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5" windowWidth="18240" windowHeight="8055" tabRatio="794" activeTab="1"/>
  </bookViews>
  <sheets>
    <sheet name="Nacional_DatosGrles" sheetId="4" r:id="rId1"/>
    <sheet name="Nacional_Previas" sheetId="5" r:id="rId2"/>
    <sheet name="Nacional_DUrg_inc" sheetId="6" r:id="rId3"/>
    <sheet name="Nacional_DUrg_cal" sheetId="7" r:id="rId4"/>
    <sheet name="Nacional_PA_inc" sheetId="8" r:id="rId5"/>
    <sheet name="Nacional_PA_cal" sheetId="9" r:id="rId6"/>
    <sheet name="Nacional_Sumarios_inc" sheetId="10" r:id="rId7"/>
    <sheet name="Nacional_Sumarios_cal" sheetId="11" r:id="rId8"/>
    <sheet name="Nacional_Jurados_inc" sheetId="12" r:id="rId9"/>
    <sheet name="Nacional_Jurados_cal" sheetId="13" r:id="rId10"/>
    <sheet name="Nacional_DI" sheetId="14" r:id="rId11"/>
    <sheet name="Nacional_MedidasPrision" sheetId="15" r:id="rId12"/>
    <sheet name="Nacional_Sentencias" sheetId="16" r:id="rId13"/>
    <sheet name="Nacional_Calificados" sheetId="17" r:id="rId14"/>
    <sheet name="Nacional_CalificadasComparadas" sheetId="18" r:id="rId15"/>
    <sheet name="Nacional_Incoados" sheetId="19" r:id="rId16"/>
    <sheet name="Nacional_PrevUrgIncComparadas" sheetId="20" r:id="rId17"/>
    <sheet name="Incapacidades" sheetId="21" r:id="rId18"/>
    <sheet name="TablaDesviaciones" sheetId="22" r:id="rId19"/>
    <sheet name="FiscaliasCA" sheetId="23" r:id="rId20"/>
    <sheet name="CivilNacional" sheetId="24" r:id="rId21"/>
    <sheet name="DiligenciasPreproPenalesDetalle" sheetId="25" r:id="rId22"/>
    <sheet name="DiligenciasPreproPenalesTotal" sheetId="26" r:id="rId23"/>
    <sheet name="GraficosCivilNacional" sheetId="29" r:id="rId24"/>
    <sheet name="GraficosDesviaciones" sheetId="30" r:id="rId25"/>
    <sheet name="GraficosDelitos" sheetId="31" r:id="rId26"/>
    <sheet name="Aux" sheetId="28" state="hidden" r:id="rId27"/>
    <sheet name="Nacional_TablasDelitosAux" sheetId="27" state="hidden" r:id="rId28"/>
  </sheets>
  <definedNames>
    <definedName name="CALIUR" localSheetId="26">TablaDesviaciones!$CC$64</definedName>
    <definedName name="CALIUR" localSheetId="23">TablaDesviaciones!$CC$64</definedName>
    <definedName name="CALIUR" localSheetId="25">TablaDesviaciones!$CC$64</definedName>
    <definedName name="CALIUR" localSheetId="24">TablaDesviaciones!$CC$64</definedName>
    <definedName name="CALIUR" localSheetId="27">TablaDesviaciones!$CC$64</definedName>
    <definedName name="CALIUR">TablaDesviaciones!$CC$64</definedName>
    <definedName name="CONFORMIDAD" localSheetId="26">TablaDesviaciones!$L$64</definedName>
    <definedName name="CONFORMIDAD" localSheetId="23">TablaDesviaciones!$L$64</definedName>
    <definedName name="CONFORMIDAD" localSheetId="25">TablaDesviaciones!$L$64</definedName>
    <definedName name="CONFORMIDAD" localSheetId="24">TablaDesviaciones!$L$64</definedName>
    <definedName name="CONFORMIDAD" localSheetId="27">TablaDesviaciones!$L$64</definedName>
    <definedName name="CONFORMIDAD">TablaDesviaciones!$L$64</definedName>
    <definedName name="DEMANDASINCAP" localSheetId="26">TablaDesviaciones!$BV$64</definedName>
    <definedName name="DEMANDASINCAP" localSheetId="23">TablaDesviaciones!$BV$64</definedName>
    <definedName name="DEMANDASINCAP" localSheetId="25">TablaDesviaciones!$BV$64</definedName>
    <definedName name="DEMANDASINCAP" localSheetId="24">TablaDesviaciones!$BV$64</definedName>
    <definedName name="DEMANDASINCAP" localSheetId="27">TablaDesviaciones!$BV$64</definedName>
    <definedName name="DEMANDASINCAP">TablaDesviaciones!$BV$64</definedName>
    <definedName name="DINCOADAS_ARCHIVADAS" localSheetId="26">TablaDesviaciones!$CJ$64</definedName>
    <definedName name="DINCOADAS_ARCHIVADAS" localSheetId="23">TablaDesviaciones!$CJ$64</definedName>
    <definedName name="DINCOADAS_ARCHIVADAS" localSheetId="25">TablaDesviaciones!$CJ$64</definedName>
    <definedName name="DINCOADAS_ARCHIVADAS" localSheetId="24">TablaDesviaciones!$CJ$64</definedName>
    <definedName name="DINCOADAS_ARCHIVADAS" localSheetId="27">TablaDesviaciones!$CJ$64</definedName>
    <definedName name="DINCOADAS_ARCHIVADAS">TablaDesviaciones!$CJ$64</definedName>
    <definedName name="PNT" localSheetId="26">TablaDesviaciones!$DE$64</definedName>
    <definedName name="PNT" localSheetId="23">TablaDesviaciones!$DE$64</definedName>
    <definedName name="PNT" localSheetId="25">TablaDesviaciones!$DE$64</definedName>
    <definedName name="PNT" localSheetId="24">TablaDesviaciones!$DE$64</definedName>
    <definedName name="PNT" localSheetId="27">TablaDesviaciones!$DE$64</definedName>
    <definedName name="PNT">TablaDesviaciones!$DE$64</definedName>
    <definedName name="PREV" localSheetId="26">TablaDesviaciones!$E$64</definedName>
    <definedName name="PREV" localSheetId="23">TablaDesviaciones!$E$64</definedName>
    <definedName name="PREV" localSheetId="25">TablaDesviaciones!$E$64</definedName>
    <definedName name="PREV" localSheetId="24">TablaDesviaciones!$E$64</definedName>
    <definedName name="PREV" localSheetId="27">TablaDesviaciones!$E$64</definedName>
    <definedName name="PREV">TablaDesviaciones!$E$64</definedName>
    <definedName name="PREVIASINC_IH_AC" localSheetId="26">TablaDesviaciones!$CQ$64</definedName>
    <definedName name="PREVIASINC_IH_AC" localSheetId="23">TablaDesviaciones!$CQ$64</definedName>
    <definedName name="PREVIASINC_IH_AC" localSheetId="25">TablaDesviaciones!$CQ$64</definedName>
    <definedName name="PREVIASINC_IH_AC" localSheetId="24">TablaDesviaciones!$CQ$64</definedName>
    <definedName name="PREVIASINC_IH_AC" localSheetId="27">TablaDesviaciones!$CQ$64</definedName>
    <definedName name="PREVIASINC_IH_AC">TablaDesviaciones!$CQ$64</definedName>
    <definedName name="SENTENCIASAUDIENCIA_CONF" localSheetId="26">TablaDesviaciones!$AZ$64</definedName>
    <definedName name="SENTENCIASAUDIENCIA_CONF" localSheetId="23">TablaDesviaciones!$AZ$64</definedName>
    <definedName name="SENTENCIASAUDIENCIA_CONF" localSheetId="25">TablaDesviaciones!$AZ$64</definedName>
    <definedName name="SENTENCIASAUDIENCIA_CONF" localSheetId="24">TablaDesviaciones!$AZ$64</definedName>
    <definedName name="SENTENCIASAUDIENCIA_CONF" localSheetId="27">TablaDesviaciones!$AZ$64</definedName>
    <definedName name="SENTENCIASAUDIENCIA_CONF">TablaDesviaciones!$AZ$64</definedName>
    <definedName name="SENTENCIASDIS_RECFISCAL" localSheetId="26">TablaDesviaciones!$CX$64</definedName>
    <definedName name="SENTENCIASDIS_RECFISCAL" localSheetId="23">TablaDesviaciones!$CX$64</definedName>
    <definedName name="SENTENCIASDIS_RECFISCAL" localSheetId="25">TablaDesviaciones!$CX$64</definedName>
    <definedName name="SENTENCIASDIS_RECFISCAL" localSheetId="24">TablaDesviaciones!$CX$64</definedName>
    <definedName name="SENTENCIASDIS_RECFISCAL" localSheetId="27">TablaDesviaciones!$CX$64</definedName>
    <definedName name="SENTENCIASDIS_RECFISCAL">TablaDesviaciones!$CX$64</definedName>
    <definedName name="SENTENCIASPENAL_CONF" localSheetId="26">TablaDesviaciones!$AB$64</definedName>
    <definedName name="SENTENCIASPENAL_CONF" localSheetId="23">TablaDesviaciones!$AB$64</definedName>
    <definedName name="SENTENCIASPENAL_CONF" localSheetId="25">TablaDesviaciones!$AB$64</definedName>
    <definedName name="SENTENCIASPENAL_CONF" localSheetId="24">TablaDesviaciones!$AB$64</definedName>
    <definedName name="SENTENCIASPENAL_CONF" localSheetId="27">TablaDesviaciones!$AB$64</definedName>
    <definedName name="SENTENCIASPENAL_CONF">TablaDesviaciones!$AB$64</definedName>
    <definedName name="TOTALCALIF_CALIFDUD" localSheetId="26">TablaDesviaciones!$T$64</definedName>
    <definedName name="TOTALCALIF_CALIFDUD" localSheetId="23">TablaDesviaciones!$T$64</definedName>
    <definedName name="TOTALCALIF_CALIFDUD" localSheetId="25">TablaDesviaciones!$T$64</definedName>
    <definedName name="TOTALCALIF_CALIFDUD" localSheetId="24">TablaDesviaciones!$T$64</definedName>
    <definedName name="TOTALCALIF_CALIFDUD" localSheetId="27">TablaDesviaciones!$T$64</definedName>
    <definedName name="TOTALCALIF_CALIFDUD">TablaDesviaciones!$T$64</definedName>
  </definedNames>
  <calcPr calcId="145621"/>
</workbook>
</file>

<file path=xl/calcChain.xml><?xml version="1.0" encoding="utf-8"?>
<calcChain xmlns="http://schemas.openxmlformats.org/spreadsheetml/2006/main">
  <c r="D66" i="29" l="1"/>
  <c r="C66" i="29"/>
  <c r="B66" i="29"/>
  <c r="C53" i="29"/>
  <c r="B53" i="29"/>
  <c r="W7" i="29"/>
  <c r="V7" i="29"/>
  <c r="Q7" i="29"/>
  <c r="P7" i="29"/>
  <c r="O7" i="29"/>
  <c r="K7" i="29"/>
  <c r="J7" i="29"/>
  <c r="I7" i="29"/>
  <c r="H7" i="29"/>
  <c r="G7" i="29"/>
  <c r="F7" i="29"/>
  <c r="E7" i="29"/>
  <c r="D7" i="29"/>
  <c r="C7" i="29"/>
  <c r="B7" i="29"/>
  <c r="D120" i="27"/>
  <c r="D119" i="27"/>
  <c r="D118" i="27"/>
  <c r="D117" i="27"/>
  <c r="D116" i="27"/>
  <c r="D115" i="27"/>
  <c r="D114" i="27"/>
  <c r="D113" i="27"/>
  <c r="D112" i="27"/>
  <c r="D111" i="27"/>
  <c r="D110" i="27"/>
  <c r="D109" i="27"/>
  <c r="D108" i="27"/>
  <c r="D107" i="27"/>
  <c r="D106" i="27"/>
  <c r="D105" i="27"/>
  <c r="D104" i="27"/>
  <c r="D103" i="27"/>
  <c r="D102" i="27"/>
  <c r="D101" i="27"/>
  <c r="D100" i="27"/>
  <c r="D99" i="27"/>
  <c r="D98" i="27"/>
  <c r="D97" i="27"/>
  <c r="D96" i="27"/>
  <c r="D95" i="27"/>
  <c r="D94" i="27"/>
  <c r="D93" i="27"/>
  <c r="D92" i="27"/>
  <c r="D91" i="27"/>
  <c r="D90" i="27"/>
  <c r="D89" i="27"/>
  <c r="D88" i="27"/>
  <c r="D87" i="27"/>
  <c r="D86" i="27"/>
  <c r="E79" i="27"/>
  <c r="D79" i="27"/>
  <c r="E78" i="27"/>
  <c r="D78" i="27"/>
  <c r="E77" i="27"/>
  <c r="D77" i="27"/>
  <c r="E76" i="27"/>
  <c r="D76" i="27"/>
  <c r="E75" i="27"/>
  <c r="D75" i="27"/>
  <c r="E74" i="27"/>
  <c r="D74" i="27"/>
  <c r="E73" i="27"/>
  <c r="D73" i="27"/>
  <c r="E72" i="27"/>
  <c r="D72" i="27"/>
  <c r="E71" i="27"/>
  <c r="D71" i="27"/>
  <c r="E70" i="27"/>
  <c r="D70" i="27"/>
  <c r="E69" i="27"/>
  <c r="D69" i="27"/>
  <c r="E68" i="27"/>
  <c r="D68" i="27"/>
  <c r="E67" i="27"/>
  <c r="D67" i="27"/>
  <c r="E66" i="27"/>
  <c r="D66" i="27"/>
  <c r="E65" i="27"/>
  <c r="D65" i="27"/>
  <c r="E64" i="27"/>
  <c r="D64" i="27"/>
  <c r="E63" i="27"/>
  <c r="D63" i="27"/>
  <c r="E62" i="27"/>
  <c r="D62" i="27"/>
  <c r="E61" i="27"/>
  <c r="D61" i="27"/>
  <c r="E60" i="27"/>
  <c r="D60" i="27"/>
  <c r="E59" i="27"/>
  <c r="D59" i="27"/>
  <c r="E58" i="27"/>
  <c r="D58" i="27"/>
  <c r="E57" i="27"/>
  <c r="D57" i="27"/>
  <c r="E56" i="27"/>
  <c r="D56" i="27"/>
  <c r="E55" i="27"/>
  <c r="D55" i="27"/>
  <c r="E54" i="27"/>
  <c r="D54" i="27"/>
  <c r="E53" i="27"/>
  <c r="D53" i="27"/>
  <c r="E52" i="27"/>
  <c r="D52" i="27"/>
  <c r="E51" i="27"/>
  <c r="D51" i="27"/>
  <c r="E50" i="27"/>
  <c r="D50" i="27"/>
  <c r="E49" i="27"/>
  <c r="D49" i="27"/>
  <c r="E48" i="27"/>
  <c r="D48" i="27"/>
  <c r="L41" i="27"/>
  <c r="K41" i="27"/>
  <c r="J41" i="27"/>
  <c r="I41" i="27"/>
  <c r="H41" i="27"/>
  <c r="G41" i="27"/>
  <c r="F41" i="27"/>
  <c r="E41" i="27"/>
  <c r="D41" i="27"/>
  <c r="L40" i="27"/>
  <c r="K40" i="27"/>
  <c r="J40" i="27"/>
  <c r="I40" i="27"/>
  <c r="H40" i="27"/>
  <c r="G40" i="27"/>
  <c r="F40" i="27"/>
  <c r="E40" i="27"/>
  <c r="D40" i="27"/>
  <c r="L39" i="27"/>
  <c r="K39" i="27"/>
  <c r="J39" i="27"/>
  <c r="I39" i="27"/>
  <c r="H39" i="27"/>
  <c r="G39" i="27"/>
  <c r="F39" i="27"/>
  <c r="E39" i="27"/>
  <c r="D39" i="27"/>
  <c r="L38" i="27"/>
  <c r="K38" i="27"/>
  <c r="J38" i="27"/>
  <c r="I38" i="27"/>
  <c r="H38" i="27"/>
  <c r="G38" i="27"/>
  <c r="F38" i="27"/>
  <c r="E38" i="27"/>
  <c r="D38" i="27"/>
  <c r="L37" i="27"/>
  <c r="K37" i="27"/>
  <c r="J37" i="27"/>
  <c r="I37" i="27"/>
  <c r="H37" i="27"/>
  <c r="G37" i="27"/>
  <c r="F37" i="27"/>
  <c r="E37" i="27"/>
  <c r="D37" i="27"/>
  <c r="L36" i="27"/>
  <c r="K36" i="27"/>
  <c r="J36" i="27"/>
  <c r="I36" i="27"/>
  <c r="H36" i="27"/>
  <c r="G36" i="27"/>
  <c r="F36" i="27"/>
  <c r="E36" i="27"/>
  <c r="D36" i="27"/>
  <c r="L35" i="27"/>
  <c r="K35" i="27"/>
  <c r="J35" i="27"/>
  <c r="I35" i="27"/>
  <c r="H35" i="27"/>
  <c r="G35" i="27"/>
  <c r="F35" i="27"/>
  <c r="E35" i="27"/>
  <c r="D35" i="27"/>
  <c r="L34" i="27"/>
  <c r="K34" i="27"/>
  <c r="J34" i="27"/>
  <c r="I34" i="27"/>
  <c r="H34" i="27"/>
  <c r="G34" i="27"/>
  <c r="F34" i="27"/>
  <c r="E34" i="27"/>
  <c r="D34" i="27"/>
  <c r="L33" i="27"/>
  <c r="K33" i="27"/>
  <c r="J33" i="27"/>
  <c r="I33" i="27"/>
  <c r="H33" i="27"/>
  <c r="G33" i="27"/>
  <c r="F33" i="27"/>
  <c r="E33" i="27"/>
  <c r="D33" i="27"/>
  <c r="L32" i="27"/>
  <c r="K32" i="27"/>
  <c r="J32" i="27"/>
  <c r="I32" i="27"/>
  <c r="H32" i="27"/>
  <c r="G32" i="27"/>
  <c r="F32" i="27"/>
  <c r="E32" i="27"/>
  <c r="D32" i="27"/>
  <c r="L31" i="27"/>
  <c r="K31" i="27"/>
  <c r="J31" i="27"/>
  <c r="I31" i="27"/>
  <c r="H31" i="27"/>
  <c r="G31" i="27"/>
  <c r="F31" i="27"/>
  <c r="E31" i="27"/>
  <c r="D31" i="27"/>
  <c r="L30" i="27"/>
  <c r="K30" i="27"/>
  <c r="J30" i="27"/>
  <c r="I30" i="27"/>
  <c r="H30" i="27"/>
  <c r="G30" i="27"/>
  <c r="F30" i="27"/>
  <c r="E30" i="27"/>
  <c r="D30" i="27"/>
  <c r="L29" i="27"/>
  <c r="K29" i="27"/>
  <c r="J29" i="27"/>
  <c r="I29" i="27"/>
  <c r="H29" i="27"/>
  <c r="G29" i="27"/>
  <c r="F29" i="27"/>
  <c r="E29" i="27"/>
  <c r="D29" i="27"/>
  <c r="L28" i="27"/>
  <c r="K28" i="27"/>
  <c r="J28" i="27"/>
  <c r="I28" i="27"/>
  <c r="H28" i="27"/>
  <c r="G28" i="27"/>
  <c r="F28" i="27"/>
  <c r="E28" i="27"/>
  <c r="D28" i="27"/>
  <c r="L27" i="27"/>
  <c r="K27" i="27"/>
  <c r="J27" i="27"/>
  <c r="I27" i="27"/>
  <c r="H27" i="27"/>
  <c r="G27" i="27"/>
  <c r="F27" i="27"/>
  <c r="E27" i="27"/>
  <c r="D27" i="27"/>
  <c r="L26" i="27"/>
  <c r="K26" i="27"/>
  <c r="J26" i="27"/>
  <c r="I26" i="27"/>
  <c r="H26" i="27"/>
  <c r="G26" i="27"/>
  <c r="F26" i="27"/>
  <c r="E26" i="27"/>
  <c r="D26" i="27"/>
  <c r="L25" i="27"/>
  <c r="K25" i="27"/>
  <c r="J25" i="27"/>
  <c r="I25" i="27"/>
  <c r="H25" i="27"/>
  <c r="G25" i="27"/>
  <c r="F25" i="27"/>
  <c r="E25" i="27"/>
  <c r="D25" i="27"/>
  <c r="L24" i="27"/>
  <c r="K24" i="27"/>
  <c r="J24" i="27"/>
  <c r="I24" i="27"/>
  <c r="H24" i="27"/>
  <c r="G24" i="27"/>
  <c r="F24" i="27"/>
  <c r="E24" i="27"/>
  <c r="D24" i="27"/>
  <c r="L23" i="27"/>
  <c r="K23" i="27"/>
  <c r="J23" i="27"/>
  <c r="I23" i="27"/>
  <c r="H23" i="27"/>
  <c r="G23" i="27"/>
  <c r="F23" i="27"/>
  <c r="E23" i="27"/>
  <c r="D23" i="27"/>
  <c r="L22" i="27"/>
  <c r="K22" i="27"/>
  <c r="J22" i="27"/>
  <c r="I22" i="27"/>
  <c r="H22" i="27"/>
  <c r="G22" i="27"/>
  <c r="F22" i="27"/>
  <c r="E22" i="27"/>
  <c r="D22" i="27"/>
  <c r="L21" i="27"/>
  <c r="K21" i="27"/>
  <c r="J21" i="27"/>
  <c r="I21" i="27"/>
  <c r="H21" i="27"/>
  <c r="G21" i="27"/>
  <c r="F21" i="27"/>
  <c r="E21" i="27"/>
  <c r="D21" i="27"/>
  <c r="L20" i="27"/>
  <c r="K20" i="27"/>
  <c r="J20" i="27"/>
  <c r="I20" i="27"/>
  <c r="H20" i="27"/>
  <c r="G20" i="27"/>
  <c r="F20" i="27"/>
  <c r="E20" i="27"/>
  <c r="D20" i="27"/>
  <c r="L19" i="27"/>
  <c r="K19" i="27"/>
  <c r="J19" i="27"/>
  <c r="I19" i="27"/>
  <c r="H19" i="27"/>
  <c r="G19" i="27"/>
  <c r="F19" i="27"/>
  <c r="E19" i="27"/>
  <c r="D19" i="27"/>
  <c r="L18" i="27"/>
  <c r="K18" i="27"/>
  <c r="J18" i="27"/>
  <c r="I18" i="27"/>
  <c r="H18" i="27"/>
  <c r="G18" i="27"/>
  <c r="G42" i="27" s="1"/>
  <c r="F18" i="27"/>
  <c r="E18" i="27"/>
  <c r="D18" i="27"/>
  <c r="L17" i="27"/>
  <c r="K17" i="27"/>
  <c r="J17" i="27"/>
  <c r="I17" i="27"/>
  <c r="H17" i="27"/>
  <c r="G17" i="27"/>
  <c r="F17" i="27"/>
  <c r="E17" i="27"/>
  <c r="D17" i="27"/>
  <c r="L16" i="27"/>
  <c r="K16" i="27"/>
  <c r="J16" i="27"/>
  <c r="I16" i="27"/>
  <c r="H16" i="27"/>
  <c r="G16" i="27"/>
  <c r="F16" i="27"/>
  <c r="E16" i="27"/>
  <c r="D16" i="27"/>
  <c r="L15" i="27"/>
  <c r="K15" i="27"/>
  <c r="J15" i="27"/>
  <c r="I15" i="27"/>
  <c r="H15" i="27"/>
  <c r="G15" i="27"/>
  <c r="F15" i="27"/>
  <c r="E15" i="27"/>
  <c r="D15" i="27"/>
  <c r="L14" i="27"/>
  <c r="K14" i="27"/>
  <c r="J14" i="27"/>
  <c r="I14" i="27"/>
  <c r="H14" i="27"/>
  <c r="G14" i="27"/>
  <c r="F14" i="27"/>
  <c r="E14" i="27"/>
  <c r="D14" i="27"/>
  <c r="L13" i="27"/>
  <c r="K13" i="27"/>
  <c r="J13" i="27"/>
  <c r="I13" i="27"/>
  <c r="H13" i="27"/>
  <c r="G13" i="27"/>
  <c r="F13" i="27"/>
  <c r="E13" i="27"/>
  <c r="D13" i="27"/>
  <c r="L12" i="27"/>
  <c r="K12" i="27"/>
  <c r="J12" i="27"/>
  <c r="I12" i="27"/>
  <c r="H12" i="27"/>
  <c r="G12" i="27"/>
  <c r="F12" i="27"/>
  <c r="E12" i="27"/>
  <c r="D12" i="27"/>
  <c r="L11" i="27"/>
  <c r="K11" i="27"/>
  <c r="J11" i="27"/>
  <c r="I11" i="27"/>
  <c r="H11" i="27"/>
  <c r="G11" i="27"/>
  <c r="F11" i="27"/>
  <c r="E11" i="27"/>
  <c r="D11" i="27"/>
  <c r="D121" i="27"/>
  <c r="E80" i="27"/>
  <c r="D80" i="27"/>
  <c r="L42" i="27"/>
  <c r="K42" i="27"/>
  <c r="J42" i="27"/>
  <c r="I42" i="27"/>
  <c r="H42" i="27"/>
  <c r="F42" i="27"/>
  <c r="E42" i="27"/>
  <c r="D42" i="27"/>
  <c r="DF15" i="22" l="1"/>
  <c r="DF16" i="22"/>
  <c r="DF17" i="22"/>
  <c r="DF18" i="22"/>
  <c r="DF19" i="22"/>
  <c r="DF20" i="22"/>
  <c r="DF21" i="22"/>
  <c r="DF22" i="22"/>
  <c r="DF23" i="22"/>
  <c r="DF24" i="22"/>
  <c r="DF25" i="22"/>
  <c r="DF26" i="22"/>
  <c r="DF27" i="22"/>
  <c r="DF28" i="22"/>
  <c r="DF29" i="22"/>
  <c r="DF30" i="22"/>
  <c r="DF31" i="22"/>
  <c r="DF32" i="22"/>
  <c r="DF33" i="22"/>
  <c r="DF34" i="22"/>
  <c r="DF35" i="22"/>
  <c r="DF36" i="22"/>
  <c r="DF37" i="22"/>
  <c r="DF38" i="22"/>
  <c r="DF39" i="22"/>
  <c r="DF40" i="22"/>
  <c r="DF41" i="22"/>
  <c r="DF42" i="22"/>
  <c r="DF43" i="22"/>
  <c r="DF44" i="22"/>
  <c r="DF45" i="22"/>
  <c r="DF46" i="22"/>
  <c r="DF47" i="22"/>
  <c r="DF48" i="22"/>
  <c r="DF49" i="22"/>
  <c r="DF50" i="22"/>
  <c r="DF51" i="22"/>
  <c r="DF52" i="22"/>
  <c r="DF53" i="22"/>
  <c r="DF54" i="22"/>
  <c r="DF55" i="22"/>
  <c r="DF56" i="22"/>
  <c r="DF57" i="22"/>
  <c r="DF58" i="22"/>
  <c r="DF59" i="22"/>
  <c r="DF60" i="22"/>
  <c r="DF61" i="22"/>
  <c r="DF62" i="22"/>
  <c r="DF63" i="22"/>
  <c r="DF14" i="22"/>
  <c r="CY15" i="22"/>
  <c r="CY16" i="22"/>
  <c r="CY17" i="22"/>
  <c r="CY18" i="22"/>
  <c r="CY19" i="22"/>
  <c r="CY20" i="22"/>
  <c r="CY21" i="22"/>
  <c r="CY22" i="22"/>
  <c r="CY23" i="22"/>
  <c r="CY24" i="22"/>
  <c r="CY25" i="22"/>
  <c r="CY26" i="22"/>
  <c r="CY27" i="22"/>
  <c r="CY28" i="22"/>
  <c r="CY29" i="22"/>
  <c r="CY30" i="22"/>
  <c r="CY31" i="22"/>
  <c r="CY32" i="22"/>
  <c r="CY33" i="22"/>
  <c r="CY34" i="22"/>
  <c r="CY35" i="22"/>
  <c r="CY36" i="22"/>
  <c r="CY37" i="22"/>
  <c r="CY38" i="22"/>
  <c r="CY39" i="22"/>
  <c r="CY40" i="22"/>
  <c r="CY41" i="22"/>
  <c r="CY42" i="22"/>
  <c r="CY43" i="22"/>
  <c r="CY44" i="22"/>
  <c r="CY45" i="22"/>
  <c r="CY46" i="22"/>
  <c r="CY47" i="22"/>
  <c r="CY48" i="22"/>
  <c r="CY49" i="22"/>
  <c r="CY50" i="22"/>
  <c r="CY51" i="22"/>
  <c r="CY52" i="22"/>
  <c r="CY53" i="22"/>
  <c r="CY54" i="22"/>
  <c r="CY55" i="22"/>
  <c r="CY56" i="22"/>
  <c r="CY57" i="22"/>
  <c r="CY58" i="22"/>
  <c r="CY59" i="22"/>
  <c r="CY60" i="22"/>
  <c r="CY61" i="22"/>
  <c r="CY62" i="22"/>
  <c r="CY63" i="22"/>
  <c r="CY14" i="22"/>
  <c r="CR15" i="22"/>
  <c r="CR16" i="22"/>
  <c r="CR17" i="22"/>
  <c r="CR18" i="22"/>
  <c r="CR19" i="22"/>
  <c r="CR20" i="22"/>
  <c r="CR21" i="22"/>
  <c r="CR22" i="22"/>
  <c r="CR23" i="22"/>
  <c r="CR24" i="22"/>
  <c r="CR25" i="22"/>
  <c r="CR26" i="22"/>
  <c r="CR27" i="22"/>
  <c r="CR28" i="22"/>
  <c r="CR29" i="22"/>
  <c r="CR30" i="22"/>
  <c r="CR31" i="22"/>
  <c r="CR32" i="22"/>
  <c r="CR33" i="22"/>
  <c r="CR34" i="22"/>
  <c r="CR35" i="22"/>
  <c r="CR36" i="22"/>
  <c r="CR37" i="22"/>
  <c r="CR38" i="22"/>
  <c r="CR39" i="22"/>
  <c r="CR40" i="22"/>
  <c r="CR41" i="22"/>
  <c r="CR42" i="22"/>
  <c r="CR43" i="22"/>
  <c r="CR44" i="22"/>
  <c r="CR45" i="22"/>
  <c r="CR46" i="22"/>
  <c r="CR47" i="22"/>
  <c r="CR48" i="22"/>
  <c r="CR49" i="22"/>
  <c r="CR50" i="22"/>
  <c r="CR51" i="22"/>
  <c r="CR52" i="22"/>
  <c r="CR53" i="22"/>
  <c r="CR54" i="22"/>
  <c r="CR55" i="22"/>
  <c r="CR56" i="22"/>
  <c r="CR57" i="22"/>
  <c r="CR58" i="22"/>
  <c r="CR59" i="22"/>
  <c r="CR60" i="22"/>
  <c r="CR61" i="22"/>
  <c r="CR62" i="22"/>
  <c r="CR63" i="22"/>
  <c r="CR14" i="22"/>
  <c r="CK15" i="22"/>
  <c r="CK16" i="22"/>
  <c r="CK17" i="22"/>
  <c r="CK18" i="22"/>
  <c r="CK19" i="22"/>
  <c r="CK20" i="22"/>
  <c r="CK21" i="22"/>
  <c r="CK22" i="22"/>
  <c r="CK23" i="22"/>
  <c r="CK24" i="22"/>
  <c r="CK25" i="22"/>
  <c r="CK26" i="22"/>
  <c r="CK27" i="22"/>
  <c r="CK28" i="22"/>
  <c r="CK29" i="22"/>
  <c r="CK30" i="22"/>
  <c r="CK31" i="22"/>
  <c r="CK32" i="22"/>
  <c r="CK33" i="22"/>
  <c r="CK34" i="22"/>
  <c r="CK35" i="22"/>
  <c r="CK36" i="22"/>
  <c r="CK37" i="22"/>
  <c r="CK38" i="22"/>
  <c r="CK39" i="22"/>
  <c r="CK40" i="22"/>
  <c r="CK41" i="22"/>
  <c r="CK42" i="22"/>
  <c r="CK43" i="22"/>
  <c r="CK44" i="22"/>
  <c r="CK45" i="22"/>
  <c r="CK46" i="22"/>
  <c r="CK47" i="22"/>
  <c r="CK48" i="22"/>
  <c r="CK49" i="22"/>
  <c r="CK50" i="22"/>
  <c r="CK51" i="22"/>
  <c r="CK52" i="22"/>
  <c r="CK53" i="22"/>
  <c r="CK54" i="22"/>
  <c r="CK55" i="22"/>
  <c r="CK56" i="22"/>
  <c r="CK57" i="22"/>
  <c r="CK58" i="22"/>
  <c r="CK59" i="22"/>
  <c r="CK60" i="22"/>
  <c r="CK61" i="22"/>
  <c r="CK62" i="22"/>
  <c r="CK63" i="22"/>
  <c r="CK14" i="22"/>
  <c r="CD15" i="22"/>
  <c r="CD16" i="22"/>
  <c r="CD17" i="22"/>
  <c r="CD18" i="22"/>
  <c r="CD19" i="22"/>
  <c r="CD20" i="22"/>
  <c r="CD21" i="22"/>
  <c r="CD22" i="22"/>
  <c r="CD23" i="22"/>
  <c r="CD24" i="22"/>
  <c r="CD25" i="22"/>
  <c r="CD26" i="22"/>
  <c r="CD27" i="22"/>
  <c r="CD28" i="22"/>
  <c r="CD29" i="22"/>
  <c r="CD30" i="22"/>
  <c r="CD31" i="22"/>
  <c r="CD32" i="22"/>
  <c r="CD33" i="22"/>
  <c r="CD34" i="22"/>
  <c r="CD35" i="22"/>
  <c r="CD36" i="22"/>
  <c r="CD37" i="22"/>
  <c r="CD38" i="22"/>
  <c r="CD39" i="22"/>
  <c r="CD40" i="22"/>
  <c r="CD41" i="22"/>
  <c r="CD42" i="22"/>
  <c r="CD43" i="22"/>
  <c r="CD44" i="22"/>
  <c r="CD45" i="22"/>
  <c r="CD46" i="22"/>
  <c r="CD47" i="22"/>
  <c r="CD48" i="22"/>
  <c r="CD49" i="22"/>
  <c r="CD50" i="22"/>
  <c r="CD51" i="22"/>
  <c r="CD52" i="22"/>
  <c r="CD53" i="22"/>
  <c r="CD54" i="22"/>
  <c r="CD55" i="22"/>
  <c r="CD56" i="22"/>
  <c r="CD57" i="22"/>
  <c r="CD58" i="22"/>
  <c r="CD59" i="22"/>
  <c r="CD60" i="22"/>
  <c r="CD61" i="22"/>
  <c r="CD62" i="22"/>
  <c r="CD63" i="22"/>
  <c r="CD14" i="22"/>
  <c r="BW15" i="22"/>
  <c r="BW16" i="22"/>
  <c r="BW17" i="22"/>
  <c r="BW18" i="22"/>
  <c r="BW19" i="22"/>
  <c r="BW20" i="22"/>
  <c r="BW21" i="22"/>
  <c r="BW22" i="22"/>
  <c r="BW23" i="22"/>
  <c r="BW24" i="22"/>
  <c r="BW25" i="22"/>
  <c r="BW26" i="22"/>
  <c r="BW27" i="22"/>
  <c r="BW28" i="22"/>
  <c r="BW29" i="22"/>
  <c r="BW30" i="22"/>
  <c r="BW31" i="22"/>
  <c r="BW32" i="22"/>
  <c r="BW33" i="22"/>
  <c r="BW34" i="22"/>
  <c r="BW35" i="22"/>
  <c r="BW36" i="22"/>
  <c r="BW37" i="22"/>
  <c r="BW38" i="22"/>
  <c r="BW39" i="22"/>
  <c r="BW40" i="22"/>
  <c r="BW41" i="22"/>
  <c r="BW42" i="22"/>
  <c r="BW43" i="22"/>
  <c r="BW44" i="22"/>
  <c r="BW45" i="22"/>
  <c r="BW46" i="22"/>
  <c r="BW47" i="22"/>
  <c r="BW48" i="22"/>
  <c r="BW49" i="22"/>
  <c r="BW50" i="22"/>
  <c r="BW51" i="22"/>
  <c r="BW52" i="22"/>
  <c r="BW53" i="22"/>
  <c r="BW54" i="22"/>
  <c r="BW55" i="22"/>
  <c r="BW56" i="22"/>
  <c r="BW57" i="22"/>
  <c r="BW58" i="22"/>
  <c r="BW59" i="22"/>
  <c r="BW60" i="22"/>
  <c r="BW61" i="22"/>
  <c r="BW62" i="22"/>
  <c r="BW63" i="22"/>
  <c r="BW14" i="22"/>
  <c r="BA15" i="22"/>
  <c r="BA16" i="22"/>
  <c r="BA17" i="22"/>
  <c r="BA18" i="22"/>
  <c r="BA19" i="22"/>
  <c r="BA20" i="22"/>
  <c r="BA21" i="22"/>
  <c r="BA22" i="22"/>
  <c r="BA23" i="22"/>
  <c r="BA24" i="22"/>
  <c r="BA25" i="22"/>
  <c r="BA26" i="22"/>
  <c r="BA27" i="22"/>
  <c r="BA28" i="22"/>
  <c r="BA29" i="22"/>
  <c r="BA30" i="22"/>
  <c r="BA31" i="22"/>
  <c r="BA32" i="22"/>
  <c r="BA33" i="22"/>
  <c r="BA34" i="22"/>
  <c r="BA35" i="22"/>
  <c r="BA36" i="22"/>
  <c r="BA37" i="22"/>
  <c r="BA38" i="22"/>
  <c r="BA39" i="22"/>
  <c r="BA40" i="22"/>
  <c r="BA41" i="22"/>
  <c r="BA42" i="22"/>
  <c r="BA43" i="22"/>
  <c r="BA44" i="22"/>
  <c r="BA45" i="22"/>
  <c r="BA46" i="22"/>
  <c r="BA47" i="22"/>
  <c r="BA48" i="22"/>
  <c r="BA49" i="22"/>
  <c r="BA50" i="22"/>
  <c r="BA51" i="22"/>
  <c r="BA52" i="22"/>
  <c r="BA53" i="22"/>
  <c r="BA54" i="22"/>
  <c r="BA55" i="22"/>
  <c r="BA56" i="22"/>
  <c r="BA57" i="22"/>
  <c r="BA58" i="22"/>
  <c r="BA59" i="22"/>
  <c r="BA60" i="22"/>
  <c r="BA61" i="22"/>
  <c r="BA62" i="22"/>
  <c r="BA63" i="22"/>
  <c r="BA14" i="22"/>
  <c r="AH15" i="22"/>
  <c r="AH16" i="22"/>
  <c r="AH17" i="22"/>
  <c r="AH18" i="22"/>
  <c r="AH19" i="22"/>
  <c r="AH20" i="22"/>
  <c r="AH21" i="22"/>
  <c r="AH22" i="22"/>
  <c r="AH23" i="22"/>
  <c r="AH24" i="22"/>
  <c r="AH25" i="22"/>
  <c r="AH26" i="22"/>
  <c r="AH27" i="22"/>
  <c r="AH28" i="22"/>
  <c r="AH29" i="22"/>
  <c r="AH30" i="22"/>
  <c r="AH31" i="22"/>
  <c r="AH32" i="22"/>
  <c r="AH33" i="22"/>
  <c r="AH34" i="22"/>
  <c r="AH35" i="22"/>
  <c r="AH36" i="22"/>
  <c r="AH37" i="22"/>
  <c r="AH38" i="22"/>
  <c r="AH39" i="22"/>
  <c r="AH40" i="22"/>
  <c r="AH41" i="22"/>
  <c r="AH42" i="22"/>
  <c r="AH43" i="22"/>
  <c r="AH44" i="22"/>
  <c r="AH45" i="22"/>
  <c r="AH46" i="22"/>
  <c r="AH47" i="22"/>
  <c r="AH48" i="22"/>
  <c r="AH49" i="22"/>
  <c r="AH50" i="22"/>
  <c r="AH51" i="22"/>
  <c r="AH52" i="22"/>
  <c r="AH53" i="22"/>
  <c r="AH54" i="22"/>
  <c r="AH55" i="22"/>
  <c r="AH56" i="22"/>
  <c r="AH57" i="22"/>
  <c r="AH58" i="22"/>
  <c r="AH59" i="22"/>
  <c r="AH60" i="22"/>
  <c r="AH61" i="22"/>
  <c r="AH62" i="22"/>
  <c r="AH63" i="22"/>
  <c r="AH14" i="22"/>
  <c r="AC15" i="22"/>
  <c r="AC16" i="22"/>
  <c r="AC17" i="22"/>
  <c r="AC18" i="22"/>
  <c r="AC19" i="22"/>
  <c r="AC20" i="22"/>
  <c r="AC21" i="22"/>
  <c r="AC22" i="22"/>
  <c r="AC23" i="22"/>
  <c r="AC24" i="22"/>
  <c r="AC25" i="22"/>
  <c r="AC26" i="22"/>
  <c r="AC27" i="22"/>
  <c r="AC28" i="22"/>
  <c r="AC29" i="22"/>
  <c r="AC30" i="22"/>
  <c r="AC31" i="22"/>
  <c r="AC32" i="22"/>
  <c r="AC33" i="22"/>
  <c r="AC34" i="22"/>
  <c r="AC35" i="22"/>
  <c r="AC36" i="22"/>
  <c r="AC37" i="22"/>
  <c r="AC38" i="22"/>
  <c r="AC39" i="22"/>
  <c r="AC40" i="22"/>
  <c r="AC41" i="22"/>
  <c r="AC42" i="22"/>
  <c r="AC43" i="22"/>
  <c r="AC44" i="22"/>
  <c r="AC45" i="22"/>
  <c r="AC46" i="22"/>
  <c r="AC47" i="22"/>
  <c r="AC48" i="22"/>
  <c r="AC49" i="22"/>
  <c r="AC50" i="22"/>
  <c r="AC51" i="22"/>
  <c r="AC52" i="22"/>
  <c r="AC53" i="22"/>
  <c r="AC54" i="22"/>
  <c r="AC55" i="22"/>
  <c r="AC56" i="22"/>
  <c r="AC57" i="22"/>
  <c r="AC58" i="22"/>
  <c r="AC59" i="22"/>
  <c r="AC60" i="22"/>
  <c r="AC61" i="22"/>
  <c r="AC62" i="22"/>
  <c r="AC63" i="22"/>
  <c r="AC14" i="22"/>
  <c r="U15" i="22"/>
  <c r="U16" i="22"/>
  <c r="U17" i="22"/>
  <c r="U18" i="22"/>
  <c r="U19" i="22"/>
  <c r="U20" i="22"/>
  <c r="U21" i="22"/>
  <c r="U22" i="22"/>
  <c r="U23" i="22"/>
  <c r="U24" i="22"/>
  <c r="U25" i="22"/>
  <c r="U26" i="22"/>
  <c r="U27" i="22"/>
  <c r="U28" i="22"/>
  <c r="U29" i="22"/>
  <c r="U30" i="22"/>
  <c r="U31" i="22"/>
  <c r="U32" i="22"/>
  <c r="U33" i="22"/>
  <c r="U34" i="22"/>
  <c r="U35" i="22"/>
  <c r="U36" i="22"/>
  <c r="U37" i="22"/>
  <c r="U38" i="22"/>
  <c r="U39" i="22"/>
  <c r="U40" i="22"/>
  <c r="U41" i="22"/>
  <c r="U42" i="22"/>
  <c r="U43" i="22"/>
  <c r="U44" i="22"/>
  <c r="U45" i="22"/>
  <c r="U46" i="22"/>
  <c r="U47" i="22"/>
  <c r="U48" i="22"/>
  <c r="U49" i="22"/>
  <c r="U50" i="22"/>
  <c r="U51" i="22"/>
  <c r="U52" i="22"/>
  <c r="U53" i="22"/>
  <c r="U54" i="22"/>
  <c r="U55" i="22"/>
  <c r="U56" i="22"/>
  <c r="U57" i="22"/>
  <c r="U58" i="22"/>
  <c r="U59" i="22"/>
  <c r="U60" i="22"/>
  <c r="U61" i="22"/>
  <c r="U62" i="22"/>
  <c r="U63" i="22"/>
  <c r="U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14" i="22"/>
  <c r="F15" i="22"/>
  <c r="F16" i="22"/>
  <c r="F17" i="22"/>
  <c r="F18" i="22"/>
  <c r="F19" i="22"/>
  <c r="F20" i="22"/>
  <c r="F21" i="22"/>
  <c r="F22" i="22"/>
  <c r="F23" i="22"/>
  <c r="F24" i="22"/>
  <c r="F25" i="22"/>
  <c r="F26" i="22"/>
  <c r="F27" i="22"/>
  <c r="F28" i="22"/>
  <c r="F29" i="22"/>
  <c r="F30" i="22"/>
  <c r="F31" i="22"/>
  <c r="F32" i="22"/>
  <c r="F33" i="22"/>
  <c r="F34" i="22"/>
  <c r="F35" i="22"/>
  <c r="F36" i="22"/>
  <c r="F37" i="22"/>
  <c r="F38" i="22"/>
  <c r="F39" i="22"/>
  <c r="F40" i="22"/>
  <c r="F41" i="22"/>
  <c r="F42" i="22"/>
  <c r="F43" i="22"/>
  <c r="F44" i="22"/>
  <c r="F45" i="22"/>
  <c r="F46" i="22"/>
  <c r="F47" i="22"/>
  <c r="F48" i="22"/>
  <c r="F49" i="22"/>
  <c r="F50" i="22"/>
  <c r="F51" i="22"/>
  <c r="F52" i="22"/>
  <c r="F53" i="22"/>
  <c r="F54" i="22"/>
  <c r="F55" i="22"/>
  <c r="F56" i="22"/>
  <c r="F57" i="22"/>
  <c r="F58" i="22"/>
  <c r="F59" i="22"/>
  <c r="F60" i="22"/>
  <c r="F61" i="22"/>
  <c r="F62" i="22"/>
  <c r="F63" i="22"/>
  <c r="F14" i="22"/>
  <c r="DE64" i="22" l="1"/>
  <c r="CX64" i="22"/>
  <c r="CQ64" i="22"/>
  <c r="CJ64" i="22"/>
  <c r="CC64" i="22"/>
  <c r="BV64" i="22"/>
  <c r="AZ64" i="22"/>
  <c r="AG64" i="22"/>
  <c r="AB64" i="22"/>
  <c r="T64" i="22"/>
  <c r="L64" i="22"/>
  <c r="E64" i="22"/>
</calcChain>
</file>

<file path=xl/sharedStrings.xml><?xml version="1.0" encoding="utf-8"?>
<sst xmlns="http://schemas.openxmlformats.org/spreadsheetml/2006/main" count="17763" uniqueCount="1041">
  <si>
    <t>Año</t>
  </si>
  <si>
    <t>2016</t>
  </si>
  <si>
    <t>Hoja Excel</t>
  </si>
  <si>
    <t>Nacional_DatosGrles</t>
  </si>
  <si>
    <t>1. DATOS COMPENDIADOS A ESCALA NACIONAL</t>
  </si>
  <si>
    <t>DILIGENCIAS PREVIAS POR PROVINCIAS</t>
  </si>
  <si>
    <t>DILIGENCIAS URGENTES POR PROVINCIAS</t>
  </si>
  <si>
    <t>DILIGENCIAS PREVIAS Y URGENTES</t>
  </si>
  <si>
    <t>JUICIOS POR DELITOS LEVES INCOADOS</t>
  </si>
  <si>
    <t>JUICIOS POR DELITOS LEVES CON ASISTENCIA DEL FISCAL</t>
  </si>
  <si>
    <t>CALIFICACIONES DEL MINISTERIO FISCAL</t>
  </si>
  <si>
    <t>URGENTES INCOADAS Y CALIFICADAS</t>
  </si>
  <si>
    <t>JUICIOS CELEBRADOS</t>
  </si>
  <si>
    <t>PROCEDIMIENTOS PENALES/CIVILES Y DILIGENCIAS DE INVESTIGACIÓN CONTRA AFORADOS</t>
  </si>
  <si>
    <t/>
  </si>
  <si>
    <t>Año Anterior</t>
  </si>
  <si>
    <t>Año Seleccionado</t>
  </si>
  <si>
    <t>Diferencia</t>
  </si>
  <si>
    <t>Porcentaje</t>
  </si>
  <si>
    <t>Porcentaje diligencias urgentes sobre total</t>
  </si>
  <si>
    <t>DILIGENCIAS PREVIAS</t>
  </si>
  <si>
    <t>DILIGENCIAS URGENTES</t>
  </si>
  <si>
    <t>TOTAL</t>
  </si>
  <si>
    <t>PROCEDIMIENTOS ABREVIADOS EN LOS JUZGADOS DE INSTRUCCIÓN</t>
  </si>
  <si>
    <t>SUMARIOS</t>
  </si>
  <si>
    <t>TRIBUNAL DEL JURADO</t>
  </si>
  <si>
    <t>Incoadas durante el año</t>
  </si>
  <si>
    <t>Calificación</t>
  </si>
  <si>
    <t>% Calificadas</t>
  </si>
  <si>
    <t>JUICIOS DELITOS LEVES</t>
  </si>
  <si>
    <t>JUICIOS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</si>
  <si>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</si>
  <si>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</si>
  <si>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 Coruña</t>
  </si>
  <si>
    <t>Celebrados con intervención del M.F.</t>
  </si>
  <si>
    <t>Ante Juzgados de lo Penal en Procedimientos Abreviados y Diligencias Urgentes</t>
  </si>
  <si>
    <t>Ante la Audiencia Provincial en Procedimientos Abreviados, Sumarios y Jurados</t>
  </si>
  <si>
    <t>Andalucía</t>
  </si>
  <si>
    <t>Albacete</t>
  </si>
  <si>
    <t>Aragón</t>
  </si>
  <si>
    <t>Alicante</t>
  </si>
  <si>
    <t>Canarias</t>
  </si>
  <si>
    <t>Almería</t>
  </si>
  <si>
    <t>Cantabria</t>
  </si>
  <si>
    <t>Araba/Álava</t>
  </si>
  <si>
    <t>Castilla Y León</t>
  </si>
  <si>
    <t>Avila</t>
  </si>
  <si>
    <t>Castilla-La Mancha</t>
  </si>
  <si>
    <t>Badajoz</t>
  </si>
  <si>
    <t>Cataluña</t>
  </si>
  <si>
    <t>Barcelona</t>
  </si>
  <si>
    <t>Comunidad de Madrid</t>
  </si>
  <si>
    <t>Bizkaia</t>
  </si>
  <si>
    <t>Comunitat Valenciana</t>
  </si>
  <si>
    <t>Burgos</t>
  </si>
  <si>
    <t>Extremadura</t>
  </si>
  <si>
    <t>Galicia</t>
  </si>
  <si>
    <t>Castellón</t>
  </si>
  <si>
    <t>Illes Balears</t>
  </si>
  <si>
    <t>Ciudad Real</t>
  </si>
  <si>
    <t>La Rioja</t>
  </si>
  <si>
    <t>Cuenca</t>
  </si>
  <si>
    <t>Murcia</t>
  </si>
  <si>
    <t>Cáceres</t>
  </si>
  <si>
    <t>Navarra</t>
  </si>
  <si>
    <t>Cádiz</t>
  </si>
  <si>
    <t>País Vasco</t>
  </si>
  <si>
    <t>Córdoba</t>
  </si>
  <si>
    <t>Principado de Asturias</t>
  </si>
  <si>
    <t>Gipuzkoa</t>
  </si>
  <si>
    <t>TOTAL................</t>
  </si>
  <si>
    <t>Girona</t>
  </si>
  <si>
    <t>Granada</t>
  </si>
  <si>
    <t>Guadalajara</t>
  </si>
  <si>
    <t>Huelva</t>
  </si>
  <si>
    <t>Huesca</t>
  </si>
  <si>
    <t>Jaen</t>
  </si>
  <si>
    <t>Las Palmas</t>
  </si>
  <si>
    <t>León</t>
  </si>
  <si>
    <t>Lleida</t>
  </si>
  <si>
    <t>Lugo</t>
  </si>
  <si>
    <t>Madrid</t>
  </si>
  <si>
    <t>Málaga</t>
  </si>
  <si>
    <t>Ourense</t>
  </si>
  <si>
    <t>Palencia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</si>
  <si>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</si>
  <si>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</si>
  <si>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</si>
  <si>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</si>
  <si>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</si>
  <si>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</si>
  <si>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</si>
  <si>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</si>
  <si>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</si>
  <si>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</si>
  <si>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</si>
  <si>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</si>
  <si>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</si>
  <si>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Nacional_Previas</t>
  </si>
  <si>
    <t>TOTAL AÑO ACTUAL</t>
  </si>
  <si>
    <t>TOTAL AÑO ANTERIOR</t>
  </si>
  <si>
    <t>% Diferencia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</si>
  <si>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</si>
  <si>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</si>
  <si>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</si>
  <si>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</si>
  <si>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</si>
  <si>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</si>
  <si>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</si>
  <si>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</si>
  <si>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</si>
  <si>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</si>
  <si>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</si>
  <si>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</si>
  <si>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</si>
  <si>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</si>
  <si>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</si>
  <si>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</si>
  <si>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</si>
  <si>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</si>
  <si>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</si>
  <si>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</si>
  <si>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</si>
  <si>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</si>
  <si>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</si>
  <si>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</si>
  <si>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</si>
  <si>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</si>
  <si>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</si>
  <si>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</si>
  <si>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</si>
  <si>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</si>
  <si>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</si>
  <si>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</si>
  <si>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</si>
  <si>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</si>
  <si>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</si>
  <si>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</si>
  <si>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</si>
  <si>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</si>
  <si>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</si>
  <si>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</si>
  <si>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</si>
  <si>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</si>
  <si>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</si>
  <si>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</si>
  <si>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</si>
  <si>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</si>
  <si>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</si>
  <si>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</si>
  <si>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</si>
  <si>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</si>
  <si>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</si>
  <si>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</si>
  <si>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</si>
  <si>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</si>
  <si>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</si>
  <si>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</si>
  <si>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</si>
  <si>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</si>
  <si>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</si>
  <si>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</si>
  <si>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</si>
  <si>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</si>
  <si>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</si>
  <si>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</si>
  <si>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</si>
  <si>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</si>
  <si>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</si>
  <si>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</si>
  <si>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</si>
  <si>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</si>
  <si>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</si>
  <si>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</si>
  <si>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</si>
  <si>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</si>
  <si>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</si>
  <si>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</si>
  <si>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</si>
  <si>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</si>
  <si>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</si>
  <si>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</si>
  <si>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</si>
  <si>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</si>
  <si>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</si>
  <si>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</si>
  <si>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</si>
  <si>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</si>
  <si>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</si>
  <si>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</si>
  <si>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</si>
  <si>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</si>
  <si>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</si>
  <si>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</si>
  <si>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</si>
  <si>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</si>
  <si>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</si>
  <si>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</si>
  <si>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</si>
  <si>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</si>
  <si>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</si>
  <si>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</si>
  <si>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</si>
  <si>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</si>
  <si>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</si>
  <si>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</si>
  <si>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</si>
  <si>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</si>
  <si>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</si>
  <si>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</si>
  <si>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</si>
  <si>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</si>
  <si>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</si>
  <si>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</si>
  <si>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</si>
  <si>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</si>
  <si>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</si>
  <si>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</si>
  <si>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</si>
  <si>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</si>
  <si>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</si>
  <si>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</si>
  <si>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</si>
  <si>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</si>
  <si>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</si>
  <si>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</si>
  <si>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</si>
  <si>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</si>
  <si>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</si>
  <si>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</si>
  <si>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</si>
  <si>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</si>
  <si>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</si>
  <si>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</si>
  <si>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</si>
  <si>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</si>
  <si>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</si>
  <si>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</si>
  <si>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</si>
  <si>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</si>
  <si>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</si>
  <si>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</si>
  <si>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</si>
  <si>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</si>
  <si>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</si>
  <si>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</si>
  <si>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</si>
  <si>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</si>
  <si>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</si>
  <si>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</si>
  <si>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</si>
  <si>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</si>
  <si>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</si>
  <si>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</si>
  <si>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</si>
  <si>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</si>
  <si>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</si>
  <si>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</si>
  <si>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</si>
  <si>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</si>
  <si>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</si>
  <si>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</si>
  <si>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</si>
  <si>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</si>
  <si>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</si>
  <si>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</si>
  <si>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</si>
  <si>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</si>
  <si>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</si>
  <si>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</si>
  <si>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</si>
  <si>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</si>
  <si>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</si>
  <si>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</si>
  <si>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</si>
  <si>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</si>
  <si>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</si>
  <si>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</si>
  <si>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</si>
  <si>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</si>
  <si>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</si>
  <si>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</si>
  <si>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</si>
  <si>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</si>
  <si>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</si>
  <si>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</si>
  <si>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</si>
  <si>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</si>
  <si>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</si>
  <si>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</si>
  <si>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</si>
  <si>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</si>
  <si>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</si>
  <si>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</si>
  <si>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</si>
  <si>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</si>
  <si>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</si>
  <si>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</si>
  <si>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</si>
  <si>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</si>
  <si>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</si>
  <si>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</si>
  <si>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</si>
  <si>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</si>
  <si>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</si>
  <si>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</si>
  <si>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</si>
  <si>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</si>
  <si>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</si>
  <si>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</si>
  <si>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</si>
  <si>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</si>
  <si>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</si>
  <si>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</si>
  <si>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</si>
  <si>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</si>
  <si>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</si>
  <si>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</si>
  <si>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</si>
  <si>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</si>
  <si>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</si>
  <si>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</si>
  <si>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</si>
  <si>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</si>
  <si>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</si>
  <si>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</si>
  <si>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</si>
  <si>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</si>
  <si>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</si>
  <si>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</si>
  <si>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</si>
  <si>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</si>
  <si>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</si>
  <si>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</si>
  <si>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</si>
  <si>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</si>
  <si>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</si>
  <si>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</si>
  <si>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</si>
  <si>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</si>
  <si>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</si>
  <si>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</si>
  <si>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</si>
  <si>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</si>
  <si>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</si>
  <si>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</si>
  <si>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</si>
  <si>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</si>
  <si>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</si>
  <si>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</si>
  <si>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</si>
  <si>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</si>
  <si>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</si>
  <si>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</si>
  <si>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</si>
  <si>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</si>
  <si>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</si>
  <si>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</si>
  <si>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</si>
  <si>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</si>
  <si>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</si>
  <si>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</si>
  <si>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</si>
  <si>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</si>
  <si>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</si>
  <si>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</si>
  <si>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</si>
  <si>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</si>
  <si>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</si>
  <si>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</si>
  <si>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</si>
  <si>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</si>
  <si>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</si>
  <si>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</si>
  <si>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</si>
  <si>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</si>
  <si>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</si>
  <si>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</si>
  <si>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</si>
  <si>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</si>
  <si>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</si>
  <si>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</si>
  <si>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</si>
  <si>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</si>
  <si>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</si>
  <si>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</si>
  <si>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</si>
  <si>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</si>
  <si>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</si>
  <si>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</si>
  <si>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</si>
  <si>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</si>
  <si>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</si>
  <si>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</si>
  <si>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</si>
  <si>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</si>
  <si>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</si>
  <si>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</si>
  <si>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</si>
  <si>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</si>
  <si>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</si>
  <si>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</si>
  <si>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</si>
  <si>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</si>
  <si>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</si>
  <si>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</si>
  <si>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</si>
  <si>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</si>
  <si>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</si>
  <si>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</si>
  <si>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</si>
  <si>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</si>
  <si>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</si>
  <si>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</si>
  <si>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</si>
  <si>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</si>
  <si>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</si>
  <si>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</si>
  <si>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</si>
  <si>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</si>
  <si>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</si>
  <si>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</si>
  <si>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</si>
  <si>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Nacional_DUrg_inc</t>
  </si>
  <si>
    <t>DILIGENCIAS URGENTES INCOADAS</t>
  </si>
  <si>
    <t>Nacional_DUrg_cal</t>
  </si>
  <si>
    <t>DILIGENCIAS URGENTES CALIFICADAS</t>
  </si>
  <si>
    <t>Nacional_PA_inc</t>
  </si>
  <si>
    <t>PROCEDIMIENTOS ABREVIADOS INCOADOS</t>
  </si>
  <si>
    <t>Nacional_PA_cal</t>
  </si>
  <si>
    <t>PROCEDIMIENTOS ABREVIADOS CALIFICADOS</t>
  </si>
  <si>
    <t>Nacional_Sumarios_inc</t>
  </si>
  <si>
    <t>SUMARIOS INCOADOS</t>
  </si>
  <si>
    <t>Nacional_Sumarios_cal</t>
  </si>
  <si>
    <t>SUMARIOS CALIFICADOS</t>
  </si>
  <si>
    <t>Nacional_Jurados_inc</t>
  </si>
  <si>
    <t>JURADOS INCOADOS</t>
  </si>
  <si>
    <t>Nacional_Jurados_cal</t>
  </si>
  <si>
    <t>JURADOS CALIFICADOS</t>
  </si>
  <si>
    <t>Nacional_DI</t>
  </si>
  <si>
    <t>DILIGENCIAS DE INVESTIGACIÓN</t>
  </si>
  <si>
    <t>Nacional_MedidasPrision</t>
  </si>
  <si>
    <t>MEDIDAS DE PRISIÓN</t>
  </si>
  <si>
    <t>Nacional_Sentencias</t>
  </si>
  <si>
    <t>SENTENCIAS</t>
  </si>
  <si>
    <t>Nacional_Calificados</t>
  </si>
  <si>
    <t>CALIFICADOS</t>
  </si>
  <si>
    <t>Nacional_CalificadasComparadas</t>
  </si>
  <si>
    <t>CALIFICADAS</t>
  </si>
  <si>
    <t>TOTAL Año Actual</t>
  </si>
  <si>
    <t>Diligencias Urgentes</t>
  </si>
  <si>
    <t>% Diligencias Urgentes</t>
  </si>
  <si>
    <t>Procedimientos Abreviados</t>
  </si>
  <si>
    <t>% Procedimientos Abreviados</t>
  </si>
  <si>
    <t>Sumarios</t>
  </si>
  <si>
    <t>% Sumarios</t>
  </si>
  <si>
    <t>Jurados</t>
  </si>
  <si>
    <t>% Jurados</t>
  </si>
  <si>
    <t>TOTAL Año Anterior</t>
  </si>
  <si>
    <t>Diligencias Urgentes Año Anterior</t>
  </si>
  <si>
    <t>% Diligencias Urgentes Año Anterior</t>
  </si>
  <si>
    <t>Procedimientos Abreviados Año Anterior</t>
  </si>
  <si>
    <t>%Procedimientos Abreviados Año Anterior</t>
  </si>
  <si>
    <t>Sumarios Año Anterior</t>
  </si>
  <si>
    <t>%Sumarios Año Anterior</t>
  </si>
  <si>
    <t>Jurados Año Anterior</t>
  </si>
  <si>
    <t>%Jurados Año Anterior</t>
  </si>
  <si>
    <t>Diligencias Urgentes (Act - Ant)</t>
  </si>
  <si>
    <t>%Diligencias Urgentes (Act - Ant)</t>
  </si>
  <si>
    <t>Procedimientos Abreviados (Act - Ant)</t>
  </si>
  <si>
    <t>%Procedimientos Abreviados (Act - Ant)</t>
  </si>
  <si>
    <t>Sumarios (Act - Ant)</t>
  </si>
  <si>
    <t>% Sumarios (Act - Ant)</t>
  </si>
  <si>
    <t>Jurados (Act - Ant)</t>
  </si>
  <si>
    <t>%Jurados (Act - Ant)</t>
  </si>
  <si>
    <t>DIFERENCIA TOTAL (Act - Ant)</t>
  </si>
  <si>
    <t>%DIFERENCIA TOTAL (Act - Ant)</t>
  </si>
  <si>
    <t>Nacional_Incoados</t>
  </si>
  <si>
    <t>INCOADOS</t>
  </si>
  <si>
    <t>Nacional_PrevUrgIncComparadas</t>
  </si>
  <si>
    <t>INCOADAS</t>
  </si>
  <si>
    <t>TOTAL (previas + urgentes) Año Actual</t>
  </si>
  <si>
    <t>Diligencias Previas</t>
  </si>
  <si>
    <t>%Diligencias Previas</t>
  </si>
  <si>
    <t>Diligencias Urgentes Incoadas</t>
  </si>
  <si>
    <t>TOTAL (previas + urgentes) Año Anterior</t>
  </si>
  <si>
    <t>Diligencias Previas Año Anterior</t>
  </si>
  <si>
    <t>%Diligencias Previas Año Anterior</t>
  </si>
  <si>
    <t>Diligencias Urgentes Incoadas Año Anterior</t>
  </si>
  <si>
    <t>Incapacidades</t>
  </si>
  <si>
    <t xml:space="preserve">TOTALES NACIONALES </t>
  </si>
  <si>
    <t>FISCALÍAS DE LA COMUNIDAD AUTÓNOMA DE ANDALUCÍA</t>
  </si>
  <si>
    <t>FISCALÍAS DE LA COMUNIDAD AUTÓNOMA DE ARAGÓN</t>
  </si>
  <si>
    <t>FISCALÍAS DE LA COMUNIDAD AUTÓNOMA DEL PRINCIPADO DE ASTURIAS</t>
  </si>
  <si>
    <t>FISCALÍAS DE LA COMUNIDAD AUTÓNOMA DE BALEARES</t>
  </si>
  <si>
    <t>FISCALÍAS DE LA COMUNIDAD AUTÓNOMA DE CANARIAS</t>
  </si>
  <si>
    <t>FISCALÍAS DE LA COMUNIDAD AUTÓNOMA DE CANTABRIA</t>
  </si>
  <si>
    <t>FISCALÍAS DE LA COMUNIDAD AUTÓNOMA DE CASTILLA-LA MANCHA</t>
  </si>
  <si>
    <t>FISCALÍAS DE LA COMUNIDAD AUTÓNOMA DE CASTILLA Y LEÓN</t>
  </si>
  <si>
    <t>FISCALÍAS DE LA COMUNIDAD AUTÓNOMA DE CATALUÑA</t>
  </si>
  <si>
    <t>FISCALÍAS DE LA COMUNIDAD AUTÓNOMA DE EXTREMADURA</t>
  </si>
  <si>
    <t>FISCALÍAS DE LA COMUNIDAD AUTÓNOMA DE GALICIA</t>
  </si>
  <si>
    <t>FISCALÍAS DE LA COMUNIDAD AUTÓNOMA DE LA RIOJA</t>
  </si>
  <si>
    <t>FISCALÍAS DE LA COMUNIDAD AUTÓNOMA DE MADRID</t>
  </si>
  <si>
    <t>FISCALÍAS DE LA COMUNIDAD AUTÓNOMA DE LA REGIÓN DE MURCIA</t>
  </si>
  <si>
    <t>FISCALÍAS DE LA COMUNIDAD AUTÓNOMA DE NAVARRA</t>
  </si>
  <si>
    <t>FISCALÍAS DE LA COMUNIDAD AUTÓNOMA DEL PAÍS VASCO</t>
  </si>
  <si>
    <t>FISCALÍAS DE LA COMUNIDAD AUTÓNOMA DE VALENCIA</t>
  </si>
  <si>
    <t>PERSONAS CON DISCAPACIDAD</t>
  </si>
  <si>
    <t>ANDALUCÍA</t>
  </si>
  <si>
    <t>ARAGÓN</t>
  </si>
  <si>
    <t>CANARIAS</t>
  </si>
  <si>
    <t>CASTILLA-LA MANCHA</t>
  </si>
  <si>
    <t>CASTILLA Y LEÓN</t>
  </si>
  <si>
    <t>CATALUÑA</t>
  </si>
  <si>
    <t>EXTREMADURA</t>
  </si>
  <si>
    <t>GALICIA</t>
  </si>
  <si>
    <t>PAÍS VASCO</t>
  </si>
  <si>
    <t>COMUNIDAD VALENCIANA</t>
  </si>
  <si>
    <t>Diligencias preprocesales de discapacidad</t>
  </si>
  <si>
    <t>Incoaciones del año</t>
  </si>
  <si>
    <t>Pendientes al 1 de enero</t>
  </si>
  <si>
    <t>Pendientes al 31 de diciembre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</si>
  <si>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</si>
  <si>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</si>
  <si>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</si>
  <si>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</si>
  <si>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</si>
  <si>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Expedientes de tutela y curatela</t>
  </si>
  <si>
    <t>Incoados por los Juzgados</t>
  </si>
  <si>
    <t>Dictaminados en el año</t>
  </si>
  <si>
    <t>Expedientes de proteccion patrimonial (Ley 41/03)</t>
  </si>
  <si>
    <t>Incoaciones a instancia del Fiscal</t>
  </si>
  <si>
    <t>Incoaciones a instancia de particulares</t>
  </si>
  <si>
    <t>Expedientes de internamiento</t>
  </si>
  <si>
    <t>Incoados</t>
  </si>
  <si>
    <t>Expedientes sobre ensayos clínicos</t>
  </si>
  <si>
    <t>TablaDesviaciones</t>
  </si>
  <si>
    <t>PREVIAS</t>
  </si>
  <si>
    <t>CONFORMIDADES</t>
  </si>
  <si>
    <t>CALIFICADOS DIL. URGENTES</t>
  </si>
  <si>
    <t>SENTENCIAS PENAL CONFORMES CON EL FISCAL</t>
  </si>
  <si>
    <t>SENTENCIAS PENAL CONDENATORIAS</t>
  </si>
  <si>
    <t>SENTENCIAS AUDIENCIA CONFORMES CON EL FISCAL</t>
  </si>
  <si>
    <t>SENTENCIAS AUDIENCIA CONDENATORIAS</t>
  </si>
  <si>
    <t>DEMANDAS DE INCAPACIDAD</t>
  </si>
  <si>
    <t>DILIGENCIAS PREPROCESALES PENALES ARCHIVADAS</t>
  </si>
  <si>
    <t>DILIGENCIAS PREVIAS FINALIZADAS POR ACUMULACIÓN/INHIBICIÓN</t>
  </si>
  <si>
    <t>SENTENCIAS DISCONFORMES CON EL FISCAL - RECURSOS FISCAL</t>
  </si>
  <si>
    <t>DILIGENCIAS PREVIAS NETAS - TRANSFORMADAS</t>
  </si>
  <si>
    <t>%PREVIAS</t>
  </si>
  <si>
    <t>SENTENCIAS JUZGADOS DE INSTRUCCIÓN POR CONFORMIDAD EN DILIGENCIAS URGENTES</t>
  </si>
  <si>
    <t>% CALIF. DU/TOTAL CALIFICADOS</t>
  </si>
  <si>
    <t>SENTENCIAS JUZGADOS DE LO PENAL EN PROCEDIMIENTO ABREVIADO Y JUICIOS RÁPIDOS</t>
  </si>
  <si>
    <t>% CONF. CON FISCAL/SENTENCIAS PENAL</t>
  </si>
  <si>
    <t>% COND. CONFORMES POR CONF./SENTENCIAS PENAL</t>
  </si>
  <si>
    <t>% COND. CONFORMES POR CONF./SENTENCIAS CONDENATORIAS</t>
  </si>
  <si>
    <t>% COND. CONFORMES POR CONF./SENTENCIAS CONFORMES FISCAL</t>
  </si>
  <si>
    <t>% COND. CONFORMES POR CONF./SENTENCIAS CONDENATORIAS CONFORMES</t>
  </si>
  <si>
    <t>SENTENCIAS AUDIENCIAS EN PROCEDIMIENTO ABREVIADO, SUMARIOS Y JURADO</t>
  </si>
  <si>
    <t>% CONF. CON FISCAL/SENTENCIAS AUDIENCIA</t>
  </si>
  <si>
    <t>COND CC</t>
  </si>
  <si>
    <t>% COND. CONFORMES POR CONF./SENTENCIAS AUDIENCIA</t>
  </si>
  <si>
    <t>% COND. CONFORMES POR CONF./SENTENCIAS CONFORMES</t>
  </si>
  <si>
    <t>% COND.CONFORMES POR CONF./SENTENCIAS CONDENATORIAS CONFORMES</t>
  </si>
  <si>
    <t>% PRESENTADAS FISCAL/TOTAL</t>
  </si>
  <si>
    <t>% CALIFICADAS/INCOADAS</t>
  </si>
  <si>
    <t>DILIGENCIAS DE INVESTIGACIÓN (PENAL)</t>
  </si>
  <si>
    <t>% TOTALES/ARCHIVADAS</t>
  </si>
  <si>
    <t>%FIN. POR ACUMULACIÓN-INHIBICIÓN/INCOADAS</t>
  </si>
  <si>
    <t>SENT DISCONFORMES-RECURSOS FISCAL</t>
  </si>
  <si>
    <t>%REC. FISCAL/SENTENCIAS DISCONFORMES CON FISCAL</t>
  </si>
  <si>
    <t>%TRANSFORMADAS/NETAS</t>
  </si>
  <si>
    <t>Volumen</t>
  </si>
  <si>
    <t>Transformadas</t>
  </si>
  <si>
    <t>%</t>
  </si>
  <si>
    <t>Dif %</t>
  </si>
  <si>
    <t>Destino de las incoadas en el año</t>
  </si>
  <si>
    <t>Total</t>
  </si>
  <si>
    <t>Sentencias conformes con el fiscal</t>
  </si>
  <si>
    <t>Sentencias condenatorias conformes con el fiscal por conformidad</t>
  </si>
  <si>
    <t>Sentencias condenatorias</t>
  </si>
  <si>
    <t>Sentencias condenatorias conformes con el fiscal</t>
  </si>
  <si>
    <t>Presentadas por el fiscal</t>
  </si>
  <si>
    <t>Archivadas y remitidas al juzgado</t>
  </si>
  <si>
    <t>Archivadas</t>
  </si>
  <si>
    <t>Incoadas en el año</t>
  </si>
  <si>
    <t>Por acumulación/inhibición</t>
  </si>
  <si>
    <t>Sentencias disconformes con el fiscal</t>
  </si>
  <si>
    <t>Recursos del fiscal</t>
  </si>
  <si>
    <t>Netas</t>
  </si>
  <si>
    <t>FiscaliasCA</t>
  </si>
  <si>
    <t xml:space="preserve">FISCALÍAS DE LA COMUNIDAD AUTÓNOMA DE ANDALUCÍA </t>
  </si>
  <si>
    <t xml:space="preserve">FISCALÍAS DE LA COMUNIDAD AUTÓNOMA DE ARAGÓN </t>
  </si>
  <si>
    <t xml:space="preserve">FISCALÍA DE LA COMUNIDAD AUTÓNOMA DEL Pº DE ASTURIAS </t>
  </si>
  <si>
    <t>FISCALÍA DE LA COMUNIDAD AUTÓNOMA DE BALEARES</t>
  </si>
  <si>
    <t>FISCALÍA DE LA COMUNIDAD AUTÓNOMA DE CANTABRIA</t>
  </si>
  <si>
    <t>FISCALÍA DE LA COMUNIDAD AUTÓNOMA DE LA RIOJA</t>
  </si>
  <si>
    <t>FISCALÍA DE LA COMUNIDAD AUTÓNOMA DE MADRID</t>
  </si>
  <si>
    <t>FISCALÍA DE LA COMUNIDAD AUTÓNOMA DE LA REGIÓN DE MURCIA</t>
  </si>
  <si>
    <t>FISCALÍA DE LA COMUNIDAD AUTÓNOMA DE NAVARRA</t>
  </si>
  <si>
    <t xml:space="preserve">TOTALES NIVEL NACIONAL </t>
  </si>
  <si>
    <t>TOTALES NACIONALES</t>
  </si>
  <si>
    <t>Incoadas en el año con entrada en Fiscalía</t>
  </si>
  <si>
    <t>Reabiertas en el año</t>
  </si>
  <si>
    <t>Finalizadas</t>
  </si>
  <si>
    <t>Por archivo definitivo</t>
  </si>
  <si>
    <t>Por Sobreseimiento Provisional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</si>
  <si>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</si>
  <si>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</si>
  <si>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</si>
  <si>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</si>
  <si>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</si>
  <si>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</si>
  <si>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</si>
  <si>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</si>
  <si>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Sobreseimiento/Archivo</t>
  </si>
  <si>
    <t>Transformación en Diligencias Previas</t>
  </si>
  <si>
    <t>Transformación en juicio delito leve</t>
  </si>
  <si>
    <t>Acumulación/Inhibición</t>
  </si>
  <si>
    <t>Incoaciones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</si>
  <si>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</si>
  <si>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</si>
  <si>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</si>
  <si>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</si>
  <si>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</si>
  <si>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</si>
  <si>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</si>
  <si>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</si>
  <si>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</si>
  <si>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</si>
  <si>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</si>
  <si>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</si>
  <si>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</si>
  <si>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</si>
  <si>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</si>
  <si>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Juicios</t>
  </si>
  <si>
    <t>Conformidades sin Juicio</t>
  </si>
  <si>
    <t>Ante Juzgados de Instrucción en Juicios Delitos Leves</t>
  </si>
  <si>
    <t>Celebrados</t>
  </si>
  <si>
    <t>Suspendidos</t>
  </si>
  <si>
    <t>Ante Tribunales Superiores de Justicia</t>
  </si>
  <si>
    <t>SENTENCIAS JUZGADOS DE INSTRUCCIÓN EN DELITOS LEVES</t>
  </si>
  <si>
    <t>Condenatorias</t>
  </si>
  <si>
    <t>Absolutorias</t>
  </si>
  <si>
    <t>Conforme Fiscal por conformidad</t>
  </si>
  <si>
    <t>Conforme Fiscal sin conformidad</t>
  </si>
  <si>
    <t>Disconforme Fiscal</t>
  </si>
  <si>
    <t>Conforme Fiscal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</si>
  <si>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</si>
  <si>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</si>
  <si>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</si>
  <si>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</si>
  <si>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</si>
  <si>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</si>
  <si>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SOLICITUDES DE PRISION</t>
  </si>
  <si>
    <t>Peticion de prision sin fianza</t>
  </si>
  <si>
    <t>Acordada por el Órgano</t>
  </si>
  <si>
    <t>No acordada</t>
  </si>
  <si>
    <t>Peticion de prision con fianza</t>
  </si>
  <si>
    <t>Peticion de libertad</t>
  </si>
  <si>
    <t>No acordada por el Órgano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</si>
  <si>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</si>
  <si>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</si>
  <si>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</si>
  <si>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</si>
  <si>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</si>
  <si>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</si>
  <si>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</si>
  <si>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</si>
  <si>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</si>
  <si>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</si>
  <si>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Pendencia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</si>
  <si>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</si>
  <si>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</si>
  <si>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</si>
  <si>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</si>
  <si>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</si>
  <si>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</si>
  <si>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</si>
  <si>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</si>
  <si>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</si>
  <si>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</si>
  <si>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</si>
  <si>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</si>
  <si>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</si>
  <si>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Limitaciones de régimen (art. 75 RP)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</si>
  <si>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</si>
  <si>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</si>
  <si>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</si>
  <si>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</si>
  <si>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</si>
  <si>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</si>
  <si>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</si>
  <si>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</si>
  <si>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</si>
  <si>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</si>
  <si>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</si>
  <si>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</si>
  <si>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</si>
  <si>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</si>
  <si>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</si>
  <si>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</si>
  <si>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</si>
  <si>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</si>
  <si>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</si>
  <si>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</si>
  <si>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</si>
  <si>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</si>
  <si>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</si>
  <si>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</si>
  <si>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</si>
  <si>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</si>
  <si>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</si>
  <si>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</si>
  <si>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</si>
  <si>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</si>
  <si>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</si>
  <si>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</si>
  <si>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</si>
  <si>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</si>
  <si>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</si>
  <si>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</si>
  <si>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Proced.</t>
  </si>
  <si>
    <t>Señal.</t>
  </si>
  <si>
    <t>Matrimonio</t>
  </si>
  <si>
    <t>Desacuerdo conyugal (Ley 15/2015)</t>
  </si>
  <si>
    <t>Dispensa de impedimento (Ley 15/2015)</t>
  </si>
  <si>
    <t>Separación contencioso</t>
  </si>
  <si>
    <t>Separación mutuo acuerdo</t>
  </si>
  <si>
    <t>Divorcio contencioso</t>
  </si>
  <si>
    <t>Divorcio mutuo acuerdo</t>
  </si>
  <si>
    <t>Unión de hecho contencioso</t>
  </si>
  <si>
    <t>Unión de hecho mutuo acuerdo</t>
  </si>
  <si>
    <t>Nulidad matrimonial</t>
  </si>
  <si>
    <t>Medidas provisionales previas/coetáneas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</si>
  <si>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</si>
  <si>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</si>
  <si>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</si>
  <si>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</si>
  <si>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</si>
  <si>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Filiación</t>
  </si>
  <si>
    <t>Medidas cautelares art. 910 LEC</t>
  </si>
  <si>
    <t>Reclamación/Impugnación filiación</t>
  </si>
  <si>
    <t>Reconocimiento filiación (Ley 15/2015)</t>
  </si>
  <si>
    <t>Menores</t>
  </si>
  <si>
    <t>Acogimiento cesación (Ley 15/2015)</t>
  </si>
  <si>
    <t>Acogimiento constitución (Ley 15/2015)</t>
  </si>
  <si>
    <t>Acogimiento Constitución/Cesación</t>
  </si>
  <si>
    <t>Acogimiento medidas (Ley 15/2015)</t>
  </si>
  <si>
    <t>Adopción</t>
  </si>
  <si>
    <t>Adopción (Ley 15/2015)</t>
  </si>
  <si>
    <t>Asentimiento adopción</t>
  </si>
  <si>
    <t>Autorización honor (Ley 15/2015)</t>
  </si>
  <si>
    <t>Autorización judicial</t>
  </si>
  <si>
    <t>Autorización judicial (Ley 15/2015)</t>
  </si>
  <si>
    <t>Curatela (Ley 15/2015)</t>
  </si>
  <si>
    <t>Defensor judicial (Ley 15/2015)</t>
  </si>
  <si>
    <t>Derecho de visitas (art. 160 CC)</t>
  </si>
  <si>
    <t>Diligencias preliminares</t>
  </si>
  <si>
    <t>Dispensa para contraer matrimonio</t>
  </si>
  <si>
    <t>Emancipación (Ley 15/2015)</t>
  </si>
  <si>
    <t>Enajenación de bienes de menores</t>
  </si>
  <si>
    <t>Excusa tutor curador (Ley 15/2015)</t>
  </si>
  <si>
    <t>Extracción Órganos (Ley 15/2015)</t>
  </si>
  <si>
    <t>Guarda y custodia</t>
  </si>
  <si>
    <t>Guarda/administración inadecuada (Ley 15/2015)</t>
  </si>
  <si>
    <t>Guardador de hecho (Ley 15/2015)</t>
  </si>
  <si>
    <t>Habilitación comparecer juicio (Ley 15/2015)</t>
  </si>
  <si>
    <t>Habilitación para comparecer en juicio</t>
  </si>
  <si>
    <t>Medidas protección art. 158 CC</t>
  </si>
  <si>
    <t>Nombramiento Defensor judicial</t>
  </si>
  <si>
    <t>Oposición al desamparo</t>
  </si>
  <si>
    <t>Patria potestad desacuerdo (Ley 15/2015)</t>
  </si>
  <si>
    <t>Privación patria potestad/Extinción adopción</t>
  </si>
  <si>
    <t>Reclamación de alimentos</t>
  </si>
  <si>
    <t>Reconocimiento adopciones extranjeras</t>
  </si>
  <si>
    <t>Remoción tutor curador (Ley 15/2015)</t>
  </si>
  <si>
    <t>Rendición de cuentas (Ley 15/2015)</t>
  </si>
  <si>
    <t>Retorno menores (Ley 15/2015)</t>
  </si>
  <si>
    <t>Sustracción internacional de menores</t>
  </si>
  <si>
    <t>Tutela (Ley 15/2015)</t>
  </si>
  <si>
    <t>Derecho al honor, intimidad e imagen/otros derechos fundamentales</t>
  </si>
  <si>
    <t>Sucesiones</t>
  </si>
  <si>
    <t>Aceptación/Repudiación de herencia (Ley 15/2015)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</si>
  <si>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</si>
  <si>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</si>
  <si>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</si>
  <si>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</si>
  <si>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</si>
  <si>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</si>
  <si>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</si>
  <si>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</si>
  <si>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Consumo</t>
  </si>
  <si>
    <t>Acción defensa intereses colectivos/difusos consumidores/usuarios</t>
  </si>
  <si>
    <t>Acción relativa condiciones generales contratación</t>
  </si>
  <si>
    <t>Medidas cautelares</t>
  </si>
  <si>
    <t>Otros jurisdicción voluntaria</t>
  </si>
  <si>
    <t>Aprobación acta notoriedad</t>
  </si>
  <si>
    <t>Ausencia (Ley 15/2015)</t>
  </si>
  <si>
    <t>Ausencia/Fallecimiento cesación (Ley 15/2015)</t>
  </si>
  <si>
    <t>De las informaciones para dispensa de ley</t>
  </si>
  <si>
    <t>De las informaciones para perpetua memoria</t>
  </si>
  <si>
    <t>Declaración de ausencia legal</t>
  </si>
  <si>
    <t>Declaración de fallecimiento</t>
  </si>
  <si>
    <t>Declaración fallecimiento (Ley 15/2015)</t>
  </si>
  <si>
    <t>Defensa judicial desaparecido (Ley 15/2015)</t>
  </si>
  <si>
    <t>Deslinde</t>
  </si>
  <si>
    <t>Expedientes de dominio</t>
  </si>
  <si>
    <t>Expedientes de liberación de gravámenes</t>
  </si>
  <si>
    <t>Intervención cargamento buque</t>
  </si>
  <si>
    <t>Ejecución</t>
  </si>
  <si>
    <t>Ejecución de sentencias extranjeras</t>
  </si>
  <si>
    <t>Exequator</t>
  </si>
  <si>
    <t>Competencia y jurisdicción</t>
  </si>
  <si>
    <t>Abstención por falta de competencia y jurisdicción</t>
  </si>
  <si>
    <t>Cuestión de competencia</t>
  </si>
  <si>
    <t>Cuestión prejudicial</t>
  </si>
  <si>
    <t>Mercantil</t>
  </si>
  <si>
    <t>Cambiario</t>
  </si>
  <si>
    <t>Concursal abreviado</t>
  </si>
  <si>
    <t>Concursal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</si>
  <si>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</si>
  <si>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</si>
  <si>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</si>
  <si>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</si>
  <si>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</si>
  <si>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</si>
  <si>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</si>
  <si>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</si>
  <si>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</si>
  <si>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Discapaces</t>
  </si>
  <si>
    <t>Aceptación/Repudiación herencia (Ley 15/2015)(D)</t>
  </si>
  <si>
    <t>Autorización honor (Ley 15/2015)(D)</t>
  </si>
  <si>
    <t>Autorización judicial (Ley 15/2015)(D)</t>
  </si>
  <si>
    <t>Autorización judicial (D)</t>
  </si>
  <si>
    <t>Curatela (Ley 15/2015)(D)</t>
  </si>
  <si>
    <t>Defensor judicial (Ley 15/2015)(D)</t>
  </si>
  <si>
    <t>Ensayos clínicos</t>
  </si>
  <si>
    <t>Esterilización</t>
  </si>
  <si>
    <t>Excusa tutor curador (Ley 15/2015)(D)</t>
  </si>
  <si>
    <t>Extracción Órganos (Ley 15/2015)(D)</t>
  </si>
  <si>
    <t>Guarda/Adm. Inadecuada (Ley 15/2015)(D)</t>
  </si>
  <si>
    <t>Guardador de hecho (Ley 15/2015)(D)</t>
  </si>
  <si>
    <t>Habilitación comparecer juicio (Ley 15/2015)(D)</t>
  </si>
  <si>
    <t>Incapacitación</t>
  </si>
  <si>
    <t>Internamientos</t>
  </si>
  <si>
    <t>Medidas cautelares previas</t>
  </si>
  <si>
    <t>Patria potestad desacuerdo (Ley 15/2015)(D)</t>
  </si>
  <si>
    <t>Protección patrimonio (Ley 15/2015)</t>
  </si>
  <si>
    <t>Rehabilitación de capacidad</t>
  </si>
  <si>
    <t>Remoción tutor curador (Ley 15/2015)(D)</t>
  </si>
  <si>
    <t>Rendición de cuentas (Ley 15/2015)(D)</t>
  </si>
  <si>
    <t>Tutela (Ley 15/2015)(D)</t>
  </si>
  <si>
    <t xml:space="preserve">JURISDICCIÓN DE MENORES 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</si>
  <si>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</si>
  <si>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</si>
  <si>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</si>
  <si>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</si>
  <si>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</si>
  <si>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</si>
  <si>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</si>
  <si>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</si>
  <si>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</si>
  <si>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</si>
  <si>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</si>
  <si>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</si>
  <si>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</si>
  <si>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</si>
  <si>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</si>
  <si>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</si>
  <si>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</si>
  <si>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</si>
  <si>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</si>
  <si>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</si>
  <si>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</si>
  <si>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</si>
  <si>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</si>
  <si>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</si>
  <si>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</si>
  <si>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</si>
  <si>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</si>
  <si>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</si>
  <si>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</si>
  <si>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</si>
  <si>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</si>
  <si>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</si>
  <si>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</si>
  <si>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</si>
  <si>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</si>
  <si>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</si>
  <si>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</si>
  <si>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</si>
  <si>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</si>
  <si>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</si>
  <si>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</si>
  <si>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</si>
  <si>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</si>
  <si>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</si>
  <si>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</si>
  <si>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</si>
  <si>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</si>
  <si>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</si>
  <si>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</si>
  <si>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</si>
  <si>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</si>
  <si>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</si>
  <si>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</si>
  <si>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</si>
  <si>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</si>
  <si>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</si>
  <si>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</si>
  <si>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</si>
  <si>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</si>
  <si>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</si>
  <si>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</si>
  <si>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</si>
  <si>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</si>
  <si>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CivilNacional</t>
  </si>
  <si>
    <t>TOTALES CIVIL NACIONAL</t>
  </si>
  <si>
    <t>AÑO ACTUAL</t>
  </si>
  <si>
    <t>DiligenciasPreproPenalesDetalle</t>
  </si>
  <si>
    <t xml:space="preserve">FISCALÍAS PROVINCIALES </t>
  </si>
  <si>
    <t>DILIGENCIAS PREPROCESALES PENALES</t>
  </si>
  <si>
    <t>% Dif.</t>
  </si>
  <si>
    <t xml:space="preserve">FISCALÍAS DE COMUNIDAD AUTÓNOMA </t>
  </si>
  <si>
    <t>Incoaciones </t>
  </si>
  <si>
    <t>Remitidas a órgano judicial</t>
  </si>
  <si>
    <t>Remitidas a una Fiscalía</t>
  </si>
  <si>
    <t>DiligenciasPreproPenalesTotal</t>
  </si>
  <si>
    <t>Fiscalía Provincial</t>
  </si>
  <si>
    <t>Fiscalía De Comunidad Autónoma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</si>
  <si>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</si>
  <si>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</si>
  <si>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</si>
  <si>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</si>
  <si>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</si>
  <si>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</si>
  <si>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</si>
  <si>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</si>
  <si>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</si>
  <si>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</si>
  <si>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</si>
  <si>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</si>
  <si>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</si>
  <si>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</si>
  <si>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</si>
  <si>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</si>
  <si>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</si>
  <si>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</si>
  <si>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</si>
  <si>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</si>
  <si>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</si>
  <si>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</si>
  <si>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</si>
  <si>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</si>
  <si>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</si>
  <si>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</si>
  <si>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</si>
  <si>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</si>
  <si>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</si>
  <si>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</si>
  <si>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</si>
  <si>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</si>
  <si>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</si>
  <si>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</si>
  <si>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</si>
  <si>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</si>
  <si>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</si>
  <si>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</si>
  <si>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</si>
  <si>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</si>
  <si>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</si>
  <si>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</si>
  <si>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</si>
  <si>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</si>
  <si>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</si>
  <si>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</si>
  <si>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</si>
  <si>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</si>
  <si>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</si>
  <si>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</si>
  <si>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PROVINCIAS</t>
  </si>
  <si>
    <t>PROVINCIAS CON PUNTOS</t>
  </si>
  <si>
    <t>DELITOS - INCOAN DILIGENCIAS URGENTES</t>
  </si>
  <si>
    <t>DELITOS - CALIFICAN DILIGENCIAS URGENTES</t>
  </si>
  <si>
    <t>DELITOS - INCOAN PROCEDIMIENTOS ABREVIADOS</t>
  </si>
  <si>
    <t>DELITOS - CALIFICAN SUMARIO</t>
  </si>
  <si>
    <t>DELITOS - INCOAN DILIGENCIAS INVESTIGACIÓN</t>
  </si>
  <si>
    <t>DELITOS - INCOAN DILIGENCIAS PREVIAS</t>
  </si>
  <si>
    <t>DELITOS - DICTAN SENTENCIAS CONDENATORIAS</t>
  </si>
  <si>
    <t>DELITOS - CALIFICAN PROCEDIMIENTOS ABREVIADOS</t>
  </si>
  <si>
    <t>CIVIL - MATRIMONIO</t>
  </si>
  <si>
    <t>Segovia …………………………………………………………………..…….</t>
  </si>
  <si>
    <t>Sevilla ……………………………………………………………………...….</t>
  </si>
  <si>
    <t>Soria ……………………………………………………………………….….</t>
  </si>
  <si>
    <t>Tarragona ……………………………………………………………..……….</t>
  </si>
  <si>
    <t>Teruel ……………………………………………………………...….</t>
  </si>
  <si>
    <t>Toledo …………………………………………………………………...….</t>
  </si>
  <si>
    <t>Valencia …………………………………………………………………..…….</t>
  </si>
  <si>
    <t>Valladolid ……………………………………………………………...……….</t>
  </si>
  <si>
    <t>Vizcaya</t>
  </si>
  <si>
    <t>Vizcaya ………………………………………………………………...…….</t>
  </si>
  <si>
    <t>Zamora …………………………………………………………………...…….</t>
  </si>
  <si>
    <t>Zaragoza ……………………………………………………...……….</t>
  </si>
  <si>
    <t xml:space="preserve">    TOTAL ………………………………………………………….…….</t>
  </si>
  <si>
    <t>CIVIL</t>
  </si>
  <si>
    <t>Nacionalidad</t>
  </si>
  <si>
    <t>Presentadas por el Fiscal</t>
  </si>
  <si>
    <t>Presentadas por particulares</t>
  </si>
  <si>
    <t>Matrimonios (procedimientos)</t>
  </si>
  <si>
    <t>Umbral:</t>
  </si>
  <si>
    <t>Matrimonios (disoluciones contencioso / mutuo acuerdo)</t>
  </si>
  <si>
    <t>Matrimonial contencioso</t>
  </si>
  <si>
    <t>Matrimonial mutuo acuerdo</t>
  </si>
  <si>
    <t>mutuo acuerdo</t>
  </si>
  <si>
    <t>Separaciones</t>
  </si>
  <si>
    <t>Divorcios</t>
  </si>
  <si>
    <t>Uniones de hecho</t>
  </si>
  <si>
    <t>.</t>
  </si>
  <si>
    <r>
      <t>Cuadro comparativo,</t>
    </r>
    <r>
      <rPr>
        <sz val="8"/>
        <rFont val="Arial"/>
        <family val="2"/>
      </rPr>
      <t xml:space="preserve"> la línea azul corresponde a Diligencias Previas incoadas, la línea roja corresponde a las inhibidas y acumuladas.</t>
    </r>
  </si>
  <si>
    <t>Delitos más significativos por los que se han incoado diligencias previas</t>
  </si>
  <si>
    <t>Delitos más significativos por los que se han incoado diligencias urgentes</t>
  </si>
  <si>
    <t>Delitos más significativos por los que se han calificado diligencias urgentes</t>
  </si>
  <si>
    <t>Delitos más significativos por los que se han incoado procedimientos abreviados</t>
  </si>
  <si>
    <t>Delitos más significativos por los que se han calificado procedimientos abreviados</t>
  </si>
  <si>
    <t>Delitos calificados en Sumarios ante las Audiencias Provinciales</t>
  </si>
  <si>
    <t>Delitos más significativos por los que se han dictado sentencias condenatorias</t>
  </si>
  <si>
    <t>Delitos más significativos por los que se incoaron diligencias de investigación</t>
  </si>
  <si>
    <t>Delitos calificados en procedimiento de jurado</t>
  </si>
  <si>
    <t>Porcentaje de diligencias previas que se transforman: El 17% de las diligencias previas que se incoan se transforman en algún tipo de procedimiento. El gráfico señala la desviación por encima o por debajo de la media de las distintas Fiscalías.</t>
  </si>
  <si>
    <t>Porcentaje de diligencias previas en las que se acuerda inhibición o acumulación: El 22% de las diligencias previas que se incoan en una fiscalía son objeto de inhibición o acumulación. El gráfico señala la desviación por encima o por debajo de esta cifra de las distintas Fiscalías.</t>
  </si>
  <si>
    <t>Porcentaje de Diligencias Previas resultantes de restar a las incoadas las Inhibidas o Acumuladas: El 21% de las diligencias previas incoadas, restadas las inhibidas o acumuladas, se transforman en algún tipo de procedimiento. El gráfico señala la desviación por encima o por debajo de la media de las distintas Fiscalías.</t>
  </si>
  <si>
    <t>Porcentaje de diligencias urgentes que se califican en lugar de ser archivadas o transformadas en otros procedimientos: El 70% de las diligencias urgentes incoadas se califica. El gráfico muestra la desviación por encima o por debajo de la media de las distintas Fiscalías</t>
  </si>
  <si>
    <t>Porcentaje de calificaciones formuladas en diligencias urgentes sobre el total de calificaciones: El 43% de las calificaciones que se realizan se llevan a cabo en diligencias urgentes. El gráfico señala la desviación por encima o por debajo de la media de las distintas Fiscalías.</t>
  </si>
  <si>
    <t>Porcentaje de diligencias urgentes calificadas en que el acusado muestra su conformidad en el Juzgado de Instrucción: La media nacional señala que el 79% de las calificaciones genera conformidades. El gráfico muestra la desviación por encima o por debajo de la media de las distintas Fiscalías.</t>
  </si>
  <si>
    <t>Porcentaje de conformidad con la petición del Fiscal en las sentencias dictadas por los Juzgados de lo Penal: La media nacional es del 70%. El gráfico señala la desviación por encima o por debajo de la medida de las distintas Fiscalías.</t>
  </si>
  <si>
    <t>Porcentaje de conformidad con la posición del Fiscal en las sentencias dictadas por las Audiencias: La media nacional es del 69%. El gráfico señala la desviación por encima o por debajo de la media de las distintas Fiscalías.</t>
  </si>
  <si>
    <t>Porcentaje de Recursos interpuestos por el Fiscal contra Sentencias disconformes con su petición: La media nacional es del 8%. El gráfico señala la desviación por encima o por debajo de la media de las distintas Fiscalías.</t>
  </si>
  <si>
    <t>Porcentaje archivo sin presentar denuncia o querella en las diligencias de investigación tramitadas por el Ministerio Fiscal: El 63% de las diligencias de investigación se archivan. El gráfico muestra la desviación por encima o por debajo de la media de las distintas Fiscalías.</t>
  </si>
  <si>
    <t>Porcentaje de las demandas de incapacidad presentadas por el Ministerio Fiscal sobre el total de las que se presentan: El 59% de las demandas de incapacidad que se presentan lo son por el Ministerio Fiscal. El gráfico señala la desviación por encima o por debajo de la media de las distintas Fiscalías.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</si>
</sst>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0"/>
    <numFmt numFmtId="165" formatCode="#,##0\ \ \ \ "/>
    <numFmt numFmtId="166" formatCode="#,##0&quot;    &quot;"/>
    <numFmt numFmtId="167" formatCode="#,##0&quot;  &quot;"/>
    <numFmt numFmtId="168" formatCode="#,##0\ \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Helvetica"/>
    </font>
    <font>
      <sz val="10"/>
      <color theme="1"/>
      <name val="Helvetica"/>
    </font>
    <font>
      <b/>
      <sz val="9"/>
      <color theme="1"/>
      <name val="Helvetica"/>
    </font>
    <font>
      <b/>
      <sz val="10"/>
      <color rgb="FF333399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9"/>
      <color theme="1"/>
      <name val="Helvetica"/>
    </font>
    <font>
      <sz val="9"/>
      <color theme="1"/>
      <name val="Calibri"/>
      <family val="2"/>
    </font>
    <font>
      <b/>
      <sz val="8"/>
      <color rgb="FF669966"/>
      <name val="Calibri"/>
      <family val="2"/>
    </font>
    <font>
      <b/>
      <sz val="8"/>
      <color rgb="FF0000FF"/>
      <name val="Calibri"/>
      <family val="2"/>
    </font>
    <font>
      <b/>
      <sz val="8"/>
      <color rgb="FFFF00FF"/>
      <name val="Calibri"/>
      <family val="2"/>
    </font>
    <font>
      <b/>
      <sz val="8"/>
      <color rgb="FFFF0000"/>
      <name val="Calibri"/>
      <family val="2"/>
    </font>
    <font>
      <b/>
      <sz val="8"/>
      <color rgb="FF993333"/>
      <name val="Calibri"/>
      <family val="2"/>
    </font>
    <font>
      <b/>
      <sz val="8"/>
      <color rgb="FF663366"/>
      <name val="Calibri"/>
      <family val="2"/>
    </font>
    <font>
      <b/>
      <sz val="8"/>
      <color rgb="FFFF0044"/>
      <name val="Calibri"/>
      <family val="2"/>
    </font>
    <font>
      <b/>
      <sz val="8"/>
      <color rgb="FF008000"/>
      <name val="Calibri"/>
      <family val="2"/>
    </font>
    <font>
      <b/>
      <sz val="8"/>
      <color rgb="FFCC99FF"/>
      <name val="Calibri"/>
      <family val="2"/>
    </font>
    <font>
      <b/>
      <sz val="8"/>
      <color rgb="FFFF0022"/>
      <name val="Calibri"/>
      <family val="2"/>
    </font>
    <font>
      <b/>
      <sz val="8"/>
      <color rgb="FF336633"/>
      <name val="Calibri"/>
      <family val="2"/>
    </font>
    <font>
      <b/>
      <sz val="8"/>
      <color rgb="FF808000"/>
      <name val="Calibri"/>
      <family val="2"/>
    </font>
    <font>
      <b/>
      <sz val="8"/>
      <color rgb="FF00FFFF"/>
      <name val="Calibri"/>
      <family val="2"/>
    </font>
    <font>
      <sz val="8"/>
      <color rgb="FF336699"/>
      <name val="Calibri"/>
      <family val="2"/>
    </font>
    <font>
      <b/>
      <sz val="8"/>
      <color rgb="FF336699"/>
      <name val="Calibri"/>
      <family val="2"/>
    </font>
    <font>
      <b/>
      <sz val="8"/>
      <color rgb="FF993300"/>
      <name val="Calibri"/>
      <family val="2"/>
    </font>
    <font>
      <i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000080"/>
      <name val="Calibri"/>
      <family val="2"/>
    </font>
    <font>
      <b/>
      <sz val="9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color indexed="22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3F2EA"/>
      </patternFill>
    </fill>
    <fill>
      <patternFill patternType="solid">
        <fgColor rgb="FFF9F9F9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31"/>
      </patternFill>
    </fill>
  </fills>
  <borders count="5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double">
        <color rgb="FFD5D9E2"/>
      </left>
      <right/>
      <top style="double">
        <color rgb="FFD5D9E2"/>
      </top>
      <bottom style="double">
        <color rgb="FFD5D9E2"/>
      </bottom>
      <diagonal/>
    </border>
    <border>
      <left/>
      <right style="double">
        <color rgb="FFD5D9E2"/>
      </right>
      <top style="double">
        <color rgb="FFD5D9E2"/>
      </top>
      <bottom style="double">
        <color rgb="FFD5D9E2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666666"/>
      </left>
      <right style="double">
        <color rgb="FF666666"/>
      </right>
      <top style="double">
        <color rgb="FF666666"/>
      </top>
      <bottom style="double">
        <color rgb="FF666666"/>
      </bottom>
      <diagonal/>
    </border>
    <border>
      <left style="double">
        <color rgb="FF666666"/>
      </left>
      <right style="double">
        <color rgb="FF666666"/>
      </right>
      <top style="double">
        <color rgb="FF666666"/>
      </top>
      <bottom/>
      <diagonal/>
    </border>
    <border>
      <left style="double">
        <color rgb="FF666666"/>
      </left>
      <right style="double">
        <color rgb="FF666666"/>
      </right>
      <top/>
      <bottom/>
      <diagonal/>
    </border>
    <border>
      <left style="double">
        <color rgb="FF666666"/>
      </left>
      <right style="double">
        <color rgb="FF666666"/>
      </right>
      <top/>
      <bottom style="double">
        <color rgb="FF666666"/>
      </bottom>
      <diagonal/>
    </border>
    <border>
      <left/>
      <right/>
      <top style="double">
        <color rgb="FFD5D9E2"/>
      </top>
      <bottom style="double">
        <color rgb="FFD5D9E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</borders>
  <cellStyleXfs count="5">
    <xf numFmtId="0" fontId="0" fillId="0" borderId="0"/>
    <xf numFmtId="0" fontId="1" fillId="0" borderId="0"/>
    <xf numFmtId="0" fontId="30" fillId="0" borderId="0"/>
    <xf numFmtId="0" fontId="30" fillId="0" borderId="0"/>
    <xf numFmtId="0" fontId="30" fillId="0" borderId="0"/>
  </cellStyleXfs>
  <cellXfs count="329">
    <xf numFmtId="0" fontId="0" fillId="0" borderId="0" xfId="0"/>
    <xf numFmtId="0" fontId="2" fillId="0" borderId="0" xfId="1" applyFont="1" applyAlignment="1">
      <alignment horizontal="left" vertical="top" wrapText="1"/>
    </xf>
    <xf numFmtId="0" fontId="1" fillId="0" borderId="0" xfId="1"/>
    <xf numFmtId="0" fontId="3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 wrapText="1"/>
    </xf>
    <xf numFmtId="0" fontId="1" fillId="0" borderId="0" xfId="1" applyAlignment="1">
      <alignment vertical="top" wrapText="1"/>
    </xf>
    <xf numFmtId="0" fontId="6" fillId="0" borderId="0" xfId="1" applyFont="1" applyAlignment="1">
      <alignment horizontal="center" vertical="top" wrapText="1"/>
    </xf>
    <xf numFmtId="0" fontId="1" fillId="2" borderId="1" xfId="1" applyFill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2" xfId="1" applyFont="1" applyBorder="1" applyAlignment="1">
      <alignment horizontal="left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top" wrapText="1"/>
    </xf>
    <xf numFmtId="0" fontId="7" fillId="3" borderId="2" xfId="1" applyFont="1" applyFill="1" applyBorder="1" applyAlignment="1">
      <alignment horizontal="center" vertical="top" wrapText="1"/>
    </xf>
    <xf numFmtId="0" fontId="6" fillId="2" borderId="2" xfId="1" applyFont="1" applyFill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3" fontId="6" fillId="0" borderId="1" xfId="1" applyNumberFormat="1" applyFont="1" applyBorder="1" applyAlignment="1">
      <alignment horizontal="right" vertical="top" wrapText="1"/>
    </xf>
    <xf numFmtId="10" fontId="6" fillId="0" borderId="2" xfId="1" applyNumberFormat="1" applyFont="1" applyBorder="1" applyAlignment="1">
      <alignment horizontal="right" vertical="top" wrapText="1"/>
    </xf>
    <xf numFmtId="10" fontId="6" fillId="0" borderId="1" xfId="1" applyNumberFormat="1" applyFont="1" applyBorder="1" applyAlignment="1">
      <alignment horizontal="right" vertical="top" wrapText="1"/>
    </xf>
    <xf numFmtId="3" fontId="6" fillId="0" borderId="2" xfId="1" applyNumberFormat="1" applyFont="1" applyBorder="1" applyAlignment="1">
      <alignment horizontal="right" vertical="top" wrapText="1"/>
    </xf>
    <xf numFmtId="3" fontId="7" fillId="0" borderId="2" xfId="1" applyNumberFormat="1" applyFont="1" applyBorder="1" applyAlignment="1">
      <alignment horizontal="right" vertical="top" wrapText="1"/>
    </xf>
    <xf numFmtId="9" fontId="6" fillId="0" borderId="2" xfId="1" applyNumberFormat="1" applyFont="1" applyBorder="1" applyAlignment="1">
      <alignment horizontal="right" vertical="top" wrapText="1"/>
    </xf>
    <xf numFmtId="0" fontId="1" fillId="2" borderId="4" xfId="1" applyFill="1" applyBorder="1" applyAlignment="1">
      <alignment horizontal="left" vertical="top" wrapText="1"/>
    </xf>
    <xf numFmtId="0" fontId="1" fillId="0" borderId="1" xfId="1" applyBorder="1" applyAlignment="1">
      <alignment horizontal="right" vertical="top" wrapText="1"/>
    </xf>
    <xf numFmtId="0" fontId="1" fillId="0" borderId="2" xfId="1" applyBorder="1" applyAlignment="1">
      <alignment horizontal="right" vertical="top" wrapText="1"/>
    </xf>
    <xf numFmtId="0" fontId="7" fillId="0" borderId="5" xfId="1" applyFont="1" applyBorder="1" applyAlignment="1">
      <alignment horizontal="center" vertical="top" wrapText="1"/>
    </xf>
    <xf numFmtId="3" fontId="7" fillId="0" borderId="6" xfId="1" applyNumberFormat="1" applyFont="1" applyBorder="1" applyAlignment="1">
      <alignment horizontal="right" vertical="top" wrapText="1"/>
    </xf>
    <xf numFmtId="3" fontId="7" fillId="0" borderId="7" xfId="1" applyNumberFormat="1" applyFont="1" applyBorder="1" applyAlignment="1">
      <alignment horizontal="right" vertical="top" wrapText="1"/>
    </xf>
    <xf numFmtId="10" fontId="7" fillId="3" borderId="7" xfId="1" applyNumberFormat="1" applyFont="1" applyFill="1" applyBorder="1" applyAlignment="1">
      <alignment horizontal="right" vertical="top" wrapText="1"/>
    </xf>
    <xf numFmtId="9" fontId="7" fillId="0" borderId="7" xfId="1" applyNumberFormat="1" applyFont="1" applyBorder="1" applyAlignment="1">
      <alignment horizontal="right" vertical="top" wrapText="1"/>
    </xf>
    <xf numFmtId="0" fontId="8" fillId="0" borderId="0" xfId="1" applyFont="1" applyAlignment="1">
      <alignment horizontal="left" vertical="top" wrapText="1"/>
    </xf>
    <xf numFmtId="0" fontId="7" fillId="3" borderId="1" xfId="1" applyFont="1" applyFill="1" applyBorder="1" applyAlignment="1">
      <alignment horizontal="left" vertical="top" wrapText="1"/>
    </xf>
    <xf numFmtId="3" fontId="7" fillId="3" borderId="1" xfId="1" applyNumberFormat="1" applyFont="1" applyFill="1" applyBorder="1" applyAlignment="1">
      <alignment horizontal="right" vertical="top" wrapText="1"/>
    </xf>
    <xf numFmtId="3" fontId="7" fillId="3" borderId="2" xfId="1" applyNumberFormat="1" applyFont="1" applyFill="1" applyBorder="1" applyAlignment="1">
      <alignment horizontal="right" vertical="top" wrapText="1"/>
    </xf>
    <xf numFmtId="0" fontId="6" fillId="4" borderId="1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center" vertical="top" wrapText="1"/>
    </xf>
    <xf numFmtId="3" fontId="7" fillId="3" borderId="6" xfId="1" applyNumberFormat="1" applyFont="1" applyFill="1" applyBorder="1" applyAlignment="1">
      <alignment horizontal="right" vertical="top" wrapText="1"/>
    </xf>
    <xf numFmtId="3" fontId="7" fillId="3" borderId="7" xfId="1" applyNumberFormat="1" applyFont="1" applyFill="1" applyBorder="1" applyAlignment="1">
      <alignment horizontal="right" vertical="top" wrapText="1"/>
    </xf>
    <xf numFmtId="3" fontId="6" fillId="0" borderId="6" xfId="1" applyNumberFormat="1" applyFont="1" applyBorder="1" applyAlignment="1">
      <alignment horizontal="right" vertical="top" wrapText="1"/>
    </xf>
    <xf numFmtId="10" fontId="6" fillId="0" borderId="7" xfId="1" applyNumberFormat="1" applyFont="1" applyBorder="1" applyAlignment="1">
      <alignment horizontal="right" vertical="top" wrapText="1"/>
    </xf>
    <xf numFmtId="0" fontId="7" fillId="3" borderId="2" xfId="1" applyFont="1" applyFill="1" applyBorder="1" applyAlignment="1">
      <alignment horizontal="left" vertical="top" wrapText="1"/>
    </xf>
    <xf numFmtId="10" fontId="7" fillId="3" borderId="1" xfId="1" applyNumberFormat="1" applyFont="1" applyFill="1" applyBorder="1" applyAlignment="1">
      <alignment horizontal="right" vertical="top" wrapText="1"/>
    </xf>
    <xf numFmtId="164" fontId="7" fillId="3" borderId="1" xfId="1" applyNumberFormat="1" applyFont="1" applyFill="1" applyBorder="1" applyAlignment="1">
      <alignment horizontal="right" vertical="top" wrapText="1"/>
    </xf>
    <xf numFmtId="4" fontId="7" fillId="3" borderId="1" xfId="1" applyNumberFormat="1" applyFont="1" applyFill="1" applyBorder="1" applyAlignment="1">
      <alignment horizontal="right" vertical="top" wrapText="1"/>
    </xf>
    <xf numFmtId="10" fontId="7" fillId="3" borderId="2" xfId="1" applyNumberFormat="1" applyFont="1" applyFill="1" applyBorder="1" applyAlignment="1">
      <alignment horizontal="right" vertical="top" wrapText="1"/>
    </xf>
    <xf numFmtId="164" fontId="6" fillId="0" borderId="1" xfId="1" applyNumberFormat="1" applyFont="1" applyBorder="1" applyAlignment="1">
      <alignment horizontal="right" vertical="top" wrapText="1"/>
    </xf>
    <xf numFmtId="4" fontId="6" fillId="0" borderId="1" xfId="1" applyNumberFormat="1" applyFont="1" applyBorder="1" applyAlignment="1">
      <alignment horizontal="right" vertical="top" wrapText="1"/>
    </xf>
    <xf numFmtId="0" fontId="7" fillId="3" borderId="6" xfId="1" applyFont="1" applyFill="1" applyBorder="1" applyAlignment="1">
      <alignment horizontal="right" vertical="center" wrapText="1"/>
    </xf>
    <xf numFmtId="10" fontId="7" fillId="3" borderId="6" xfId="1" applyNumberFormat="1" applyFont="1" applyFill="1" applyBorder="1" applyAlignment="1">
      <alignment horizontal="right" vertical="top" wrapText="1"/>
    </xf>
    <xf numFmtId="164" fontId="7" fillId="3" borderId="6" xfId="1" applyNumberFormat="1" applyFont="1" applyFill="1" applyBorder="1" applyAlignment="1">
      <alignment horizontal="right" vertical="top" wrapText="1"/>
    </xf>
    <xf numFmtId="4" fontId="7" fillId="3" borderId="6" xfId="1" applyNumberFormat="1" applyFont="1" applyFill="1" applyBorder="1" applyAlignment="1">
      <alignment horizontal="right" vertical="top" wrapText="1"/>
    </xf>
    <xf numFmtId="0" fontId="8" fillId="0" borderId="0" xfId="1" applyFont="1" applyAlignment="1">
      <alignment horizontal="left" wrapText="1"/>
    </xf>
    <xf numFmtId="0" fontId="1" fillId="0" borderId="0" xfId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1" fillId="2" borderId="9" xfId="1" applyFill="1" applyBorder="1" applyAlignment="1">
      <alignment horizontal="left" vertical="top" wrapText="1"/>
    </xf>
    <xf numFmtId="0" fontId="7" fillId="0" borderId="2" xfId="1" applyFont="1" applyBorder="1" applyAlignment="1">
      <alignment horizontal="left" vertical="top" wrapText="1"/>
    </xf>
    <xf numFmtId="0" fontId="1" fillId="2" borderId="0" xfId="1" applyFill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4" borderId="1" xfId="1" applyFill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1" fillId="0" borderId="6" xfId="1" applyBorder="1" applyAlignment="1">
      <alignment horizontal="right" vertical="top" wrapText="1"/>
    </xf>
    <xf numFmtId="0" fontId="6" fillId="4" borderId="6" xfId="1" applyFont="1" applyFill="1" applyBorder="1" applyAlignment="1">
      <alignment horizontal="left" vertical="top" wrapText="1"/>
    </xf>
    <xf numFmtId="0" fontId="1" fillId="4" borderId="6" xfId="1" applyFill="1" applyBorder="1" applyAlignment="1">
      <alignment horizontal="left" vertical="top" wrapText="1"/>
    </xf>
    <xf numFmtId="3" fontId="6" fillId="0" borderId="7" xfId="1" applyNumberFormat="1" applyFont="1" applyBorder="1" applyAlignment="1">
      <alignment horizontal="right" vertical="top" wrapText="1"/>
    </xf>
    <xf numFmtId="0" fontId="1" fillId="0" borderId="7" xfId="1" applyBorder="1" applyAlignment="1">
      <alignment horizontal="right" vertical="top" wrapText="1"/>
    </xf>
    <xf numFmtId="0" fontId="10" fillId="2" borderId="1" xfId="1" applyFont="1" applyFill="1" applyBorder="1" applyAlignment="1">
      <alignment horizontal="left" vertical="top" wrapText="1"/>
    </xf>
    <xf numFmtId="0" fontId="10" fillId="2" borderId="2" xfId="1" applyFont="1" applyFill="1" applyBorder="1" applyAlignment="1">
      <alignment horizontal="left" vertical="top" wrapText="1"/>
    </xf>
    <xf numFmtId="0" fontId="11" fillId="2" borderId="2" xfId="1" applyFont="1" applyFill="1" applyBorder="1" applyAlignment="1">
      <alignment horizontal="left" vertical="top" wrapText="1"/>
    </xf>
    <xf numFmtId="0" fontId="12" fillId="2" borderId="2" xfId="1" applyFont="1" applyFill="1" applyBorder="1" applyAlignment="1">
      <alignment horizontal="left" vertical="top" wrapText="1"/>
    </xf>
    <xf numFmtId="0" fontId="13" fillId="2" borderId="2" xfId="1" applyFont="1" applyFill="1" applyBorder="1" applyAlignment="1">
      <alignment horizontal="left" vertical="top" wrapText="1"/>
    </xf>
    <xf numFmtId="0" fontId="14" fillId="2" borderId="1" xfId="1" applyFont="1" applyFill="1" applyBorder="1" applyAlignment="1">
      <alignment horizontal="left" vertical="top" wrapText="1"/>
    </xf>
    <xf numFmtId="0" fontId="14" fillId="2" borderId="2" xfId="1" applyFont="1" applyFill="1" applyBorder="1" applyAlignment="1">
      <alignment horizontal="left" vertical="top" wrapText="1"/>
    </xf>
    <xf numFmtId="0" fontId="11" fillId="2" borderId="1" xfId="1" applyFont="1" applyFill="1" applyBorder="1" applyAlignment="1">
      <alignment horizontal="left" vertical="top" wrapText="1"/>
    </xf>
    <xf numFmtId="0" fontId="1" fillId="2" borderId="2" xfId="1" applyFill="1" applyBorder="1" applyAlignment="1">
      <alignment horizontal="left" vertical="top" wrapText="1"/>
    </xf>
    <xf numFmtId="0" fontId="15" fillId="0" borderId="2" xfId="1" applyFont="1" applyBorder="1" applyAlignment="1">
      <alignment horizontal="left" vertical="top" wrapText="1"/>
    </xf>
    <xf numFmtId="0" fontId="15" fillId="2" borderId="2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top" wrapText="1"/>
    </xf>
    <xf numFmtId="0" fontId="16" fillId="2" borderId="2" xfId="1" applyFont="1" applyFill="1" applyBorder="1" applyAlignment="1">
      <alignment horizontal="left" vertical="top" wrapText="1"/>
    </xf>
    <xf numFmtId="0" fontId="16" fillId="2" borderId="1" xfId="1" applyFont="1" applyFill="1" applyBorder="1" applyAlignment="1">
      <alignment horizontal="left" vertical="top" wrapText="1"/>
    </xf>
    <xf numFmtId="0" fontId="17" fillId="2" borderId="2" xfId="1" applyFont="1" applyFill="1" applyBorder="1" applyAlignment="1">
      <alignment horizontal="left" vertical="top" wrapText="1"/>
    </xf>
    <xf numFmtId="0" fontId="18" fillId="0" borderId="2" xfId="1" applyFont="1" applyBorder="1" applyAlignment="1">
      <alignment horizontal="left" vertical="top" wrapText="1"/>
    </xf>
    <xf numFmtId="0" fontId="18" fillId="2" borderId="2" xfId="1" applyFont="1" applyFill="1" applyBorder="1" applyAlignment="1">
      <alignment horizontal="left" vertical="top" wrapText="1"/>
    </xf>
    <xf numFmtId="0" fontId="18" fillId="2" borderId="1" xfId="1" applyFont="1" applyFill="1" applyBorder="1" applyAlignment="1">
      <alignment horizontal="left" vertical="top" wrapText="1"/>
    </xf>
    <xf numFmtId="0" fontId="19" fillId="2" borderId="2" xfId="1" applyFont="1" applyFill="1" applyBorder="1" applyAlignment="1">
      <alignment horizontal="left" vertical="top" wrapText="1"/>
    </xf>
    <xf numFmtId="0" fontId="20" fillId="0" borderId="2" xfId="1" applyFont="1" applyBorder="1" applyAlignment="1">
      <alignment horizontal="left" vertical="top" wrapText="1"/>
    </xf>
    <xf numFmtId="0" fontId="20" fillId="2" borderId="2" xfId="1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left" vertical="top" wrapText="1"/>
    </xf>
    <xf numFmtId="0" fontId="7" fillId="2" borderId="2" xfId="1" applyFont="1" applyFill="1" applyBorder="1" applyAlignment="1">
      <alignment horizontal="left" vertical="top" wrapText="1"/>
    </xf>
    <xf numFmtId="0" fontId="13" fillId="2" borderId="1" xfId="1" applyFont="1" applyFill="1" applyBorder="1" applyAlignment="1">
      <alignment horizontal="left" vertical="top" wrapText="1"/>
    </xf>
    <xf numFmtId="0" fontId="21" fillId="2" borderId="1" xfId="1" applyFont="1" applyFill="1" applyBorder="1" applyAlignment="1">
      <alignment horizontal="left" vertical="top" wrapText="1"/>
    </xf>
    <xf numFmtId="0" fontId="21" fillId="2" borderId="2" xfId="1" applyFont="1" applyFill="1" applyBorder="1" applyAlignment="1">
      <alignment horizontal="left" vertical="top" wrapText="1"/>
    </xf>
    <xf numFmtId="0" fontId="21" fillId="2" borderId="1" xfId="1" applyFont="1" applyFill="1" applyBorder="1" applyAlignment="1">
      <alignment horizontal="center" vertical="top" wrapText="1"/>
    </xf>
    <xf numFmtId="0" fontId="22" fillId="2" borderId="1" xfId="1" applyFont="1" applyFill="1" applyBorder="1" applyAlignment="1">
      <alignment horizontal="left" vertical="top" wrapText="1"/>
    </xf>
    <xf numFmtId="0" fontId="22" fillId="2" borderId="2" xfId="1" applyFont="1" applyFill="1" applyBorder="1" applyAlignment="1">
      <alignment horizontal="left" vertical="top" wrapText="1"/>
    </xf>
    <xf numFmtId="0" fontId="23" fillId="2" borderId="1" xfId="1" applyFont="1" applyFill="1" applyBorder="1" applyAlignment="1">
      <alignment horizontal="left" vertical="top" wrapText="1"/>
    </xf>
    <xf numFmtId="0" fontId="23" fillId="2" borderId="2" xfId="1" applyFont="1" applyFill="1" applyBorder="1" applyAlignment="1">
      <alignment horizontal="left" vertical="top" wrapText="1"/>
    </xf>
    <xf numFmtId="0" fontId="24" fillId="2" borderId="1" xfId="1" applyFont="1" applyFill="1" applyBorder="1" applyAlignment="1">
      <alignment horizontal="left" vertical="top" wrapText="1"/>
    </xf>
    <xf numFmtId="0" fontId="24" fillId="2" borderId="2" xfId="1" applyFont="1" applyFill="1" applyBorder="1" applyAlignment="1">
      <alignment horizontal="left" vertical="top" wrapText="1"/>
    </xf>
    <xf numFmtId="0" fontId="25" fillId="2" borderId="1" xfId="1" applyFont="1" applyFill="1" applyBorder="1" applyAlignment="1">
      <alignment horizontal="left" vertical="top" wrapText="1"/>
    </xf>
    <xf numFmtId="0" fontId="25" fillId="2" borderId="2" xfId="1" applyFont="1" applyFill="1" applyBorder="1" applyAlignment="1">
      <alignment horizontal="left" vertical="top" wrapText="1"/>
    </xf>
    <xf numFmtId="3" fontId="14" fillId="0" borderId="1" xfId="1" applyNumberFormat="1" applyFont="1" applyBorder="1" applyAlignment="1">
      <alignment horizontal="right" vertical="top" wrapText="1"/>
    </xf>
    <xf numFmtId="3" fontId="14" fillId="0" borderId="2" xfId="1" applyNumberFormat="1" applyFont="1" applyBorder="1" applyAlignment="1">
      <alignment horizontal="right" vertical="top" wrapText="1"/>
    </xf>
    <xf numFmtId="9" fontId="14" fillId="0" borderId="1" xfId="1" applyNumberFormat="1" applyFont="1" applyBorder="1" applyAlignment="1">
      <alignment horizontal="right" vertical="top" wrapText="1"/>
    </xf>
    <xf numFmtId="3" fontId="11" fillId="0" borderId="1" xfId="1" applyNumberFormat="1" applyFont="1" applyBorder="1" applyAlignment="1">
      <alignment horizontal="right" vertical="top" wrapText="1"/>
    </xf>
    <xf numFmtId="3" fontId="11" fillId="0" borderId="2" xfId="1" applyNumberFormat="1" applyFont="1" applyBorder="1" applyAlignment="1">
      <alignment horizontal="right" vertical="top" wrapText="1"/>
    </xf>
    <xf numFmtId="9" fontId="11" fillId="0" borderId="1" xfId="1" applyNumberFormat="1" applyFont="1" applyBorder="1" applyAlignment="1">
      <alignment horizontal="right" vertical="top" wrapText="1"/>
    </xf>
    <xf numFmtId="3" fontId="10" fillId="0" borderId="1" xfId="1" applyNumberFormat="1" applyFont="1" applyBorder="1" applyAlignment="1">
      <alignment horizontal="right" vertical="top" wrapText="1"/>
    </xf>
    <xf numFmtId="3" fontId="10" fillId="0" borderId="2" xfId="1" applyNumberFormat="1" applyFont="1" applyBorder="1" applyAlignment="1">
      <alignment horizontal="right" vertical="top" wrapText="1"/>
    </xf>
    <xf numFmtId="9" fontId="10" fillId="0" borderId="1" xfId="1" applyNumberFormat="1" applyFont="1" applyBorder="1" applyAlignment="1">
      <alignment horizontal="right" vertical="top" wrapText="1"/>
    </xf>
    <xf numFmtId="3" fontId="15" fillId="0" borderId="2" xfId="1" applyNumberFormat="1" applyFont="1" applyBorder="1" applyAlignment="1">
      <alignment horizontal="right" vertical="top" wrapText="1"/>
    </xf>
    <xf numFmtId="9" fontId="15" fillId="0" borderId="1" xfId="1" applyNumberFormat="1" applyFont="1" applyBorder="1" applyAlignment="1">
      <alignment horizontal="right" vertical="top" wrapText="1"/>
    </xf>
    <xf numFmtId="3" fontId="16" fillId="0" borderId="2" xfId="1" applyNumberFormat="1" applyFont="1" applyBorder="1" applyAlignment="1">
      <alignment horizontal="right" vertical="top" wrapText="1"/>
    </xf>
    <xf numFmtId="9" fontId="16" fillId="0" borderId="1" xfId="1" applyNumberFormat="1" applyFont="1" applyBorder="1" applyAlignment="1">
      <alignment horizontal="right" vertical="top" wrapText="1"/>
    </xf>
    <xf numFmtId="9" fontId="11" fillId="0" borderId="2" xfId="1" applyNumberFormat="1" applyFont="1" applyBorder="1" applyAlignment="1">
      <alignment horizontal="right" vertical="top" wrapText="1"/>
    </xf>
    <xf numFmtId="9" fontId="12" fillId="0" borderId="2" xfId="1" applyNumberFormat="1" applyFont="1" applyBorder="1" applyAlignment="1">
      <alignment horizontal="right" vertical="top" wrapText="1"/>
    </xf>
    <xf numFmtId="3" fontId="17" fillId="0" borderId="2" xfId="1" applyNumberFormat="1" applyFont="1" applyBorder="1" applyAlignment="1">
      <alignment horizontal="right" vertical="top" wrapText="1"/>
    </xf>
    <xf numFmtId="9" fontId="17" fillId="0" borderId="2" xfId="1" applyNumberFormat="1" applyFont="1" applyBorder="1" applyAlignment="1">
      <alignment horizontal="right" vertical="top" wrapText="1"/>
    </xf>
    <xf numFmtId="3" fontId="18" fillId="0" borderId="2" xfId="1" applyNumberFormat="1" applyFont="1" applyBorder="1" applyAlignment="1">
      <alignment horizontal="right" vertical="top" wrapText="1"/>
    </xf>
    <xf numFmtId="9" fontId="18" fillId="0" borderId="1" xfId="1" applyNumberFormat="1" applyFont="1" applyBorder="1" applyAlignment="1">
      <alignment horizontal="right" vertical="top" wrapText="1"/>
    </xf>
    <xf numFmtId="3" fontId="19" fillId="0" borderId="2" xfId="1" applyNumberFormat="1" applyFont="1" applyBorder="1" applyAlignment="1">
      <alignment horizontal="right" vertical="top" wrapText="1"/>
    </xf>
    <xf numFmtId="9" fontId="19" fillId="0" borderId="2" xfId="1" applyNumberFormat="1" applyFont="1" applyBorder="1" applyAlignment="1">
      <alignment horizontal="right" vertical="top" wrapText="1"/>
    </xf>
    <xf numFmtId="3" fontId="20" fillId="0" borderId="2" xfId="1" applyNumberFormat="1" applyFont="1" applyBorder="1" applyAlignment="1">
      <alignment horizontal="right" vertical="top" wrapText="1"/>
    </xf>
    <xf numFmtId="9" fontId="20" fillId="0" borderId="2" xfId="1" applyNumberFormat="1" applyFont="1" applyBorder="1" applyAlignment="1">
      <alignment horizontal="right" vertical="top" wrapText="1"/>
    </xf>
    <xf numFmtId="3" fontId="7" fillId="0" borderId="1" xfId="1" applyNumberFormat="1" applyFont="1" applyBorder="1" applyAlignment="1">
      <alignment horizontal="right" vertical="top" wrapText="1"/>
    </xf>
    <xf numFmtId="9" fontId="7" fillId="0" borderId="1" xfId="1" applyNumberFormat="1" applyFont="1" applyBorder="1" applyAlignment="1">
      <alignment horizontal="right" vertical="top" wrapText="1"/>
    </xf>
    <xf numFmtId="3" fontId="13" fillId="0" borderId="1" xfId="1" applyNumberFormat="1" applyFont="1" applyBorder="1" applyAlignment="1">
      <alignment horizontal="right" vertical="top" wrapText="1"/>
    </xf>
    <xf numFmtId="3" fontId="13" fillId="0" borderId="2" xfId="1" applyNumberFormat="1" applyFont="1" applyBorder="1" applyAlignment="1">
      <alignment horizontal="right" vertical="top" wrapText="1"/>
    </xf>
    <xf numFmtId="9" fontId="13" fillId="0" borderId="1" xfId="1" applyNumberFormat="1" applyFont="1" applyBorder="1" applyAlignment="1">
      <alignment horizontal="right" vertical="top" wrapText="1"/>
    </xf>
    <xf numFmtId="3" fontId="21" fillId="0" borderId="1" xfId="1" applyNumberFormat="1" applyFont="1" applyBorder="1" applyAlignment="1">
      <alignment horizontal="right" vertical="top" wrapText="1"/>
    </xf>
    <xf numFmtId="3" fontId="21" fillId="0" borderId="2" xfId="1" applyNumberFormat="1" applyFont="1" applyBorder="1" applyAlignment="1">
      <alignment horizontal="right" vertical="top" wrapText="1"/>
    </xf>
    <xf numFmtId="9" fontId="21" fillId="0" borderId="1" xfId="1" applyNumberFormat="1" applyFont="1" applyBorder="1" applyAlignment="1">
      <alignment horizontal="right" vertical="top" wrapText="1"/>
    </xf>
    <xf numFmtId="3" fontId="22" fillId="0" borderId="1" xfId="1" applyNumberFormat="1" applyFont="1" applyBorder="1" applyAlignment="1">
      <alignment horizontal="right" vertical="top" wrapText="1"/>
    </xf>
    <xf numFmtId="3" fontId="22" fillId="0" borderId="2" xfId="1" applyNumberFormat="1" applyFont="1" applyBorder="1" applyAlignment="1">
      <alignment horizontal="right" vertical="top" wrapText="1"/>
    </xf>
    <xf numFmtId="9" fontId="22" fillId="0" borderId="1" xfId="1" applyNumberFormat="1" applyFont="1" applyBorder="1" applyAlignment="1">
      <alignment horizontal="right" vertical="top" wrapText="1"/>
    </xf>
    <xf numFmtId="3" fontId="23" fillId="0" borderId="1" xfId="1" applyNumberFormat="1" applyFont="1" applyBorder="1" applyAlignment="1">
      <alignment horizontal="right" vertical="top" wrapText="1"/>
    </xf>
    <xf numFmtId="3" fontId="23" fillId="0" borderId="2" xfId="1" applyNumberFormat="1" applyFont="1" applyBorder="1" applyAlignment="1">
      <alignment horizontal="right" vertical="top" wrapText="1"/>
    </xf>
    <xf numFmtId="9" fontId="24" fillId="0" borderId="1" xfId="1" applyNumberFormat="1" applyFont="1" applyBorder="1" applyAlignment="1">
      <alignment horizontal="right" vertical="top" wrapText="1"/>
    </xf>
    <xf numFmtId="3" fontId="25" fillId="0" borderId="1" xfId="1" applyNumberFormat="1" applyFont="1" applyBorder="1" applyAlignment="1">
      <alignment horizontal="right" vertical="top" wrapText="1"/>
    </xf>
    <xf numFmtId="3" fontId="25" fillId="0" borderId="2" xfId="1" applyNumberFormat="1" applyFont="1" applyBorder="1" applyAlignment="1">
      <alignment horizontal="right" vertical="top" wrapText="1"/>
    </xf>
    <xf numFmtId="9" fontId="25" fillId="0" borderId="1" xfId="1" applyNumberFormat="1" applyFont="1" applyBorder="1" applyAlignment="1">
      <alignment horizontal="right" vertical="top" wrapText="1"/>
    </xf>
    <xf numFmtId="3" fontId="14" fillId="0" borderId="6" xfId="1" applyNumberFormat="1" applyFont="1" applyBorder="1" applyAlignment="1">
      <alignment horizontal="right" vertical="top" wrapText="1"/>
    </xf>
    <xf numFmtId="3" fontId="14" fillId="0" borderId="7" xfId="1" applyNumberFormat="1" applyFont="1" applyBorder="1" applyAlignment="1">
      <alignment horizontal="right" vertical="top" wrapText="1"/>
    </xf>
    <xf numFmtId="9" fontId="14" fillId="0" borderId="6" xfId="1" applyNumberFormat="1" applyFont="1" applyBorder="1" applyAlignment="1">
      <alignment horizontal="right" vertical="top" wrapText="1"/>
    </xf>
    <xf numFmtId="3" fontId="11" fillId="0" borderId="6" xfId="1" applyNumberFormat="1" applyFont="1" applyBorder="1" applyAlignment="1">
      <alignment horizontal="right" vertical="top" wrapText="1"/>
    </xf>
    <xf numFmtId="3" fontId="11" fillId="0" borderId="7" xfId="1" applyNumberFormat="1" applyFont="1" applyBorder="1" applyAlignment="1">
      <alignment horizontal="right" vertical="top" wrapText="1"/>
    </xf>
    <xf numFmtId="9" fontId="11" fillId="0" borderId="6" xfId="1" applyNumberFormat="1" applyFont="1" applyBorder="1" applyAlignment="1">
      <alignment horizontal="right" vertical="top" wrapText="1"/>
    </xf>
    <xf numFmtId="3" fontId="10" fillId="0" borderId="6" xfId="1" applyNumberFormat="1" applyFont="1" applyBorder="1" applyAlignment="1">
      <alignment horizontal="right" vertical="top" wrapText="1"/>
    </xf>
    <xf numFmtId="3" fontId="10" fillId="0" borderId="7" xfId="1" applyNumberFormat="1" applyFont="1" applyBorder="1" applyAlignment="1">
      <alignment horizontal="right" vertical="top" wrapText="1"/>
    </xf>
    <xf numFmtId="9" fontId="10" fillId="0" borderId="6" xfId="1" applyNumberFormat="1" applyFont="1" applyBorder="1" applyAlignment="1">
      <alignment horizontal="right" vertical="top" wrapText="1"/>
    </xf>
    <xf numFmtId="3" fontId="15" fillId="0" borderId="7" xfId="1" applyNumberFormat="1" applyFont="1" applyBorder="1" applyAlignment="1">
      <alignment horizontal="right" vertical="top" wrapText="1"/>
    </xf>
    <xf numFmtId="9" fontId="15" fillId="0" borderId="6" xfId="1" applyNumberFormat="1" applyFont="1" applyBorder="1" applyAlignment="1">
      <alignment horizontal="right" vertical="top" wrapText="1"/>
    </xf>
    <xf numFmtId="3" fontId="16" fillId="0" borderId="7" xfId="1" applyNumberFormat="1" applyFont="1" applyBorder="1" applyAlignment="1">
      <alignment horizontal="right" vertical="top" wrapText="1"/>
    </xf>
    <xf numFmtId="9" fontId="16" fillId="0" borderId="6" xfId="1" applyNumberFormat="1" applyFont="1" applyBorder="1" applyAlignment="1">
      <alignment horizontal="right" vertical="top" wrapText="1"/>
    </xf>
    <xf numFmtId="9" fontId="11" fillId="0" borderId="7" xfId="1" applyNumberFormat="1" applyFont="1" applyBorder="1" applyAlignment="1">
      <alignment horizontal="right" vertical="top" wrapText="1"/>
    </xf>
    <xf numFmtId="9" fontId="12" fillId="0" borderId="7" xfId="1" applyNumberFormat="1" applyFont="1" applyBorder="1" applyAlignment="1">
      <alignment horizontal="right" vertical="top" wrapText="1"/>
    </xf>
    <xf numFmtId="3" fontId="17" fillId="0" borderId="7" xfId="1" applyNumberFormat="1" applyFont="1" applyBorder="1" applyAlignment="1">
      <alignment horizontal="right" vertical="top" wrapText="1"/>
    </xf>
    <xf numFmtId="9" fontId="17" fillId="0" borderId="7" xfId="1" applyNumberFormat="1" applyFont="1" applyBorder="1" applyAlignment="1">
      <alignment horizontal="right" vertical="top" wrapText="1"/>
    </xf>
    <xf numFmtId="3" fontId="18" fillId="0" borderId="7" xfId="1" applyNumberFormat="1" applyFont="1" applyBorder="1" applyAlignment="1">
      <alignment horizontal="right" vertical="top" wrapText="1"/>
    </xf>
    <xf numFmtId="9" fontId="18" fillId="0" borderId="6" xfId="1" applyNumberFormat="1" applyFont="1" applyBorder="1" applyAlignment="1">
      <alignment horizontal="right" vertical="top" wrapText="1"/>
    </xf>
    <xf numFmtId="3" fontId="19" fillId="0" borderId="7" xfId="1" applyNumberFormat="1" applyFont="1" applyBorder="1" applyAlignment="1">
      <alignment horizontal="right" vertical="top" wrapText="1"/>
    </xf>
    <xf numFmtId="9" fontId="19" fillId="0" borderId="7" xfId="1" applyNumberFormat="1" applyFont="1" applyBorder="1" applyAlignment="1">
      <alignment horizontal="right" vertical="top" wrapText="1"/>
    </xf>
    <xf numFmtId="3" fontId="20" fillId="0" borderId="7" xfId="1" applyNumberFormat="1" applyFont="1" applyBorder="1" applyAlignment="1">
      <alignment horizontal="right" vertical="top" wrapText="1"/>
    </xf>
    <xf numFmtId="9" fontId="20" fillId="0" borderId="7" xfId="1" applyNumberFormat="1" applyFont="1" applyBorder="1" applyAlignment="1">
      <alignment horizontal="right" vertical="top" wrapText="1"/>
    </xf>
    <xf numFmtId="9" fontId="7" fillId="0" borderId="6" xfId="1" applyNumberFormat="1" applyFont="1" applyBorder="1" applyAlignment="1">
      <alignment horizontal="right" vertical="top" wrapText="1"/>
    </xf>
    <xf numFmtId="3" fontId="13" fillId="0" borderId="6" xfId="1" applyNumberFormat="1" applyFont="1" applyBorder="1" applyAlignment="1">
      <alignment horizontal="right" vertical="top" wrapText="1"/>
    </xf>
    <xf numFmtId="3" fontId="13" fillId="0" borderId="7" xfId="1" applyNumberFormat="1" applyFont="1" applyBorder="1" applyAlignment="1">
      <alignment horizontal="right" vertical="top" wrapText="1"/>
    </xf>
    <xf numFmtId="9" fontId="13" fillId="0" borderId="6" xfId="1" applyNumberFormat="1" applyFont="1" applyBorder="1" applyAlignment="1">
      <alignment horizontal="right" vertical="top" wrapText="1"/>
    </xf>
    <xf numFmtId="3" fontId="21" fillId="0" borderId="6" xfId="1" applyNumberFormat="1" applyFont="1" applyBorder="1" applyAlignment="1">
      <alignment horizontal="right" vertical="top" wrapText="1"/>
    </xf>
    <xf numFmtId="3" fontId="21" fillId="0" borderId="7" xfId="1" applyNumberFormat="1" applyFont="1" applyBorder="1" applyAlignment="1">
      <alignment horizontal="right" vertical="top" wrapText="1"/>
    </xf>
    <xf numFmtId="9" fontId="21" fillId="0" borderId="6" xfId="1" applyNumberFormat="1" applyFont="1" applyBorder="1" applyAlignment="1">
      <alignment horizontal="right" vertical="top" wrapText="1"/>
    </xf>
    <xf numFmtId="3" fontId="22" fillId="0" borderId="6" xfId="1" applyNumberFormat="1" applyFont="1" applyBorder="1" applyAlignment="1">
      <alignment horizontal="right" vertical="top" wrapText="1"/>
    </xf>
    <xf numFmtId="3" fontId="22" fillId="0" borderId="7" xfId="1" applyNumberFormat="1" applyFont="1" applyBorder="1" applyAlignment="1">
      <alignment horizontal="right" vertical="top" wrapText="1"/>
    </xf>
    <xf numFmtId="9" fontId="22" fillId="0" borderId="6" xfId="1" applyNumberFormat="1" applyFont="1" applyBorder="1" applyAlignment="1">
      <alignment horizontal="right" vertical="top" wrapText="1"/>
    </xf>
    <xf numFmtId="3" fontId="23" fillId="0" borderId="6" xfId="1" applyNumberFormat="1" applyFont="1" applyBorder="1" applyAlignment="1">
      <alignment horizontal="right" vertical="top" wrapText="1"/>
    </xf>
    <xf numFmtId="3" fontId="23" fillId="0" borderId="7" xfId="1" applyNumberFormat="1" applyFont="1" applyBorder="1" applyAlignment="1">
      <alignment horizontal="right" vertical="top" wrapText="1"/>
    </xf>
    <xf numFmtId="9" fontId="24" fillId="0" borderId="6" xfId="1" applyNumberFormat="1" applyFont="1" applyBorder="1" applyAlignment="1">
      <alignment horizontal="right" vertical="top" wrapText="1"/>
    </xf>
    <xf numFmtId="3" fontId="25" fillId="0" borderId="6" xfId="1" applyNumberFormat="1" applyFont="1" applyBorder="1" applyAlignment="1">
      <alignment horizontal="right" vertical="top" wrapText="1"/>
    </xf>
    <xf numFmtId="3" fontId="25" fillId="0" borderId="7" xfId="1" applyNumberFormat="1" applyFont="1" applyBorder="1" applyAlignment="1">
      <alignment horizontal="right" vertical="top" wrapText="1"/>
    </xf>
    <xf numFmtId="9" fontId="25" fillId="0" borderId="6" xfId="1" applyNumberFormat="1" applyFont="1" applyBorder="1" applyAlignment="1">
      <alignment horizontal="right" vertical="top" wrapText="1"/>
    </xf>
    <xf numFmtId="0" fontId="4" fillId="0" borderId="0" xfId="1" applyFont="1" applyAlignment="1">
      <alignment horizontal="left" wrapText="1"/>
    </xf>
    <xf numFmtId="0" fontId="26" fillId="0" borderId="0" xfId="1" applyFont="1" applyAlignment="1">
      <alignment horizontal="left" vertical="top" wrapText="1"/>
    </xf>
    <xf numFmtId="0" fontId="7" fillId="0" borderId="2" xfId="1" applyFont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27" fillId="5" borderId="1" xfId="1" applyFont="1" applyFill="1" applyBorder="1" applyAlignment="1">
      <alignment horizontal="center" vertical="top" wrapText="1"/>
    </xf>
    <xf numFmtId="0" fontId="27" fillId="5" borderId="2" xfId="1" applyFont="1" applyFill="1" applyBorder="1" applyAlignment="1">
      <alignment horizontal="center" vertical="top" wrapText="1"/>
    </xf>
    <xf numFmtId="0" fontId="6" fillId="6" borderId="17" xfId="1" applyFont="1" applyFill="1" applyBorder="1" applyAlignment="1">
      <alignment horizontal="left" vertical="top" wrapText="1"/>
    </xf>
    <xf numFmtId="0" fontId="1" fillId="7" borderId="1" xfId="1" applyFill="1" applyBorder="1" applyAlignment="1">
      <alignment horizontal="left" vertical="top" wrapText="1"/>
    </xf>
    <xf numFmtId="3" fontId="28" fillId="0" borderId="1" xfId="1" applyNumberFormat="1" applyFont="1" applyBorder="1" applyAlignment="1">
      <alignment horizontal="right" vertical="top" wrapText="1"/>
    </xf>
    <xf numFmtId="3" fontId="28" fillId="0" borderId="2" xfId="1" applyNumberFormat="1" applyFont="1" applyBorder="1" applyAlignment="1">
      <alignment horizontal="right" vertical="top" wrapText="1"/>
    </xf>
    <xf numFmtId="9" fontId="28" fillId="0" borderId="2" xfId="1" applyNumberFormat="1" applyFont="1" applyBorder="1" applyAlignment="1">
      <alignment horizontal="right" vertical="top" wrapText="1"/>
    </xf>
    <xf numFmtId="0" fontId="6" fillId="7" borderId="1" xfId="1" applyFont="1" applyFill="1" applyBorder="1" applyAlignment="1">
      <alignment horizontal="left" vertical="top" wrapText="1"/>
    </xf>
    <xf numFmtId="0" fontId="6" fillId="7" borderId="6" xfId="1" applyFont="1" applyFill="1" applyBorder="1" applyAlignment="1">
      <alignment horizontal="left" vertical="top" wrapText="1"/>
    </xf>
    <xf numFmtId="3" fontId="28" fillId="0" borderId="6" xfId="1" applyNumberFormat="1" applyFont="1" applyBorder="1" applyAlignment="1">
      <alignment horizontal="right" vertical="top" wrapText="1"/>
    </xf>
    <xf numFmtId="3" fontId="28" fillId="0" borderId="7" xfId="1" applyNumberFormat="1" applyFont="1" applyBorder="1" applyAlignment="1">
      <alignment horizontal="right" vertical="top" wrapText="1"/>
    </xf>
    <xf numFmtId="9" fontId="28" fillId="0" borderId="7" xfId="1" applyNumberFormat="1" applyFont="1" applyBorder="1" applyAlignment="1">
      <alignment horizontal="right" vertical="top" wrapText="1"/>
    </xf>
    <xf numFmtId="9" fontId="1" fillId="0" borderId="0" xfId="1" applyNumberFormat="1"/>
    <xf numFmtId="9" fontId="1" fillId="0" borderId="2" xfId="1" applyNumberFormat="1" applyBorder="1" applyAlignment="1">
      <alignment horizontal="left" vertical="top" wrapText="1"/>
    </xf>
    <xf numFmtId="165" fontId="31" fillId="0" borderId="0" xfId="2" applyNumberFormat="1" applyFont="1"/>
    <xf numFmtId="165" fontId="30" fillId="0" borderId="0" xfId="2" applyNumberFormat="1"/>
    <xf numFmtId="165" fontId="32" fillId="8" borderId="22" xfId="2" applyNumberFormat="1" applyFont="1" applyFill="1" applyBorder="1" applyAlignment="1">
      <alignment horizontal="center" vertical="center" wrapText="1"/>
    </xf>
    <xf numFmtId="165" fontId="32" fillId="8" borderId="23" xfId="2" applyNumberFormat="1" applyFont="1" applyFill="1" applyBorder="1" applyAlignment="1">
      <alignment horizontal="center" vertical="center" wrapText="1"/>
    </xf>
    <xf numFmtId="165" fontId="32" fillId="8" borderId="24" xfId="2" applyNumberFormat="1" applyFont="1" applyFill="1" applyBorder="1" applyAlignment="1">
      <alignment horizontal="center" vertical="center" wrapText="1"/>
    </xf>
    <xf numFmtId="1" fontId="31" fillId="9" borderId="22" xfId="2" applyNumberFormat="1" applyFont="1" applyFill="1" applyBorder="1" applyAlignment="1">
      <alignment horizontal="center" vertical="center"/>
    </xf>
    <xf numFmtId="1" fontId="31" fillId="10" borderId="23" xfId="2" applyNumberFormat="1" applyFont="1" applyFill="1" applyBorder="1" applyAlignment="1">
      <alignment horizontal="center" vertical="center"/>
    </xf>
    <xf numFmtId="1" fontId="31" fillId="9" borderId="23" xfId="2" applyNumberFormat="1" applyFont="1" applyFill="1" applyBorder="1" applyAlignment="1">
      <alignment horizontal="center" vertical="center"/>
    </xf>
    <xf numFmtId="1" fontId="31" fillId="11" borderId="23" xfId="2" applyNumberFormat="1" applyFont="1" applyFill="1" applyBorder="1" applyAlignment="1">
      <alignment horizontal="center" vertical="center"/>
    </xf>
    <xf numFmtId="1" fontId="31" fillId="9" borderId="24" xfId="2" applyNumberFormat="1" applyFont="1" applyFill="1" applyBorder="1" applyAlignment="1">
      <alignment horizontal="center" vertical="center"/>
    </xf>
    <xf numFmtId="1" fontId="31" fillId="0" borderId="0" xfId="2" applyNumberFormat="1" applyFont="1" applyAlignment="1">
      <alignment horizontal="center" vertical="center"/>
    </xf>
    <xf numFmtId="165" fontId="31" fillId="9" borderId="0" xfId="2" applyNumberFormat="1" applyFont="1" applyFill="1"/>
    <xf numFmtId="165" fontId="30" fillId="9" borderId="0" xfId="2" applyNumberFormat="1" applyFill="1"/>
    <xf numFmtId="165" fontId="32" fillId="8" borderId="25" xfId="2" applyNumberFormat="1" applyFont="1" applyFill="1" applyBorder="1" applyAlignment="1">
      <alignment horizontal="center" vertical="center" wrapText="1"/>
    </xf>
    <xf numFmtId="165" fontId="32" fillId="8" borderId="26" xfId="2" applyNumberFormat="1" applyFont="1" applyFill="1" applyBorder="1" applyAlignment="1">
      <alignment horizontal="center" vertical="center" wrapText="1"/>
    </xf>
    <xf numFmtId="165" fontId="32" fillId="8" borderId="27" xfId="2" applyNumberFormat="1" applyFont="1" applyFill="1" applyBorder="1" applyAlignment="1">
      <alignment horizontal="center" vertical="center" wrapText="1"/>
    </xf>
    <xf numFmtId="165" fontId="32" fillId="0" borderId="28" xfId="2" applyNumberFormat="1" applyFont="1" applyFill="1" applyBorder="1" applyAlignment="1">
      <alignment horizontal="center" vertical="center" wrapText="1"/>
    </xf>
    <xf numFmtId="165" fontId="30" fillId="0" borderId="31" xfId="2" applyNumberFormat="1" applyBorder="1"/>
    <xf numFmtId="165" fontId="31" fillId="10" borderId="0" xfId="2" applyNumberFormat="1" applyFont="1" applyFill="1"/>
    <xf numFmtId="165" fontId="30" fillId="10" borderId="0" xfId="2" applyNumberFormat="1" applyFill="1"/>
    <xf numFmtId="165" fontId="31" fillId="11" borderId="0" xfId="2" applyNumberFormat="1" applyFont="1" applyFill="1"/>
    <xf numFmtId="165" fontId="30" fillId="11" borderId="0" xfId="2" applyNumberFormat="1" applyFill="1"/>
    <xf numFmtId="165" fontId="32" fillId="8" borderId="39" xfId="2" applyNumberFormat="1" applyFont="1" applyFill="1" applyBorder="1" applyAlignment="1">
      <alignment horizontal="center" vertical="center" wrapText="1"/>
    </xf>
    <xf numFmtId="165" fontId="30" fillId="0" borderId="40" xfId="2" applyNumberFormat="1" applyBorder="1"/>
    <xf numFmtId="0" fontId="30" fillId="0" borderId="0" xfId="3"/>
    <xf numFmtId="0" fontId="32" fillId="0" borderId="0" xfId="3" applyFont="1" applyAlignment="1">
      <alignment horizontal="center" vertical="center" wrapText="1"/>
    </xf>
    <xf numFmtId="0" fontId="32" fillId="0" borderId="0" xfId="3" applyFont="1"/>
    <xf numFmtId="0" fontId="33" fillId="0" borderId="0" xfId="3" applyFont="1"/>
    <xf numFmtId="3" fontId="34" fillId="0" borderId="41" xfId="3" applyNumberFormat="1" applyFont="1" applyBorder="1"/>
    <xf numFmtId="3" fontId="34" fillId="12" borderId="0" xfId="3" applyNumberFormat="1" applyFont="1" applyFill="1" applyAlignment="1">
      <alignment horizontal="center" vertical="center"/>
    </xf>
    <xf numFmtId="3" fontId="34" fillId="0" borderId="0" xfId="3" applyNumberFormat="1" applyFont="1" applyAlignment="1">
      <alignment horizontal="center" vertical="center"/>
    </xf>
    <xf numFmtId="3" fontId="35" fillId="0" borderId="0" xfId="3" applyNumberFormat="1" applyFont="1" applyAlignment="1">
      <alignment horizontal="center" vertical="center"/>
    </xf>
    <xf numFmtId="3" fontId="36" fillId="0" borderId="0" xfId="3" applyNumberFormat="1" applyFont="1" applyAlignment="1">
      <alignment horizontal="center" vertical="center"/>
    </xf>
    <xf numFmtId="3" fontId="36" fillId="0" borderId="0" xfId="3" applyNumberFormat="1" applyFont="1" applyBorder="1" applyAlignment="1">
      <alignment horizontal="center" vertical="center"/>
    </xf>
    <xf numFmtId="3" fontId="36" fillId="0" borderId="51" xfId="3" applyNumberFormat="1" applyFont="1" applyBorder="1" applyAlignment="1">
      <alignment horizontal="center" vertical="center"/>
    </xf>
    <xf numFmtId="3" fontId="36" fillId="0" borderId="34" xfId="3" applyNumberFormat="1" applyFont="1" applyBorder="1" applyAlignment="1">
      <alignment horizontal="center" vertical="center"/>
    </xf>
    <xf numFmtId="3" fontId="36" fillId="0" borderId="52" xfId="3" applyNumberFormat="1" applyFont="1" applyBorder="1" applyAlignment="1">
      <alignment horizontal="center" vertical="center"/>
    </xf>
    <xf numFmtId="3" fontId="33" fillId="0" borderId="0" xfId="3" applyNumberFormat="1" applyFont="1" applyAlignment="1">
      <alignment horizontal="center" vertical="center"/>
    </xf>
    <xf numFmtId="3" fontId="33" fillId="0" borderId="51" xfId="3" applyNumberFormat="1" applyFont="1" applyBorder="1" applyAlignment="1">
      <alignment horizontal="center" vertical="center"/>
    </xf>
    <xf numFmtId="3" fontId="33" fillId="0" borderId="34" xfId="3" applyNumberFormat="1" applyFont="1" applyFill="1" applyBorder="1" applyAlignment="1">
      <alignment horizontal="center" vertical="center"/>
    </xf>
    <xf numFmtId="3" fontId="33" fillId="0" borderId="52" xfId="3" applyNumberFormat="1" applyFont="1" applyBorder="1" applyAlignment="1">
      <alignment horizontal="center" vertical="center"/>
    </xf>
    <xf numFmtId="3" fontId="33" fillId="0" borderId="0" xfId="3" applyNumberFormat="1" applyFont="1" applyBorder="1" applyAlignment="1">
      <alignment horizontal="center" vertical="center"/>
    </xf>
    <xf numFmtId="3" fontId="33" fillId="0" borderId="34" xfId="3" applyNumberFormat="1" applyFont="1" applyBorder="1" applyAlignment="1">
      <alignment horizontal="center" vertical="center"/>
    </xf>
    <xf numFmtId="0" fontId="37" fillId="0" borderId="0" xfId="3" applyFont="1"/>
    <xf numFmtId="3" fontId="39" fillId="0" borderId="0" xfId="3" applyNumberFormat="1" applyFont="1" applyAlignment="1">
      <alignment horizontal="center" vertical="center"/>
    </xf>
    <xf numFmtId="3" fontId="40" fillId="0" borderId="0" xfId="3" applyNumberFormat="1" applyFont="1" applyAlignment="1">
      <alignment horizontal="center" vertical="center"/>
    </xf>
    <xf numFmtId="3" fontId="41" fillId="0" borderId="0" xfId="3" applyNumberFormat="1" applyFont="1" applyAlignment="1">
      <alignment horizontal="center" vertical="center"/>
    </xf>
    <xf numFmtId="0" fontId="42" fillId="12" borderId="53" xfId="3" applyFont="1" applyFill="1" applyBorder="1" applyAlignment="1" applyProtection="1">
      <alignment horizontal="right"/>
    </xf>
    <xf numFmtId="167" fontId="31" fillId="12" borderId="54" xfId="3" applyNumberFormat="1" applyFont="1" applyFill="1" applyBorder="1" applyAlignment="1" applyProtection="1">
      <alignment horizontal="right"/>
      <protection locked="0"/>
    </xf>
    <xf numFmtId="3" fontId="41" fillId="0" borderId="0" xfId="3" applyNumberFormat="1" applyFont="1" applyBorder="1" applyAlignment="1">
      <alignment horizontal="center" vertical="center"/>
    </xf>
    <xf numFmtId="3" fontId="40" fillId="0" borderId="0" xfId="3" applyNumberFormat="1" applyFont="1" applyBorder="1" applyAlignment="1">
      <alignment horizontal="center" vertical="center"/>
    </xf>
    <xf numFmtId="0" fontId="33" fillId="8" borderId="0" xfId="3" applyFont="1" applyFill="1"/>
    <xf numFmtId="0" fontId="30" fillId="0" borderId="0" xfId="3" applyFont="1" applyAlignment="1">
      <alignment textRotation="90"/>
    </xf>
    <xf numFmtId="0" fontId="30" fillId="0" borderId="0" xfId="3" applyAlignment="1"/>
    <xf numFmtId="0" fontId="33" fillId="8" borderId="0" xfId="4" applyFont="1" applyFill="1"/>
    <xf numFmtId="0" fontId="30" fillId="0" borderId="0" xfId="4"/>
    <xf numFmtId="0" fontId="37" fillId="0" borderId="0" xfId="4" applyFont="1"/>
    <xf numFmtId="0" fontId="42" fillId="8" borderId="53" xfId="4" applyFont="1" applyFill="1" applyBorder="1" applyAlignment="1" applyProtection="1">
      <alignment horizontal="right"/>
    </xf>
    <xf numFmtId="168" fontId="31" fillId="8" borderId="54" xfId="4" applyNumberFormat="1" applyFont="1" applyFill="1" applyBorder="1" applyAlignment="1" applyProtection="1">
      <alignment horizontal="right"/>
      <protection locked="0"/>
    </xf>
    <xf numFmtId="0" fontId="5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1" fillId="0" borderId="0" xfId="1" applyAlignment="1">
      <alignment horizontal="center" vertical="top" wrapText="1"/>
    </xf>
    <xf numFmtId="0" fontId="1" fillId="0" borderId="0" xfId="1" applyAlignment="1">
      <alignment horizontal="left"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0" fontId="6" fillId="2" borderId="3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7" fillId="3" borderId="2" xfId="1" applyFont="1" applyFill="1" applyBorder="1" applyAlignment="1">
      <alignment horizontal="center" vertical="top" wrapText="1"/>
    </xf>
    <xf numFmtId="0" fontId="7" fillId="3" borderId="10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0" fontId="6" fillId="4" borderId="1" xfId="1" applyFont="1" applyFill="1" applyBorder="1" applyAlignment="1">
      <alignment horizontal="left" vertical="top" wrapText="1"/>
    </xf>
    <xf numFmtId="0" fontId="6" fillId="4" borderId="4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wrapText="1"/>
    </xf>
    <xf numFmtId="0" fontId="6" fillId="4" borderId="11" xfId="1" applyFont="1" applyFill="1" applyBorder="1" applyAlignment="1">
      <alignment horizontal="left" vertical="top" wrapText="1"/>
    </xf>
    <xf numFmtId="0" fontId="26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 wrapText="1"/>
    </xf>
    <xf numFmtId="0" fontId="1" fillId="4" borderId="1" xfId="1" applyFill="1" applyBorder="1" applyAlignment="1">
      <alignment horizontal="left" vertical="top" wrapText="1"/>
    </xf>
    <xf numFmtId="0" fontId="1" fillId="4" borderId="4" xfId="1" applyFill="1" applyBorder="1" applyAlignment="1">
      <alignment horizontal="left" vertical="top" wrapText="1"/>
    </xf>
    <xf numFmtId="0" fontId="1" fillId="4" borderId="11" xfId="1" applyFill="1" applyBorder="1" applyAlignment="1">
      <alignment horizontal="left" vertical="top" wrapText="1"/>
    </xf>
    <xf numFmtId="0" fontId="6" fillId="0" borderId="1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left" vertical="top" wrapText="1"/>
    </xf>
    <xf numFmtId="0" fontId="6" fillId="2" borderId="12" xfId="1" applyFont="1" applyFill="1" applyBorder="1" applyAlignment="1">
      <alignment horizontal="center" vertical="top" wrapText="1"/>
    </xf>
    <xf numFmtId="0" fontId="6" fillId="2" borderId="13" xfId="1" applyFont="1" applyFill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6" fillId="2" borderId="14" xfId="1" applyFont="1" applyFill="1" applyBorder="1" applyAlignment="1">
      <alignment horizontal="center" vertical="top" wrapText="1"/>
    </xf>
    <xf numFmtId="0" fontId="6" fillId="2" borderId="15" xfId="1" applyFont="1" applyFill="1" applyBorder="1" applyAlignment="1">
      <alignment horizontal="center" vertical="top" wrapText="1"/>
    </xf>
    <xf numFmtId="0" fontId="6" fillId="2" borderId="16" xfId="1" applyFont="1" applyFill="1" applyBorder="1" applyAlignment="1">
      <alignment horizontal="center" vertical="top" wrapText="1"/>
    </xf>
    <xf numFmtId="0" fontId="6" fillId="6" borderId="18" xfId="1" applyFont="1" applyFill="1" applyBorder="1" applyAlignment="1">
      <alignment horizontal="left" vertical="top" wrapText="1"/>
    </xf>
    <xf numFmtId="0" fontId="6" fillId="6" borderId="19" xfId="1" applyFont="1" applyFill="1" applyBorder="1" applyAlignment="1">
      <alignment horizontal="left" vertical="top" wrapText="1"/>
    </xf>
    <xf numFmtId="0" fontId="6" fillId="6" borderId="20" xfId="1" applyFont="1" applyFill="1" applyBorder="1" applyAlignment="1">
      <alignment horizontal="left" vertical="top" wrapText="1"/>
    </xf>
    <xf numFmtId="0" fontId="29" fillId="0" borderId="0" xfId="1" applyFont="1" applyAlignment="1">
      <alignment horizontal="left" vertical="top" wrapText="1"/>
    </xf>
    <xf numFmtId="0" fontId="6" fillId="2" borderId="21" xfId="1" applyFont="1" applyFill="1" applyBorder="1" applyAlignment="1">
      <alignment horizontal="center" vertical="top" wrapText="1"/>
    </xf>
    <xf numFmtId="3" fontId="40" fillId="0" borderId="0" xfId="3" applyNumberFormat="1" applyFont="1" applyBorder="1" applyAlignment="1">
      <alignment horizontal="left" vertical="center"/>
    </xf>
    <xf numFmtId="3" fontId="36" fillId="0" borderId="44" xfId="3" applyNumberFormat="1" applyFont="1" applyBorder="1" applyAlignment="1">
      <alignment horizontal="center" vertical="center" wrapText="1"/>
    </xf>
    <xf numFmtId="3" fontId="36" fillId="0" borderId="47" xfId="3" applyNumberFormat="1" applyFont="1" applyBorder="1" applyAlignment="1">
      <alignment horizontal="center" vertical="center" wrapText="1"/>
    </xf>
    <xf numFmtId="3" fontId="36" fillId="0" borderId="50" xfId="3" applyNumberFormat="1" applyFont="1" applyBorder="1" applyAlignment="1">
      <alignment horizontal="center" vertical="center" wrapText="1"/>
    </xf>
    <xf numFmtId="3" fontId="36" fillId="0" borderId="0" xfId="3" applyNumberFormat="1" applyFont="1" applyBorder="1" applyAlignment="1">
      <alignment horizontal="center" vertical="center"/>
    </xf>
    <xf numFmtId="3" fontId="38" fillId="0" borderId="0" xfId="3" applyNumberFormat="1" applyFont="1" applyAlignment="1">
      <alignment horizontal="center" vertical="center"/>
    </xf>
    <xf numFmtId="0" fontId="37" fillId="0" borderId="0" xfId="3" applyFont="1" applyAlignment="1"/>
    <xf numFmtId="0" fontId="30" fillId="0" borderId="0" xfId="3" applyAlignment="1"/>
    <xf numFmtId="3" fontId="40" fillId="0" borderId="0" xfId="3" applyNumberFormat="1" applyFont="1" applyBorder="1" applyAlignment="1">
      <alignment horizontal="center" vertical="center" wrapText="1"/>
    </xf>
    <xf numFmtId="0" fontId="30" fillId="0" borderId="0" xfId="3" applyAlignment="1">
      <alignment horizontal="center" vertical="center" wrapText="1"/>
    </xf>
    <xf numFmtId="3" fontId="35" fillId="0" borderId="0" xfId="3" applyNumberFormat="1" applyFont="1" applyBorder="1" applyAlignment="1">
      <alignment horizontal="center" vertical="center"/>
    </xf>
    <xf numFmtId="3" fontId="36" fillId="0" borderId="42" xfId="3" applyNumberFormat="1" applyFont="1" applyBorder="1" applyAlignment="1">
      <alignment horizontal="center" vertical="center" wrapText="1"/>
    </xf>
    <xf numFmtId="3" fontId="36" fillId="0" borderId="45" xfId="3" applyNumberFormat="1" applyFont="1" applyBorder="1" applyAlignment="1">
      <alignment horizontal="center" vertical="center" wrapText="1"/>
    </xf>
    <xf numFmtId="3" fontId="36" fillId="0" borderId="48" xfId="3" applyNumberFormat="1" applyFont="1" applyBorder="1" applyAlignment="1">
      <alignment horizontal="center" vertical="center" wrapText="1"/>
    </xf>
    <xf numFmtId="3" fontId="36" fillId="0" borderId="43" xfId="3" applyNumberFormat="1" applyFont="1" applyBorder="1" applyAlignment="1">
      <alignment horizontal="center" vertical="center" wrapText="1"/>
    </xf>
    <xf numFmtId="3" fontId="36" fillId="0" borderId="46" xfId="3" applyNumberFormat="1" applyFont="1" applyBorder="1" applyAlignment="1">
      <alignment horizontal="center" vertical="center" wrapText="1"/>
    </xf>
    <xf numFmtId="3" fontId="36" fillId="0" borderId="49" xfId="3" applyNumberFormat="1" applyFont="1" applyBorder="1" applyAlignment="1">
      <alignment horizontal="center" vertical="center" wrapText="1"/>
    </xf>
    <xf numFmtId="0" fontId="43" fillId="0" borderId="0" xfId="3" applyFont="1" applyAlignment="1">
      <alignment textRotation="90" wrapText="1"/>
    </xf>
    <xf numFmtId="9" fontId="43" fillId="0" borderId="0" xfId="3" applyNumberFormat="1" applyFont="1" applyAlignment="1" applyProtection="1">
      <alignment textRotation="90" wrapText="1"/>
    </xf>
    <xf numFmtId="0" fontId="44" fillId="0" borderId="0" xfId="3" applyFont="1" applyAlignment="1">
      <alignment textRotation="90" wrapText="1"/>
    </xf>
    <xf numFmtId="165" fontId="32" fillId="8" borderId="32" xfId="2" applyNumberFormat="1" applyFont="1" applyFill="1" applyBorder="1" applyAlignment="1">
      <alignment horizontal="left" wrapText="1"/>
    </xf>
    <xf numFmtId="165" fontId="32" fillId="8" borderId="36" xfId="2" applyNumberFormat="1" applyFont="1" applyFill="1" applyBorder="1" applyAlignment="1">
      <alignment horizontal="left" wrapText="1"/>
    </xf>
    <xf numFmtId="165" fontId="32" fillId="8" borderId="37" xfId="2" applyNumberFormat="1" applyFont="1" applyFill="1" applyBorder="1" applyAlignment="1">
      <alignment horizontal="left" wrapText="1"/>
    </xf>
    <xf numFmtId="165" fontId="32" fillId="8" borderId="38" xfId="2" applyNumberFormat="1" applyFont="1" applyFill="1" applyBorder="1" applyAlignment="1">
      <alignment horizontal="left" wrapText="1"/>
    </xf>
    <xf numFmtId="165" fontId="32" fillId="8" borderId="33" xfId="2" applyNumberFormat="1" applyFont="1" applyFill="1" applyBorder="1" applyAlignment="1">
      <alignment horizontal="left" wrapText="1"/>
    </xf>
    <xf numFmtId="166" fontId="32" fillId="12" borderId="34" xfId="3" applyNumberFormat="1" applyFont="1" applyFill="1" applyBorder="1" applyAlignment="1">
      <alignment horizontal="left" wrapText="1"/>
    </xf>
    <xf numFmtId="165" fontId="32" fillId="8" borderId="29" xfId="2" applyNumberFormat="1" applyFont="1" applyFill="1" applyBorder="1" applyAlignment="1">
      <alignment horizontal="left" wrapText="1"/>
    </xf>
    <xf numFmtId="165" fontId="32" fillId="8" borderId="35" xfId="2" applyNumberFormat="1" applyFont="1" applyFill="1" applyBorder="1" applyAlignment="1">
      <alignment horizontal="left" wrapText="1"/>
    </xf>
    <xf numFmtId="165" fontId="32" fillId="8" borderId="30" xfId="2" applyNumberFormat="1" applyFont="1" applyFill="1" applyBorder="1" applyAlignment="1">
      <alignment horizontal="left" wrapText="1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5909511432620401E-2"/>
          <c:y val="7.7069631002007102E-2"/>
          <c:w val="0.47248993875765527"/>
          <c:h val="0.70116700929625175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Lbls>
            <c:numFmt formatCode="0.00%" sourceLinked="0"/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GraficosCivilNacional!$B$4:$K$6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Ref>
              <c:f>GraficosCivilNacional!$B$7:$K$7</c:f>
              <c:numCache>
                <c:formatCode>#,##0</c:formatCode>
                <c:ptCount val="10"/>
                <c:pt idx="0">
                  <c:v>151612</c:v>
                </c:pt>
                <c:pt idx="1">
                  <c:v>2087</c:v>
                </c:pt>
                <c:pt idx="2">
                  <c:v>21085</c:v>
                </c:pt>
                <c:pt idx="3">
                  <c:v>937</c:v>
                </c:pt>
                <c:pt idx="4">
                  <c:v>2092</c:v>
                </c:pt>
                <c:pt idx="5">
                  <c:v>13</c:v>
                </c:pt>
                <c:pt idx="6">
                  <c:v>2760</c:v>
                </c:pt>
                <c:pt idx="7">
                  <c:v>7896</c:v>
                </c:pt>
                <c:pt idx="8">
                  <c:v>24504</c:v>
                </c:pt>
                <c:pt idx="9">
                  <c:v>7275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971356134662732"/>
          <c:y val="4.5628873387024337E-2"/>
          <c:w val="0.27864691255698293"/>
          <c:h val="0.92778509625460315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65226108120592E-2"/>
          <c:y val="1.7621170643428111E-2"/>
          <c:w val="0.90066419327787262"/>
          <c:h val="0.9133640116843504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TablaDesviaciones!$CD$14:$CD$63</c:f>
              <c:numCache>
                <c:formatCode>0%</c:formatCode>
                <c:ptCount val="50"/>
                <c:pt idx="0">
                  <c:v>3.4174897384845471E-2</c:v>
                </c:pt>
                <c:pt idx="1">
                  <c:v>-5.6064377504175589E-2</c:v>
                </c:pt>
                <c:pt idx="2">
                  <c:v>3.7941460017598461E-2</c:v>
                </c:pt>
                <c:pt idx="3">
                  <c:v>-2.8390318348758492E-2</c:v>
                </c:pt>
                <c:pt idx="4">
                  <c:v>6.3538535966260468E-2</c:v>
                </c:pt>
                <c:pt idx="5">
                  <c:v>-1.8044142496305149E-3</c:v>
                </c:pt>
                <c:pt idx="6">
                  <c:v>4.5322899128766414E-2</c:v>
                </c:pt>
                <c:pt idx="7">
                  <c:v>-3.4175706132310579E-2</c:v>
                </c:pt>
                <c:pt idx="8">
                  <c:v>-4.0486260053686496E-2</c:v>
                </c:pt>
                <c:pt idx="9">
                  <c:v>2.8685588324813494E-2</c:v>
                </c:pt>
                <c:pt idx="10">
                  <c:v>1.7355493796704646E-3</c:v>
                </c:pt>
                <c:pt idx="11">
                  <c:v>2.430802334533344E-2</c:v>
                </c:pt>
                <c:pt idx="12">
                  <c:v>-0.11816289259764556</c:v>
                </c:pt>
                <c:pt idx="13">
                  <c:v>4.582959406714493E-3</c:v>
                </c:pt>
                <c:pt idx="14">
                  <c:v>3.4261254357783488E-2</c:v>
                </c:pt>
                <c:pt idx="15">
                  <c:v>-1.5894462877913518E-2</c:v>
                </c:pt>
                <c:pt idx="16">
                  <c:v>7.8175419777964938E-3</c:v>
                </c:pt>
                <c:pt idx="17">
                  <c:v>-4.2513838046975838E-3</c:v>
                </c:pt>
                <c:pt idx="18">
                  <c:v>-4.7326719183662491E-2</c:v>
                </c:pt>
                <c:pt idx="19">
                  <c:v>1.6239604488428427E-2</c:v>
                </c:pt>
                <c:pt idx="20">
                  <c:v>-5.4277568194653569E-2</c:v>
                </c:pt>
                <c:pt idx="21">
                  <c:v>4.8239368736675448E-2</c:v>
                </c:pt>
                <c:pt idx="22">
                  <c:v>0.11963258570262347</c:v>
                </c:pt>
                <c:pt idx="23">
                  <c:v>-7.6273526250871582E-2</c:v>
                </c:pt>
                <c:pt idx="24">
                  <c:v>-4.8611701052425627E-3</c:v>
                </c:pt>
                <c:pt idx="25">
                  <c:v>-1.4968141666125589E-2</c:v>
                </c:pt>
                <c:pt idx="26">
                  <c:v>-0.19601954415707756</c:v>
                </c:pt>
                <c:pt idx="27">
                  <c:v>-2.0734390783438528E-2</c:v>
                </c:pt>
                <c:pt idx="28">
                  <c:v>-8.7346732014754513E-2</c:v>
                </c:pt>
                <c:pt idx="29">
                  <c:v>0.16166240863463743</c:v>
                </c:pt>
                <c:pt idx="30">
                  <c:v>-0.1045458042970755</c:v>
                </c:pt>
                <c:pt idx="31">
                  <c:v>-2.1017579875882486E-2</c:v>
                </c:pt>
                <c:pt idx="32">
                  <c:v>-6.8658531535478518E-2</c:v>
                </c:pt>
                <c:pt idx="33">
                  <c:v>0.10029551979318752</c:v>
                </c:pt>
                <c:pt idx="34">
                  <c:v>0.11516860115309846</c:v>
                </c:pt>
                <c:pt idx="35">
                  <c:v>-2.2905598945688554E-2</c:v>
                </c:pt>
                <c:pt idx="36">
                  <c:v>3.4689502669736472E-2</c:v>
                </c:pt>
                <c:pt idx="37">
                  <c:v>7.4991505133850445E-2</c:v>
                </c:pt>
                <c:pt idx="38">
                  <c:v>4.5316426706678459E-2</c:v>
                </c:pt>
                <c:pt idx="39">
                  <c:v>-1.4353759057158522E-2</c:v>
                </c:pt>
                <c:pt idx="40">
                  <c:v>9.7771092783635494E-2</c:v>
                </c:pt>
                <c:pt idx="41">
                  <c:v>4.3820682778038411E-2</c:v>
                </c:pt>
                <c:pt idx="42">
                  <c:v>9.5164756582974963E-3</c:v>
                </c:pt>
                <c:pt idx="43">
                  <c:v>-6.5690556731858529E-2</c:v>
                </c:pt>
                <c:pt idx="44">
                  <c:v>3.3945693874891436E-2</c:v>
                </c:pt>
                <c:pt idx="45">
                  <c:v>-0.1035692145063285</c:v>
                </c:pt>
                <c:pt idx="46">
                  <c:v>1.3815438156958515E-2</c:v>
                </c:pt>
                <c:pt idx="47">
                  <c:v>-6.1578468454552504E-2</c:v>
                </c:pt>
                <c:pt idx="48">
                  <c:v>0.14579706176512941</c:v>
                </c:pt>
                <c:pt idx="49">
                  <c:v>-7.9913555996785512E-2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477056"/>
        <c:axId val="204165632"/>
      </c:barChart>
      <c:catAx>
        <c:axId val="202477056"/>
        <c:scaling>
          <c:orientation val="minMax"/>
        </c:scaling>
        <c:delete val="1"/>
        <c:axPos val="l"/>
        <c:majorTickMark val="out"/>
        <c:minorTickMark val="none"/>
        <c:tickLblPos val="nextTo"/>
        <c:crossAx val="204165632"/>
        <c:crosses val="autoZero"/>
        <c:auto val="1"/>
        <c:lblAlgn val="ctr"/>
        <c:lblOffset val="100"/>
        <c:noMultiLvlLbl val="0"/>
      </c:catAx>
      <c:valAx>
        <c:axId val="2041656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2477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438704509972322E-2"/>
          <c:y val="2.2091326637379546E-2"/>
          <c:w val="0.90131771972167607"/>
          <c:h val="0.9131081676783467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2"/>
              <c:layout>
                <c:manualLayout>
                  <c:x val="7.9555790197069313E-3"/>
                  <c:y val="-5.9381116103638428E-4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6"/>
              <c:layout>
                <c:manualLayout>
                  <c:x val="-0.11142429081258774"/>
                  <c:y val="-1.1829424420056961E-3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TablaDesviaciones!$U$14:$U$63</c:f>
              <c:numCache>
                <c:formatCode>0%</c:formatCode>
                <c:ptCount val="50"/>
                <c:pt idx="0">
                  <c:v>-2.6100154813559484E-2</c:v>
                </c:pt>
                <c:pt idx="1">
                  <c:v>-4.2805791929328485E-2</c:v>
                </c:pt>
                <c:pt idx="2">
                  <c:v>1.1144734829572511E-2</c:v>
                </c:pt>
                <c:pt idx="3">
                  <c:v>6.2356030716522515E-2</c:v>
                </c:pt>
                <c:pt idx="4">
                  <c:v>6.8249812082611494E-2</c:v>
                </c:pt>
                <c:pt idx="5">
                  <c:v>-0.10620717359508952</c:v>
                </c:pt>
                <c:pt idx="6">
                  <c:v>-6.2427676684662481E-2</c:v>
                </c:pt>
                <c:pt idx="7">
                  <c:v>2.0785712516206478E-2</c:v>
                </c:pt>
                <c:pt idx="8">
                  <c:v>-3.8206029757514526E-2</c:v>
                </c:pt>
                <c:pt idx="9">
                  <c:v>-5.555275338843052E-2</c:v>
                </c:pt>
                <c:pt idx="10">
                  <c:v>9.8010444419769471E-2</c:v>
                </c:pt>
                <c:pt idx="11">
                  <c:v>1.2028050944594471E-2</c:v>
                </c:pt>
                <c:pt idx="12">
                  <c:v>-1.1231771317825046E-3</c:v>
                </c:pt>
                <c:pt idx="13">
                  <c:v>-0.12986213135409352</c:v>
                </c:pt>
                <c:pt idx="14">
                  <c:v>-7.369234857212148E-2</c:v>
                </c:pt>
                <c:pt idx="15">
                  <c:v>9.7177198746628446E-2</c:v>
                </c:pt>
                <c:pt idx="16">
                  <c:v>2.7989555413440503E-2</c:v>
                </c:pt>
                <c:pt idx="17">
                  <c:v>2.4819583738595052E-3</c:v>
                </c:pt>
                <c:pt idx="18">
                  <c:v>0.11827929120786551</c:v>
                </c:pt>
                <c:pt idx="19">
                  <c:v>3.1944871872245484E-2</c:v>
                </c:pt>
                <c:pt idx="20">
                  <c:v>-1.2738378239501524E-2</c:v>
                </c:pt>
                <c:pt idx="21">
                  <c:v>7.0407261352678496E-2</c:v>
                </c:pt>
                <c:pt idx="22">
                  <c:v>-6.2258413159170523E-2</c:v>
                </c:pt>
                <c:pt idx="23">
                  <c:v>-3.0930327371814781E-3</c:v>
                </c:pt>
                <c:pt idx="24">
                  <c:v>-6.6368090332868501E-2</c:v>
                </c:pt>
                <c:pt idx="25">
                  <c:v>9.7920406142246508E-2</c:v>
                </c:pt>
                <c:pt idx="26">
                  <c:v>0.17854387362501745</c:v>
                </c:pt>
                <c:pt idx="27">
                  <c:v>-2.8818980392942506E-2</c:v>
                </c:pt>
                <c:pt idx="28">
                  <c:v>-4.1504068324405008E-3</c:v>
                </c:pt>
                <c:pt idx="29">
                  <c:v>-8.9710178014814512E-2</c:v>
                </c:pt>
                <c:pt idx="30">
                  <c:v>-4.6155948938380487E-2</c:v>
                </c:pt>
                <c:pt idx="31">
                  <c:v>0.11144220615933753</c:v>
                </c:pt>
                <c:pt idx="32">
                  <c:v>9.4546940147504532E-2</c:v>
                </c:pt>
                <c:pt idx="33">
                  <c:v>2.1267863517734908E-3</c:v>
                </c:pt>
                <c:pt idx="34">
                  <c:v>5.1331287943372494E-2</c:v>
                </c:pt>
                <c:pt idx="35">
                  <c:v>-5.4648528158892484E-2</c:v>
                </c:pt>
                <c:pt idx="36">
                  <c:v>4.0511902535751487E-2</c:v>
                </c:pt>
                <c:pt idx="37">
                  <c:v>8.9372203680415097E-3</c:v>
                </c:pt>
                <c:pt idx="38">
                  <c:v>-7.1737688278146527E-2</c:v>
                </c:pt>
                <c:pt idx="39">
                  <c:v>0.16386337596998846</c:v>
                </c:pt>
                <c:pt idx="40">
                  <c:v>-0.15033672825095951</c:v>
                </c:pt>
                <c:pt idx="41">
                  <c:v>-8.7922217397555513E-2</c:v>
                </c:pt>
                <c:pt idx="42">
                  <c:v>1.7199083756122502E-2</c:v>
                </c:pt>
                <c:pt idx="43">
                  <c:v>7.114925399534755E-2</c:v>
                </c:pt>
                <c:pt idx="44">
                  <c:v>0.1427003391256525</c:v>
                </c:pt>
                <c:pt idx="45">
                  <c:v>-6.2851465444998478E-2</c:v>
                </c:pt>
                <c:pt idx="46">
                  <c:v>-2.2488585450067489E-2</c:v>
                </c:pt>
                <c:pt idx="47">
                  <c:v>-0.10270752009543549</c:v>
                </c:pt>
                <c:pt idx="48">
                  <c:v>-0.10492149043971749</c:v>
                </c:pt>
                <c:pt idx="49">
                  <c:v>-9.4242709206502517E-2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283904"/>
        <c:axId val="204167360"/>
      </c:barChart>
      <c:catAx>
        <c:axId val="204283904"/>
        <c:scaling>
          <c:orientation val="minMax"/>
        </c:scaling>
        <c:delete val="1"/>
        <c:axPos val="l"/>
        <c:majorTickMark val="out"/>
        <c:minorTickMark val="none"/>
        <c:tickLblPos val="nextTo"/>
        <c:crossAx val="204167360"/>
        <c:crosses val="autoZero"/>
        <c:auto val="1"/>
        <c:lblAlgn val="ctr"/>
        <c:lblOffset val="100"/>
        <c:noMultiLvlLbl val="0"/>
      </c:catAx>
      <c:valAx>
        <c:axId val="2041673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283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891540130151894E-2"/>
          <c:y val="2.2058823529411856E-2"/>
          <c:w val="0.9023861171366564"/>
          <c:h val="0.913235294117646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TablaDesviaciones!$M$14:$M$63</c:f>
              <c:numCache>
                <c:formatCode>0%</c:formatCode>
                <c:ptCount val="50"/>
                <c:pt idx="0">
                  <c:v>3.3602912624298931E-2</c:v>
                </c:pt>
                <c:pt idx="1">
                  <c:v>-0.27439022938760105</c:v>
                </c:pt>
                <c:pt idx="2">
                  <c:v>-6.9666827105363982E-2</c:v>
                </c:pt>
                <c:pt idx="3">
                  <c:v>-0.17277925275944706</c:v>
                </c:pt>
                <c:pt idx="4">
                  <c:v>0.13455435148278494</c:v>
                </c:pt>
                <c:pt idx="5">
                  <c:v>0.21386042335391298</c:v>
                </c:pt>
                <c:pt idx="6">
                  <c:v>0.13627421645736093</c:v>
                </c:pt>
                <c:pt idx="7">
                  <c:v>-0.25316077466662001</c:v>
                </c:pt>
                <c:pt idx="8">
                  <c:v>6.462087962767693E-2</c:v>
                </c:pt>
                <c:pt idx="9">
                  <c:v>7.9675119839536013E-2</c:v>
                </c:pt>
                <c:pt idx="10">
                  <c:v>-0.11094048677122903</c:v>
                </c:pt>
                <c:pt idx="11">
                  <c:v>-4.5721458179188046E-2</c:v>
                </c:pt>
                <c:pt idx="12">
                  <c:v>-2.6791542130267021E-2</c:v>
                </c:pt>
                <c:pt idx="13">
                  <c:v>-9.1158881665391989E-2</c:v>
                </c:pt>
                <c:pt idx="14">
                  <c:v>0.11920393480429503</c:v>
                </c:pt>
                <c:pt idx="15">
                  <c:v>-8.208856389289898E-2</c:v>
                </c:pt>
                <c:pt idx="16">
                  <c:v>-0.110944915911938</c:v>
                </c:pt>
                <c:pt idx="17">
                  <c:v>8.9026426009956028E-2</c:v>
                </c:pt>
                <c:pt idx="18">
                  <c:v>-0.15953859142441207</c:v>
                </c:pt>
                <c:pt idx="19">
                  <c:v>-7.1627284814206993E-2</c:v>
                </c:pt>
                <c:pt idx="20">
                  <c:v>4.6613036594331025E-2</c:v>
                </c:pt>
                <c:pt idx="21">
                  <c:v>-6.7794919450287039E-2</c:v>
                </c:pt>
                <c:pt idx="22">
                  <c:v>2.6501506875358016E-2</c:v>
                </c:pt>
                <c:pt idx="23">
                  <c:v>0.16260064924444295</c:v>
                </c:pt>
                <c:pt idx="24">
                  <c:v>7.746886236008943E-3</c:v>
                </c:pt>
                <c:pt idx="25">
                  <c:v>-2.3387500726750998E-2</c:v>
                </c:pt>
                <c:pt idx="26">
                  <c:v>8.2274778151571026E-2</c:v>
                </c:pt>
                <c:pt idx="27">
                  <c:v>9.6554964585039982E-2</c:v>
                </c:pt>
                <c:pt idx="28">
                  <c:v>4.7642992985538979E-2</c:v>
                </c:pt>
                <c:pt idx="29">
                  <c:v>9.2187419551632011E-2</c:v>
                </c:pt>
                <c:pt idx="30">
                  <c:v>-6.4018785000721001E-2</c:v>
                </c:pt>
                <c:pt idx="31">
                  <c:v>1.2949780212193951E-2</c:v>
                </c:pt>
                <c:pt idx="32">
                  <c:v>-0.16230746510375604</c:v>
                </c:pt>
                <c:pt idx="33">
                  <c:v>5.8271299486843953E-2</c:v>
                </c:pt>
                <c:pt idx="34">
                  <c:v>3.5883470729072942E-2</c:v>
                </c:pt>
                <c:pt idx="35">
                  <c:v>8.5455754093212932E-2</c:v>
                </c:pt>
                <c:pt idx="36">
                  <c:v>0.10677779266251297</c:v>
                </c:pt>
                <c:pt idx="37">
                  <c:v>3.2605582145546985E-2</c:v>
                </c:pt>
                <c:pt idx="38">
                  <c:v>0.13711098768799901</c:v>
                </c:pt>
                <c:pt idx="39">
                  <c:v>-0.23243872006800703</c:v>
                </c:pt>
                <c:pt idx="40">
                  <c:v>0.138388725240705</c:v>
                </c:pt>
                <c:pt idx="41">
                  <c:v>-3.374410626281199E-2</c:v>
                </c:pt>
                <c:pt idx="42">
                  <c:v>3.5778231573091013E-2</c:v>
                </c:pt>
                <c:pt idx="43">
                  <c:v>-7.2942486240822002E-2</c:v>
                </c:pt>
                <c:pt idx="44">
                  <c:v>0.139030491381124</c:v>
                </c:pt>
                <c:pt idx="45">
                  <c:v>-1.0592131390611992E-2</c:v>
                </c:pt>
                <c:pt idx="46">
                  <c:v>6.5814446342418953E-2</c:v>
                </c:pt>
                <c:pt idx="47">
                  <c:v>-9.6484404232293985E-2</c:v>
                </c:pt>
                <c:pt idx="48">
                  <c:v>7.4122432087536994E-2</c:v>
                </c:pt>
                <c:pt idx="49">
                  <c:v>-0.12261016488138099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284416"/>
        <c:axId val="204423168"/>
      </c:barChart>
      <c:catAx>
        <c:axId val="204284416"/>
        <c:scaling>
          <c:orientation val="minMax"/>
        </c:scaling>
        <c:delete val="1"/>
        <c:axPos val="l"/>
        <c:majorTickMark val="out"/>
        <c:minorTickMark val="none"/>
        <c:tickLblPos val="nextTo"/>
        <c:crossAx val="204423168"/>
        <c:crosses val="autoZero"/>
        <c:auto val="1"/>
        <c:lblAlgn val="ctr"/>
        <c:lblOffset val="100"/>
        <c:noMultiLvlLbl val="0"/>
      </c:catAx>
      <c:valAx>
        <c:axId val="204423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284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438704509972322E-2"/>
          <c:y val="2.1994150644180883E-2"/>
          <c:w val="0.90131771972167607"/>
          <c:h val="0.913490390088313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20"/>
              <c:layout>
                <c:manualLayout>
                  <c:x val="-0.1360555865166885"/>
                  <c:y val="1.1769401202047674E-2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TablaDesviaciones!$AC$14:$AC$63</c:f>
              <c:numCache>
                <c:formatCode>0%</c:formatCode>
                <c:ptCount val="50"/>
                <c:pt idx="0">
                  <c:v>8.3687029060542928E-3</c:v>
                </c:pt>
                <c:pt idx="1">
                  <c:v>3.9453248444773381E-2</c:v>
                </c:pt>
                <c:pt idx="2">
                  <c:v>-5.080231044720962E-2</c:v>
                </c:pt>
                <c:pt idx="3">
                  <c:v>-0.22911762899483368</c:v>
                </c:pt>
                <c:pt idx="4">
                  <c:v>0.13308406461563538</c:v>
                </c:pt>
                <c:pt idx="5">
                  <c:v>0.22553198128230234</c:v>
                </c:pt>
                <c:pt idx="6">
                  <c:v>-0.12603282874135269</c:v>
                </c:pt>
                <c:pt idx="7">
                  <c:v>8.6935749421335307E-2</c:v>
                </c:pt>
                <c:pt idx="8">
                  <c:v>3.5618499877343335E-2</c:v>
                </c:pt>
                <c:pt idx="9">
                  <c:v>-7.2890778151659674E-2</c:v>
                </c:pt>
                <c:pt idx="10">
                  <c:v>-1.2387997041396703E-2</c:v>
                </c:pt>
                <c:pt idx="11">
                  <c:v>0.16205231858388935</c:v>
                </c:pt>
                <c:pt idx="12">
                  <c:v>1.6040753596593404E-3</c:v>
                </c:pt>
                <c:pt idx="13">
                  <c:v>5.2691907752890343E-2</c:v>
                </c:pt>
                <c:pt idx="14">
                  <c:v>-0.10934017780860661</c:v>
                </c:pt>
                <c:pt idx="15">
                  <c:v>-9.8115384704618669E-2</c:v>
                </c:pt>
                <c:pt idx="16">
                  <c:v>-0.13437453869609961</c:v>
                </c:pt>
                <c:pt idx="17">
                  <c:v>8.7629519161090297E-2</c:v>
                </c:pt>
                <c:pt idx="18">
                  <c:v>-2.4075769014785697E-2</c:v>
                </c:pt>
                <c:pt idx="19">
                  <c:v>-5.3440554475556734E-3</c:v>
                </c:pt>
                <c:pt idx="20">
                  <c:v>-7.6035432239709655E-2</c:v>
                </c:pt>
                <c:pt idx="21">
                  <c:v>-1.6681767190513619E-2</c:v>
                </c:pt>
                <c:pt idx="22">
                  <c:v>6.6007321791968332E-2</c:v>
                </c:pt>
                <c:pt idx="23">
                  <c:v>2.5903060589672289E-2</c:v>
                </c:pt>
                <c:pt idx="24">
                  <c:v>4.8191479723051378E-2</c:v>
                </c:pt>
                <c:pt idx="25">
                  <c:v>0.11140525781716137</c:v>
                </c:pt>
                <c:pt idx="26">
                  <c:v>8.904713846793133E-2</c:v>
                </c:pt>
                <c:pt idx="27">
                  <c:v>8.5588382404927388E-2</c:v>
                </c:pt>
                <c:pt idx="28">
                  <c:v>0.20254615694939238</c:v>
                </c:pt>
                <c:pt idx="29">
                  <c:v>-4.5151654834834631E-2</c:v>
                </c:pt>
                <c:pt idx="30">
                  <c:v>-9.1328351191438673E-2</c:v>
                </c:pt>
                <c:pt idx="31">
                  <c:v>8.8193191599762355E-2</c:v>
                </c:pt>
                <c:pt idx="32">
                  <c:v>-0.1644949221108557</c:v>
                </c:pt>
                <c:pt idx="33">
                  <c:v>9.4326611259221371E-2</c:v>
                </c:pt>
                <c:pt idx="34">
                  <c:v>-0.19591087392377171</c:v>
                </c:pt>
                <c:pt idx="35">
                  <c:v>0.13702883779117836</c:v>
                </c:pt>
                <c:pt idx="36">
                  <c:v>-9.7657476061110637E-2</c:v>
                </c:pt>
                <c:pt idx="37">
                  <c:v>2.0434137961049315E-2</c:v>
                </c:pt>
                <c:pt idx="38">
                  <c:v>7.8167997469352324E-2</c:v>
                </c:pt>
                <c:pt idx="39">
                  <c:v>0.1769914846292503</c:v>
                </c:pt>
                <c:pt idx="40">
                  <c:v>3.8005764839349365E-2</c:v>
                </c:pt>
                <c:pt idx="41">
                  <c:v>2.5206023627913354E-2</c:v>
                </c:pt>
                <c:pt idx="42">
                  <c:v>-0.1931402639783607</c:v>
                </c:pt>
                <c:pt idx="43">
                  <c:v>1.3750731282302309E-2</c:v>
                </c:pt>
                <c:pt idx="44">
                  <c:v>0.19503868939748537</c:v>
                </c:pt>
                <c:pt idx="45">
                  <c:v>-9.7408359626788621E-2</c:v>
                </c:pt>
                <c:pt idx="46">
                  <c:v>2.4518046645532365E-2</c:v>
                </c:pt>
                <c:pt idx="47">
                  <c:v>-0.24005509396041563</c:v>
                </c:pt>
                <c:pt idx="48">
                  <c:v>1.6534796966783949E-3</c:v>
                </c:pt>
                <c:pt idx="49">
                  <c:v>-0.27462819718222964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284928"/>
        <c:axId val="204424896"/>
      </c:barChart>
      <c:catAx>
        <c:axId val="204284928"/>
        <c:scaling>
          <c:orientation val="minMax"/>
        </c:scaling>
        <c:delete val="1"/>
        <c:axPos val="l"/>
        <c:majorTickMark val="out"/>
        <c:minorTickMark val="none"/>
        <c:tickLblPos val="nextTo"/>
        <c:crossAx val="204424896"/>
        <c:crosses val="autoZero"/>
        <c:auto val="1"/>
        <c:lblAlgn val="ctr"/>
        <c:lblOffset val="100"/>
        <c:noMultiLvlLbl val="0"/>
      </c:catAx>
      <c:valAx>
        <c:axId val="2044248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284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218340611353697E-2"/>
          <c:y val="2.2058823529411856E-2"/>
          <c:w val="0.90174672489082952"/>
          <c:h val="0.913235294117646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TablaDesviaciones!$BA$14:$BA$63</c:f>
              <c:numCache>
                <c:formatCode>0%</c:formatCode>
                <c:ptCount val="50"/>
                <c:pt idx="0">
                  <c:v>-0.14744071095334332</c:v>
                </c:pt>
                <c:pt idx="1">
                  <c:v>2.3771410258778713E-2</c:v>
                </c:pt>
                <c:pt idx="2">
                  <c:v>-0.22714183175035429</c:v>
                </c:pt>
                <c:pt idx="3">
                  <c:v>-0.2462285897412213</c:v>
                </c:pt>
                <c:pt idx="4">
                  <c:v>-5.289525640788828E-2</c:v>
                </c:pt>
                <c:pt idx="5">
                  <c:v>5.7104743592111706E-2</c:v>
                </c:pt>
                <c:pt idx="6">
                  <c:v>-5.6531620044252273E-2</c:v>
                </c:pt>
                <c:pt idx="7">
                  <c:v>0.12163333710061275</c:v>
                </c:pt>
                <c:pt idx="8">
                  <c:v>0.11059819337377075</c:v>
                </c:pt>
                <c:pt idx="9">
                  <c:v>-0.24845081196344432</c:v>
                </c:pt>
                <c:pt idx="10">
                  <c:v>6.035149683886476E-2</c:v>
                </c:pt>
                <c:pt idx="11">
                  <c:v>6.7104743592111715E-2</c:v>
                </c:pt>
                <c:pt idx="12">
                  <c:v>0.14534003770975867</c:v>
                </c:pt>
                <c:pt idx="13">
                  <c:v>-1.547590156917833E-2</c:v>
                </c:pt>
                <c:pt idx="14">
                  <c:v>-0.34289525640788832</c:v>
                </c:pt>
                <c:pt idx="15">
                  <c:v>-3.8100735859943335E-2</c:v>
                </c:pt>
                <c:pt idx="16">
                  <c:v>-9.2895256407888316E-2</c:v>
                </c:pt>
                <c:pt idx="17">
                  <c:v>7.7596546870800753E-2</c:v>
                </c:pt>
                <c:pt idx="18">
                  <c:v>-5.8164717485732265E-2</c:v>
                </c:pt>
                <c:pt idx="19">
                  <c:v>7.2205414733051754E-2</c:v>
                </c:pt>
                <c:pt idx="20">
                  <c:v>-1.547590156917833E-2</c:v>
                </c:pt>
                <c:pt idx="21">
                  <c:v>-8.6834650347282327E-2</c:v>
                </c:pt>
                <c:pt idx="22">
                  <c:v>9.8074462948146701E-3</c:v>
                </c:pt>
                <c:pt idx="23">
                  <c:v>0.20130269581054172</c:v>
                </c:pt>
                <c:pt idx="24">
                  <c:v>9.1914870174389707E-2</c:v>
                </c:pt>
                <c:pt idx="25">
                  <c:v>0.21821585470322269</c:v>
                </c:pt>
                <c:pt idx="26">
                  <c:v>0.16597571133404776</c:v>
                </c:pt>
                <c:pt idx="27">
                  <c:v>2.8034976150251745E-2</c:v>
                </c:pt>
                <c:pt idx="28">
                  <c:v>0.16424760073496869</c:v>
                </c:pt>
                <c:pt idx="29">
                  <c:v>-2.6228589741221331E-2</c:v>
                </c:pt>
                <c:pt idx="30">
                  <c:v>-6.3542022577042334E-2</c:v>
                </c:pt>
                <c:pt idx="31">
                  <c:v>0.1160478330230057</c:v>
                </c:pt>
                <c:pt idx="32">
                  <c:v>-0.12444978076983726</c:v>
                </c:pt>
                <c:pt idx="33">
                  <c:v>0.16287397436134265</c:v>
                </c:pt>
                <c:pt idx="34">
                  <c:v>-0.2854878490004813</c:v>
                </c:pt>
                <c:pt idx="35">
                  <c:v>0.17377141025877874</c:v>
                </c:pt>
                <c:pt idx="36">
                  <c:v>-4.2895256407888271E-2</c:v>
                </c:pt>
                <c:pt idx="37">
                  <c:v>0.16103732786177472</c:v>
                </c:pt>
                <c:pt idx="38">
                  <c:v>3.7873974361342655E-2</c:v>
                </c:pt>
                <c:pt idx="39">
                  <c:v>0.23723574795892366</c:v>
                </c:pt>
                <c:pt idx="40">
                  <c:v>0.18210474359211171</c:v>
                </c:pt>
                <c:pt idx="41">
                  <c:v>-0.2120035366626653</c:v>
                </c:pt>
                <c:pt idx="42">
                  <c:v>5.7104743592111706E-2</c:v>
                </c:pt>
                <c:pt idx="43">
                  <c:v>-2.6228589741221331E-2</c:v>
                </c:pt>
                <c:pt idx="44">
                  <c:v>0.24460474359211171</c:v>
                </c:pt>
                <c:pt idx="45">
                  <c:v>-0.13357322250958326</c:v>
                </c:pt>
                <c:pt idx="46">
                  <c:v>-5.1460993459681248E-2</c:v>
                </c:pt>
                <c:pt idx="47">
                  <c:v>-9.2895256407888316E-2</c:v>
                </c:pt>
                <c:pt idx="48">
                  <c:v>0.11960474359211171</c:v>
                </c:pt>
                <c:pt idx="49">
                  <c:v>-0.42016798368061531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285440"/>
        <c:axId val="204426624"/>
      </c:barChart>
      <c:catAx>
        <c:axId val="204285440"/>
        <c:scaling>
          <c:orientation val="minMax"/>
        </c:scaling>
        <c:delete val="1"/>
        <c:axPos val="l"/>
        <c:majorTickMark val="out"/>
        <c:minorTickMark val="none"/>
        <c:tickLblPos val="nextTo"/>
        <c:crossAx val="204426624"/>
        <c:crosses val="autoZero"/>
        <c:auto val="1"/>
        <c:lblAlgn val="ctr"/>
        <c:lblOffset val="100"/>
        <c:noMultiLvlLbl val="0"/>
      </c:catAx>
      <c:valAx>
        <c:axId val="2044266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2854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218340611353697E-2"/>
          <c:y val="2.2026463304284979E-2"/>
          <c:w val="0.90174672489082952"/>
          <c:h val="0.9133640116843504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TablaDesviaciones!$CY$14:$CY$63</c:f>
              <c:numCache>
                <c:formatCode>0%</c:formatCode>
                <c:ptCount val="50"/>
                <c:pt idx="0">
                  <c:v>-1.2798644232059384E-2</c:v>
                </c:pt>
                <c:pt idx="1">
                  <c:v>-3.5186065651568788E-2</c:v>
                </c:pt>
                <c:pt idx="2">
                  <c:v>-5.2418358188447089E-2</c:v>
                </c:pt>
                <c:pt idx="3">
                  <c:v>-4.6716716877014591E-2</c:v>
                </c:pt>
                <c:pt idx="4">
                  <c:v>2.4410529924990126E-3</c:v>
                </c:pt>
                <c:pt idx="5">
                  <c:v>-7.7558947007500989E-2</c:v>
                </c:pt>
                <c:pt idx="6">
                  <c:v>-3.3908153356707292E-2</c:v>
                </c:pt>
                <c:pt idx="7">
                  <c:v>-2.3204002672202989E-2</c:v>
                </c:pt>
                <c:pt idx="8">
                  <c:v>-1.0023401983804289E-2</c:v>
                </c:pt>
                <c:pt idx="9">
                  <c:v>8.6726767278213018E-2</c:v>
                </c:pt>
                <c:pt idx="10">
                  <c:v>-4.535858922574789E-2</c:v>
                </c:pt>
                <c:pt idx="11">
                  <c:v>7.3384449218914016E-2</c:v>
                </c:pt>
                <c:pt idx="12">
                  <c:v>3.267727346494001E-2</c:v>
                </c:pt>
                <c:pt idx="13">
                  <c:v>2.9182626026207012E-2</c:v>
                </c:pt>
                <c:pt idx="14">
                  <c:v>-4.5756826866158187E-2</c:v>
                </c:pt>
                <c:pt idx="15">
                  <c:v>-3.6541719772062088E-2</c:v>
                </c:pt>
                <c:pt idx="16">
                  <c:v>-2.3013492462046488E-2</c:v>
                </c:pt>
                <c:pt idx="17">
                  <c:v>-4.6503046386382987E-2</c:v>
                </c:pt>
                <c:pt idx="18">
                  <c:v>5.3631322323516001E-2</c:v>
                </c:pt>
                <c:pt idx="19">
                  <c:v>-3.154955733613949E-2</c:v>
                </c:pt>
                <c:pt idx="20">
                  <c:v>-5.3462561465332292E-2</c:v>
                </c:pt>
                <c:pt idx="21">
                  <c:v>-2.0108318641253189E-2</c:v>
                </c:pt>
                <c:pt idx="22">
                  <c:v>-5.6725613674167688E-2</c:v>
                </c:pt>
                <c:pt idx="23">
                  <c:v>-4.6910961018008887E-2</c:v>
                </c:pt>
                <c:pt idx="24">
                  <c:v>6.0704718587354017E-2</c:v>
                </c:pt>
                <c:pt idx="25">
                  <c:v>-3.4315703764257688E-2</c:v>
                </c:pt>
                <c:pt idx="26">
                  <c:v>-6.5853261388771886E-2</c:v>
                </c:pt>
                <c:pt idx="27">
                  <c:v>3.0133360684807015E-2</c:v>
                </c:pt>
                <c:pt idx="28">
                  <c:v>-4.6503046386382987E-2</c:v>
                </c:pt>
                <c:pt idx="29">
                  <c:v>3.4903059071526008E-2</c:v>
                </c:pt>
                <c:pt idx="30">
                  <c:v>2.6962442107041074E-4</c:v>
                </c:pt>
                <c:pt idx="31">
                  <c:v>-1.7558947007500991E-2</c:v>
                </c:pt>
                <c:pt idx="32">
                  <c:v>-1.8365352497921386E-2</c:v>
                </c:pt>
                <c:pt idx="33">
                  <c:v>-4.7909351320169491E-2</c:v>
                </c:pt>
                <c:pt idx="34">
                  <c:v>-2.8933154195661691E-2</c:v>
                </c:pt>
                <c:pt idx="35">
                  <c:v>1.0160351238113013E-2</c:v>
                </c:pt>
                <c:pt idx="36">
                  <c:v>4.4216078792293015E-2</c:v>
                </c:pt>
                <c:pt idx="37">
                  <c:v>-9.6856438400801936E-3</c:v>
                </c:pt>
                <c:pt idx="38">
                  <c:v>-5.2714226510606588E-2</c:v>
                </c:pt>
                <c:pt idx="39">
                  <c:v>0.49156134024564102</c:v>
                </c:pt>
                <c:pt idx="40">
                  <c:v>-6.9155585662963176E-2</c:v>
                </c:pt>
                <c:pt idx="41">
                  <c:v>-4.2042341841449289E-2</c:v>
                </c:pt>
                <c:pt idx="42">
                  <c:v>8.1319557665396003E-2</c:v>
                </c:pt>
                <c:pt idx="43">
                  <c:v>-4.9203559483871492E-2</c:v>
                </c:pt>
                <c:pt idx="44">
                  <c:v>0.112917243468689</c:v>
                </c:pt>
                <c:pt idx="45">
                  <c:v>3.5544501268361006E-2</c:v>
                </c:pt>
                <c:pt idx="46">
                  <c:v>-9.1828786314325922E-3</c:v>
                </c:pt>
                <c:pt idx="47">
                  <c:v>-8.7943782429321937E-3</c:v>
                </c:pt>
                <c:pt idx="48">
                  <c:v>5.4385497436943014E-2</c:v>
                </c:pt>
                <c:pt idx="49">
                  <c:v>-3.6196416593875687E-2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285952"/>
        <c:axId val="204428352"/>
      </c:barChart>
      <c:catAx>
        <c:axId val="204285952"/>
        <c:scaling>
          <c:orientation val="minMax"/>
        </c:scaling>
        <c:delete val="1"/>
        <c:axPos val="l"/>
        <c:majorTickMark val="out"/>
        <c:minorTickMark val="none"/>
        <c:tickLblPos val="nextTo"/>
        <c:crossAx val="204428352"/>
        <c:crosses val="autoZero"/>
        <c:auto val="1"/>
        <c:lblAlgn val="ctr"/>
        <c:lblOffset val="100"/>
        <c:noMultiLvlLbl val="0"/>
      </c:catAx>
      <c:valAx>
        <c:axId val="2044283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2859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897024939043513"/>
          <c:y val="5.0147564855798604E-2"/>
          <c:w val="0.65236119857455488"/>
          <c:h val="0.9292048782103843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TablaDesviaciones!$CN$14:$CN$63</c:f>
              <c:numCache>
                <c:formatCode>#,##0</c:formatCode>
                <c:ptCount val="50"/>
                <c:pt idx="0">
                  <c:v>29536</c:v>
                </c:pt>
                <c:pt idx="1">
                  <c:v>9571</c:v>
                </c:pt>
                <c:pt idx="2">
                  <c:v>56119</c:v>
                </c:pt>
                <c:pt idx="3">
                  <c:v>30439</c:v>
                </c:pt>
                <c:pt idx="4">
                  <c:v>5307</c:v>
                </c:pt>
                <c:pt idx="5">
                  <c:v>4874</c:v>
                </c:pt>
                <c:pt idx="6">
                  <c:v>27333</c:v>
                </c:pt>
                <c:pt idx="7">
                  <c:v>134940</c:v>
                </c:pt>
                <c:pt idx="8">
                  <c:v>17838</c:v>
                </c:pt>
                <c:pt idx="9">
                  <c:v>11620</c:v>
                </c:pt>
                <c:pt idx="10">
                  <c:v>20358</c:v>
                </c:pt>
                <c:pt idx="11">
                  <c:v>17411</c:v>
                </c:pt>
                <c:pt idx="12">
                  <c:v>18930</c:v>
                </c:pt>
                <c:pt idx="13">
                  <c:v>7047</c:v>
                </c:pt>
                <c:pt idx="14">
                  <c:v>11996</c:v>
                </c:pt>
                <c:pt idx="15">
                  <c:v>46881</c:v>
                </c:pt>
                <c:pt idx="16">
                  <c:v>35427</c:v>
                </c:pt>
                <c:pt idx="17">
                  <c:v>13736</c:v>
                </c:pt>
                <c:pt idx="18">
                  <c:v>20150</c:v>
                </c:pt>
                <c:pt idx="19">
                  <c:v>43501</c:v>
                </c:pt>
                <c:pt idx="20">
                  <c:v>5811</c:v>
                </c:pt>
                <c:pt idx="21">
                  <c:v>21294</c:v>
                </c:pt>
                <c:pt idx="22">
                  <c:v>7627</c:v>
                </c:pt>
                <c:pt idx="23">
                  <c:v>49644</c:v>
                </c:pt>
                <c:pt idx="24">
                  <c:v>32084</c:v>
                </c:pt>
                <c:pt idx="25">
                  <c:v>5873</c:v>
                </c:pt>
                <c:pt idx="26">
                  <c:v>83734</c:v>
                </c:pt>
                <c:pt idx="27">
                  <c:v>15180</c:v>
                </c:pt>
                <c:pt idx="28">
                  <c:v>13473</c:v>
                </c:pt>
                <c:pt idx="29">
                  <c:v>10924</c:v>
                </c:pt>
                <c:pt idx="30">
                  <c:v>328281</c:v>
                </c:pt>
                <c:pt idx="31">
                  <c:v>59331</c:v>
                </c:pt>
                <c:pt idx="32">
                  <c:v>106751</c:v>
                </c:pt>
                <c:pt idx="33">
                  <c:v>23929</c:v>
                </c:pt>
                <c:pt idx="34">
                  <c:v>9321</c:v>
                </c:pt>
                <c:pt idx="35">
                  <c:v>7173</c:v>
                </c:pt>
                <c:pt idx="36">
                  <c:v>39220</c:v>
                </c:pt>
                <c:pt idx="37">
                  <c:v>35518</c:v>
                </c:pt>
                <c:pt idx="38">
                  <c:v>9654</c:v>
                </c:pt>
                <c:pt idx="39">
                  <c:v>47783</c:v>
                </c:pt>
                <c:pt idx="40">
                  <c:v>5383</c:v>
                </c:pt>
                <c:pt idx="41">
                  <c:v>94155</c:v>
                </c:pt>
                <c:pt idx="42">
                  <c:v>2948</c:v>
                </c:pt>
                <c:pt idx="43">
                  <c:v>34383</c:v>
                </c:pt>
                <c:pt idx="44">
                  <c:v>3821</c:v>
                </c:pt>
                <c:pt idx="45">
                  <c:v>23245</c:v>
                </c:pt>
                <c:pt idx="46">
                  <c:v>99152</c:v>
                </c:pt>
                <c:pt idx="47">
                  <c:v>16059</c:v>
                </c:pt>
                <c:pt idx="48">
                  <c:v>6357</c:v>
                </c:pt>
                <c:pt idx="49">
                  <c:v>31204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5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TablaDesviaciones!$CO$14:$CO$63</c:f>
              <c:numCache>
                <c:formatCode>#,##0</c:formatCode>
                <c:ptCount val="50"/>
                <c:pt idx="0">
                  <c:v>5458</c:v>
                </c:pt>
                <c:pt idx="1">
                  <c:v>2230</c:v>
                </c:pt>
                <c:pt idx="2">
                  <c:v>8312</c:v>
                </c:pt>
                <c:pt idx="3">
                  <c:v>5388</c:v>
                </c:pt>
                <c:pt idx="4">
                  <c:v>976</c:v>
                </c:pt>
                <c:pt idx="5">
                  <c:v>695</c:v>
                </c:pt>
                <c:pt idx="6">
                  <c:v>6940</c:v>
                </c:pt>
                <c:pt idx="7">
                  <c:v>17741</c:v>
                </c:pt>
                <c:pt idx="8">
                  <c:v>2911</c:v>
                </c:pt>
                <c:pt idx="9">
                  <c:v>2097</c:v>
                </c:pt>
                <c:pt idx="10">
                  <c:v>4588</c:v>
                </c:pt>
                <c:pt idx="11">
                  <c:v>3713</c:v>
                </c:pt>
                <c:pt idx="12">
                  <c:v>4623</c:v>
                </c:pt>
                <c:pt idx="13">
                  <c:v>1324</c:v>
                </c:pt>
                <c:pt idx="14">
                  <c:v>2242</c:v>
                </c:pt>
                <c:pt idx="15">
                  <c:v>6675</c:v>
                </c:pt>
                <c:pt idx="16">
                  <c:v>11890</c:v>
                </c:pt>
                <c:pt idx="17">
                  <c:v>1875</c:v>
                </c:pt>
                <c:pt idx="18">
                  <c:v>4545</c:v>
                </c:pt>
                <c:pt idx="19">
                  <c:v>7153</c:v>
                </c:pt>
                <c:pt idx="20">
                  <c:v>861</c:v>
                </c:pt>
                <c:pt idx="21">
                  <c:v>4024</c:v>
                </c:pt>
                <c:pt idx="22">
                  <c:v>1467</c:v>
                </c:pt>
                <c:pt idx="23">
                  <c:v>8761</c:v>
                </c:pt>
                <c:pt idx="24">
                  <c:v>11681</c:v>
                </c:pt>
                <c:pt idx="25">
                  <c:v>825</c:v>
                </c:pt>
                <c:pt idx="26">
                  <c:v>30713</c:v>
                </c:pt>
                <c:pt idx="27">
                  <c:v>2036</c:v>
                </c:pt>
                <c:pt idx="28">
                  <c:v>2162</c:v>
                </c:pt>
                <c:pt idx="29">
                  <c:v>3078</c:v>
                </c:pt>
                <c:pt idx="30">
                  <c:v>35992</c:v>
                </c:pt>
                <c:pt idx="31">
                  <c:v>11455</c:v>
                </c:pt>
                <c:pt idx="32">
                  <c:v>37633</c:v>
                </c:pt>
                <c:pt idx="33">
                  <c:v>11171</c:v>
                </c:pt>
                <c:pt idx="34">
                  <c:v>2578</c:v>
                </c:pt>
                <c:pt idx="35">
                  <c:v>2556</c:v>
                </c:pt>
                <c:pt idx="36">
                  <c:v>12499</c:v>
                </c:pt>
                <c:pt idx="37">
                  <c:v>6905</c:v>
                </c:pt>
                <c:pt idx="38">
                  <c:v>4049</c:v>
                </c:pt>
                <c:pt idx="39">
                  <c:v>10138</c:v>
                </c:pt>
                <c:pt idx="40">
                  <c:v>1282</c:v>
                </c:pt>
                <c:pt idx="41">
                  <c:v>15368</c:v>
                </c:pt>
                <c:pt idx="42">
                  <c:v>677</c:v>
                </c:pt>
                <c:pt idx="43">
                  <c:v>6512</c:v>
                </c:pt>
                <c:pt idx="44">
                  <c:v>709</c:v>
                </c:pt>
                <c:pt idx="45">
                  <c:v>6027</c:v>
                </c:pt>
                <c:pt idx="46">
                  <c:v>11387</c:v>
                </c:pt>
                <c:pt idx="47">
                  <c:v>2989</c:v>
                </c:pt>
                <c:pt idx="48">
                  <c:v>1241</c:v>
                </c:pt>
                <c:pt idx="49">
                  <c:v>3013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286464"/>
        <c:axId val="204430080"/>
      </c:barChart>
      <c:catAx>
        <c:axId val="2042864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43008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4430080"/>
        <c:scaling>
          <c:orientation val="minMax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2864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000053074105273E-2"/>
          <c:y val="2.2026463304284979E-2"/>
          <c:w val="0.90217487068494262"/>
          <c:h val="0.9133640116843504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TablaDesviaciones!$CK$14:$CK$63</c:f>
              <c:numCache>
                <c:formatCode>0%</c:formatCode>
                <c:ptCount val="50"/>
                <c:pt idx="0">
                  <c:v>2.7170991100976316E-2</c:v>
                </c:pt>
                <c:pt idx="1">
                  <c:v>-0.27095987636822472</c:v>
                </c:pt>
                <c:pt idx="2">
                  <c:v>9.2251285003253081E-3</c:v>
                </c:pt>
                <c:pt idx="3">
                  <c:v>6.3634134128842335E-2</c:v>
                </c:pt>
                <c:pt idx="4">
                  <c:v>-0.1462235894483927</c:v>
                </c:pt>
                <c:pt idx="5">
                  <c:v>-2.5390256115059739E-2</c:v>
                </c:pt>
                <c:pt idx="6">
                  <c:v>2.7119396394593265E-2</c:v>
                </c:pt>
                <c:pt idx="7">
                  <c:v>-4.1028116197363684E-2</c:v>
                </c:pt>
                <c:pt idx="8">
                  <c:v>-6.6831697556500758E-2</c:v>
                </c:pt>
                <c:pt idx="9">
                  <c:v>5.9541250734255313E-2</c:v>
                </c:pt>
                <c:pt idx="10">
                  <c:v>8.6651628701694294E-2</c:v>
                </c:pt>
                <c:pt idx="11">
                  <c:v>1.9518360072930285E-2</c:v>
                </c:pt>
                <c:pt idx="12">
                  <c:v>0.1185121829093303</c:v>
                </c:pt>
                <c:pt idx="13">
                  <c:v>6.3498632773829278E-2</c:v>
                </c:pt>
                <c:pt idx="14">
                  <c:v>-7.5094398126893669E-2</c:v>
                </c:pt>
                <c:pt idx="15">
                  <c:v>0.11115761250828027</c:v>
                </c:pt>
                <c:pt idx="16">
                  <c:v>3.6913408806406256E-2</c:v>
                </c:pt>
                <c:pt idx="17">
                  <c:v>5.1829922925832328E-3</c:v>
                </c:pt>
                <c:pt idx="18">
                  <c:v>2.0868247286301322E-2</c:v>
                </c:pt>
                <c:pt idx="19">
                  <c:v>0.11438669555780323</c:v>
                </c:pt>
                <c:pt idx="20">
                  <c:v>6.691743619263224E-2</c:v>
                </c:pt>
                <c:pt idx="21">
                  <c:v>9.0399217569151258E-2</c:v>
                </c:pt>
                <c:pt idx="22">
                  <c:v>-4.205692278172668E-2</c:v>
                </c:pt>
                <c:pt idx="23">
                  <c:v>-6.0390256115059771E-2</c:v>
                </c:pt>
                <c:pt idx="24">
                  <c:v>-0.21646832302955771</c:v>
                </c:pt>
                <c:pt idx="25">
                  <c:v>-0.10158073230553577</c:v>
                </c:pt>
                <c:pt idx="26">
                  <c:v>-3.4257251188951732E-2</c:v>
                </c:pt>
                <c:pt idx="27">
                  <c:v>-9.0828044133492769E-2</c:v>
                </c:pt>
                <c:pt idx="28">
                  <c:v>6.9524998122228232E-2</c:v>
                </c:pt>
                <c:pt idx="29">
                  <c:v>1.9771034207521243E-2</c:v>
                </c:pt>
                <c:pt idx="30">
                  <c:v>3.6106094249904297E-2</c:v>
                </c:pt>
                <c:pt idx="31">
                  <c:v>-7.3477687809048731E-2</c:v>
                </c:pt>
                <c:pt idx="32">
                  <c:v>-4.3376245361127497E-3</c:v>
                </c:pt>
                <c:pt idx="33">
                  <c:v>0.20318117245636924</c:v>
                </c:pt>
                <c:pt idx="34">
                  <c:v>3.4473689463171309E-2</c:v>
                </c:pt>
                <c:pt idx="35">
                  <c:v>4.1276410551607245E-2</c:v>
                </c:pt>
                <c:pt idx="36">
                  <c:v>7.495817594068932E-2</c:v>
                </c:pt>
                <c:pt idx="37">
                  <c:v>8.9216485457974337E-2</c:v>
                </c:pt>
                <c:pt idx="38">
                  <c:v>-0.19060764741940772</c:v>
                </c:pt>
                <c:pt idx="39">
                  <c:v>1.140219671512932E-2</c:v>
                </c:pt>
                <c:pt idx="40">
                  <c:v>-0.62539025611505972</c:v>
                </c:pt>
                <c:pt idx="41">
                  <c:v>-4.3379674104477739E-2</c:v>
                </c:pt>
                <c:pt idx="42">
                  <c:v>6.691743619263224E-2</c:v>
                </c:pt>
                <c:pt idx="43">
                  <c:v>-0.31187674260154574</c:v>
                </c:pt>
                <c:pt idx="44">
                  <c:v>0.17460974388494033</c:v>
                </c:pt>
                <c:pt idx="45">
                  <c:v>4.1276410551607245E-2</c:v>
                </c:pt>
                <c:pt idx="46">
                  <c:v>1.3702881139842304E-2</c:v>
                </c:pt>
                <c:pt idx="47">
                  <c:v>0.19279156206675829</c:v>
                </c:pt>
                <c:pt idx="48">
                  <c:v>3.2837591986206283E-2</c:v>
                </c:pt>
                <c:pt idx="49">
                  <c:v>-0.22795435867916269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286976"/>
        <c:axId val="205955648"/>
      </c:barChart>
      <c:catAx>
        <c:axId val="204286976"/>
        <c:scaling>
          <c:orientation val="minMax"/>
        </c:scaling>
        <c:delete val="1"/>
        <c:axPos val="l"/>
        <c:majorTickMark val="out"/>
        <c:minorTickMark val="none"/>
        <c:tickLblPos val="nextTo"/>
        <c:crossAx val="205955648"/>
        <c:crosses val="autoZero"/>
        <c:auto val="1"/>
        <c:lblAlgn val="ctr"/>
        <c:lblOffset val="100"/>
        <c:noMultiLvlLbl val="0"/>
      </c:catAx>
      <c:valAx>
        <c:axId val="2059556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286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868995633187894E-2"/>
          <c:y val="7.3313835480603206E-3"/>
          <c:w val="0.90174672489082952"/>
          <c:h val="0.913490390088313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14"/>
              <c:layout>
                <c:manualLayout>
                  <c:x val="-3.2504670540640652E-4"/>
                  <c:y val="1.8569746230401223E-3"/>
                </c:manualLayout>
              </c:layout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TablaDesviaciones!$BW$14:$BW$63</c:f>
              <c:numCache>
                <c:formatCode>0%</c:formatCode>
                <c:ptCount val="50"/>
                <c:pt idx="0">
                  <c:v>-0.14085445158814119</c:v>
                </c:pt>
                <c:pt idx="1">
                  <c:v>0.15966800395290182</c:v>
                </c:pt>
                <c:pt idx="2">
                  <c:v>-5.0863782894674192E-2</c:v>
                </c:pt>
                <c:pt idx="3">
                  <c:v>-4.5366442258015227E-2</c:v>
                </c:pt>
                <c:pt idx="4">
                  <c:v>0.15461793396259282</c:v>
                </c:pt>
                <c:pt idx="5">
                  <c:v>0.1857557938704788</c:v>
                </c:pt>
                <c:pt idx="6">
                  <c:v>-0.29718325289835518</c:v>
                </c:pt>
                <c:pt idx="7">
                  <c:v>-0.34013303432633019</c:v>
                </c:pt>
                <c:pt idx="8">
                  <c:v>0.16362106733656978</c:v>
                </c:pt>
                <c:pt idx="9">
                  <c:v>8.8712541448143778E-2</c:v>
                </c:pt>
                <c:pt idx="10">
                  <c:v>0.24626060116905579</c:v>
                </c:pt>
                <c:pt idx="11">
                  <c:v>-8.2814795533552199E-2</c:v>
                </c:pt>
                <c:pt idx="12">
                  <c:v>0.12294728323218085</c:v>
                </c:pt>
                <c:pt idx="13">
                  <c:v>0.22326100872237675</c:v>
                </c:pt>
                <c:pt idx="14">
                  <c:v>-0.28962414533924719</c:v>
                </c:pt>
                <c:pt idx="15">
                  <c:v>-0.37656426792293418</c:v>
                </c:pt>
                <c:pt idx="16">
                  <c:v>-0.55679206513874624</c:v>
                </c:pt>
                <c:pt idx="17">
                  <c:v>-0.49031365191110721</c:v>
                </c:pt>
                <c:pt idx="18">
                  <c:v>0.1782166896248758</c:v>
                </c:pt>
                <c:pt idx="19">
                  <c:v>0.13466422922845678</c:v>
                </c:pt>
                <c:pt idx="20">
                  <c:v>-0.1721638278789302</c:v>
                </c:pt>
                <c:pt idx="21">
                  <c:v>-0.45769540261913821</c:v>
                </c:pt>
                <c:pt idx="22">
                  <c:v>0.14775231467872185</c:v>
                </c:pt>
                <c:pt idx="23">
                  <c:v>0.19742889651806483</c:v>
                </c:pt>
                <c:pt idx="24">
                  <c:v>-0.4731739288890312</c:v>
                </c:pt>
                <c:pt idx="25">
                  <c:v>5.2022789677853787E-2</c:v>
                </c:pt>
                <c:pt idx="26">
                  <c:v>0.4056139498988478</c:v>
                </c:pt>
                <c:pt idx="27">
                  <c:v>5.9245234815048842E-2</c:v>
                </c:pt>
                <c:pt idx="28">
                  <c:v>0.16637950013808278</c:v>
                </c:pt>
                <c:pt idx="29">
                  <c:v>0.1982968767281158</c:v>
                </c:pt>
                <c:pt idx="30">
                  <c:v>5.3016411822486842E-2</c:v>
                </c:pt>
                <c:pt idx="31">
                  <c:v>-0.42576434922138717</c:v>
                </c:pt>
                <c:pt idx="32">
                  <c:v>0.4056139498988478</c:v>
                </c:pt>
                <c:pt idx="33">
                  <c:v>0.29232418955026385</c:v>
                </c:pt>
                <c:pt idx="34">
                  <c:v>0.13515131644689082</c:v>
                </c:pt>
                <c:pt idx="35">
                  <c:v>5.5248986395197819E-2</c:v>
                </c:pt>
                <c:pt idx="36">
                  <c:v>-0.29135574707084921</c:v>
                </c:pt>
                <c:pt idx="37">
                  <c:v>-0.31010033581543822</c:v>
                </c:pt>
                <c:pt idx="38">
                  <c:v>4.8471092755990819E-2</c:v>
                </c:pt>
                <c:pt idx="39">
                  <c:v>-0.40110873917678219</c:v>
                </c:pt>
                <c:pt idx="40">
                  <c:v>1.0265112689545774E-2</c:v>
                </c:pt>
                <c:pt idx="41">
                  <c:v>-5.1142806857909173E-2</c:v>
                </c:pt>
                <c:pt idx="42">
                  <c:v>0.34526912231264084</c:v>
                </c:pt>
                <c:pt idx="43">
                  <c:v>3.8865783639678853E-2</c:v>
                </c:pt>
                <c:pt idx="44">
                  <c:v>0.2762021851929658</c:v>
                </c:pt>
                <c:pt idx="45">
                  <c:v>2.391047986730177E-2</c:v>
                </c:pt>
                <c:pt idx="46">
                  <c:v>8.6038478200734847E-2</c:v>
                </c:pt>
                <c:pt idx="47">
                  <c:v>0.25561394989884778</c:v>
                </c:pt>
                <c:pt idx="48">
                  <c:v>0.19891003928432283</c:v>
                </c:pt>
                <c:pt idx="49">
                  <c:v>0.1436492143824748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287488"/>
        <c:axId val="205957376"/>
      </c:barChart>
      <c:catAx>
        <c:axId val="204287488"/>
        <c:scaling>
          <c:orientation val="minMax"/>
        </c:scaling>
        <c:delete val="1"/>
        <c:axPos val="l"/>
        <c:majorTickMark val="out"/>
        <c:minorTickMark val="none"/>
        <c:tickLblPos val="nextTo"/>
        <c:crossAx val="205957376"/>
        <c:crosses val="autoZero"/>
        <c:auto val="1"/>
        <c:lblAlgn val="ctr"/>
        <c:lblOffset val="100"/>
        <c:noMultiLvlLbl val="0"/>
      </c:catAx>
      <c:valAx>
        <c:axId val="2059573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28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% Conformidad / Total Sentencias Juzgados de lo Penal</a:t>
            </a:r>
          </a:p>
        </c:rich>
      </c:tx>
      <c:layout>
        <c:manualLayout>
          <c:xMode val="edge"/>
          <c:yMode val="edge"/>
          <c:x val="0.25910963692963324"/>
          <c:y val="3.06748147778996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21470828945826"/>
          <c:y val="0.13701458855482493"/>
          <c:w val="0.84885402018759182"/>
          <c:h val="0.52147343405194357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TablaDesviaciones!$AG$14:$AG$63</c:f>
              <c:numCache>
                <c:formatCode>0%</c:formatCode>
                <c:ptCount val="50"/>
                <c:pt idx="0">
                  <c:v>0.56962690488702095</c:v>
                </c:pt>
                <c:pt idx="1">
                  <c:v>0.418764302059497</c:v>
                </c:pt>
                <c:pt idx="2">
                  <c:v>0.43325791855203599</c:v>
                </c:pt>
                <c:pt idx="3">
                  <c:v>0.35202903332233598</c:v>
                </c:pt>
                <c:pt idx="4">
                  <c:v>0.38636363636363602</c:v>
                </c:pt>
                <c:pt idx="5">
                  <c:v>0.703125</c:v>
                </c:pt>
                <c:pt idx="6">
                  <c:v>0.51803666469544696</c:v>
                </c:pt>
                <c:pt idx="7">
                  <c:v>0.46980096087851803</c:v>
                </c:pt>
                <c:pt idx="8">
                  <c:v>0.34446280991735501</c:v>
                </c:pt>
                <c:pt idx="9">
                  <c:v>0.56132075471698095</c:v>
                </c:pt>
                <c:pt idx="10">
                  <c:v>0.30346820809248598</c:v>
                </c:pt>
                <c:pt idx="11">
                  <c:v>0.56825396825396801</c:v>
                </c:pt>
                <c:pt idx="12">
                  <c:v>0.38920225624496402</c:v>
                </c:pt>
                <c:pt idx="13">
                  <c:v>0.16470588235294101</c:v>
                </c:pt>
                <c:pt idx="14">
                  <c:v>0.53257575757575804</c:v>
                </c:pt>
                <c:pt idx="15">
                  <c:v>0.48976079848563098</c:v>
                </c:pt>
                <c:pt idx="16">
                  <c:v>0.28509719222462199</c:v>
                </c:pt>
                <c:pt idx="17">
                  <c:v>0.28856749311294799</c:v>
                </c:pt>
                <c:pt idx="18">
                  <c:v>0.40047534165181198</c:v>
                </c:pt>
                <c:pt idx="19">
                  <c:v>0.53969194312796198</c:v>
                </c:pt>
                <c:pt idx="20">
                  <c:v>0.47641509433962298</c:v>
                </c:pt>
                <c:pt idx="21">
                  <c:v>0.409285277947465</c:v>
                </c:pt>
                <c:pt idx="22">
                  <c:v>0.61511423550087896</c:v>
                </c:pt>
                <c:pt idx="23">
                  <c:v>0.667981266946019</c:v>
                </c:pt>
                <c:pt idx="24">
                  <c:v>0.59002079002079</c:v>
                </c:pt>
                <c:pt idx="25">
                  <c:v>0.68366285119667003</c:v>
                </c:pt>
                <c:pt idx="26">
                  <c:v>0.51534431137724501</c:v>
                </c:pt>
                <c:pt idx="27">
                  <c:v>0.54231433506044902</c:v>
                </c:pt>
                <c:pt idx="28">
                  <c:v>0.60800508259212205</c:v>
                </c:pt>
                <c:pt idx="29">
                  <c:v>0.45227765726681102</c:v>
                </c:pt>
                <c:pt idx="30">
                  <c:v>0.37492346097687301</c:v>
                </c:pt>
                <c:pt idx="31">
                  <c:v>0.646329365079365</c:v>
                </c:pt>
                <c:pt idx="32">
                  <c:v>0.363292204150308</c:v>
                </c:pt>
                <c:pt idx="33">
                  <c:v>0.57530294287363004</c:v>
                </c:pt>
                <c:pt idx="34">
                  <c:v>0.44793926247288501</c:v>
                </c:pt>
                <c:pt idx="35">
                  <c:v>0.633136094674556</c:v>
                </c:pt>
                <c:pt idx="36">
                  <c:v>0.42505399568034602</c:v>
                </c:pt>
                <c:pt idx="37">
                  <c:v>0.47734921045819301</c:v>
                </c:pt>
                <c:pt idx="38">
                  <c:v>0.63309352517985595</c:v>
                </c:pt>
                <c:pt idx="39">
                  <c:v>0.47311095983662399</c:v>
                </c:pt>
                <c:pt idx="40">
                  <c:v>0.55704697986577201</c:v>
                </c:pt>
                <c:pt idx="41">
                  <c:v>0.50034232507188803</c:v>
                </c:pt>
                <c:pt idx="42">
                  <c:v>0.43127962085308102</c:v>
                </c:pt>
                <c:pt idx="43">
                  <c:v>0.47542857142857098</c:v>
                </c:pt>
                <c:pt idx="44">
                  <c:v>0.53926701570680602</c:v>
                </c:pt>
                <c:pt idx="45">
                  <c:v>0.39829545454545501</c:v>
                </c:pt>
                <c:pt idx="46">
                  <c:v>0.574277771062492</c:v>
                </c:pt>
                <c:pt idx="47">
                  <c:v>0.41165048543689298</c:v>
                </c:pt>
                <c:pt idx="48">
                  <c:v>0.463002114164905</c:v>
                </c:pt>
                <c:pt idx="49">
                  <c:v>0.27656390302304701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476544"/>
        <c:axId val="205959104"/>
      </c:barChart>
      <c:lineChart>
        <c:grouping val="standard"/>
        <c:varyColors val="0"/>
        <c:ser>
          <c:idx val="0"/>
          <c:order val="1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delete val="1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dLbl>
              <c:idx val="33"/>
              <c:delete val="1"/>
            </c:dLbl>
            <c:dLbl>
              <c:idx val="34"/>
              <c:delete val="1"/>
            </c:dLbl>
            <c:dLbl>
              <c:idx val="35"/>
              <c:delete val="1"/>
            </c:dLbl>
            <c:dLbl>
              <c:idx val="36"/>
              <c:delete val="1"/>
            </c:dLbl>
            <c:dLbl>
              <c:idx val="37"/>
              <c:delete val="1"/>
            </c:dLbl>
            <c:dLbl>
              <c:idx val="38"/>
              <c:delete val="1"/>
            </c:dLbl>
            <c:dLbl>
              <c:idx val="39"/>
              <c:delete val="1"/>
            </c:dLbl>
            <c:dLbl>
              <c:idx val="40"/>
              <c:delete val="1"/>
            </c:dLbl>
            <c:dLbl>
              <c:idx val="41"/>
              <c:delete val="1"/>
            </c:dLbl>
            <c:dLbl>
              <c:idx val="42"/>
              <c:delete val="1"/>
            </c:dLbl>
            <c:dLbl>
              <c:idx val="43"/>
              <c:delete val="1"/>
            </c:dLbl>
            <c:dLbl>
              <c:idx val="44"/>
              <c:delete val="1"/>
            </c:dLbl>
            <c:dLbl>
              <c:idx val="45"/>
              <c:delete val="1"/>
            </c:dLbl>
            <c:dLbl>
              <c:idx val="46"/>
              <c:delete val="1"/>
            </c:dLbl>
            <c:dLbl>
              <c:idx val="47"/>
              <c:delete val="1"/>
            </c:dLbl>
            <c:dLbl>
              <c:idx val="48"/>
              <c:delete val="1"/>
            </c:dLbl>
            <c:dLbl>
              <c:idx val="49"/>
              <c:layout>
                <c:manualLayout>
                  <c:x val="1.2909932190959099E-3"/>
                  <c:y val="-2.568851826181884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TablaDesviaciones!$AH$14:$AH$63</c:f>
              <c:numCache>
                <c:formatCode>0%</c:formatCode>
                <c:ptCount val="50"/>
                <c:pt idx="0">
                  <c:v>0.47911385982611071</c:v>
                </c:pt>
                <c:pt idx="1">
                  <c:v>0.47911385982611071</c:v>
                </c:pt>
                <c:pt idx="2">
                  <c:v>0.47911385982611071</c:v>
                </c:pt>
                <c:pt idx="3">
                  <c:v>0.47911385982611071</c:v>
                </c:pt>
                <c:pt idx="4">
                  <c:v>0.47911385982611071</c:v>
                </c:pt>
                <c:pt idx="5">
                  <c:v>0.47911385982611071</c:v>
                </c:pt>
                <c:pt idx="6">
                  <c:v>0.47911385982611071</c:v>
                </c:pt>
                <c:pt idx="7">
                  <c:v>0.47911385982611071</c:v>
                </c:pt>
                <c:pt idx="8">
                  <c:v>0.47911385982611071</c:v>
                </c:pt>
                <c:pt idx="9">
                  <c:v>0.47911385982611071</c:v>
                </c:pt>
                <c:pt idx="10">
                  <c:v>0.47911385982611071</c:v>
                </c:pt>
                <c:pt idx="11">
                  <c:v>0.47911385982611071</c:v>
                </c:pt>
                <c:pt idx="12">
                  <c:v>0.47911385982611071</c:v>
                </c:pt>
                <c:pt idx="13">
                  <c:v>0.47911385982611071</c:v>
                </c:pt>
                <c:pt idx="14">
                  <c:v>0.47911385982611071</c:v>
                </c:pt>
                <c:pt idx="15">
                  <c:v>0.47911385982611071</c:v>
                </c:pt>
                <c:pt idx="16">
                  <c:v>0.47911385982611071</c:v>
                </c:pt>
                <c:pt idx="17">
                  <c:v>0.47911385982611071</c:v>
                </c:pt>
                <c:pt idx="18">
                  <c:v>0.47911385982611071</c:v>
                </c:pt>
                <c:pt idx="19">
                  <c:v>0.47911385982611071</c:v>
                </c:pt>
                <c:pt idx="20">
                  <c:v>0.47911385982611071</c:v>
                </c:pt>
                <c:pt idx="21">
                  <c:v>0.47911385982611071</c:v>
                </c:pt>
                <c:pt idx="22">
                  <c:v>0.47911385982611071</c:v>
                </c:pt>
                <c:pt idx="23">
                  <c:v>0.47911385982611071</c:v>
                </c:pt>
                <c:pt idx="24">
                  <c:v>0.47911385982611071</c:v>
                </c:pt>
                <c:pt idx="25">
                  <c:v>0.47911385982611071</c:v>
                </c:pt>
                <c:pt idx="26">
                  <c:v>0.47911385982611071</c:v>
                </c:pt>
                <c:pt idx="27">
                  <c:v>0.47911385982611071</c:v>
                </c:pt>
                <c:pt idx="28">
                  <c:v>0.47911385982611071</c:v>
                </c:pt>
                <c:pt idx="29">
                  <c:v>0.47911385982611071</c:v>
                </c:pt>
                <c:pt idx="30">
                  <c:v>0.47911385982611071</c:v>
                </c:pt>
                <c:pt idx="31">
                  <c:v>0.47911385982611071</c:v>
                </c:pt>
                <c:pt idx="32">
                  <c:v>0.47911385982611071</c:v>
                </c:pt>
                <c:pt idx="33">
                  <c:v>0.47911385982611071</c:v>
                </c:pt>
                <c:pt idx="34">
                  <c:v>0.47911385982611071</c:v>
                </c:pt>
                <c:pt idx="35">
                  <c:v>0.47911385982611071</c:v>
                </c:pt>
                <c:pt idx="36">
                  <c:v>0.47911385982611071</c:v>
                </c:pt>
                <c:pt idx="37">
                  <c:v>0.47911385982611071</c:v>
                </c:pt>
                <c:pt idx="38">
                  <c:v>0.47911385982611071</c:v>
                </c:pt>
                <c:pt idx="39">
                  <c:v>0.47911385982611071</c:v>
                </c:pt>
                <c:pt idx="40">
                  <c:v>0.47911385982611071</c:v>
                </c:pt>
                <c:pt idx="41">
                  <c:v>0.47911385982611071</c:v>
                </c:pt>
                <c:pt idx="42">
                  <c:v>0.47911385982611071</c:v>
                </c:pt>
                <c:pt idx="43">
                  <c:v>0.47911385982611071</c:v>
                </c:pt>
                <c:pt idx="44">
                  <c:v>0.47911385982611071</c:v>
                </c:pt>
                <c:pt idx="45">
                  <c:v>0.47911385982611071</c:v>
                </c:pt>
                <c:pt idx="46">
                  <c:v>0.47911385982611071</c:v>
                </c:pt>
                <c:pt idx="47">
                  <c:v>0.47911385982611071</c:v>
                </c:pt>
                <c:pt idx="48">
                  <c:v>0.47911385982611071</c:v>
                </c:pt>
                <c:pt idx="49">
                  <c:v>0.47911385982611071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60224"/>
        <c:axId val="205959680"/>
      </c:lineChart>
      <c:catAx>
        <c:axId val="20247654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3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59591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05959104"/>
        <c:scaling>
          <c:orientation val="minMax"/>
          <c:max val="0.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2476544"/>
        <c:crosses val="autoZero"/>
        <c:crossBetween val="between"/>
      </c:valAx>
      <c:catAx>
        <c:axId val="206260224"/>
        <c:scaling>
          <c:orientation val="minMax"/>
        </c:scaling>
        <c:delete val="1"/>
        <c:axPos val="b"/>
        <c:majorTickMark val="out"/>
        <c:minorTickMark val="none"/>
        <c:tickLblPos val="nextTo"/>
        <c:crossAx val="205959680"/>
        <c:crosses val="autoZero"/>
        <c:auto val="0"/>
        <c:lblAlgn val="ctr"/>
        <c:lblOffset val="100"/>
        <c:noMultiLvlLbl val="0"/>
      </c:catAx>
      <c:valAx>
        <c:axId val="205959680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2062602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>
      <c:oddHeader>&amp;A</c:oddHeader>
      <c:oddFooter>Page &amp;P</c:oddFooter>
    </c:headerFooter>
    <c:pageMargins b="1" l="0.75000000000000167" r="0.75000000000000167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</c:dPt>
          <c:dPt>
            <c:idx val="1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GraficosCivilNacional!$B$51:$C$51</c:f>
              <c:strCache>
                <c:ptCount val="2"/>
                <c:pt idx="0">
                  <c:v>Matrimonial contencioso</c:v>
                </c:pt>
                <c:pt idx="1">
                  <c:v>Matrimonial mutuo acuerdo</c:v>
                </c:pt>
              </c:strCache>
            </c:strRef>
          </c:cat>
          <c:val>
            <c:numRef>
              <c:f>GraficosCivilNacional!$B$53:$C$53</c:f>
              <c:numCache>
                <c:formatCode>#,##0</c:formatCode>
                <c:ptCount val="2"/>
                <c:pt idx="0">
                  <c:v>46643</c:v>
                </c:pt>
                <c:pt idx="1">
                  <c:v>46922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597658438762561"/>
          <c:y val="0.26745177928340352"/>
          <c:w val="0.3325954761272818"/>
          <c:h val="0.45931987425990356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% Conformidad / Total sentencias condenatorias Juzgados de lo Penal</a:t>
            </a:r>
          </a:p>
        </c:rich>
      </c:tx>
      <c:layout>
        <c:manualLayout>
          <c:xMode val="edge"/>
          <c:yMode val="edge"/>
          <c:x val="0.24761201724784401"/>
          <c:y val="2.67857290709323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033593116606487E-2"/>
          <c:y val="0.14421790133376194"/>
          <c:w val="0.90648825943736744"/>
          <c:h val="0.519728319674326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TablaDesviaciones!$AM$14:$AM$63</c:f>
              <c:numCache>
                <c:formatCode>0%</c:formatCode>
                <c:ptCount val="50"/>
                <c:pt idx="0">
                  <c:v>0.66996291718170597</c:v>
                </c:pt>
                <c:pt idx="1">
                  <c:v>0.56437933693137998</c:v>
                </c:pt>
                <c:pt idx="2">
                  <c:v>0.63039502560351102</c:v>
                </c:pt>
                <c:pt idx="3">
                  <c:v>0.544665645737621</c:v>
                </c:pt>
                <c:pt idx="4">
                  <c:v>0.44802342606149298</c:v>
                </c:pt>
                <c:pt idx="5">
                  <c:v>0.80357142857142905</c:v>
                </c:pt>
                <c:pt idx="6">
                  <c:v>0.60664819944598303</c:v>
                </c:pt>
                <c:pt idx="7">
                  <c:v>0.64824460528986005</c:v>
                </c:pt>
                <c:pt idx="8">
                  <c:v>0.460450729120636</c:v>
                </c:pt>
                <c:pt idx="9">
                  <c:v>0.73095823095823098</c:v>
                </c:pt>
                <c:pt idx="10">
                  <c:v>0.46052631578947401</c:v>
                </c:pt>
                <c:pt idx="11">
                  <c:v>0.67770941788925698</c:v>
                </c:pt>
                <c:pt idx="12">
                  <c:v>0.52103559870550198</c:v>
                </c:pt>
                <c:pt idx="13">
                  <c:v>0.24347826086956501</c:v>
                </c:pt>
                <c:pt idx="14">
                  <c:v>0.63909090909090904</c:v>
                </c:pt>
                <c:pt idx="15">
                  <c:v>0.67392848685768403</c:v>
                </c:pt>
                <c:pt idx="16">
                  <c:v>0.45548654244306402</c:v>
                </c:pt>
                <c:pt idx="17">
                  <c:v>0.35934819897084103</c:v>
                </c:pt>
                <c:pt idx="18">
                  <c:v>0.61749885478698996</c:v>
                </c:pt>
                <c:pt idx="19">
                  <c:v>0.72909163665466203</c:v>
                </c:pt>
                <c:pt idx="20">
                  <c:v>0.63655462184874001</c:v>
                </c:pt>
                <c:pt idx="21">
                  <c:v>0.56255247691015997</c:v>
                </c:pt>
                <c:pt idx="22">
                  <c:v>0.76586433260393905</c:v>
                </c:pt>
                <c:pt idx="23">
                  <c:v>0.79054842473745601</c:v>
                </c:pt>
                <c:pt idx="24">
                  <c:v>0.76910569105691096</c:v>
                </c:pt>
                <c:pt idx="25">
                  <c:v>0.83059418457648604</c:v>
                </c:pt>
                <c:pt idx="26">
                  <c:v>0.65602667937112902</c:v>
                </c:pt>
                <c:pt idx="27">
                  <c:v>0.67818574514038898</c:v>
                </c:pt>
                <c:pt idx="28">
                  <c:v>0.81446808510638302</c:v>
                </c:pt>
                <c:pt idx="29">
                  <c:v>0.62146050670640796</c:v>
                </c:pt>
                <c:pt idx="30">
                  <c:v>0.54741764665428805</c:v>
                </c:pt>
                <c:pt idx="31">
                  <c:v>0.81285090455396103</c:v>
                </c:pt>
                <c:pt idx="32">
                  <c:v>0.50019305019305005</c:v>
                </c:pt>
                <c:pt idx="33">
                  <c:v>0.72509090909090901</c:v>
                </c:pt>
                <c:pt idx="34">
                  <c:v>0.57440890125173905</c:v>
                </c:pt>
                <c:pt idx="35">
                  <c:v>0.78966789667896697</c:v>
                </c:pt>
                <c:pt idx="36">
                  <c:v>0.508790072388832</c:v>
                </c:pt>
                <c:pt idx="37">
                  <c:v>0.60777851021753504</c:v>
                </c:pt>
                <c:pt idx="38">
                  <c:v>0.81031307550644605</c:v>
                </c:pt>
                <c:pt idx="39">
                  <c:v>0.61741190405685498</c:v>
                </c:pt>
                <c:pt idx="40">
                  <c:v>0.72383720930232598</c:v>
                </c:pt>
                <c:pt idx="41">
                  <c:v>0.699196326061998</c:v>
                </c:pt>
                <c:pt idx="42">
                  <c:v>0.60264900662251697</c:v>
                </c:pt>
                <c:pt idx="43">
                  <c:v>0.72505446623093694</c:v>
                </c:pt>
                <c:pt idx="44">
                  <c:v>0.73049645390070905</c:v>
                </c:pt>
                <c:pt idx="45">
                  <c:v>0.58612040133779297</c:v>
                </c:pt>
                <c:pt idx="46">
                  <c:v>0.72401706796708298</c:v>
                </c:pt>
                <c:pt idx="47">
                  <c:v>0.55112651646447097</c:v>
                </c:pt>
                <c:pt idx="48">
                  <c:v>0.58090185676392603</c:v>
                </c:pt>
                <c:pt idx="49">
                  <c:v>0.38245033112582799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260736"/>
        <c:axId val="205961408"/>
      </c:barChart>
      <c:catAx>
        <c:axId val="20626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3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5961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59614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62607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% Conformidad / Total Sentencias Audiencia Provincial</a:t>
            </a:r>
          </a:p>
        </c:rich>
      </c:tx>
      <c:layout>
        <c:manualLayout>
          <c:xMode val="edge"/>
          <c:yMode val="edge"/>
          <c:x val="0.24147750359656928"/>
          <c:y val="2.74635369945845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812834224599184E-2"/>
          <c:y val="0.14519427402862986"/>
          <c:w val="0.90329768270944744"/>
          <c:h val="0.523517382413087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TablaDesviaciones!$BE$14:$BE$63</c:f>
              <c:numCache>
                <c:formatCode>0%</c:formatCode>
                <c:ptCount val="50"/>
                <c:pt idx="0">
                  <c:v>0.43181818181818199</c:v>
                </c:pt>
                <c:pt idx="1">
                  <c:v>0.53333333333333299</c:v>
                </c:pt>
                <c:pt idx="2">
                  <c:v>0.39497716894977197</c:v>
                </c:pt>
                <c:pt idx="3">
                  <c:v>0.32666666666666699</c:v>
                </c:pt>
                <c:pt idx="4">
                  <c:v>0.44</c:v>
                </c:pt>
                <c:pt idx="5">
                  <c:v>0.4375</c:v>
                </c:pt>
                <c:pt idx="6">
                  <c:v>0.63636363636363602</c:v>
                </c:pt>
                <c:pt idx="7">
                  <c:v>0.43894899536321502</c:v>
                </c:pt>
                <c:pt idx="8">
                  <c:v>0.31004366812227102</c:v>
                </c:pt>
                <c:pt idx="9">
                  <c:v>0.31111111111111101</c:v>
                </c:pt>
                <c:pt idx="10">
                  <c:v>0.22077922077922099</c:v>
                </c:pt>
                <c:pt idx="11">
                  <c:v>0.36</c:v>
                </c:pt>
                <c:pt idx="12">
                  <c:v>0.32352941176470601</c:v>
                </c:pt>
                <c:pt idx="13">
                  <c:v>3.2258064516128997E-2</c:v>
                </c:pt>
                <c:pt idx="14">
                  <c:v>0.3</c:v>
                </c:pt>
                <c:pt idx="15">
                  <c:v>0.56164383561643805</c:v>
                </c:pt>
                <c:pt idx="16">
                  <c:v>0.28999999999999998</c:v>
                </c:pt>
                <c:pt idx="17">
                  <c:v>0.39344262295082</c:v>
                </c:pt>
                <c:pt idx="18">
                  <c:v>0.34131736526946099</c:v>
                </c:pt>
                <c:pt idx="19">
                  <c:v>4.6979865771812103E-2</c:v>
                </c:pt>
                <c:pt idx="20">
                  <c:v>0.41935483870967699</c:v>
                </c:pt>
                <c:pt idx="21">
                  <c:v>0.41414141414141398</c:v>
                </c:pt>
                <c:pt idx="22">
                  <c:v>0.48648648648648701</c:v>
                </c:pt>
                <c:pt idx="23">
                  <c:v>0.566552901023891</c:v>
                </c:pt>
                <c:pt idx="24">
                  <c:v>0.569620253164557</c:v>
                </c:pt>
                <c:pt idx="25">
                  <c:v>0.57777777777777795</c:v>
                </c:pt>
                <c:pt idx="26">
                  <c:v>0.45564516129032301</c:v>
                </c:pt>
                <c:pt idx="27">
                  <c:v>0.51162790697674398</c:v>
                </c:pt>
                <c:pt idx="28">
                  <c:v>0.58928571428571397</c:v>
                </c:pt>
                <c:pt idx="29">
                  <c:v>0.27272727272727298</c:v>
                </c:pt>
                <c:pt idx="30">
                  <c:v>0.34660033167495902</c:v>
                </c:pt>
                <c:pt idx="31">
                  <c:v>0.61382113821138196</c:v>
                </c:pt>
                <c:pt idx="32">
                  <c:v>0.433874709976798</c:v>
                </c:pt>
                <c:pt idx="33">
                  <c:v>0.58653846153846201</c:v>
                </c:pt>
                <c:pt idx="34">
                  <c:v>0.37037037037037002</c:v>
                </c:pt>
                <c:pt idx="35">
                  <c:v>0.46666666666666701</c:v>
                </c:pt>
                <c:pt idx="36">
                  <c:v>0.49285714285714299</c:v>
                </c:pt>
                <c:pt idx="37">
                  <c:v>0.426966292134831</c:v>
                </c:pt>
                <c:pt idx="38">
                  <c:v>0.30769230769230799</c:v>
                </c:pt>
                <c:pt idx="39">
                  <c:v>0.40174672489083002</c:v>
                </c:pt>
                <c:pt idx="40">
                  <c:v>0.625</c:v>
                </c:pt>
                <c:pt idx="41">
                  <c:v>0.136942675159236</c:v>
                </c:pt>
                <c:pt idx="42">
                  <c:v>0.58333333333333304</c:v>
                </c:pt>
                <c:pt idx="43">
                  <c:v>0.50877192982456099</c:v>
                </c:pt>
                <c:pt idx="44">
                  <c:v>0.8125</c:v>
                </c:pt>
                <c:pt idx="45">
                  <c:v>0.322033898305085</c:v>
                </c:pt>
                <c:pt idx="46">
                  <c:v>0.45019920318725098</c:v>
                </c:pt>
                <c:pt idx="47">
                  <c:v>0.41666666666666702</c:v>
                </c:pt>
                <c:pt idx="48">
                  <c:v>0.1875</c:v>
                </c:pt>
                <c:pt idx="49">
                  <c:v>0.22459893048128299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261760"/>
        <c:axId val="206020608"/>
      </c:barChart>
      <c:catAx>
        <c:axId val="20626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3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6020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602060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62617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% Conformidad / Total sentencias condenatorias Audiencia Provincial</a:t>
            </a:r>
          </a:p>
        </c:rich>
      </c:tx>
      <c:layout>
        <c:manualLayout>
          <c:xMode val="edge"/>
          <c:yMode val="edge"/>
          <c:x val="0.18521402655550409"/>
          <c:y val="2.67855659656467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429572429197529E-2"/>
          <c:y val="0.14414097010879776"/>
          <c:w val="0.89575000440381392"/>
          <c:h val="0.523753978605435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TablaDesviaciones!$BJ$14:$BJ$63</c:f>
              <c:numCache>
                <c:formatCode>0%</c:formatCode>
                <c:ptCount val="50"/>
                <c:pt idx="0">
                  <c:v>0.49032258064516099</c:v>
                </c:pt>
                <c:pt idx="1">
                  <c:v>0.62745098039215697</c:v>
                </c:pt>
                <c:pt idx="2">
                  <c:v>0.50584795321637399</c:v>
                </c:pt>
                <c:pt idx="3">
                  <c:v>0.426086956521739</c:v>
                </c:pt>
                <c:pt idx="4">
                  <c:v>0.61111111111111105</c:v>
                </c:pt>
                <c:pt idx="5">
                  <c:v>0.46666666666666701</c:v>
                </c:pt>
                <c:pt idx="6">
                  <c:v>0.71590909090909105</c:v>
                </c:pt>
                <c:pt idx="7">
                  <c:v>0.580777096114519</c:v>
                </c:pt>
                <c:pt idx="8">
                  <c:v>0.387978142076503</c:v>
                </c:pt>
                <c:pt idx="9">
                  <c:v>0.48275862068965503</c:v>
                </c:pt>
                <c:pt idx="10">
                  <c:v>0.29310344827586199</c:v>
                </c:pt>
                <c:pt idx="11">
                  <c:v>0.418604651162791</c:v>
                </c:pt>
                <c:pt idx="12">
                  <c:v>0.35483870967741898</c:v>
                </c:pt>
                <c:pt idx="13">
                  <c:v>5.5555555555555601E-2</c:v>
                </c:pt>
                <c:pt idx="14">
                  <c:v>0.34285714285714303</c:v>
                </c:pt>
                <c:pt idx="15">
                  <c:v>0.628834355828221</c:v>
                </c:pt>
                <c:pt idx="16">
                  <c:v>0.353658536585366</c:v>
                </c:pt>
                <c:pt idx="17">
                  <c:v>0.43636363636363601</c:v>
                </c:pt>
                <c:pt idx="18">
                  <c:v>0.45600000000000002</c:v>
                </c:pt>
                <c:pt idx="19">
                  <c:v>6.0344827586206899E-2</c:v>
                </c:pt>
                <c:pt idx="20">
                  <c:v>0.54166666666666696</c:v>
                </c:pt>
                <c:pt idx="21">
                  <c:v>0.50617283950617298</c:v>
                </c:pt>
                <c:pt idx="22">
                  <c:v>0.66666666666666696</c:v>
                </c:pt>
                <c:pt idx="23">
                  <c:v>0.68032786885245899</c:v>
                </c:pt>
                <c:pt idx="24">
                  <c:v>0.64285714285714302</c:v>
                </c:pt>
                <c:pt idx="25">
                  <c:v>0.63414634146341498</c:v>
                </c:pt>
                <c:pt idx="26">
                  <c:v>0.49561403508771901</c:v>
                </c:pt>
                <c:pt idx="27">
                  <c:v>0.6875</c:v>
                </c:pt>
                <c:pt idx="28">
                  <c:v>0.70212765957446799</c:v>
                </c:pt>
                <c:pt idx="29">
                  <c:v>0.36</c:v>
                </c:pt>
                <c:pt idx="30">
                  <c:v>0.43406022845275199</c:v>
                </c:pt>
                <c:pt idx="31">
                  <c:v>0.692660550458716</c:v>
                </c:pt>
                <c:pt idx="32">
                  <c:v>0.50540540540540502</c:v>
                </c:pt>
                <c:pt idx="33">
                  <c:v>0.72619047619047605</c:v>
                </c:pt>
                <c:pt idx="34">
                  <c:v>0.45454545454545497</c:v>
                </c:pt>
                <c:pt idx="35">
                  <c:v>0.5</c:v>
                </c:pt>
                <c:pt idx="36">
                  <c:v>0.58474576271186396</c:v>
                </c:pt>
                <c:pt idx="37">
                  <c:v>0.53146853146853201</c:v>
                </c:pt>
                <c:pt idx="38">
                  <c:v>0.36363636363636398</c:v>
                </c:pt>
                <c:pt idx="39">
                  <c:v>0.47422680412371099</c:v>
                </c:pt>
                <c:pt idx="40">
                  <c:v>0.90909090909090895</c:v>
                </c:pt>
                <c:pt idx="41">
                  <c:v>0.16412213740458001</c:v>
                </c:pt>
                <c:pt idx="42">
                  <c:v>0.77777777777777801</c:v>
                </c:pt>
                <c:pt idx="43">
                  <c:v>0.73109243697478998</c:v>
                </c:pt>
                <c:pt idx="44">
                  <c:v>0.92857142857142905</c:v>
                </c:pt>
                <c:pt idx="45">
                  <c:v>0.41304347826087001</c:v>
                </c:pt>
                <c:pt idx="46">
                  <c:v>0.56359102244389003</c:v>
                </c:pt>
                <c:pt idx="47">
                  <c:v>0.53191489361702105</c:v>
                </c:pt>
                <c:pt idx="48">
                  <c:v>0.214285714285714</c:v>
                </c:pt>
                <c:pt idx="49">
                  <c:v>0.29787234042553201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261248"/>
        <c:axId val="206022912"/>
      </c:barChart>
      <c:catAx>
        <c:axId val="20626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3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6022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6022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62612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% Conformidades / Diligencias urgentes calificadas</a:t>
            </a:r>
          </a:p>
        </c:rich>
      </c:tx>
      <c:layout>
        <c:manualLayout>
          <c:xMode val="edge"/>
          <c:yMode val="edge"/>
          <c:x val="0.29746062992125988"/>
          <c:y val="2.71085765626364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583222370173108E-2"/>
          <c:y val="0.1475409836065574"/>
          <c:w val="0.89747003994673757"/>
          <c:h val="0.514344262295083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TablaDesviaciones!$L$14:$L$63</c:f>
              <c:numCache>
                <c:formatCode>0%</c:formatCode>
                <c:ptCount val="50"/>
                <c:pt idx="0">
                  <c:v>0.81974248927038595</c:v>
                </c:pt>
                <c:pt idx="1">
                  <c:v>0.51174934725848598</c:v>
                </c:pt>
                <c:pt idx="2">
                  <c:v>0.71647274954072304</c:v>
                </c:pt>
                <c:pt idx="3">
                  <c:v>0.61336032388663997</c:v>
                </c:pt>
                <c:pt idx="4">
                  <c:v>0.92069392812887196</c:v>
                </c:pt>
                <c:pt idx="5">
                  <c:v>1</c:v>
                </c:pt>
                <c:pt idx="6">
                  <c:v>0.92241379310344795</c:v>
                </c:pt>
                <c:pt idx="7">
                  <c:v>0.53297880197946701</c:v>
                </c:pt>
                <c:pt idx="8">
                  <c:v>0.85076045627376395</c:v>
                </c:pt>
                <c:pt idx="9">
                  <c:v>0.86581469648562304</c:v>
                </c:pt>
                <c:pt idx="10">
                  <c:v>0.67519908987485799</c:v>
                </c:pt>
                <c:pt idx="11">
                  <c:v>0.74041811846689898</c:v>
                </c:pt>
                <c:pt idx="12">
                  <c:v>0.75934803451582</c:v>
                </c:pt>
                <c:pt idx="13">
                  <c:v>0.69498069498069504</c:v>
                </c:pt>
                <c:pt idx="14">
                  <c:v>0.90534351145038205</c:v>
                </c:pt>
                <c:pt idx="15">
                  <c:v>0.70405101275318804</c:v>
                </c:pt>
                <c:pt idx="16">
                  <c:v>0.67519466073414902</c:v>
                </c:pt>
                <c:pt idx="17">
                  <c:v>0.87516600265604305</c:v>
                </c:pt>
                <c:pt idx="18">
                  <c:v>0.62660098522167496</c:v>
                </c:pt>
                <c:pt idx="19">
                  <c:v>0.71451229183188003</c:v>
                </c:pt>
                <c:pt idx="20">
                  <c:v>0.83275261324041805</c:v>
                </c:pt>
                <c:pt idx="21">
                  <c:v>0.71834465719579998</c:v>
                </c:pt>
                <c:pt idx="22">
                  <c:v>0.81264108352144504</c:v>
                </c:pt>
                <c:pt idx="23">
                  <c:v>0.94874022589052998</c:v>
                </c:pt>
                <c:pt idx="24">
                  <c:v>0.79388646288209597</c:v>
                </c:pt>
                <c:pt idx="25">
                  <c:v>0.76275207591933603</c:v>
                </c:pt>
                <c:pt idx="26">
                  <c:v>0.86841435479765805</c:v>
                </c:pt>
                <c:pt idx="27">
                  <c:v>0.88269454123112701</c:v>
                </c:pt>
                <c:pt idx="28">
                  <c:v>0.833782569631626</c:v>
                </c:pt>
                <c:pt idx="29">
                  <c:v>0.87832699619771903</c:v>
                </c:pt>
                <c:pt idx="30">
                  <c:v>0.72212079164536602</c:v>
                </c:pt>
                <c:pt idx="31">
                  <c:v>0.79908935685828097</c:v>
                </c:pt>
                <c:pt idx="32">
                  <c:v>0.62383211154233098</c:v>
                </c:pt>
                <c:pt idx="33">
                  <c:v>0.84441087613293098</c:v>
                </c:pt>
                <c:pt idx="34">
                  <c:v>0.82202304737515997</c:v>
                </c:pt>
                <c:pt idx="35">
                  <c:v>0.87159533073929996</c:v>
                </c:pt>
                <c:pt idx="36">
                  <c:v>0.8929173693086</c:v>
                </c:pt>
                <c:pt idx="37">
                  <c:v>0.81874515879163401</c:v>
                </c:pt>
                <c:pt idx="38">
                  <c:v>0.92325056433408603</c:v>
                </c:pt>
                <c:pt idx="39">
                  <c:v>0.55370085657807999</c:v>
                </c:pt>
                <c:pt idx="40">
                  <c:v>0.92452830188679203</c:v>
                </c:pt>
                <c:pt idx="41">
                  <c:v>0.75239547038327503</c:v>
                </c:pt>
                <c:pt idx="42">
                  <c:v>0.82191780821917804</c:v>
                </c:pt>
                <c:pt idx="43">
                  <c:v>0.71319709040526502</c:v>
                </c:pt>
                <c:pt idx="44">
                  <c:v>0.92517006802721102</c:v>
                </c:pt>
                <c:pt idx="45">
                  <c:v>0.77554744525547503</c:v>
                </c:pt>
                <c:pt idx="46">
                  <c:v>0.85195402298850598</c:v>
                </c:pt>
                <c:pt idx="47">
                  <c:v>0.68965517241379304</c:v>
                </c:pt>
                <c:pt idx="48">
                  <c:v>0.86026200873362402</c:v>
                </c:pt>
                <c:pt idx="49">
                  <c:v>0.66352941176470603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639104"/>
        <c:axId val="206024640"/>
      </c:barChart>
      <c:catAx>
        <c:axId val="20663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36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6024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60246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66391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Aux!$M$2:$M$14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542217</c:v>
              </c:pt>
              <c:pt idx="1">
                <c:v>97470</c:v>
              </c:pt>
              <c:pt idx="2">
                <c:v>49591</c:v>
              </c:pt>
              <c:pt idx="3">
                <c:v>14600</c:v>
              </c:pt>
              <c:pt idx="4">
                <c:v>30250</c:v>
              </c:pt>
              <c:pt idx="5">
                <c:v>413633</c:v>
              </c:pt>
              <c:pt idx="6">
                <c:v>15724</c:v>
              </c:pt>
              <c:pt idx="7">
                <c:v>24913</c:v>
              </c:pt>
              <c:pt idx="8">
                <c:v>14923</c:v>
              </c:pt>
              <c:pt idx="9">
                <c:v>42557</c:v>
              </c:pt>
              <c:pt idx="10">
                <c:v>14897</c:v>
              </c:pt>
              <c:pt idx="11">
                <c:v>389501</c:v>
              </c:pt>
              <c:pt idx="12">
                <c:v>29591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5699</c:v>
              </c:pt>
              <c:pt idx="1">
                <c:v>51810</c:v>
              </c:pt>
              <c:pt idx="2">
                <c:v>12119</c:v>
              </c:pt>
              <c:pt idx="3">
                <c:v>17813</c:v>
              </c:pt>
              <c:pt idx="4">
                <c:v>1060</c:v>
              </c:pt>
              <c:pt idx="5">
                <c:v>73292</c:v>
              </c:pt>
              <c:pt idx="6">
                <c:v>1206</c:v>
              </c:pt>
              <c:pt idx="7">
                <c:v>12406</c:v>
              </c:pt>
              <c:pt idx="8">
                <c:v>5049</c:v>
              </c:pt>
              <c:pt idx="9">
                <c:v>3600</c:v>
              </c:pt>
              <c:pt idx="10">
                <c:v>2713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Aux!$I$2:$I$10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Falsedades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4000</c:v>
              </c:pt>
              <c:pt idx="1">
                <c:v>18247</c:v>
              </c:pt>
              <c:pt idx="2">
                <c:v>7951</c:v>
              </c:pt>
              <c:pt idx="3">
                <c:v>11166</c:v>
              </c:pt>
              <c:pt idx="4">
                <c:v>63845</c:v>
              </c:pt>
              <c:pt idx="5">
                <c:v>1137</c:v>
              </c:pt>
              <c:pt idx="6">
                <c:v>8813</c:v>
              </c:pt>
              <c:pt idx="7">
                <c:v>3702</c:v>
              </c:pt>
              <c:pt idx="8">
                <c:v>2866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21307</c:v>
              </c:pt>
              <c:pt idx="1">
                <c:v>18364</c:v>
              </c:pt>
              <c:pt idx="2">
                <c:v>6144</c:v>
              </c:pt>
              <c:pt idx="3">
                <c:v>12082</c:v>
              </c:pt>
              <c:pt idx="4">
                <c:v>73680</c:v>
              </c:pt>
              <c:pt idx="5">
                <c:v>9318</c:v>
              </c:pt>
              <c:pt idx="6">
                <c:v>15635</c:v>
              </c:pt>
              <c:pt idx="7">
                <c:v>5611</c:v>
              </c:pt>
              <c:pt idx="8">
                <c:v>16293</c:v>
              </c:pt>
              <c:pt idx="9">
                <c:v>7982</c:v>
              </c:pt>
              <c:pt idx="10">
                <c:v>7310</c:v>
              </c:pt>
              <c:pt idx="11">
                <c:v>9475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Aux!$P$2:$P$13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20174</c:v>
              </c:pt>
              <c:pt idx="1">
                <c:v>11466</c:v>
              </c:pt>
              <c:pt idx="2">
                <c:v>7463</c:v>
              </c:pt>
              <c:pt idx="3">
                <c:v>2093</c:v>
              </c:pt>
              <c:pt idx="4">
                <c:v>8788</c:v>
              </c:pt>
              <c:pt idx="5">
                <c:v>57000</c:v>
              </c:pt>
              <c:pt idx="6">
                <c:v>7598</c:v>
              </c:pt>
              <c:pt idx="7">
                <c:v>15619</c:v>
              </c:pt>
              <c:pt idx="8">
                <c:v>5941</c:v>
              </c:pt>
              <c:pt idx="9">
                <c:v>13366</c:v>
              </c:pt>
              <c:pt idx="10">
                <c:v>8650</c:v>
              </c:pt>
              <c:pt idx="11">
                <c:v>5387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729</c:v>
              </c:pt>
              <c:pt idx="1">
                <c:v>156</c:v>
              </c:pt>
              <c:pt idx="2">
                <c:v>122</c:v>
              </c:pt>
              <c:pt idx="3">
                <c:v>1061</c:v>
              </c:pt>
              <c:pt idx="4">
                <c:v>119</c:v>
              </c:pt>
              <c:pt idx="5">
                <c:v>193</c:v>
              </c:pt>
              <c:pt idx="6">
                <c:v>161</c:v>
              </c:pt>
              <c:pt idx="7">
                <c:v>200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GraficosCivilNacional!$B$65:$D$65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GraficosCivilNacional!$B$66:$D$66</c:f>
              <c:numCache>
                <c:formatCode>#,##0</c:formatCode>
                <c:ptCount val="3"/>
                <c:pt idx="0">
                  <c:v>3179</c:v>
                </c:pt>
                <c:pt idx="1">
                  <c:v>58449</c:v>
                </c:pt>
                <c:pt idx="2">
                  <c:v>31937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91403912938823"/>
          <c:y val="0.34062396130614675"/>
          <c:w val="0.24673291384428475"/>
          <c:h val="0.32315613932537907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Aux!$N$2:$N$15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19820</c:v>
              </c:pt>
              <c:pt idx="1">
                <c:v>20565</c:v>
              </c:pt>
              <c:pt idx="2">
                <c:v>12699</c:v>
              </c:pt>
              <c:pt idx="3">
                <c:v>2285</c:v>
              </c:pt>
              <c:pt idx="4">
                <c:v>6166</c:v>
              </c:pt>
              <c:pt idx="5">
                <c:v>53086</c:v>
              </c:pt>
              <c:pt idx="6">
                <c:v>6943</c:v>
              </c:pt>
              <c:pt idx="7">
                <c:v>80832</c:v>
              </c:pt>
              <c:pt idx="8">
                <c:v>5182</c:v>
              </c:pt>
              <c:pt idx="9">
                <c:v>1028</c:v>
              </c:pt>
              <c:pt idx="10">
                <c:v>19204</c:v>
              </c:pt>
              <c:pt idx="11">
                <c:v>11074</c:v>
              </c:pt>
              <c:pt idx="12">
                <c:v>4211</c:v>
              </c:pt>
              <c:pt idx="13">
                <c:v>3842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Delitos electorales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619</c:v>
              </c:pt>
              <c:pt idx="1">
                <c:v>737</c:v>
              </c:pt>
              <c:pt idx="2">
                <c:v>1362</c:v>
              </c:pt>
              <c:pt idx="3">
                <c:v>878</c:v>
              </c:pt>
              <c:pt idx="4">
                <c:v>907</c:v>
              </c:pt>
              <c:pt idx="5">
                <c:v>1124</c:v>
              </c:pt>
              <c:pt idx="6">
                <c:v>733</c:v>
              </c:pt>
              <c:pt idx="7">
                <c:v>1330</c:v>
              </c:pt>
              <c:pt idx="8">
                <c:v>939</c:v>
              </c:pt>
              <c:pt idx="9">
                <c:v>733</c:v>
              </c:pt>
              <c:pt idx="10">
                <c:v>951</c:v>
              </c:pt>
              <c:pt idx="11">
                <c:v>3624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192</c:v>
              </c:pt>
              <c:pt idx="1">
                <c:v>10</c:v>
              </c:pt>
              <c:pt idx="2">
                <c:v>18</c:v>
              </c:pt>
              <c:pt idx="3">
                <c:v>19</c:v>
              </c:pt>
              <c:pt idx="4">
                <c:v>14</c:v>
              </c:pt>
              <c:pt idx="5">
                <c:v>83</c:v>
              </c:pt>
              <c:pt idx="6">
                <c:v>16</c:v>
              </c:pt>
              <c:pt idx="7">
                <c:v>19</c:v>
              </c:pt>
              <c:pt idx="8">
                <c:v>30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GraficosCivilNacional!$O$6:$Q$6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GraficosCivilNacional!$O$7:$Q$7</c:f>
              <c:numCache>
                <c:formatCode>#,##0</c:formatCode>
                <c:ptCount val="3"/>
                <c:pt idx="0">
                  <c:v>118944</c:v>
                </c:pt>
                <c:pt idx="1">
                  <c:v>113764</c:v>
                </c:pt>
                <c:pt idx="2">
                  <c:v>95438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659612330012145"/>
          <c:y val="0.40055103999096892"/>
          <c:w val="0.14239928140050451"/>
          <c:h val="0.19893143397397911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Pt>
            <c:idx val="0"/>
            <c:bubble3D val="0"/>
          </c:dPt>
          <c:dPt>
            <c:idx val="1"/>
            <c:bubble3D val="0"/>
          </c:dPt>
          <c:dLbls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GraficosCivilNacional!$V$6:$W$6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GraficosCivilNacional!$V$7:$W$7</c:f>
              <c:numCache>
                <c:formatCode>#,##0</c:formatCode>
                <c:ptCount val="2"/>
                <c:pt idx="0">
                  <c:v>15619</c:v>
                </c:pt>
                <c:pt idx="1">
                  <c:v>12299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990888091986892"/>
          <c:y val="0.43701244784080273"/>
          <c:w val="0.26743130974106355"/>
          <c:h val="0.13137186605025575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Aux!$Q$2:$Q$12</c:f>
              <c:strCache>
                <c:ptCount val="11"/>
                <c:pt idx="0">
                  <c:v>Separación contencioso</c:v>
                </c:pt>
                <c:pt idx="1">
                  <c:v>Separación mutuo acuerdo</c:v>
                </c:pt>
                <c:pt idx="2">
                  <c:v>Divorcio contencioso</c:v>
                </c:pt>
                <c:pt idx="3">
                  <c:v>Divorcio mutuo acuerdo</c:v>
                </c:pt>
                <c:pt idx="4">
                  <c:v>Unión de hecho contencioso</c:v>
                </c:pt>
                <c:pt idx="5">
                  <c:v>Unión de hecho mutuo acuerdo</c:v>
                </c:pt>
                <c:pt idx="6">
                  <c:v>Medidas provisionales previas/coetáneas</c:v>
                </c:pt>
                <c:pt idx="7">
                  <c:v>Incidente modificación medidas contencioso</c:v>
                </c:pt>
                <c:pt idx="8">
                  <c:v>Incidente modificación medidas mutuo acuerdo</c:v>
                </c:pt>
                <c:pt idx="9">
                  <c:v>Ejecución forzosa medidas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1175</c:v>
              </c:pt>
              <c:pt idx="1">
                <c:v>2004</c:v>
              </c:pt>
              <c:pt idx="2">
                <c:v>24713</c:v>
              </c:pt>
              <c:pt idx="3">
                <c:v>33736</c:v>
              </c:pt>
              <c:pt idx="4">
                <c:v>20755</c:v>
              </c:pt>
              <c:pt idx="5">
                <c:v>11182</c:v>
              </c:pt>
              <c:pt idx="6">
                <c:v>21468</c:v>
              </c:pt>
              <c:pt idx="7">
                <c:v>22431</c:v>
              </c:pt>
              <c:pt idx="8">
                <c:v>4431</c:v>
              </c:pt>
              <c:pt idx="9">
                <c:v>8819</c:v>
              </c:pt>
              <c:pt idx="10">
                <c:v>898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76078306474317E-2"/>
          <c:y val="2.2026463304284979E-2"/>
          <c:w val="0.85313264917640652"/>
          <c:h val="0.92070616611911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TablaDesviaciones!$F$14:$F$63</c:f>
              <c:numCache>
                <c:formatCode>0%</c:formatCode>
                <c:ptCount val="50"/>
                <c:pt idx="0">
                  <c:v>3.2198124450896898E-2</c:v>
                </c:pt>
                <c:pt idx="1">
                  <c:v>6.9222808561766908E-2</c:v>
                </c:pt>
                <c:pt idx="2">
                  <c:v>6.1122037938828894E-2</c:v>
                </c:pt>
                <c:pt idx="3">
                  <c:v>-5.3413851992977102E-2</c:v>
                </c:pt>
                <c:pt idx="4">
                  <c:v>0.1196936216692519</c:v>
                </c:pt>
                <c:pt idx="5">
                  <c:v>-2.0357640129310961E-3</c:v>
                </c:pt>
                <c:pt idx="6">
                  <c:v>-2.401387614930009E-2</c:v>
                </c:pt>
                <c:pt idx="7">
                  <c:v>-3.8984464263545099E-2</c:v>
                </c:pt>
                <c:pt idx="8">
                  <c:v>0.13698193427682892</c:v>
                </c:pt>
                <c:pt idx="9">
                  <c:v>2.0005634478625911E-2</c:v>
                </c:pt>
                <c:pt idx="10">
                  <c:v>3.6803582871920898E-2</c:v>
                </c:pt>
                <c:pt idx="11">
                  <c:v>5.3549570884587894E-2</c:v>
                </c:pt>
                <c:pt idx="12">
                  <c:v>-2.94110951521451E-2</c:v>
                </c:pt>
                <c:pt idx="13">
                  <c:v>6.0212532390168938E-3</c:v>
                </c:pt>
                <c:pt idx="14">
                  <c:v>4.6270585675783904E-2</c:v>
                </c:pt>
                <c:pt idx="15">
                  <c:v>-5.5820227166291092E-3</c:v>
                </c:pt>
                <c:pt idx="16">
                  <c:v>-6.9543195101698804E-2</c:v>
                </c:pt>
                <c:pt idx="17">
                  <c:v>0.10077749469593289</c:v>
                </c:pt>
                <c:pt idx="18">
                  <c:v>1.2990989582130907E-2</c:v>
                </c:pt>
                <c:pt idx="19">
                  <c:v>-5.7279670177951103E-2</c:v>
                </c:pt>
                <c:pt idx="20">
                  <c:v>8.235532085596689E-2</c:v>
                </c:pt>
                <c:pt idx="21">
                  <c:v>-3.6728543710603107E-2</c:v>
                </c:pt>
                <c:pt idx="22">
                  <c:v>-2.0562342725288091E-2</c:v>
                </c:pt>
                <c:pt idx="23">
                  <c:v>-1.3547890865560908E-3</c:v>
                </c:pt>
                <c:pt idx="24">
                  <c:v>-6.3828689405687103E-2</c:v>
                </c:pt>
                <c:pt idx="25">
                  <c:v>4.584996189898391E-2</c:v>
                </c:pt>
                <c:pt idx="26">
                  <c:v>-5.9021022223420094E-2</c:v>
                </c:pt>
                <c:pt idx="27">
                  <c:v>2.8631328672680895E-2</c:v>
                </c:pt>
                <c:pt idx="28">
                  <c:v>-3.0216413638908812E-4</c:v>
                </c:pt>
                <c:pt idx="29">
                  <c:v>9.6098850321298945E-3</c:v>
                </c:pt>
                <c:pt idx="30">
                  <c:v>-6.0642424834524103E-2</c:v>
                </c:pt>
                <c:pt idx="31">
                  <c:v>-3.0641280284784106E-2</c:v>
                </c:pt>
                <c:pt idx="32">
                  <c:v>-6.5752308898252107E-2</c:v>
                </c:pt>
                <c:pt idx="33">
                  <c:v>-1.1458982146561048E-3</c:v>
                </c:pt>
                <c:pt idx="34">
                  <c:v>1.0301813908746904E-2</c:v>
                </c:pt>
                <c:pt idx="35">
                  <c:v>-2.94827894327091E-2</c:v>
                </c:pt>
                <c:pt idx="36">
                  <c:v>-4.6537963969951107E-2</c:v>
                </c:pt>
                <c:pt idx="37">
                  <c:v>-4.6120207811881087E-3</c:v>
                </c:pt>
                <c:pt idx="38">
                  <c:v>8.36505636220089E-3</c:v>
                </c:pt>
                <c:pt idx="39">
                  <c:v>-2.5414747603696108E-2</c:v>
                </c:pt>
                <c:pt idx="40">
                  <c:v>6.7992887539098934E-3</c:v>
                </c:pt>
                <c:pt idx="41">
                  <c:v>-1.1699926471106098E-2</c:v>
                </c:pt>
                <c:pt idx="42">
                  <c:v>-4.1136433307930098E-2</c:v>
                </c:pt>
                <c:pt idx="43">
                  <c:v>-2.7962580510539098E-2</c:v>
                </c:pt>
                <c:pt idx="44">
                  <c:v>-5.5001111013831094E-2</c:v>
                </c:pt>
                <c:pt idx="45">
                  <c:v>-3.3035013501859112E-2</c:v>
                </c:pt>
                <c:pt idx="46">
                  <c:v>-1.1063244416470108E-2</c:v>
                </c:pt>
                <c:pt idx="47">
                  <c:v>3.1679352917270892E-2</c:v>
                </c:pt>
                <c:pt idx="48">
                  <c:v>4.8684728746158923E-3</c:v>
                </c:pt>
                <c:pt idx="49">
                  <c:v>-1.7908885505462102E-2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07936"/>
        <c:axId val="194895168"/>
      </c:barChart>
      <c:catAx>
        <c:axId val="168807936"/>
        <c:scaling>
          <c:orientation val="minMax"/>
        </c:scaling>
        <c:delete val="1"/>
        <c:axPos val="l"/>
        <c:majorTickMark val="out"/>
        <c:minorTickMark val="none"/>
        <c:tickLblPos val="nextTo"/>
        <c:crossAx val="194895168"/>
        <c:crosses val="autoZero"/>
        <c:auto val="1"/>
        <c:lblAlgn val="ctr"/>
        <c:lblOffset val="100"/>
        <c:noMultiLvlLbl val="0"/>
      </c:catAx>
      <c:valAx>
        <c:axId val="194895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88079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568965517241534E-2"/>
          <c:y val="2.2123925671675912E-2"/>
          <c:w val="0.85344827586206851"/>
          <c:h val="0.9159305228073764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TablaDesviaciones!$CR$14:$CR$63</c:f>
              <c:numCache>
                <c:formatCode>0%</c:formatCode>
                <c:ptCount val="50"/>
                <c:pt idx="0">
                  <c:v>-3.0646312166254769E-2</c:v>
                </c:pt>
                <c:pt idx="1">
                  <c:v>1.7557754141851234E-2</c:v>
                </c:pt>
                <c:pt idx="2">
                  <c:v>-6.7323923578870765E-2</c:v>
                </c:pt>
                <c:pt idx="3">
                  <c:v>-3.8427995900310763E-2</c:v>
                </c:pt>
                <c:pt idx="4">
                  <c:v>-3.1529707142655766E-2</c:v>
                </c:pt>
                <c:pt idx="5">
                  <c:v>-7.284440063710676E-2</c:v>
                </c:pt>
                <c:pt idx="6">
                  <c:v>3.8467782313691218E-2</c:v>
                </c:pt>
                <c:pt idx="7">
                  <c:v>-8.3964505750466767E-2</c:v>
                </c:pt>
                <c:pt idx="8">
                  <c:v>-5.2246812431249762E-2</c:v>
                </c:pt>
                <c:pt idx="9">
                  <c:v>-3.4973037112782768E-2</c:v>
                </c:pt>
                <c:pt idx="10">
                  <c:v>9.9281963842132448E-3</c:v>
                </c:pt>
                <c:pt idx="11">
                  <c:v>-2.1817655256177459E-3</c:v>
                </c:pt>
                <c:pt idx="12">
                  <c:v>2.8777777783660252E-2</c:v>
                </c:pt>
                <c:pt idx="13">
                  <c:v>-2.7556385161671748E-2</c:v>
                </c:pt>
                <c:pt idx="14">
                  <c:v>-2.8542121242375762E-2</c:v>
                </c:pt>
                <c:pt idx="15">
                  <c:v>-7.3055977986884763E-2</c:v>
                </c:pt>
                <c:pt idx="16">
                  <c:v>0.12018197194878324</c:v>
                </c:pt>
                <c:pt idx="17">
                  <c:v>-7.8935132269347758E-2</c:v>
                </c:pt>
                <c:pt idx="18">
                  <c:v>1.0120559535419238E-2</c:v>
                </c:pt>
                <c:pt idx="19">
                  <c:v>-5.1004751579473762E-2</c:v>
                </c:pt>
                <c:pt idx="20">
                  <c:v>-6.7270484147029769E-2</c:v>
                </c:pt>
                <c:pt idx="21">
                  <c:v>-2.6464333377016758E-2</c:v>
                </c:pt>
                <c:pt idx="22">
                  <c:v>-2.3094761117569751E-2</c:v>
                </c:pt>
                <c:pt idx="23">
                  <c:v>-3.8961240348738768E-2</c:v>
                </c:pt>
                <c:pt idx="24">
                  <c:v>0.14863779855718026</c:v>
                </c:pt>
                <c:pt idx="25">
                  <c:v>-7.4964400488984756E-2</c:v>
                </c:pt>
                <c:pt idx="26">
                  <c:v>0.15135470872378923</c:v>
                </c:pt>
                <c:pt idx="27">
                  <c:v>-8.1313905952342752E-2</c:v>
                </c:pt>
                <c:pt idx="28">
                  <c:v>-5.4968666798877769E-2</c:v>
                </c:pt>
                <c:pt idx="29">
                  <c:v>6.6327168154591248E-2</c:v>
                </c:pt>
                <c:pt idx="30">
                  <c:v>-0.10579997329080176</c:v>
                </c:pt>
                <c:pt idx="31">
                  <c:v>-2.2368362750383758E-2</c:v>
                </c:pt>
                <c:pt idx="32">
                  <c:v>0.13709290233086627</c:v>
                </c:pt>
                <c:pt idx="33">
                  <c:v>0.2514016467716772</c:v>
                </c:pt>
                <c:pt idx="34">
                  <c:v>6.1142012999847256E-2</c:v>
                </c:pt>
                <c:pt idx="35">
                  <c:v>0.14089850785900224</c:v>
                </c:pt>
                <c:pt idx="36">
                  <c:v>0.10325169104147422</c:v>
                </c:pt>
                <c:pt idx="37">
                  <c:v>-2.1029284174343771E-2</c:v>
                </c:pt>
                <c:pt idx="38">
                  <c:v>0.20397388972267724</c:v>
                </c:pt>
                <c:pt idx="39">
                  <c:v>-3.2702458472067542E-3</c:v>
                </c:pt>
                <c:pt idx="40">
                  <c:v>2.2719408314477246E-2</c:v>
                </c:pt>
                <c:pt idx="41">
                  <c:v>-5.2217531145263757E-2</c:v>
                </c:pt>
                <c:pt idx="42">
                  <c:v>1.4209465333521243E-2</c:v>
                </c:pt>
                <c:pt idx="43">
                  <c:v>-2.6041830716154762E-2</c:v>
                </c:pt>
                <c:pt idx="44">
                  <c:v>-2.9884233098730756E-2</c:v>
                </c:pt>
                <c:pt idx="45">
                  <c:v>4.384381280848923E-2</c:v>
                </c:pt>
                <c:pt idx="46">
                  <c:v>-0.10059387705060176</c:v>
                </c:pt>
                <c:pt idx="47">
                  <c:v>-2.9311593333877756E-2</c:v>
                </c:pt>
                <c:pt idx="48">
                  <c:v>-2.021988305517175E-2</c:v>
                </c:pt>
                <c:pt idx="49">
                  <c:v>-0.11887961954704886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807424"/>
        <c:axId val="204162176"/>
      </c:barChart>
      <c:catAx>
        <c:axId val="168807424"/>
        <c:scaling>
          <c:orientation val="minMax"/>
        </c:scaling>
        <c:delete val="1"/>
        <c:axPos val="l"/>
        <c:majorTickMark val="out"/>
        <c:minorTickMark val="none"/>
        <c:tickLblPos val="nextTo"/>
        <c:crossAx val="204162176"/>
        <c:crosses val="autoZero"/>
        <c:auto val="1"/>
        <c:lblAlgn val="ctr"/>
        <c:lblOffset val="100"/>
        <c:noMultiLvlLbl val="0"/>
      </c:catAx>
      <c:valAx>
        <c:axId val="2041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6880742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109039073221083E-2"/>
          <c:y val="2.2026463304284979E-2"/>
          <c:w val="0.85185366424475861"/>
          <c:h val="0.91630087345825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TablaDesviaciones!$A$14:$A$63</c:f>
              <c:strCache>
                <c:ptCount val="50"/>
                <c:pt idx="0">
                  <c:v>A Coruña</c:v>
                </c:pt>
                <c:pt idx="1">
                  <c:v>Albacete</c:v>
                </c:pt>
                <c:pt idx="2">
                  <c:v>Alicante</c:v>
                </c:pt>
                <c:pt idx="3">
                  <c:v>Almería</c:v>
                </c:pt>
                <c:pt idx="4">
                  <c:v>Araba/Álava</c:v>
                </c:pt>
                <c:pt idx="5">
                  <c:v>Avila</c:v>
                </c:pt>
                <c:pt idx="6">
                  <c:v>Badajoz</c:v>
                </c:pt>
                <c:pt idx="7">
                  <c:v>Barcelona</c:v>
                </c:pt>
                <c:pt idx="8">
                  <c:v>Bizkaia</c:v>
                </c:pt>
                <c:pt idx="9">
                  <c:v>Burgos</c:v>
                </c:pt>
                <c:pt idx="10">
                  <c:v>Cantabria</c:v>
                </c:pt>
                <c:pt idx="11">
                  <c:v>Castellón</c:v>
                </c:pt>
                <c:pt idx="12">
                  <c:v>Ciudad Real</c:v>
                </c:pt>
                <c:pt idx="13">
                  <c:v>Cuenca</c:v>
                </c:pt>
                <c:pt idx="14">
                  <c:v>Cáceres</c:v>
                </c:pt>
                <c:pt idx="15">
                  <c:v>Cádiz</c:v>
                </c:pt>
                <c:pt idx="16">
                  <c:v>Córdoba</c:v>
                </c:pt>
                <c:pt idx="17">
                  <c:v>Gipuzkoa</c:v>
                </c:pt>
                <c:pt idx="18">
                  <c:v>Girona</c:v>
                </c:pt>
                <c:pt idx="19">
                  <c:v>Granada</c:v>
                </c:pt>
                <c:pt idx="20">
                  <c:v>Guadalajara</c:v>
                </c:pt>
                <c:pt idx="21">
                  <c:v>Huelva</c:v>
                </c:pt>
                <c:pt idx="22">
                  <c:v>Huesca</c:v>
                </c:pt>
                <c:pt idx="23">
                  <c:v>Illes Balears</c:v>
                </c:pt>
                <c:pt idx="24">
                  <c:v>Jaen</c:v>
                </c:pt>
                <c:pt idx="25">
                  <c:v>La Rioja</c:v>
                </c:pt>
                <c:pt idx="26">
                  <c:v>Las Palmas</c:v>
                </c:pt>
                <c:pt idx="27">
                  <c:v>León</c:v>
                </c:pt>
                <c:pt idx="28">
                  <c:v>Lleida</c:v>
                </c:pt>
                <c:pt idx="29">
                  <c:v>Lugo</c:v>
                </c:pt>
                <c:pt idx="30">
                  <c:v>Madrid</c:v>
                </c:pt>
                <c:pt idx="31">
                  <c:v>Murcia</c:v>
                </c:pt>
                <c:pt idx="32">
                  <c:v>Málaga</c:v>
                </c:pt>
                <c:pt idx="33">
                  <c:v>Navarra</c:v>
                </c:pt>
                <c:pt idx="34">
                  <c:v>Ourense</c:v>
                </c:pt>
                <c:pt idx="35">
                  <c:v>Palencia</c:v>
                </c:pt>
                <c:pt idx="36">
                  <c:v>Pontevedra</c:v>
                </c:pt>
                <c:pt idx="37">
                  <c:v>Principado de Asturias</c:v>
                </c:pt>
                <c:pt idx="38">
                  <c:v>Salamanca</c:v>
                </c:pt>
                <c:pt idx="39">
                  <c:v>Santa Cruz De Tenerife</c:v>
                </c:pt>
                <c:pt idx="40">
                  <c:v>Segovia</c:v>
                </c:pt>
                <c:pt idx="41">
                  <c:v>Sevilla</c:v>
                </c:pt>
                <c:pt idx="42">
                  <c:v>Soria</c:v>
                </c:pt>
                <c:pt idx="43">
                  <c:v>Tarragona</c:v>
                </c:pt>
                <c:pt idx="44">
                  <c:v>Teruel</c:v>
                </c:pt>
                <c:pt idx="45">
                  <c:v>Toledo</c:v>
                </c:pt>
                <c:pt idx="46">
                  <c:v>Valencia</c:v>
                </c:pt>
                <c:pt idx="47">
                  <c:v>Valladolid</c:v>
                </c:pt>
                <c:pt idx="48">
                  <c:v>Zamora</c:v>
                </c:pt>
                <c:pt idx="49">
                  <c:v>Zaragoza</c:v>
                </c:pt>
              </c:strCache>
            </c:strRef>
          </c:cat>
          <c:val>
            <c:numRef>
              <c:f>TablaDesviaciones!$DF$14:$DF$63</c:f>
              <c:numCache>
                <c:formatCode>0%</c:formatCode>
                <c:ptCount val="50"/>
                <c:pt idx="0">
                  <c:v>3.1036098873917839E-2</c:v>
                </c:pt>
                <c:pt idx="1">
                  <c:v>9.4585098611964818E-2</c:v>
                </c:pt>
                <c:pt idx="2">
                  <c:v>5.4522965982676835E-2</c:v>
                </c:pt>
                <c:pt idx="3">
                  <c:v>-7.5287867416509169E-2</c:v>
                </c:pt>
                <c:pt idx="4">
                  <c:v>0.13798575907259183</c:v>
                </c:pt>
                <c:pt idx="5">
                  <c:v>-2.0854809395193158E-2</c:v>
                </c:pt>
                <c:pt idx="6">
                  <c:v>-2.1787510767522167E-2</c:v>
                </c:pt>
                <c:pt idx="7">
                  <c:v>-6.5844555811637145E-2</c:v>
                </c:pt>
                <c:pt idx="8">
                  <c:v>0.14997966392814285</c:v>
                </c:pt>
                <c:pt idx="9">
                  <c:v>1.4875413603409854E-2</c:v>
                </c:pt>
                <c:pt idx="10">
                  <c:v>4.971396587591384E-2</c:v>
                </c:pt>
                <c:pt idx="11">
                  <c:v>6.6969959905285842E-2</c:v>
                </c:pt>
                <c:pt idx="12">
                  <c:v>-3.136808933170615E-2</c:v>
                </c:pt>
                <c:pt idx="13">
                  <c:v>-2.7183494713914347E-4</c:v>
                </c:pt>
                <c:pt idx="14">
                  <c:v>4.8972244579582852E-2</c:v>
                </c:pt>
                <c:pt idx="15">
                  <c:v>-2.5036986188298166E-2</c:v>
                </c:pt>
                <c:pt idx="16">
                  <c:v>-6.6915680416359147E-2</c:v>
                </c:pt>
                <c:pt idx="17">
                  <c:v>9.6862683929362842E-2</c:v>
                </c:pt>
                <c:pt idx="18">
                  <c:v>1.9030907159996835E-2</c:v>
                </c:pt>
                <c:pt idx="19">
                  <c:v>-8.1972942310078151E-2</c:v>
                </c:pt>
                <c:pt idx="20">
                  <c:v>7.9466276554033849E-2</c:v>
                </c:pt>
                <c:pt idx="21">
                  <c:v>-5.269739841218915E-2</c:v>
                </c:pt>
                <c:pt idx="22">
                  <c:v>-3.2016407428650168E-2</c:v>
                </c:pt>
                <c:pt idx="23">
                  <c:v>-1.2161391165897151E-2</c:v>
                </c:pt>
                <c:pt idx="24">
                  <c:v>-5.1435239711400155E-2</c:v>
                </c:pt>
                <c:pt idx="25">
                  <c:v>3.438535641764584E-2</c:v>
                </c:pt>
                <c:pt idx="26">
                  <c:v>-4.3153531606598156E-2</c:v>
                </c:pt>
                <c:pt idx="27">
                  <c:v>1.2692451880025851E-2</c:v>
                </c:pt>
                <c:pt idx="28">
                  <c:v>-1.4718842249598157E-2</c:v>
                </c:pt>
                <c:pt idx="29">
                  <c:v>3.2406898681501844E-2</c:v>
                </c:pt>
                <c:pt idx="30">
                  <c:v>-9.3754994589294149E-2</c:v>
                </c:pt>
                <c:pt idx="31">
                  <c:v>-4.4344806116603158E-2</c:v>
                </c:pt>
                <c:pt idx="32">
                  <c:v>-5.7270090852782146E-2</c:v>
                </c:pt>
                <c:pt idx="33">
                  <c:v>9.7090488575486827E-2</c:v>
                </c:pt>
                <c:pt idx="34">
                  <c:v>3.1611216986086849E-2</c:v>
                </c:pt>
                <c:pt idx="35">
                  <c:v>-6.4231525841451642E-6</c:v>
                </c:pt>
                <c:pt idx="36">
                  <c:v>-3.6756034124323156E-2</c:v>
                </c:pt>
                <c:pt idx="37">
                  <c:v>-1.1755302109617144E-2</c:v>
                </c:pt>
                <c:pt idx="38">
                  <c:v>8.8218743236919833E-2</c:v>
                </c:pt>
                <c:pt idx="39">
                  <c:v>-3.3645368519359148E-2</c:v>
                </c:pt>
                <c:pt idx="40">
                  <c:v>1.4725082610205831E-2</c:v>
                </c:pt>
                <c:pt idx="41">
                  <c:v>-2.7691049431526144E-2</c:v>
                </c:pt>
                <c:pt idx="42">
                  <c:v>-5.000572216499316E-2</c:v>
                </c:pt>
                <c:pt idx="43">
                  <c:v>-4.1800229415569157E-2</c:v>
                </c:pt>
                <c:pt idx="44">
                  <c:v>-7.5802088328727146E-2</c:v>
                </c:pt>
                <c:pt idx="45">
                  <c:v>-3.2585522655391164E-2</c:v>
                </c:pt>
                <c:pt idx="46">
                  <c:v>-3.7047450703156154E-2</c:v>
                </c:pt>
                <c:pt idx="47">
                  <c:v>3.0797337739723846E-2</c:v>
                </c:pt>
                <c:pt idx="48">
                  <c:v>2.2634005060984119E-4</c:v>
                </c:pt>
                <c:pt idx="49">
                  <c:v>-4.8166784932385159E-2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476032"/>
        <c:axId val="204163904"/>
      </c:barChart>
      <c:catAx>
        <c:axId val="202476032"/>
        <c:scaling>
          <c:orientation val="minMax"/>
        </c:scaling>
        <c:delete val="1"/>
        <c:axPos val="l"/>
        <c:majorTickMark val="out"/>
        <c:minorTickMark val="none"/>
        <c:tickLblPos val="nextTo"/>
        <c:crossAx val="204163904"/>
        <c:crosses val="autoZero"/>
        <c:auto val="1"/>
        <c:lblAlgn val="ctr"/>
        <c:lblOffset val="100"/>
        <c:noMultiLvlLbl val="0"/>
      </c:catAx>
      <c:valAx>
        <c:axId val="204163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247603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244" r="0.75000000000000244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10" Type="http://schemas.openxmlformats.org/officeDocument/2006/relationships/chart" Target="../charts/chart16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1.xml"/><Relationship Id="rId3" Type="http://schemas.openxmlformats.org/officeDocument/2006/relationships/chart" Target="../charts/chart26.xml"/><Relationship Id="rId7" Type="http://schemas.openxmlformats.org/officeDocument/2006/relationships/chart" Target="../charts/chart30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chart" Target="../charts/chart29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Relationship Id="rId9" Type="http://schemas.openxmlformats.org/officeDocument/2006/relationships/chart" Target="../charts/chart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8</xdr:row>
      <xdr:rowOff>137160</xdr:rowOff>
    </xdr:from>
    <xdr:to>
      <xdr:col>9</xdr:col>
      <xdr:colOff>624840</xdr:colOff>
      <xdr:row>20</xdr:row>
      <xdr:rowOff>129540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312420</xdr:colOff>
      <xdr:row>41</xdr:row>
      <xdr:rowOff>106680</xdr:rowOff>
    </xdr:from>
    <xdr:to>
      <xdr:col>7</xdr:col>
      <xdr:colOff>251460</xdr:colOff>
      <xdr:row>49</xdr:row>
      <xdr:rowOff>76200</xdr:rowOff>
    </xdr:to>
    <xdr:graphicFrame macro="">
      <xdr:nvGraphicFramePr>
        <xdr:cNvPr id="3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251460</xdr:colOff>
      <xdr:row>53</xdr:row>
      <xdr:rowOff>30480</xdr:rowOff>
    </xdr:from>
    <xdr:to>
      <xdr:col>7</xdr:col>
      <xdr:colOff>289560</xdr:colOff>
      <xdr:row>63</xdr:row>
      <xdr:rowOff>99060</xdr:rowOff>
    </xdr:to>
    <xdr:graphicFrame macro="">
      <xdr:nvGraphicFramePr>
        <xdr:cNvPr id="4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243840</xdr:colOff>
      <xdr:row>8</xdr:row>
      <xdr:rowOff>91440</xdr:rowOff>
    </xdr:from>
    <xdr:to>
      <xdr:col>18</xdr:col>
      <xdr:colOff>373380</xdr:colOff>
      <xdr:row>25</xdr:row>
      <xdr:rowOff>76200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60960</xdr:colOff>
      <xdr:row>8</xdr:row>
      <xdr:rowOff>76200</xdr:rowOff>
    </xdr:from>
    <xdr:to>
      <xdr:col>23</xdr:col>
      <xdr:colOff>723900</xdr:colOff>
      <xdr:row>25</xdr:row>
      <xdr:rowOff>68580</xdr:rowOff>
    </xdr:to>
    <xdr:graphicFrame macro="">
      <xdr:nvGraphicFramePr>
        <xdr:cNvPr id="6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71120</xdr:colOff>
      <xdr:row>24</xdr:row>
      <xdr:rowOff>40640</xdr:rowOff>
    </xdr:from>
    <xdr:to>
      <xdr:col>10</xdr:col>
      <xdr:colOff>246380</xdr:colOff>
      <xdr:row>36</xdr:row>
      <xdr:rowOff>60960</xdr:rowOff>
    </xdr:to>
    <xdr:graphicFrame macro="">
      <xdr:nvGraphicFramePr>
        <xdr:cNvPr id="7" name="graficoCivilMatrimoni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7620</xdr:rowOff>
    </xdr:from>
    <xdr:to>
      <xdr:col>9</xdr:col>
      <xdr:colOff>624840</xdr:colOff>
      <xdr:row>43</xdr:row>
      <xdr:rowOff>22860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7620</xdr:rowOff>
    </xdr:from>
    <xdr:to>
      <xdr:col>19</xdr:col>
      <xdr:colOff>632460</xdr:colOff>
      <xdr:row>42</xdr:row>
      <xdr:rowOff>160020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0</xdr:colOff>
      <xdr:row>3</xdr:row>
      <xdr:rowOff>0</xdr:rowOff>
    </xdr:from>
    <xdr:to>
      <xdr:col>29</xdr:col>
      <xdr:colOff>586740</xdr:colOff>
      <xdr:row>43</xdr:row>
      <xdr:rowOff>7620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0</xdr:colOff>
      <xdr:row>3</xdr:row>
      <xdr:rowOff>7620</xdr:rowOff>
    </xdr:from>
    <xdr:to>
      <xdr:col>39</xdr:col>
      <xdr:colOff>525780</xdr:colOff>
      <xdr:row>43</xdr:row>
      <xdr:rowOff>22860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0</xdr:colOff>
      <xdr:row>3</xdr:row>
      <xdr:rowOff>7620</xdr:rowOff>
    </xdr:from>
    <xdr:to>
      <xdr:col>49</xdr:col>
      <xdr:colOff>556260</xdr:colOff>
      <xdr:row>43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7620</xdr:colOff>
      <xdr:row>3</xdr:row>
      <xdr:rowOff>0</xdr:rowOff>
    </xdr:from>
    <xdr:to>
      <xdr:col>59</xdr:col>
      <xdr:colOff>617220</xdr:colOff>
      <xdr:row>43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64</xdr:col>
      <xdr:colOff>0</xdr:colOff>
      <xdr:row>2</xdr:row>
      <xdr:rowOff>152400</xdr:rowOff>
    </xdr:from>
    <xdr:to>
      <xdr:col>69</xdr:col>
      <xdr:colOff>556260</xdr:colOff>
      <xdr:row>43</xdr:row>
      <xdr:rowOff>7620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74</xdr:col>
      <xdr:colOff>7620</xdr:colOff>
      <xdr:row>3</xdr:row>
      <xdr:rowOff>0</xdr:rowOff>
    </xdr:from>
    <xdr:to>
      <xdr:col>79</xdr:col>
      <xdr:colOff>586740</xdr:colOff>
      <xdr:row>43</xdr:row>
      <xdr:rowOff>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84</xdr:col>
      <xdr:colOff>7620</xdr:colOff>
      <xdr:row>2</xdr:row>
      <xdr:rowOff>152400</xdr:rowOff>
    </xdr:from>
    <xdr:to>
      <xdr:col>89</xdr:col>
      <xdr:colOff>586740</xdr:colOff>
      <xdr:row>43</xdr:row>
      <xdr:rowOff>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93</xdr:col>
      <xdr:colOff>243840</xdr:colOff>
      <xdr:row>3</xdr:row>
      <xdr:rowOff>7620</xdr:rowOff>
    </xdr:from>
    <xdr:to>
      <xdr:col>99</xdr:col>
      <xdr:colOff>647700</xdr:colOff>
      <xdr:row>42</xdr:row>
      <xdr:rowOff>160020</xdr:rowOff>
    </xdr:to>
    <xdr:graphicFrame macro="">
      <xdr:nvGraphicFramePr>
        <xdr:cNvPr id="11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104</xdr:col>
      <xdr:colOff>0</xdr:colOff>
      <xdr:row>3</xdr:row>
      <xdr:rowOff>0</xdr:rowOff>
    </xdr:from>
    <xdr:to>
      <xdr:col>109</xdr:col>
      <xdr:colOff>594360</xdr:colOff>
      <xdr:row>43</xdr:row>
      <xdr:rowOff>7620</xdr:rowOff>
    </xdr:to>
    <xdr:graphicFrame macro="">
      <xdr:nvGraphicFramePr>
        <xdr:cNvPr id="12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114</xdr:col>
      <xdr:colOff>0</xdr:colOff>
      <xdr:row>2</xdr:row>
      <xdr:rowOff>152400</xdr:rowOff>
    </xdr:from>
    <xdr:to>
      <xdr:col>119</xdr:col>
      <xdr:colOff>571500</xdr:colOff>
      <xdr:row>43</xdr:row>
      <xdr:rowOff>7620</xdr:rowOff>
    </xdr:to>
    <xdr:graphicFrame macro="">
      <xdr:nvGraphicFramePr>
        <xdr:cNvPr id="13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121</xdr:col>
      <xdr:colOff>60960</xdr:colOff>
      <xdr:row>2</xdr:row>
      <xdr:rowOff>144780</xdr:rowOff>
    </xdr:from>
    <xdr:to>
      <xdr:col>134</xdr:col>
      <xdr:colOff>434340</xdr:colOff>
      <xdr:row>31</xdr:row>
      <xdr:rowOff>106680</xdr:rowOff>
    </xdr:to>
    <xdr:graphicFrame macro="">
      <xdr:nvGraphicFramePr>
        <xdr:cNvPr id="14" name="Chart 11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136</xdr:col>
      <xdr:colOff>76200</xdr:colOff>
      <xdr:row>2</xdr:row>
      <xdr:rowOff>144780</xdr:rowOff>
    </xdr:from>
    <xdr:to>
      <xdr:col>149</xdr:col>
      <xdr:colOff>495300</xdr:colOff>
      <xdr:row>31</xdr:row>
      <xdr:rowOff>121920</xdr:rowOff>
    </xdr:to>
    <xdr:graphicFrame macro="">
      <xdr:nvGraphicFramePr>
        <xdr:cNvPr id="15" name="Chart 1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151</xdr:col>
      <xdr:colOff>45720</xdr:colOff>
      <xdr:row>2</xdr:row>
      <xdr:rowOff>137160</xdr:rowOff>
    </xdr:from>
    <xdr:to>
      <xdr:col>164</xdr:col>
      <xdr:colOff>495300</xdr:colOff>
      <xdr:row>31</xdr:row>
      <xdr:rowOff>99060</xdr:rowOff>
    </xdr:to>
    <xdr:graphicFrame macro="">
      <xdr:nvGraphicFramePr>
        <xdr:cNvPr id="16" name="Chart 1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166</xdr:col>
      <xdr:colOff>76200</xdr:colOff>
      <xdr:row>2</xdr:row>
      <xdr:rowOff>144780</xdr:rowOff>
    </xdr:from>
    <xdr:to>
      <xdr:col>179</xdr:col>
      <xdr:colOff>495300</xdr:colOff>
      <xdr:row>31</xdr:row>
      <xdr:rowOff>106680</xdr:rowOff>
    </xdr:to>
    <xdr:graphicFrame macro="">
      <xdr:nvGraphicFramePr>
        <xdr:cNvPr id="17" name="Chart 1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181</xdr:col>
      <xdr:colOff>38100</xdr:colOff>
      <xdr:row>2</xdr:row>
      <xdr:rowOff>152400</xdr:rowOff>
    </xdr:from>
    <xdr:to>
      <xdr:col>194</xdr:col>
      <xdr:colOff>518160</xdr:colOff>
      <xdr:row>31</xdr:row>
      <xdr:rowOff>106680</xdr:rowOff>
    </xdr:to>
    <xdr:graphicFrame macro="">
      <xdr:nvGraphicFramePr>
        <xdr:cNvPr id="18" name="Chart 1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71120</xdr:colOff>
      <xdr:row>3</xdr:row>
      <xdr:rowOff>0</xdr:rowOff>
    </xdr:from>
    <xdr:to>
      <xdr:col>4</xdr:col>
      <xdr:colOff>3063240</xdr:colOff>
      <xdr:row>21</xdr:row>
      <xdr:rowOff>157480</xdr:rowOff>
    </xdr:to>
    <xdr:graphicFrame macro="">
      <xdr:nvGraphicFramePr>
        <xdr:cNvPr id="2" name="graficoDelitosIncDilPrevia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17780</xdr:colOff>
      <xdr:row>3</xdr:row>
      <xdr:rowOff>0</xdr:rowOff>
    </xdr:from>
    <xdr:to>
      <xdr:col>9</xdr:col>
      <xdr:colOff>3009900</xdr:colOff>
      <xdr:row>21</xdr:row>
      <xdr:rowOff>157480</xdr:rowOff>
    </xdr:to>
    <xdr:graphicFrame macro="">
      <xdr:nvGraphicFramePr>
        <xdr:cNvPr id="3" name="graficoDelitosIncDilUrgent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147320</xdr:colOff>
      <xdr:row>3</xdr:row>
      <xdr:rowOff>0</xdr:rowOff>
    </xdr:from>
    <xdr:to>
      <xdr:col>14</xdr:col>
      <xdr:colOff>2956560</xdr:colOff>
      <xdr:row>21</xdr:row>
      <xdr:rowOff>157480</xdr:rowOff>
    </xdr:to>
    <xdr:graphicFrame macro="">
      <xdr:nvGraphicFramePr>
        <xdr:cNvPr id="4" name="graficoDelitosCalDilUrgent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93980</xdr:colOff>
      <xdr:row>3</xdr:row>
      <xdr:rowOff>0</xdr:rowOff>
    </xdr:from>
    <xdr:to>
      <xdr:col>19</xdr:col>
      <xdr:colOff>2903220</xdr:colOff>
      <xdr:row>21</xdr:row>
      <xdr:rowOff>157480</xdr:rowOff>
    </xdr:to>
    <xdr:graphicFrame macro="">
      <xdr:nvGraphicFramePr>
        <xdr:cNvPr id="5" name="graficoDelitosIncProAbreviado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3284220</xdr:colOff>
      <xdr:row>3</xdr:row>
      <xdr:rowOff>0</xdr:rowOff>
    </xdr:from>
    <xdr:to>
      <xdr:col>24</xdr:col>
      <xdr:colOff>2595880</xdr:colOff>
      <xdr:row>21</xdr:row>
      <xdr:rowOff>157480</xdr:rowOff>
    </xdr:to>
    <xdr:graphicFrame macro="">
      <xdr:nvGraphicFramePr>
        <xdr:cNvPr id="6" name="graficoDelitosCalProAbreviado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2976880</xdr:colOff>
      <xdr:row>3</xdr:row>
      <xdr:rowOff>0</xdr:rowOff>
    </xdr:from>
    <xdr:to>
      <xdr:col>29</xdr:col>
      <xdr:colOff>2288540</xdr:colOff>
      <xdr:row>21</xdr:row>
      <xdr:rowOff>157480</xdr:rowOff>
    </xdr:to>
    <xdr:graphicFrame macro="">
      <xdr:nvGraphicFramePr>
        <xdr:cNvPr id="7" name="graficoDelitosCalSumariosAP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2669540</xdr:colOff>
      <xdr:row>3</xdr:row>
      <xdr:rowOff>0</xdr:rowOff>
    </xdr:from>
    <xdr:to>
      <xdr:col>34</xdr:col>
      <xdr:colOff>1981200</xdr:colOff>
      <xdr:row>21</xdr:row>
      <xdr:rowOff>157480</xdr:rowOff>
    </xdr:to>
    <xdr:graphicFrame macro="">
      <xdr:nvGraphicFramePr>
        <xdr:cNvPr id="8" name="graficoDelitosSentenciasCo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34</xdr:col>
      <xdr:colOff>2362200</xdr:colOff>
      <xdr:row>3</xdr:row>
      <xdr:rowOff>0</xdr:rowOff>
    </xdr:from>
    <xdr:to>
      <xdr:col>39</xdr:col>
      <xdr:colOff>1041400</xdr:colOff>
      <xdr:row>21</xdr:row>
      <xdr:rowOff>157480</xdr:rowOff>
    </xdr:to>
    <xdr:graphicFrame macro="">
      <xdr:nvGraphicFramePr>
        <xdr:cNvPr id="9" name="graficoDelitosIncDilInves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1422400</xdr:colOff>
      <xdr:row>3</xdr:row>
      <xdr:rowOff>0</xdr:rowOff>
    </xdr:from>
    <xdr:to>
      <xdr:col>44</xdr:col>
      <xdr:colOff>1206500</xdr:colOff>
      <xdr:row>21</xdr:row>
      <xdr:rowOff>157480</xdr:rowOff>
    </xdr:to>
    <xdr:graphicFrame macro="">
      <xdr:nvGraphicFramePr>
        <xdr:cNvPr id="10" name="graficoDelitosCalJurad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BC64"/>
  <sheetViews>
    <sheetView showGridLines="0" topLeftCell="C1" workbookViewId="0">
      <selection activeCell="R7" sqref="R7"/>
    </sheetView>
  </sheetViews>
  <sheetFormatPr baseColWidth="10" defaultColWidth="8.85546875" defaultRowHeight="15" x14ac:dyDescent="0.25"/>
  <cols>
    <col min="1" max="1" width="41.85546875" style="2" customWidth="1"/>
    <col min="2" max="2" width="9.85546875" style="2" customWidth="1"/>
    <col min="3" max="3" width="14.42578125" style="2" customWidth="1"/>
    <col min="4" max="5" width="9.140625" style="2" customWidth="1"/>
    <col min="6" max="6" width="1.5703125" style="2" customWidth="1"/>
    <col min="7" max="7" width="2.28515625" style="2" customWidth="1"/>
    <col min="8" max="8" width="40.28515625" style="2" customWidth="1"/>
    <col min="9" max="9" width="10.7109375" style="2" customWidth="1"/>
    <col min="10" max="10" width="13.7109375" style="2" customWidth="1"/>
    <col min="11" max="12" width="9.140625" style="2" customWidth="1"/>
    <col min="13" max="13" width="2.28515625" style="2" customWidth="1"/>
    <col min="14" max="14" width="1.5703125" style="2" customWidth="1"/>
    <col min="15" max="15" width="34.28515625" style="2" customWidth="1"/>
    <col min="16" max="16" width="30.42578125" style="2" customWidth="1"/>
    <col min="17" max="17" width="18.28515625" style="2" customWidth="1"/>
    <col min="18" max="18" width="20.5703125" style="2" customWidth="1"/>
    <col min="19" max="19" width="8.28515625" style="2" customWidth="1"/>
    <col min="20" max="21" width="0.7109375" style="2" customWidth="1"/>
    <col min="22" max="22" width="0.42578125" style="2" customWidth="1"/>
    <col min="23" max="23" width="0.28515625" style="2" customWidth="1"/>
    <col min="24" max="24" width="38.85546875" style="2" customWidth="1"/>
    <col min="25" max="25" width="13.7109375" style="2" customWidth="1"/>
    <col min="26" max="27" width="0.7109375" style="2" customWidth="1"/>
    <col min="28" max="28" width="56.28515625" style="2" customWidth="1"/>
    <col min="29" max="29" width="14.42578125" style="2" customWidth="1"/>
    <col min="30" max="31" width="0.7109375" style="2" customWidth="1"/>
    <col min="32" max="32" width="39.7109375" style="2" customWidth="1"/>
    <col min="33" max="33" width="20.5703125" style="2" customWidth="1"/>
    <col min="34" max="34" width="54.140625" style="2" customWidth="1"/>
    <col min="35" max="35" width="9.85546875" style="2" customWidth="1"/>
    <col min="36" max="36" width="19.7109375" style="2" customWidth="1"/>
    <col min="37" max="37" width="7.7109375" style="2" customWidth="1"/>
    <col min="38" max="39" width="0.7109375" style="2" customWidth="1"/>
    <col min="40" max="40" width="18.28515625" style="2" customWidth="1"/>
    <col min="41" max="41" width="19" style="2" customWidth="1"/>
    <col min="42" max="42" width="10.28515625" style="2" customWidth="1"/>
    <col min="43" max="43" width="0.28515625" style="2" customWidth="1"/>
    <col min="44" max="44" width="11.7109375" style="2" customWidth="1"/>
    <col min="45" max="45" width="7.28515625" style="2" customWidth="1"/>
    <col min="46" max="46" width="0.28515625" style="2" customWidth="1"/>
    <col min="47" max="47" width="21.28515625" style="2" customWidth="1"/>
    <col min="48" max="48" width="27.42578125" style="2" customWidth="1"/>
    <col min="49" max="50" width="56.28515625" style="2" customWidth="1"/>
    <col min="51" max="52" width="0.7109375" style="2" customWidth="1"/>
    <col min="53" max="54" width="88.28515625" style="2" customWidth="1"/>
    <col min="55" max="55" width="86.140625" style="2" customWidth="1"/>
    <col min="56" max="59" width="0.7109375" style="2" customWidth="1"/>
    <col min="60" max="16384" width="8.85546875" style="2"/>
  </cols>
  <sheetData>
    <row r="1" spans="1:55" x14ac:dyDescent="0.25">
      <c r="A1" s="1" t="s">
        <v>0</v>
      </c>
    </row>
    <row r="2" spans="1:55" ht="14.45" x14ac:dyDescent="0.3">
      <c r="A2" s="3" t="s">
        <v>1</v>
      </c>
    </row>
    <row r="3" spans="1:55" ht="14.45" x14ac:dyDescent="0.3">
      <c r="A3" s="1" t="s">
        <v>2</v>
      </c>
    </row>
    <row r="4" spans="1:55" ht="14.45" x14ac:dyDescent="0.3">
      <c r="A4" s="3" t="s">
        <v>3</v>
      </c>
    </row>
    <row r="8" spans="1:55" ht="14.45" x14ac:dyDescent="0.3">
      <c r="A8" s="4" t="s">
        <v>4</v>
      </c>
    </row>
    <row r="10" spans="1:55" ht="14.45" customHeight="1" x14ac:dyDescent="0.25">
      <c r="A10" s="5" t="s">
        <v>5</v>
      </c>
      <c r="H10" s="5" t="s">
        <v>6</v>
      </c>
      <c r="O10" s="5" t="s">
        <v>7</v>
      </c>
      <c r="V10" s="259"/>
      <c r="X10" s="5" t="s">
        <v>8</v>
      </c>
      <c r="AB10" s="5" t="s">
        <v>9</v>
      </c>
      <c r="AF10" s="5" t="s">
        <v>10</v>
      </c>
      <c r="AN10" s="261" t="s">
        <v>11</v>
      </c>
      <c r="AO10" s="261"/>
      <c r="AU10" s="5" t="s">
        <v>12</v>
      </c>
      <c r="BA10" s="5" t="s">
        <v>13</v>
      </c>
    </row>
    <row r="11" spans="1:55" ht="14.45" customHeight="1" x14ac:dyDescent="0.3">
      <c r="V11" s="260"/>
      <c r="AN11" s="262" t="s">
        <v>14</v>
      </c>
      <c r="AO11" s="262"/>
    </row>
    <row r="12" spans="1:55" ht="14.45" customHeight="1" x14ac:dyDescent="0.25">
      <c r="A12" s="9"/>
      <c r="B12" s="10" t="s">
        <v>15</v>
      </c>
      <c r="C12" s="10" t="s">
        <v>16</v>
      </c>
      <c r="D12" s="10" t="s">
        <v>17</v>
      </c>
      <c r="E12" s="11" t="s">
        <v>18</v>
      </c>
      <c r="H12" s="9"/>
      <c r="I12" s="10" t="s">
        <v>15</v>
      </c>
      <c r="J12" s="10" t="s">
        <v>16</v>
      </c>
      <c r="K12" s="10" t="s">
        <v>17</v>
      </c>
      <c r="L12" s="11" t="s">
        <v>18</v>
      </c>
      <c r="O12" s="9"/>
      <c r="P12" s="12" t="s">
        <v>19</v>
      </c>
      <c r="Q12" s="12" t="s">
        <v>20</v>
      </c>
      <c r="R12" s="12" t="s">
        <v>21</v>
      </c>
      <c r="S12" s="13" t="s">
        <v>22</v>
      </c>
      <c r="X12" s="9"/>
      <c r="Y12" s="11" t="s">
        <v>16</v>
      </c>
      <c r="AB12" s="9"/>
      <c r="AC12" s="11" t="s">
        <v>16</v>
      </c>
      <c r="AF12" s="9"/>
      <c r="AG12" s="12" t="s">
        <v>21</v>
      </c>
      <c r="AH12" s="12" t="s">
        <v>23</v>
      </c>
      <c r="AI12" s="12" t="s">
        <v>24</v>
      </c>
      <c r="AJ12" s="12" t="s">
        <v>25</v>
      </c>
      <c r="AK12" s="14" t="s">
        <v>22</v>
      </c>
      <c r="AN12" s="9"/>
      <c r="AO12" s="12" t="s">
        <v>26</v>
      </c>
      <c r="AP12" s="15" t="s">
        <v>27</v>
      </c>
      <c r="AR12" s="15" t="s">
        <v>28</v>
      </c>
      <c r="AU12" s="9"/>
      <c r="AV12" s="12" t="s">
        <v>29</v>
      </c>
      <c r="AW12" s="266" t="s">
        <v>30</v>
      </c>
      <c r="AX12" s="267"/>
      <c r="BA12" s="9"/>
      <c r="BB12" s="12" t="s">
        <v>31</v>
      </c>
      <c r="BC12" s="15" t="s">
        <v>32</v>
      </c>
    </row>
    <row r="13" spans="1:55" ht="14.45" customHeight="1" x14ac:dyDescent="0.25">
      <c r="A13" s="16" t="s">
        <v>33</v>
      </c>
      <c r="B13" s="17">
        <v>49324</v>
      </c>
      <c r="C13" s="17">
        <v>29536</v>
      </c>
      <c r="D13" s="17">
        <v>-19788</v>
      </c>
      <c r="E13" s="18">
        <v>-0.40118400778525698</v>
      </c>
      <c r="H13" s="16" t="s">
        <v>33</v>
      </c>
      <c r="I13" s="17">
        <v>2547</v>
      </c>
      <c r="J13" s="17">
        <v>3177</v>
      </c>
      <c r="K13" s="17">
        <v>630</v>
      </c>
      <c r="L13" s="18">
        <v>0.247349823321555</v>
      </c>
      <c r="O13" s="16" t="s">
        <v>33</v>
      </c>
      <c r="P13" s="19">
        <v>9.7117353957142397E-2</v>
      </c>
      <c r="Q13" s="17">
        <v>29536</v>
      </c>
      <c r="R13" s="17">
        <v>3177</v>
      </c>
      <c r="S13" s="20">
        <v>32713</v>
      </c>
      <c r="X13" s="16" t="s">
        <v>33</v>
      </c>
      <c r="Y13" s="20">
        <v>9015</v>
      </c>
      <c r="AB13" s="16" t="s">
        <v>33</v>
      </c>
      <c r="AC13" s="20">
        <v>2424</v>
      </c>
      <c r="AF13" s="16" t="s">
        <v>33</v>
      </c>
      <c r="AG13" s="17">
        <v>2330</v>
      </c>
      <c r="AH13" s="17">
        <v>3373</v>
      </c>
      <c r="AI13" s="17">
        <v>31</v>
      </c>
      <c r="AJ13" s="17">
        <v>7</v>
      </c>
      <c r="AK13" s="21">
        <v>5741</v>
      </c>
      <c r="AN13" s="16" t="s">
        <v>33</v>
      </c>
      <c r="AO13" s="17">
        <v>3177</v>
      </c>
      <c r="AP13" s="20">
        <v>2330</v>
      </c>
      <c r="AR13" s="22">
        <v>0.73339628580421801</v>
      </c>
      <c r="AU13" s="23"/>
      <c r="AV13" s="12" t="s">
        <v>34</v>
      </c>
      <c r="AW13" s="12" t="s">
        <v>35</v>
      </c>
      <c r="AX13" s="15" t="s">
        <v>36</v>
      </c>
      <c r="BA13" s="16" t="s">
        <v>37</v>
      </c>
      <c r="BB13" s="17">
        <v>49</v>
      </c>
      <c r="BC13" s="20">
        <v>68</v>
      </c>
    </row>
    <row r="14" spans="1:55" ht="14.45" customHeight="1" x14ac:dyDescent="0.25">
      <c r="A14" s="16" t="s">
        <v>38</v>
      </c>
      <c r="B14" s="17">
        <v>21812</v>
      </c>
      <c r="C14" s="17">
        <v>9571</v>
      </c>
      <c r="D14" s="17">
        <v>-12241</v>
      </c>
      <c r="E14" s="18">
        <v>-0.561204841371722</v>
      </c>
      <c r="H14" s="16" t="s">
        <v>38</v>
      </c>
      <c r="I14" s="17">
        <v>1203</v>
      </c>
      <c r="J14" s="17">
        <v>1191</v>
      </c>
      <c r="K14" s="17">
        <v>-12</v>
      </c>
      <c r="L14" s="18">
        <v>-9.9750623441396506E-3</v>
      </c>
      <c r="O14" s="16" t="s">
        <v>38</v>
      </c>
      <c r="P14" s="19">
        <v>0.110667162237502</v>
      </c>
      <c r="Q14" s="17">
        <v>9571</v>
      </c>
      <c r="R14" s="17">
        <v>1191</v>
      </c>
      <c r="S14" s="20">
        <v>10762</v>
      </c>
      <c r="X14" s="16" t="s">
        <v>38</v>
      </c>
      <c r="Y14" s="20">
        <v>2908</v>
      </c>
      <c r="AB14" s="16" t="s">
        <v>38</v>
      </c>
      <c r="AC14" s="20">
        <v>1462</v>
      </c>
      <c r="AF14" s="16" t="s">
        <v>38</v>
      </c>
      <c r="AG14" s="17">
        <v>766</v>
      </c>
      <c r="AH14" s="17">
        <v>1188</v>
      </c>
      <c r="AI14" s="17">
        <v>12</v>
      </c>
      <c r="AJ14" s="17">
        <v>2</v>
      </c>
      <c r="AK14" s="21">
        <v>1968</v>
      </c>
      <c r="AN14" s="16" t="s">
        <v>38</v>
      </c>
      <c r="AO14" s="17">
        <v>1191</v>
      </c>
      <c r="AP14" s="20">
        <v>766</v>
      </c>
      <c r="AR14" s="22">
        <v>0.64315701091519695</v>
      </c>
      <c r="AU14" s="16" t="s">
        <v>33</v>
      </c>
      <c r="AV14" s="17">
        <v>2424</v>
      </c>
      <c r="AW14" s="17">
        <v>3850</v>
      </c>
      <c r="AX14" s="20">
        <v>182</v>
      </c>
      <c r="BA14" s="16" t="s">
        <v>39</v>
      </c>
      <c r="BB14" s="17">
        <v>11</v>
      </c>
      <c r="BC14" s="20">
        <v>1</v>
      </c>
    </row>
    <row r="15" spans="1:55" ht="14.45" customHeight="1" x14ac:dyDescent="0.3">
      <c r="A15" s="16" t="s">
        <v>40</v>
      </c>
      <c r="B15" s="17">
        <v>156041</v>
      </c>
      <c r="C15" s="17">
        <v>56119</v>
      </c>
      <c r="D15" s="17">
        <v>-99922</v>
      </c>
      <c r="E15" s="18">
        <v>-0.64035734198063299</v>
      </c>
      <c r="H15" s="16" t="s">
        <v>40</v>
      </c>
      <c r="I15" s="17">
        <v>8602</v>
      </c>
      <c r="J15" s="17">
        <v>8861</v>
      </c>
      <c r="K15" s="17">
        <v>259</v>
      </c>
      <c r="L15" s="18">
        <v>3.0109276912346002E-2</v>
      </c>
      <c r="O15" s="16" t="s">
        <v>40</v>
      </c>
      <c r="P15" s="19">
        <v>0.13636503539550601</v>
      </c>
      <c r="Q15" s="17">
        <v>56119</v>
      </c>
      <c r="R15" s="17">
        <v>8861</v>
      </c>
      <c r="S15" s="20">
        <v>64980</v>
      </c>
      <c r="X15" s="16" t="s">
        <v>40</v>
      </c>
      <c r="Y15" s="20">
        <v>9240</v>
      </c>
      <c r="AB15" s="16" t="s">
        <v>40</v>
      </c>
      <c r="AC15" s="20">
        <v>4425</v>
      </c>
      <c r="AF15" s="16" t="s">
        <v>40</v>
      </c>
      <c r="AG15" s="17">
        <v>6532</v>
      </c>
      <c r="AH15" s="17">
        <v>8097</v>
      </c>
      <c r="AI15" s="17">
        <v>84</v>
      </c>
      <c r="AJ15" s="17">
        <v>17</v>
      </c>
      <c r="AK15" s="21">
        <v>14730</v>
      </c>
      <c r="AN15" s="16" t="s">
        <v>40</v>
      </c>
      <c r="AO15" s="17">
        <v>8861</v>
      </c>
      <c r="AP15" s="20">
        <v>6532</v>
      </c>
      <c r="AR15" s="22">
        <v>0.737162848436971</v>
      </c>
      <c r="AU15" s="16" t="s">
        <v>38</v>
      </c>
      <c r="AV15" s="17">
        <v>1462</v>
      </c>
      <c r="AW15" s="17">
        <v>1727</v>
      </c>
      <c r="AX15" s="20">
        <v>58</v>
      </c>
      <c r="BA15" s="16" t="s">
        <v>41</v>
      </c>
      <c r="BB15" s="17">
        <v>16</v>
      </c>
      <c r="BC15" s="20">
        <v>6</v>
      </c>
    </row>
    <row r="16" spans="1:55" x14ac:dyDescent="0.25">
      <c r="A16" s="16" t="s">
        <v>42</v>
      </c>
      <c r="B16" s="17">
        <v>77730</v>
      </c>
      <c r="C16" s="17">
        <v>30439</v>
      </c>
      <c r="D16" s="17">
        <v>-47291</v>
      </c>
      <c r="E16" s="18">
        <v>-0.60840087482310601</v>
      </c>
      <c r="H16" s="16" t="s">
        <v>42</v>
      </c>
      <c r="I16" s="17">
        <v>3843</v>
      </c>
      <c r="J16" s="17">
        <v>3682</v>
      </c>
      <c r="K16" s="17">
        <v>-161</v>
      </c>
      <c r="L16" s="18">
        <v>-4.1894353369763201E-2</v>
      </c>
      <c r="O16" s="16" t="s">
        <v>42</v>
      </c>
      <c r="P16" s="19">
        <v>0.10791008469857299</v>
      </c>
      <c r="Q16" s="17">
        <v>30439</v>
      </c>
      <c r="R16" s="17">
        <v>3682</v>
      </c>
      <c r="S16" s="20">
        <v>34121</v>
      </c>
      <c r="X16" s="16" t="s">
        <v>42</v>
      </c>
      <c r="Y16" s="20">
        <v>5010</v>
      </c>
      <c r="AB16" s="16" t="s">
        <v>42</v>
      </c>
      <c r="AC16" s="20">
        <v>1169</v>
      </c>
      <c r="AF16" s="16" t="s">
        <v>42</v>
      </c>
      <c r="AG16" s="17">
        <v>2470</v>
      </c>
      <c r="AH16" s="17">
        <v>2456</v>
      </c>
      <c r="AI16" s="17">
        <v>45</v>
      </c>
      <c r="AJ16" s="17">
        <v>4</v>
      </c>
      <c r="AK16" s="21">
        <v>4975</v>
      </c>
      <c r="AN16" s="16" t="s">
        <v>42</v>
      </c>
      <c r="AO16" s="17">
        <v>3682</v>
      </c>
      <c r="AP16" s="20">
        <v>2470</v>
      </c>
      <c r="AR16" s="22">
        <v>0.67083107007061404</v>
      </c>
      <c r="AU16" s="16" t="s">
        <v>40</v>
      </c>
      <c r="AV16" s="17">
        <v>4425</v>
      </c>
      <c r="AW16" s="17">
        <v>8088</v>
      </c>
      <c r="AX16" s="20">
        <v>459</v>
      </c>
      <c r="BA16" s="16" t="s">
        <v>43</v>
      </c>
      <c r="BB16" s="24"/>
      <c r="BC16" s="25"/>
    </row>
    <row r="17" spans="1:55" x14ac:dyDescent="0.25">
      <c r="A17" s="16" t="s">
        <v>44</v>
      </c>
      <c r="B17" s="17">
        <v>19929</v>
      </c>
      <c r="C17" s="17">
        <v>5307</v>
      </c>
      <c r="D17" s="17">
        <v>-14622</v>
      </c>
      <c r="E17" s="18">
        <v>-0.73370465151287101</v>
      </c>
      <c r="H17" s="16" t="s">
        <v>44</v>
      </c>
      <c r="I17" s="17">
        <v>1055</v>
      </c>
      <c r="J17" s="17">
        <v>1058</v>
      </c>
      <c r="K17" s="17">
        <v>3</v>
      </c>
      <c r="L17" s="18">
        <v>2.8436018957346001E-3</v>
      </c>
      <c r="O17" s="16" t="s">
        <v>44</v>
      </c>
      <c r="P17" s="19">
        <v>0.16622152395915199</v>
      </c>
      <c r="Q17" s="17">
        <v>5307</v>
      </c>
      <c r="R17" s="17">
        <v>1058</v>
      </c>
      <c r="S17" s="20">
        <v>6365</v>
      </c>
      <c r="X17" s="16" t="s">
        <v>44</v>
      </c>
      <c r="Y17" s="20">
        <v>2943</v>
      </c>
      <c r="AB17" s="16" t="s">
        <v>44</v>
      </c>
      <c r="AC17" s="20">
        <v>1455</v>
      </c>
      <c r="AF17" s="16" t="s">
        <v>44</v>
      </c>
      <c r="AG17" s="17">
        <v>807</v>
      </c>
      <c r="AH17" s="17">
        <v>795</v>
      </c>
      <c r="AI17" s="17">
        <v>9</v>
      </c>
      <c r="AJ17" s="17">
        <v>1</v>
      </c>
      <c r="AK17" s="21">
        <v>1612</v>
      </c>
      <c r="AN17" s="16" t="s">
        <v>44</v>
      </c>
      <c r="AO17" s="17">
        <v>1058</v>
      </c>
      <c r="AP17" s="20">
        <v>807</v>
      </c>
      <c r="AR17" s="22">
        <v>0.762759924385633</v>
      </c>
      <c r="AU17" s="16" t="s">
        <v>42</v>
      </c>
      <c r="AV17" s="17">
        <v>1169</v>
      </c>
      <c r="AW17" s="17">
        <v>3209</v>
      </c>
      <c r="AX17" s="20">
        <v>163</v>
      </c>
      <c r="BA17" s="16" t="s">
        <v>45</v>
      </c>
      <c r="BB17" s="17">
        <v>37</v>
      </c>
      <c r="BC17" s="20">
        <v>6</v>
      </c>
    </row>
    <row r="18" spans="1:55" x14ac:dyDescent="0.25">
      <c r="A18" s="16" t="s">
        <v>46</v>
      </c>
      <c r="B18" s="17">
        <v>9504</v>
      </c>
      <c r="C18" s="17">
        <v>4874</v>
      </c>
      <c r="D18" s="17">
        <v>-4630</v>
      </c>
      <c r="E18" s="18">
        <v>-0.48716329966330002</v>
      </c>
      <c r="H18" s="16" t="s">
        <v>46</v>
      </c>
      <c r="I18" s="17">
        <v>303</v>
      </c>
      <c r="J18" s="17">
        <v>271</v>
      </c>
      <c r="K18" s="17">
        <v>-32</v>
      </c>
      <c r="L18" s="18">
        <v>-0.105610561056106</v>
      </c>
      <c r="O18" s="16" t="s">
        <v>46</v>
      </c>
      <c r="P18" s="19">
        <v>5.2672497570456799E-2</v>
      </c>
      <c r="Q18" s="17">
        <v>4874</v>
      </c>
      <c r="R18" s="17">
        <v>271</v>
      </c>
      <c r="S18" s="20">
        <v>5145</v>
      </c>
      <c r="X18" s="16" t="s">
        <v>46</v>
      </c>
      <c r="Y18" s="20">
        <v>1174</v>
      </c>
      <c r="AB18" s="16" t="s">
        <v>46</v>
      </c>
      <c r="AC18" s="20">
        <v>394</v>
      </c>
      <c r="AF18" s="16" t="s">
        <v>46</v>
      </c>
      <c r="AG18" s="17">
        <v>189</v>
      </c>
      <c r="AH18" s="17">
        <v>390</v>
      </c>
      <c r="AI18" s="17">
        <v>2</v>
      </c>
      <c r="AJ18" s="17">
        <v>1</v>
      </c>
      <c r="AK18" s="21">
        <v>582</v>
      </c>
      <c r="AN18" s="16" t="s">
        <v>46</v>
      </c>
      <c r="AO18" s="17">
        <v>271</v>
      </c>
      <c r="AP18" s="20">
        <v>189</v>
      </c>
      <c r="AR18" s="22">
        <v>0.69741697416974202</v>
      </c>
      <c r="AU18" s="16" t="s">
        <v>44</v>
      </c>
      <c r="AV18" s="17">
        <v>1455</v>
      </c>
      <c r="AW18" s="17">
        <v>612</v>
      </c>
      <c r="AX18" s="20">
        <v>33</v>
      </c>
      <c r="BA18" s="16" t="s">
        <v>47</v>
      </c>
      <c r="BB18" s="24"/>
      <c r="BC18" s="25"/>
    </row>
    <row r="19" spans="1:55" x14ac:dyDescent="0.25">
      <c r="A19" s="16" t="s">
        <v>48</v>
      </c>
      <c r="B19" s="17">
        <v>49290</v>
      </c>
      <c r="C19" s="17">
        <v>27333</v>
      </c>
      <c r="D19" s="17">
        <v>-21957</v>
      </c>
      <c r="E19" s="18">
        <v>-0.44546561168594001</v>
      </c>
      <c r="H19" s="16" t="s">
        <v>48</v>
      </c>
      <c r="I19" s="17">
        <v>1759</v>
      </c>
      <c r="J19" s="17">
        <v>1558</v>
      </c>
      <c r="K19" s="17">
        <v>-201</v>
      </c>
      <c r="L19" s="18">
        <v>-0.11426947129050601</v>
      </c>
      <c r="O19" s="16" t="s">
        <v>48</v>
      </c>
      <c r="P19" s="19">
        <v>5.39268284240767E-2</v>
      </c>
      <c r="Q19" s="17">
        <v>27333</v>
      </c>
      <c r="R19" s="17">
        <v>1558</v>
      </c>
      <c r="S19" s="20">
        <v>28891</v>
      </c>
      <c r="X19" s="16" t="s">
        <v>48</v>
      </c>
      <c r="Y19" s="20">
        <v>2357</v>
      </c>
      <c r="AB19" s="16" t="s">
        <v>48</v>
      </c>
      <c r="AC19" s="20">
        <v>1788</v>
      </c>
      <c r="AF19" s="16" t="s">
        <v>48</v>
      </c>
      <c r="AG19" s="17">
        <v>1160</v>
      </c>
      <c r="AH19" s="17">
        <v>1968</v>
      </c>
      <c r="AI19" s="17">
        <v>15</v>
      </c>
      <c r="AJ19" s="17">
        <v>2</v>
      </c>
      <c r="AK19" s="21">
        <v>3145</v>
      </c>
      <c r="AN19" s="16" t="s">
        <v>48</v>
      </c>
      <c r="AO19" s="17">
        <v>1558</v>
      </c>
      <c r="AP19" s="20">
        <v>1160</v>
      </c>
      <c r="AR19" s="22">
        <v>0.74454428754813895</v>
      </c>
      <c r="AU19" s="16" t="s">
        <v>46</v>
      </c>
      <c r="AV19" s="17">
        <v>394</v>
      </c>
      <c r="AW19" s="17">
        <v>284</v>
      </c>
      <c r="AX19" s="20">
        <v>16</v>
      </c>
      <c r="BA19" s="16" t="s">
        <v>49</v>
      </c>
      <c r="BB19" s="17">
        <v>70</v>
      </c>
      <c r="BC19" s="20">
        <v>27</v>
      </c>
    </row>
    <row r="20" spans="1:55" ht="14.45" x14ac:dyDescent="0.3">
      <c r="A20" s="16" t="s">
        <v>50</v>
      </c>
      <c r="B20" s="17">
        <v>335400</v>
      </c>
      <c r="C20" s="17">
        <v>134940</v>
      </c>
      <c r="D20" s="17">
        <v>-200460</v>
      </c>
      <c r="E20" s="18">
        <v>-0.59767441860465098</v>
      </c>
      <c r="H20" s="16" t="s">
        <v>50</v>
      </c>
      <c r="I20" s="17">
        <v>20164</v>
      </c>
      <c r="J20" s="17">
        <v>20358</v>
      </c>
      <c r="K20" s="17">
        <v>194</v>
      </c>
      <c r="L20" s="18">
        <v>9.6211069232295197E-3</v>
      </c>
      <c r="O20" s="16" t="s">
        <v>50</v>
      </c>
      <c r="P20" s="19">
        <v>0.13108990457056799</v>
      </c>
      <c r="Q20" s="17">
        <v>134940</v>
      </c>
      <c r="R20" s="17">
        <v>20358</v>
      </c>
      <c r="S20" s="20">
        <v>155298</v>
      </c>
      <c r="X20" s="16" t="s">
        <v>50</v>
      </c>
      <c r="Y20" s="20">
        <v>61654</v>
      </c>
      <c r="AB20" s="16" t="s">
        <v>50</v>
      </c>
      <c r="AC20" s="20">
        <v>40611</v>
      </c>
      <c r="AF20" s="16" t="s">
        <v>50</v>
      </c>
      <c r="AG20" s="17">
        <v>13539</v>
      </c>
      <c r="AH20" s="17">
        <v>16037</v>
      </c>
      <c r="AI20" s="17">
        <v>220</v>
      </c>
      <c r="AJ20" s="17">
        <v>33</v>
      </c>
      <c r="AK20" s="21">
        <v>29829</v>
      </c>
      <c r="AN20" s="16" t="s">
        <v>50</v>
      </c>
      <c r="AO20" s="17">
        <v>20358</v>
      </c>
      <c r="AP20" s="20">
        <v>13539</v>
      </c>
      <c r="AR20" s="22">
        <v>0.66504568228706196</v>
      </c>
      <c r="AU20" s="16" t="s">
        <v>48</v>
      </c>
      <c r="AV20" s="17">
        <v>1788</v>
      </c>
      <c r="AW20" s="17">
        <v>1835</v>
      </c>
      <c r="AX20" s="20">
        <v>99</v>
      </c>
      <c r="BA20" s="16" t="s">
        <v>51</v>
      </c>
      <c r="BB20" s="17">
        <v>89</v>
      </c>
      <c r="BC20" s="20">
        <v>6</v>
      </c>
    </row>
    <row r="21" spans="1:55" ht="14.45" x14ac:dyDescent="0.3">
      <c r="A21" s="16" t="s">
        <v>52</v>
      </c>
      <c r="B21" s="17">
        <v>52730</v>
      </c>
      <c r="C21" s="17">
        <v>17838</v>
      </c>
      <c r="D21" s="17">
        <v>-34892</v>
      </c>
      <c r="E21" s="18">
        <v>-0.66171060117580105</v>
      </c>
      <c r="H21" s="16" t="s">
        <v>52</v>
      </c>
      <c r="I21" s="17">
        <v>2961</v>
      </c>
      <c r="J21" s="17">
        <v>3194</v>
      </c>
      <c r="K21" s="17">
        <v>233</v>
      </c>
      <c r="L21" s="18">
        <v>7.86896318811212E-2</v>
      </c>
      <c r="O21" s="16" t="s">
        <v>52</v>
      </c>
      <c r="P21" s="19">
        <v>0.15186382655001901</v>
      </c>
      <c r="Q21" s="17">
        <v>17838</v>
      </c>
      <c r="R21" s="17">
        <v>3194</v>
      </c>
      <c r="S21" s="20">
        <v>21032</v>
      </c>
      <c r="X21" s="16" t="s">
        <v>52</v>
      </c>
      <c r="Y21" s="20">
        <v>12220</v>
      </c>
      <c r="AB21" s="16" t="s">
        <v>52</v>
      </c>
      <c r="AC21" s="20">
        <v>1459</v>
      </c>
      <c r="AF21" s="16" t="s">
        <v>52</v>
      </c>
      <c r="AG21" s="17">
        <v>2104</v>
      </c>
      <c r="AH21" s="17">
        <v>3214</v>
      </c>
      <c r="AI21" s="17">
        <v>24</v>
      </c>
      <c r="AJ21" s="17">
        <v>7</v>
      </c>
      <c r="AK21" s="21">
        <v>5349</v>
      </c>
      <c r="AN21" s="16" t="s">
        <v>52</v>
      </c>
      <c r="AO21" s="17">
        <v>3194</v>
      </c>
      <c r="AP21" s="20">
        <v>2104</v>
      </c>
      <c r="AR21" s="22">
        <v>0.65873512836568604</v>
      </c>
      <c r="AU21" s="16" t="s">
        <v>50</v>
      </c>
      <c r="AV21" s="17">
        <v>40611</v>
      </c>
      <c r="AW21" s="17">
        <v>19798</v>
      </c>
      <c r="AX21" s="20">
        <v>1250</v>
      </c>
      <c r="BA21" s="16" t="s">
        <v>53</v>
      </c>
      <c r="BB21" s="17">
        <v>64</v>
      </c>
      <c r="BC21" s="20">
        <v>7</v>
      </c>
    </row>
    <row r="22" spans="1:55" ht="14.45" x14ac:dyDescent="0.3">
      <c r="A22" s="16" t="s">
        <v>54</v>
      </c>
      <c r="B22" s="17">
        <v>22366</v>
      </c>
      <c r="C22" s="17">
        <v>11620</v>
      </c>
      <c r="D22" s="17">
        <v>-10746</v>
      </c>
      <c r="E22" s="18">
        <v>-0.48046141464723202</v>
      </c>
      <c r="H22" s="16" t="s">
        <v>54</v>
      </c>
      <c r="I22" s="17">
        <v>790</v>
      </c>
      <c r="J22" s="17">
        <v>860</v>
      </c>
      <c r="K22" s="17">
        <v>70</v>
      </c>
      <c r="L22" s="18">
        <v>8.8607594936708903E-2</v>
      </c>
      <c r="O22" s="16" t="s">
        <v>54</v>
      </c>
      <c r="P22" s="19">
        <v>6.8910256410256401E-2</v>
      </c>
      <c r="Q22" s="17">
        <v>11620</v>
      </c>
      <c r="R22" s="17">
        <v>860</v>
      </c>
      <c r="S22" s="20">
        <v>12480</v>
      </c>
      <c r="X22" s="16" t="s">
        <v>54</v>
      </c>
      <c r="Y22" s="20">
        <v>2862</v>
      </c>
      <c r="AB22" s="16" t="s">
        <v>54</v>
      </c>
      <c r="AC22" s="20">
        <v>1459</v>
      </c>
      <c r="AF22" s="16" t="s">
        <v>54</v>
      </c>
      <c r="AG22" s="17">
        <v>626</v>
      </c>
      <c r="AH22" s="17">
        <v>1039</v>
      </c>
      <c r="AI22" s="17">
        <v>5</v>
      </c>
      <c r="AJ22" s="17">
        <v>0</v>
      </c>
      <c r="AK22" s="21">
        <v>1670</v>
      </c>
      <c r="AN22" s="16" t="s">
        <v>54</v>
      </c>
      <c r="AO22" s="17">
        <v>860</v>
      </c>
      <c r="AP22" s="20">
        <v>626</v>
      </c>
      <c r="AR22" s="22">
        <v>0.72790697674418603</v>
      </c>
      <c r="AU22" s="16" t="s">
        <v>52</v>
      </c>
      <c r="AV22" s="17">
        <v>1459</v>
      </c>
      <c r="AW22" s="17">
        <v>3065</v>
      </c>
      <c r="AX22" s="20">
        <v>232</v>
      </c>
      <c r="BA22" s="16" t="s">
        <v>55</v>
      </c>
      <c r="BB22" s="17">
        <v>11</v>
      </c>
      <c r="BC22" s="20">
        <v>4</v>
      </c>
    </row>
    <row r="23" spans="1:55" ht="14.45" x14ac:dyDescent="0.3">
      <c r="A23" s="16" t="s">
        <v>43</v>
      </c>
      <c r="B23" s="17">
        <v>43154</v>
      </c>
      <c r="C23" s="17">
        <v>20358</v>
      </c>
      <c r="D23" s="17">
        <v>-22796</v>
      </c>
      <c r="E23" s="18">
        <v>-0.528247671131297</v>
      </c>
      <c r="H23" s="16" t="s">
        <v>43</v>
      </c>
      <c r="I23" s="17">
        <v>2407</v>
      </c>
      <c r="J23" s="17">
        <v>2508</v>
      </c>
      <c r="K23" s="17">
        <v>101</v>
      </c>
      <c r="L23" s="18">
        <v>4.1960947237224801E-2</v>
      </c>
      <c r="O23" s="16" t="s">
        <v>43</v>
      </c>
      <c r="P23" s="19">
        <v>0.10968249803201301</v>
      </c>
      <c r="Q23" s="17">
        <v>20358</v>
      </c>
      <c r="R23" s="17">
        <v>2508</v>
      </c>
      <c r="S23" s="20">
        <v>22866</v>
      </c>
      <c r="X23" s="16" t="s">
        <v>43</v>
      </c>
      <c r="Y23" s="20">
        <v>4891</v>
      </c>
      <c r="AB23" s="16" t="s">
        <v>43</v>
      </c>
      <c r="AC23" s="20">
        <v>2526</v>
      </c>
      <c r="AF23" s="16" t="s">
        <v>43</v>
      </c>
      <c r="AG23" s="17">
        <v>1758</v>
      </c>
      <c r="AH23" s="17">
        <v>1546</v>
      </c>
      <c r="AI23" s="17">
        <v>12</v>
      </c>
      <c r="AJ23" s="17">
        <v>3</v>
      </c>
      <c r="AK23" s="21">
        <v>3319</v>
      </c>
      <c r="AN23" s="16" t="s">
        <v>43</v>
      </c>
      <c r="AO23" s="17">
        <v>2508</v>
      </c>
      <c r="AP23" s="20">
        <v>1758</v>
      </c>
      <c r="AR23" s="22">
        <v>0.700956937799043</v>
      </c>
      <c r="AU23" s="16" t="s">
        <v>54</v>
      </c>
      <c r="AV23" s="17">
        <v>1459</v>
      </c>
      <c r="AW23" s="17">
        <v>1057</v>
      </c>
      <c r="AX23" s="20">
        <v>43</v>
      </c>
      <c r="BA23" s="16" t="s">
        <v>56</v>
      </c>
      <c r="BB23" s="17">
        <v>39</v>
      </c>
      <c r="BC23" s="20">
        <v>5</v>
      </c>
    </row>
    <row r="24" spans="1:55" x14ac:dyDescent="0.25">
      <c r="A24" s="16" t="s">
        <v>57</v>
      </c>
      <c r="B24" s="17">
        <v>44849</v>
      </c>
      <c r="C24" s="17">
        <v>17411</v>
      </c>
      <c r="D24" s="17">
        <v>-27438</v>
      </c>
      <c r="E24" s="18">
        <v>-0.61178621596914096</v>
      </c>
      <c r="H24" s="16" t="s">
        <v>57</v>
      </c>
      <c r="I24" s="17">
        <v>2414</v>
      </c>
      <c r="J24" s="17">
        <v>2380</v>
      </c>
      <c r="K24" s="17">
        <v>-34</v>
      </c>
      <c r="L24" s="18">
        <v>-1.4084507042253501E-2</v>
      </c>
      <c r="O24" s="16" t="s">
        <v>57</v>
      </c>
      <c r="P24" s="19">
        <v>0.120256682330352</v>
      </c>
      <c r="Q24" s="17">
        <v>17411</v>
      </c>
      <c r="R24" s="17">
        <v>2380</v>
      </c>
      <c r="S24" s="20">
        <v>19791</v>
      </c>
      <c r="X24" s="16" t="s">
        <v>57</v>
      </c>
      <c r="Y24" s="20">
        <v>3181</v>
      </c>
      <c r="AB24" s="16" t="s">
        <v>57</v>
      </c>
      <c r="AC24" s="20">
        <v>942</v>
      </c>
      <c r="AF24" s="16" t="s">
        <v>57</v>
      </c>
      <c r="AG24" s="17">
        <v>1722</v>
      </c>
      <c r="AH24" s="17">
        <v>2132</v>
      </c>
      <c r="AI24" s="17">
        <v>22</v>
      </c>
      <c r="AJ24" s="17">
        <v>2</v>
      </c>
      <c r="AK24" s="21">
        <v>3878</v>
      </c>
      <c r="AN24" s="16" t="s">
        <v>57</v>
      </c>
      <c r="AO24" s="17">
        <v>2380</v>
      </c>
      <c r="AP24" s="20">
        <v>1722</v>
      </c>
      <c r="AR24" s="22">
        <v>0.72352941176470598</v>
      </c>
      <c r="AU24" s="16" t="s">
        <v>43</v>
      </c>
      <c r="AV24" s="17">
        <v>2526</v>
      </c>
      <c r="AW24" s="17">
        <v>1869</v>
      </c>
      <c r="AX24" s="20">
        <v>81</v>
      </c>
      <c r="BA24" s="16" t="s">
        <v>58</v>
      </c>
      <c r="BB24" s="17">
        <v>0</v>
      </c>
      <c r="BC24" s="20">
        <v>0</v>
      </c>
    </row>
    <row r="25" spans="1:55" x14ac:dyDescent="0.25">
      <c r="A25" s="16" t="s">
        <v>59</v>
      </c>
      <c r="B25" s="17">
        <v>32844</v>
      </c>
      <c r="C25" s="17">
        <v>18930</v>
      </c>
      <c r="D25" s="17">
        <v>-13914</v>
      </c>
      <c r="E25" s="18">
        <v>-0.42363902082572202</v>
      </c>
      <c r="H25" s="16" t="s">
        <v>59</v>
      </c>
      <c r="I25" s="17">
        <v>2023</v>
      </c>
      <c r="J25" s="17">
        <v>1795</v>
      </c>
      <c r="K25" s="17">
        <v>-228</v>
      </c>
      <c r="L25" s="18">
        <v>-0.112703905091448</v>
      </c>
      <c r="O25" s="16" t="s">
        <v>59</v>
      </c>
      <c r="P25" s="19">
        <v>8.6610373944511501E-2</v>
      </c>
      <c r="Q25" s="17">
        <v>18930</v>
      </c>
      <c r="R25" s="17">
        <v>1795</v>
      </c>
      <c r="S25" s="20">
        <v>20725</v>
      </c>
      <c r="X25" s="16" t="s">
        <v>59</v>
      </c>
      <c r="Y25" s="20">
        <v>4655</v>
      </c>
      <c r="AB25" s="16" t="s">
        <v>59</v>
      </c>
      <c r="AC25" s="20">
        <v>3104</v>
      </c>
      <c r="AF25" s="16" t="s">
        <v>59</v>
      </c>
      <c r="AG25" s="17">
        <v>1043</v>
      </c>
      <c r="AH25" s="17">
        <v>1357</v>
      </c>
      <c r="AI25" s="17">
        <v>18</v>
      </c>
      <c r="AJ25" s="17">
        <v>0</v>
      </c>
      <c r="AK25" s="21">
        <v>2418</v>
      </c>
      <c r="AN25" s="16" t="s">
        <v>59</v>
      </c>
      <c r="AO25" s="17">
        <v>1795</v>
      </c>
      <c r="AP25" s="20">
        <v>1043</v>
      </c>
      <c r="AR25" s="22">
        <v>0.58105849582172697</v>
      </c>
      <c r="AU25" s="16" t="s">
        <v>57</v>
      </c>
      <c r="AV25" s="17">
        <v>942</v>
      </c>
      <c r="AW25" s="17">
        <v>2536</v>
      </c>
      <c r="AX25" s="20">
        <v>107</v>
      </c>
      <c r="BA25" s="16" t="s">
        <v>60</v>
      </c>
      <c r="BB25" s="17">
        <v>0</v>
      </c>
      <c r="BC25" s="20">
        <v>0</v>
      </c>
    </row>
    <row r="26" spans="1:55" x14ac:dyDescent="0.25">
      <c r="A26" s="16" t="s">
        <v>61</v>
      </c>
      <c r="B26" s="17">
        <v>14552</v>
      </c>
      <c r="C26" s="17">
        <v>7047</v>
      </c>
      <c r="D26" s="17">
        <v>-7505</v>
      </c>
      <c r="E26" s="18">
        <v>-0.51573666849917499</v>
      </c>
      <c r="H26" s="16" t="s">
        <v>61</v>
      </c>
      <c r="I26" s="17">
        <v>382</v>
      </c>
      <c r="J26" s="17">
        <v>368</v>
      </c>
      <c r="K26" s="17">
        <v>-14</v>
      </c>
      <c r="L26" s="18">
        <v>-3.6649214659685903E-2</v>
      </c>
      <c r="O26" s="16" t="s">
        <v>61</v>
      </c>
      <c r="P26" s="19">
        <v>4.9629130141604902E-2</v>
      </c>
      <c r="Q26" s="17">
        <v>7047</v>
      </c>
      <c r="R26" s="17">
        <v>368</v>
      </c>
      <c r="S26" s="20">
        <v>7415</v>
      </c>
      <c r="X26" s="16" t="s">
        <v>61</v>
      </c>
      <c r="Y26" s="20">
        <v>1019</v>
      </c>
      <c r="AB26" s="16" t="s">
        <v>61</v>
      </c>
      <c r="AC26" s="20">
        <v>576</v>
      </c>
      <c r="AF26" s="16" t="s">
        <v>61</v>
      </c>
      <c r="AG26" s="17">
        <v>259</v>
      </c>
      <c r="AH26" s="17">
        <v>592</v>
      </c>
      <c r="AI26" s="17">
        <v>6</v>
      </c>
      <c r="AJ26" s="17">
        <v>1</v>
      </c>
      <c r="AK26" s="21">
        <v>858</v>
      </c>
      <c r="AN26" s="16" t="s">
        <v>61</v>
      </c>
      <c r="AO26" s="17">
        <v>368</v>
      </c>
      <c r="AP26" s="20">
        <v>259</v>
      </c>
      <c r="AR26" s="22">
        <v>0.70380434782608703</v>
      </c>
      <c r="AU26" s="16" t="s">
        <v>59</v>
      </c>
      <c r="AV26" s="17">
        <v>3104</v>
      </c>
      <c r="AW26" s="17">
        <v>1312</v>
      </c>
      <c r="AX26" s="20">
        <v>71</v>
      </c>
      <c r="BA26" s="16" t="s">
        <v>62</v>
      </c>
      <c r="BB26" s="17">
        <v>11</v>
      </c>
      <c r="BC26" s="20">
        <v>0</v>
      </c>
    </row>
    <row r="27" spans="1:55" x14ac:dyDescent="0.25">
      <c r="A27" s="16" t="s">
        <v>63</v>
      </c>
      <c r="B27" s="17">
        <v>23688</v>
      </c>
      <c r="C27" s="17">
        <v>11996</v>
      </c>
      <c r="D27" s="17">
        <v>-11692</v>
      </c>
      <c r="E27" s="18">
        <v>-0.49358324890239802</v>
      </c>
      <c r="H27" s="16" t="s">
        <v>63</v>
      </c>
      <c r="I27" s="17">
        <v>882</v>
      </c>
      <c r="J27" s="17">
        <v>893</v>
      </c>
      <c r="K27" s="17">
        <v>11</v>
      </c>
      <c r="L27" s="18">
        <v>1.24716553287982E-2</v>
      </c>
      <c r="O27" s="16" t="s">
        <v>63</v>
      </c>
      <c r="P27" s="19">
        <v>6.9283885483745797E-2</v>
      </c>
      <c r="Q27" s="17">
        <v>11996</v>
      </c>
      <c r="R27" s="17">
        <v>893</v>
      </c>
      <c r="S27" s="20">
        <v>12889</v>
      </c>
      <c r="X27" s="16" t="s">
        <v>63</v>
      </c>
      <c r="Y27" s="20">
        <v>1899</v>
      </c>
      <c r="AB27" s="16" t="s">
        <v>63</v>
      </c>
      <c r="AC27" s="20">
        <v>1235</v>
      </c>
      <c r="AF27" s="16" t="s">
        <v>63</v>
      </c>
      <c r="AG27" s="17">
        <v>655</v>
      </c>
      <c r="AH27" s="17">
        <v>1173</v>
      </c>
      <c r="AI27" s="17">
        <v>7</v>
      </c>
      <c r="AJ27" s="17">
        <v>0</v>
      </c>
      <c r="AK27" s="21">
        <v>1835</v>
      </c>
      <c r="AN27" s="16" t="s">
        <v>63</v>
      </c>
      <c r="AO27" s="17">
        <v>893</v>
      </c>
      <c r="AP27" s="20">
        <v>655</v>
      </c>
      <c r="AR27" s="22">
        <v>0.73348264277715602</v>
      </c>
      <c r="AU27" s="16" t="s">
        <v>61</v>
      </c>
      <c r="AV27" s="17">
        <v>576</v>
      </c>
      <c r="AW27" s="17">
        <v>662</v>
      </c>
      <c r="AX27" s="20">
        <v>30</v>
      </c>
      <c r="BA27" s="16" t="s">
        <v>64</v>
      </c>
      <c r="BB27" s="17">
        <v>0</v>
      </c>
      <c r="BC27" s="20">
        <v>0</v>
      </c>
    </row>
    <row r="28" spans="1:55" x14ac:dyDescent="0.25">
      <c r="A28" s="16" t="s">
        <v>65</v>
      </c>
      <c r="B28" s="17">
        <v>101412</v>
      </c>
      <c r="C28" s="17">
        <v>46881</v>
      </c>
      <c r="D28" s="17">
        <v>-54531</v>
      </c>
      <c r="E28" s="18">
        <v>-0.53771742988995397</v>
      </c>
      <c r="H28" s="16" t="s">
        <v>65</v>
      </c>
      <c r="I28" s="17">
        <v>8510</v>
      </c>
      <c r="J28" s="17">
        <v>7803</v>
      </c>
      <c r="K28" s="17">
        <v>-707</v>
      </c>
      <c r="L28" s="18">
        <v>-8.3078730904817905E-2</v>
      </c>
      <c r="O28" s="16" t="s">
        <v>65</v>
      </c>
      <c r="P28" s="19">
        <v>0.142692560895326</v>
      </c>
      <c r="Q28" s="17">
        <v>46881</v>
      </c>
      <c r="R28" s="17">
        <v>7803</v>
      </c>
      <c r="S28" s="20">
        <v>54684</v>
      </c>
      <c r="X28" s="16" t="s">
        <v>65</v>
      </c>
      <c r="Y28" s="25"/>
      <c r="AB28" s="16" t="s">
        <v>65</v>
      </c>
      <c r="AC28" s="25"/>
      <c r="AF28" s="16" t="s">
        <v>65</v>
      </c>
      <c r="AG28" s="17">
        <v>5332</v>
      </c>
      <c r="AH28" s="17">
        <v>4658</v>
      </c>
      <c r="AI28" s="17">
        <v>65</v>
      </c>
      <c r="AJ28" s="17">
        <v>4</v>
      </c>
      <c r="AK28" s="21">
        <v>10059</v>
      </c>
      <c r="AN28" s="16" t="s">
        <v>65</v>
      </c>
      <c r="AO28" s="17">
        <v>7803</v>
      </c>
      <c r="AP28" s="20">
        <v>5332</v>
      </c>
      <c r="AR28" s="22">
        <v>0.68332692554145902</v>
      </c>
      <c r="AU28" s="16" t="s">
        <v>63</v>
      </c>
      <c r="AV28" s="17">
        <v>1235</v>
      </c>
      <c r="AW28" s="17">
        <v>1249</v>
      </c>
      <c r="AX28" s="20">
        <v>32</v>
      </c>
      <c r="BA28" s="16" t="s">
        <v>66</v>
      </c>
      <c r="BB28" s="17">
        <v>32</v>
      </c>
      <c r="BC28" s="20">
        <v>3</v>
      </c>
    </row>
    <row r="29" spans="1:55" x14ac:dyDescent="0.25">
      <c r="A29" s="16" t="s">
        <v>67</v>
      </c>
      <c r="B29" s="17">
        <v>65533</v>
      </c>
      <c r="C29" s="17">
        <v>35427</v>
      </c>
      <c r="D29" s="17">
        <v>-30106</v>
      </c>
      <c r="E29" s="18">
        <v>-0.45940213327636498</v>
      </c>
      <c r="H29" s="16" t="s">
        <v>67</v>
      </c>
      <c r="I29" s="17">
        <v>2831</v>
      </c>
      <c r="J29" s="17">
        <v>2543</v>
      </c>
      <c r="K29" s="17">
        <v>-288</v>
      </c>
      <c r="L29" s="18">
        <v>-0.10173083716001401</v>
      </c>
      <c r="O29" s="16" t="s">
        <v>67</v>
      </c>
      <c r="P29" s="19">
        <v>6.6973926784303403E-2</v>
      </c>
      <c r="Q29" s="17">
        <v>35427</v>
      </c>
      <c r="R29" s="17">
        <v>2543</v>
      </c>
      <c r="S29" s="20">
        <v>37970</v>
      </c>
      <c r="X29" s="16" t="s">
        <v>67</v>
      </c>
      <c r="Y29" s="20">
        <v>3526</v>
      </c>
      <c r="AB29" s="16" t="s">
        <v>67</v>
      </c>
      <c r="AC29" s="20">
        <v>2644</v>
      </c>
      <c r="AF29" s="16" t="s">
        <v>67</v>
      </c>
      <c r="AG29" s="17">
        <v>1798</v>
      </c>
      <c r="AH29" s="17">
        <v>2092</v>
      </c>
      <c r="AI29" s="17">
        <v>17</v>
      </c>
      <c r="AJ29" s="17">
        <v>4</v>
      </c>
      <c r="AK29" s="21">
        <v>3911</v>
      </c>
      <c r="AN29" s="16" t="s">
        <v>67</v>
      </c>
      <c r="AO29" s="17">
        <v>2543</v>
      </c>
      <c r="AP29" s="20">
        <v>1798</v>
      </c>
      <c r="AR29" s="22">
        <v>0.70703893039716903</v>
      </c>
      <c r="AU29" s="16" t="s">
        <v>65</v>
      </c>
      <c r="AV29" s="24"/>
      <c r="AW29" s="17">
        <v>6024</v>
      </c>
      <c r="AX29" s="20">
        <v>385</v>
      </c>
      <c r="BA29" s="16" t="s">
        <v>68</v>
      </c>
      <c r="BB29" s="17">
        <v>14</v>
      </c>
      <c r="BC29" s="20">
        <v>2</v>
      </c>
    </row>
    <row r="30" spans="1:55" x14ac:dyDescent="0.25">
      <c r="A30" s="16" t="s">
        <v>69</v>
      </c>
      <c r="B30" s="17">
        <v>32573</v>
      </c>
      <c r="C30" s="17">
        <v>13736</v>
      </c>
      <c r="D30" s="17">
        <v>-18837</v>
      </c>
      <c r="E30" s="18">
        <v>-0.57830104687931705</v>
      </c>
      <c r="H30" s="16" t="s">
        <v>69</v>
      </c>
      <c r="I30" s="17">
        <v>2044</v>
      </c>
      <c r="J30" s="17">
        <v>2167</v>
      </c>
      <c r="K30" s="17">
        <v>123</v>
      </c>
      <c r="L30" s="18">
        <v>6.0176125244618399E-2</v>
      </c>
      <c r="O30" s="16" t="s">
        <v>69</v>
      </c>
      <c r="P30" s="19">
        <v>0.13626359806325899</v>
      </c>
      <c r="Q30" s="17">
        <v>13736</v>
      </c>
      <c r="R30" s="17">
        <v>2167</v>
      </c>
      <c r="S30" s="20">
        <v>15903</v>
      </c>
      <c r="X30" s="16" t="s">
        <v>69</v>
      </c>
      <c r="Y30" s="20">
        <v>7025</v>
      </c>
      <c r="AB30" s="16" t="s">
        <v>69</v>
      </c>
      <c r="AC30" s="20">
        <v>2013</v>
      </c>
      <c r="AF30" s="16" t="s">
        <v>69</v>
      </c>
      <c r="AG30" s="17">
        <v>1506</v>
      </c>
      <c r="AH30" s="17">
        <v>1948</v>
      </c>
      <c r="AI30" s="17">
        <v>14</v>
      </c>
      <c r="AJ30" s="17">
        <v>3</v>
      </c>
      <c r="AK30" s="21">
        <v>3471</v>
      </c>
      <c r="AN30" s="16" t="s">
        <v>69</v>
      </c>
      <c r="AO30" s="17">
        <v>2167</v>
      </c>
      <c r="AP30" s="20">
        <v>1506</v>
      </c>
      <c r="AR30" s="22">
        <v>0.69497000461467495</v>
      </c>
      <c r="AU30" s="16" t="s">
        <v>67</v>
      </c>
      <c r="AV30" s="17">
        <v>2644</v>
      </c>
      <c r="AW30" s="17">
        <v>2336</v>
      </c>
      <c r="AX30" s="20">
        <v>66</v>
      </c>
      <c r="BA30" s="26" t="s">
        <v>70</v>
      </c>
      <c r="BB30" s="27">
        <v>443</v>
      </c>
      <c r="BC30" s="28">
        <v>135</v>
      </c>
    </row>
    <row r="31" spans="1:55" x14ac:dyDescent="0.25">
      <c r="A31" s="16" t="s">
        <v>71</v>
      </c>
      <c r="B31" s="17">
        <v>44865</v>
      </c>
      <c r="C31" s="17">
        <v>20150</v>
      </c>
      <c r="D31" s="17">
        <v>-24715</v>
      </c>
      <c r="E31" s="18">
        <v>-0.55087484676250997</v>
      </c>
      <c r="H31" s="16" t="s">
        <v>71</v>
      </c>
      <c r="I31" s="17">
        <v>4575</v>
      </c>
      <c r="J31" s="17">
        <v>4671</v>
      </c>
      <c r="K31" s="17">
        <v>96</v>
      </c>
      <c r="L31" s="18">
        <v>2.0983606557377001E-2</v>
      </c>
      <c r="O31" s="16" t="s">
        <v>71</v>
      </c>
      <c r="P31" s="19">
        <v>0.188187421941098</v>
      </c>
      <c r="Q31" s="17">
        <v>20150</v>
      </c>
      <c r="R31" s="17">
        <v>4671</v>
      </c>
      <c r="S31" s="20">
        <v>24821</v>
      </c>
      <c r="X31" s="16" t="s">
        <v>71</v>
      </c>
      <c r="Y31" s="20">
        <v>11464</v>
      </c>
      <c r="AB31" s="16" t="s">
        <v>71</v>
      </c>
      <c r="AC31" s="20">
        <v>3703</v>
      </c>
      <c r="AF31" s="16" t="s">
        <v>71</v>
      </c>
      <c r="AG31" s="17">
        <v>3045</v>
      </c>
      <c r="AH31" s="17">
        <v>2422</v>
      </c>
      <c r="AI31" s="17">
        <v>41</v>
      </c>
      <c r="AJ31" s="17">
        <v>6</v>
      </c>
      <c r="AK31" s="21">
        <v>5514</v>
      </c>
      <c r="AN31" s="16" t="s">
        <v>71</v>
      </c>
      <c r="AO31" s="17">
        <v>4671</v>
      </c>
      <c r="AP31" s="20">
        <v>3045</v>
      </c>
      <c r="AR31" s="22">
        <v>0.65189466923571004</v>
      </c>
      <c r="AU31" s="16" t="s">
        <v>69</v>
      </c>
      <c r="AV31" s="17">
        <v>2013</v>
      </c>
      <c r="AW31" s="17">
        <v>1891</v>
      </c>
      <c r="AX31" s="20">
        <v>153</v>
      </c>
      <c r="BA31" s="263" t="s">
        <v>14</v>
      </c>
      <c r="BB31" s="263"/>
      <c r="BC31" s="263"/>
    </row>
    <row r="32" spans="1:55" x14ac:dyDescent="0.25">
      <c r="A32" s="16" t="s">
        <v>72</v>
      </c>
      <c r="B32" s="17">
        <v>79094</v>
      </c>
      <c r="C32" s="17">
        <v>43501</v>
      </c>
      <c r="D32" s="17">
        <v>-35593</v>
      </c>
      <c r="E32" s="18">
        <v>-0.45000885022884202</v>
      </c>
      <c r="H32" s="16" t="s">
        <v>72</v>
      </c>
      <c r="I32" s="17">
        <v>3711</v>
      </c>
      <c r="J32" s="17">
        <v>3525</v>
      </c>
      <c r="K32" s="17">
        <v>-186</v>
      </c>
      <c r="L32" s="18">
        <v>-5.0121261115602299E-2</v>
      </c>
      <c r="O32" s="16" t="s">
        <v>72</v>
      </c>
      <c r="P32" s="19">
        <v>7.4958533577170097E-2</v>
      </c>
      <c r="Q32" s="17">
        <v>43501</v>
      </c>
      <c r="R32" s="17">
        <v>3525</v>
      </c>
      <c r="S32" s="20">
        <v>47026</v>
      </c>
      <c r="X32" s="16" t="s">
        <v>72</v>
      </c>
      <c r="Y32" s="20">
        <v>7085</v>
      </c>
      <c r="AB32" s="16" t="s">
        <v>72</v>
      </c>
      <c r="AC32" s="20">
        <v>3933</v>
      </c>
      <c r="AF32" s="16" t="s">
        <v>72</v>
      </c>
      <c r="AG32" s="17">
        <v>2522</v>
      </c>
      <c r="AH32" s="17">
        <v>2888</v>
      </c>
      <c r="AI32" s="17">
        <v>28</v>
      </c>
      <c r="AJ32" s="17">
        <v>1</v>
      </c>
      <c r="AK32" s="21">
        <v>5439</v>
      </c>
      <c r="AN32" s="16" t="s">
        <v>72</v>
      </c>
      <c r="AO32" s="17">
        <v>3525</v>
      </c>
      <c r="AP32" s="20">
        <v>2522</v>
      </c>
      <c r="AR32" s="22">
        <v>0.71546099290780096</v>
      </c>
      <c r="AU32" s="16" t="s">
        <v>71</v>
      </c>
      <c r="AV32" s="17">
        <v>3703</v>
      </c>
      <c r="AW32" s="17">
        <v>3366</v>
      </c>
      <c r="AX32" s="20">
        <v>167</v>
      </c>
      <c r="BA32" s="262" t="s">
        <v>14</v>
      </c>
      <c r="BB32" s="262"/>
      <c r="BC32" s="262"/>
    </row>
    <row r="33" spans="1:55" x14ac:dyDescent="0.25">
      <c r="A33" s="16" t="s">
        <v>73</v>
      </c>
      <c r="B33" s="17">
        <v>12874</v>
      </c>
      <c r="C33" s="17">
        <v>5811</v>
      </c>
      <c r="D33" s="17">
        <v>-7063</v>
      </c>
      <c r="E33" s="18">
        <v>-0.54862513593288798</v>
      </c>
      <c r="H33" s="16" t="s">
        <v>73</v>
      </c>
      <c r="I33" s="17">
        <v>827</v>
      </c>
      <c r="J33" s="17">
        <v>890</v>
      </c>
      <c r="K33" s="17">
        <v>63</v>
      </c>
      <c r="L33" s="18">
        <v>7.6178960096735193E-2</v>
      </c>
      <c r="O33" s="16" t="s">
        <v>73</v>
      </c>
      <c r="P33" s="19">
        <v>0.13281599761229701</v>
      </c>
      <c r="Q33" s="17">
        <v>5811</v>
      </c>
      <c r="R33" s="17">
        <v>890</v>
      </c>
      <c r="S33" s="20">
        <v>6701</v>
      </c>
      <c r="X33" s="16" t="s">
        <v>73</v>
      </c>
      <c r="Y33" s="20">
        <v>2790</v>
      </c>
      <c r="AB33" s="16" t="s">
        <v>73</v>
      </c>
      <c r="AC33" s="20">
        <v>766</v>
      </c>
      <c r="AF33" s="16" t="s">
        <v>73</v>
      </c>
      <c r="AG33" s="17">
        <v>574</v>
      </c>
      <c r="AH33" s="17">
        <v>782</v>
      </c>
      <c r="AI33" s="17">
        <v>9</v>
      </c>
      <c r="AJ33" s="17">
        <v>2</v>
      </c>
      <c r="AK33" s="21">
        <v>1367</v>
      </c>
      <c r="AN33" s="16" t="s">
        <v>73</v>
      </c>
      <c r="AO33" s="17">
        <v>890</v>
      </c>
      <c r="AP33" s="20">
        <v>574</v>
      </c>
      <c r="AR33" s="22">
        <v>0.64494382022471897</v>
      </c>
      <c r="AU33" s="16" t="s">
        <v>72</v>
      </c>
      <c r="AV33" s="17">
        <v>3933</v>
      </c>
      <c r="AW33" s="17">
        <v>3425</v>
      </c>
      <c r="AX33" s="20">
        <v>163</v>
      </c>
      <c r="BA33" s="262"/>
      <c r="BB33" s="262"/>
      <c r="BC33" s="262"/>
    </row>
    <row r="34" spans="1:55" x14ac:dyDescent="0.25">
      <c r="A34" s="16" t="s">
        <v>74</v>
      </c>
      <c r="B34" s="17">
        <v>39936</v>
      </c>
      <c r="C34" s="17">
        <v>21294</v>
      </c>
      <c r="D34" s="17">
        <v>-18642</v>
      </c>
      <c r="E34" s="18">
        <v>-0.466796875</v>
      </c>
      <c r="H34" s="16" t="s">
        <v>74</v>
      </c>
      <c r="I34" s="17">
        <v>2276</v>
      </c>
      <c r="J34" s="17">
        <v>2166</v>
      </c>
      <c r="K34" s="17">
        <v>-110</v>
      </c>
      <c r="L34" s="18">
        <v>-4.8330404217926198E-2</v>
      </c>
      <c r="O34" s="16" t="s">
        <v>74</v>
      </c>
      <c r="P34" s="19">
        <v>9.2327365728900296E-2</v>
      </c>
      <c r="Q34" s="17">
        <v>21294</v>
      </c>
      <c r="R34" s="17">
        <v>2166</v>
      </c>
      <c r="S34" s="20">
        <v>23460</v>
      </c>
      <c r="X34" s="16" t="s">
        <v>74</v>
      </c>
      <c r="Y34" s="20">
        <v>7074</v>
      </c>
      <c r="AB34" s="16" t="s">
        <v>74</v>
      </c>
      <c r="AC34" s="20">
        <v>1480</v>
      </c>
      <c r="AF34" s="16" t="s">
        <v>74</v>
      </c>
      <c r="AG34" s="17">
        <v>1619</v>
      </c>
      <c r="AH34" s="17">
        <v>1561</v>
      </c>
      <c r="AI34" s="17">
        <v>27</v>
      </c>
      <c r="AJ34" s="17">
        <v>3</v>
      </c>
      <c r="AK34" s="21">
        <v>3210</v>
      </c>
      <c r="AN34" s="16" t="s">
        <v>74</v>
      </c>
      <c r="AO34" s="17">
        <v>2166</v>
      </c>
      <c r="AP34" s="20">
        <v>1619</v>
      </c>
      <c r="AR34" s="22">
        <v>0.74746075715604798</v>
      </c>
      <c r="AU34" s="16" t="s">
        <v>73</v>
      </c>
      <c r="AV34" s="17">
        <v>766</v>
      </c>
      <c r="AW34" s="17">
        <v>653</v>
      </c>
      <c r="AX34" s="20">
        <v>30</v>
      </c>
      <c r="BA34" s="262"/>
      <c r="BB34" s="262"/>
      <c r="BC34" s="262"/>
    </row>
    <row r="35" spans="1:55" x14ac:dyDescent="0.25">
      <c r="A35" s="16" t="s">
        <v>75</v>
      </c>
      <c r="B35" s="17">
        <v>16678</v>
      </c>
      <c r="C35" s="17">
        <v>7627</v>
      </c>
      <c r="D35" s="17">
        <v>-9051</v>
      </c>
      <c r="E35" s="18">
        <v>-0.54269097014030498</v>
      </c>
      <c r="H35" s="16" t="s">
        <v>75</v>
      </c>
      <c r="I35" s="17">
        <v>496</v>
      </c>
      <c r="J35" s="17">
        <v>541</v>
      </c>
      <c r="K35" s="17">
        <v>45</v>
      </c>
      <c r="L35" s="18">
        <v>9.0725806451612906E-2</v>
      </c>
      <c r="O35" s="16" t="s">
        <v>75</v>
      </c>
      <c r="P35" s="19">
        <v>6.6234084231145907E-2</v>
      </c>
      <c r="Q35" s="17">
        <v>7627</v>
      </c>
      <c r="R35" s="17">
        <v>541</v>
      </c>
      <c r="S35" s="20">
        <v>8168</v>
      </c>
      <c r="X35" s="16" t="s">
        <v>75</v>
      </c>
      <c r="Y35" s="20">
        <v>1787</v>
      </c>
      <c r="AB35" s="16" t="s">
        <v>75</v>
      </c>
      <c r="AC35" s="20">
        <v>377</v>
      </c>
      <c r="AF35" s="16" t="s">
        <v>75</v>
      </c>
      <c r="AG35" s="17">
        <v>443</v>
      </c>
      <c r="AH35" s="17">
        <v>752</v>
      </c>
      <c r="AI35" s="17">
        <v>4</v>
      </c>
      <c r="AJ35" s="17">
        <v>2</v>
      </c>
      <c r="AK35" s="21">
        <v>1201</v>
      </c>
      <c r="AN35" s="16" t="s">
        <v>75</v>
      </c>
      <c r="AO35" s="17">
        <v>541</v>
      </c>
      <c r="AP35" s="20">
        <v>443</v>
      </c>
      <c r="AR35" s="22">
        <v>0.81885397412199601</v>
      </c>
      <c r="AU35" s="16" t="s">
        <v>74</v>
      </c>
      <c r="AV35" s="17">
        <v>1480</v>
      </c>
      <c r="AW35" s="17">
        <v>1675</v>
      </c>
      <c r="AX35" s="20">
        <v>101</v>
      </c>
      <c r="BA35" s="262"/>
      <c r="BB35" s="262"/>
      <c r="BC35" s="262"/>
    </row>
    <row r="36" spans="1:55" x14ac:dyDescent="0.25">
      <c r="A36" s="16" t="s">
        <v>58</v>
      </c>
      <c r="B36" s="17">
        <v>99014</v>
      </c>
      <c r="C36" s="17">
        <v>49644</v>
      </c>
      <c r="D36" s="17">
        <v>-49370</v>
      </c>
      <c r="E36" s="18">
        <v>-0.49861635728280801</v>
      </c>
      <c r="H36" s="16" t="s">
        <v>58</v>
      </c>
      <c r="I36" s="17">
        <v>4728</v>
      </c>
      <c r="J36" s="17">
        <v>5543</v>
      </c>
      <c r="K36" s="17">
        <v>815</v>
      </c>
      <c r="L36" s="18">
        <v>0.17237732656514401</v>
      </c>
      <c r="O36" s="16" t="s">
        <v>58</v>
      </c>
      <c r="P36" s="19">
        <v>0.100440321090112</v>
      </c>
      <c r="Q36" s="17">
        <v>49644</v>
      </c>
      <c r="R36" s="17">
        <v>5543</v>
      </c>
      <c r="S36" s="20">
        <v>55187</v>
      </c>
      <c r="X36" s="16" t="s">
        <v>58</v>
      </c>
      <c r="Y36" s="20">
        <v>12495</v>
      </c>
      <c r="AB36" s="16" t="s">
        <v>58</v>
      </c>
      <c r="AC36" s="20">
        <v>3617</v>
      </c>
      <c r="AF36" s="16" t="s">
        <v>58</v>
      </c>
      <c r="AG36" s="17">
        <v>3453</v>
      </c>
      <c r="AH36" s="17">
        <v>4523</v>
      </c>
      <c r="AI36" s="17">
        <v>54</v>
      </c>
      <c r="AJ36" s="17">
        <v>9</v>
      </c>
      <c r="AK36" s="21">
        <v>8039</v>
      </c>
      <c r="AN36" s="16" t="s">
        <v>58</v>
      </c>
      <c r="AO36" s="17">
        <v>5543</v>
      </c>
      <c r="AP36" s="20">
        <v>3453</v>
      </c>
      <c r="AR36" s="22">
        <v>0.62294786216850095</v>
      </c>
      <c r="AU36" s="16" t="s">
        <v>75</v>
      </c>
      <c r="AV36" s="17">
        <v>377</v>
      </c>
      <c r="AW36" s="17">
        <v>587</v>
      </c>
      <c r="AX36" s="20">
        <v>40</v>
      </c>
      <c r="BA36" s="262"/>
      <c r="BB36" s="262"/>
      <c r="BC36" s="262"/>
    </row>
    <row r="37" spans="1:55" x14ac:dyDescent="0.25">
      <c r="A37" s="16" t="s">
        <v>76</v>
      </c>
      <c r="B37" s="17">
        <v>47969</v>
      </c>
      <c r="C37" s="17">
        <v>32084</v>
      </c>
      <c r="D37" s="17">
        <v>-15885</v>
      </c>
      <c r="E37" s="18">
        <v>-0.331151368592216</v>
      </c>
      <c r="H37" s="16" t="s">
        <v>76</v>
      </c>
      <c r="I37" s="17">
        <v>1846</v>
      </c>
      <c r="J37" s="17">
        <v>1649</v>
      </c>
      <c r="K37" s="17">
        <v>-197</v>
      </c>
      <c r="L37" s="18">
        <v>-0.10671722643553599</v>
      </c>
      <c r="O37" s="16" t="s">
        <v>76</v>
      </c>
      <c r="P37" s="19">
        <v>4.8883882251800903E-2</v>
      </c>
      <c r="Q37" s="17">
        <v>32084</v>
      </c>
      <c r="R37" s="17">
        <v>1649</v>
      </c>
      <c r="S37" s="20">
        <v>33733</v>
      </c>
      <c r="X37" s="16" t="s">
        <v>76</v>
      </c>
      <c r="Y37" s="20">
        <v>4933</v>
      </c>
      <c r="AB37" s="16" t="s">
        <v>76</v>
      </c>
      <c r="AC37" s="20">
        <v>1578</v>
      </c>
      <c r="AF37" s="16" t="s">
        <v>76</v>
      </c>
      <c r="AG37" s="17">
        <v>1145</v>
      </c>
      <c r="AH37" s="17">
        <v>1962</v>
      </c>
      <c r="AI37" s="17">
        <v>21</v>
      </c>
      <c r="AJ37" s="17">
        <v>3</v>
      </c>
      <c r="AK37" s="21">
        <v>3131</v>
      </c>
      <c r="AN37" s="16" t="s">
        <v>76</v>
      </c>
      <c r="AO37" s="17">
        <v>1649</v>
      </c>
      <c r="AP37" s="20">
        <v>1145</v>
      </c>
      <c r="AR37" s="22">
        <v>0.69436021831412997</v>
      </c>
      <c r="AU37" s="16" t="s">
        <v>58</v>
      </c>
      <c r="AV37" s="17">
        <v>3617</v>
      </c>
      <c r="AW37" s="17">
        <v>4189</v>
      </c>
      <c r="AX37" s="20">
        <v>307</v>
      </c>
      <c r="BA37" s="262"/>
      <c r="BB37" s="262"/>
      <c r="BC37" s="262"/>
    </row>
    <row r="38" spans="1:55" x14ac:dyDescent="0.25">
      <c r="A38" s="16" t="s">
        <v>60</v>
      </c>
      <c r="B38" s="17">
        <v>12658</v>
      </c>
      <c r="C38" s="17">
        <v>5873</v>
      </c>
      <c r="D38" s="17">
        <v>-6785</v>
      </c>
      <c r="E38" s="18">
        <v>-0.53602464844367204</v>
      </c>
      <c r="H38" s="16" t="s">
        <v>60</v>
      </c>
      <c r="I38" s="17">
        <v>1315</v>
      </c>
      <c r="J38" s="17">
        <v>1232</v>
      </c>
      <c r="K38" s="17">
        <v>-83</v>
      </c>
      <c r="L38" s="18">
        <v>-6.3117870722433495E-2</v>
      </c>
      <c r="O38" s="16" t="s">
        <v>60</v>
      </c>
      <c r="P38" s="19">
        <v>0.17339901477832501</v>
      </c>
      <c r="Q38" s="17">
        <v>5873</v>
      </c>
      <c r="R38" s="17">
        <v>1232</v>
      </c>
      <c r="S38" s="20">
        <v>7105</v>
      </c>
      <c r="X38" s="16" t="s">
        <v>60</v>
      </c>
      <c r="Y38" s="20">
        <v>1290</v>
      </c>
      <c r="AB38" s="16" t="s">
        <v>60</v>
      </c>
      <c r="AC38" s="20">
        <v>937</v>
      </c>
      <c r="AF38" s="16" t="s">
        <v>60</v>
      </c>
      <c r="AG38" s="17">
        <v>843</v>
      </c>
      <c r="AH38" s="17">
        <v>734</v>
      </c>
      <c r="AI38" s="17">
        <v>10</v>
      </c>
      <c r="AJ38" s="17">
        <v>1</v>
      </c>
      <c r="AK38" s="21">
        <v>1588</v>
      </c>
      <c r="AN38" s="16" t="s">
        <v>60</v>
      </c>
      <c r="AO38" s="17">
        <v>1232</v>
      </c>
      <c r="AP38" s="20">
        <v>843</v>
      </c>
      <c r="AR38" s="22">
        <v>0.68425324675324695</v>
      </c>
      <c r="AU38" s="16" t="s">
        <v>76</v>
      </c>
      <c r="AV38" s="17">
        <v>1578</v>
      </c>
      <c r="AW38" s="17">
        <v>2407</v>
      </c>
      <c r="AX38" s="20">
        <v>55</v>
      </c>
      <c r="BA38" s="262"/>
      <c r="BB38" s="262"/>
      <c r="BC38" s="262"/>
    </row>
    <row r="39" spans="1:55" x14ac:dyDescent="0.25">
      <c r="A39" s="16" t="s">
        <v>77</v>
      </c>
      <c r="B39" s="17">
        <v>116053</v>
      </c>
      <c r="C39" s="17">
        <v>83734</v>
      </c>
      <c r="D39" s="17">
        <v>-32319</v>
      </c>
      <c r="E39" s="18">
        <v>-0.27848483020688802</v>
      </c>
      <c r="H39" s="16" t="s">
        <v>77</v>
      </c>
      <c r="I39" s="17">
        <v>8074</v>
      </c>
      <c r="J39" s="17">
        <v>7808</v>
      </c>
      <c r="K39" s="17">
        <v>-266</v>
      </c>
      <c r="L39" s="18">
        <v>-3.2945256378498898E-2</v>
      </c>
      <c r="O39" s="16" t="s">
        <v>77</v>
      </c>
      <c r="P39" s="19">
        <v>8.5294181905573405E-2</v>
      </c>
      <c r="Q39" s="17">
        <v>83734</v>
      </c>
      <c r="R39" s="17">
        <v>7808</v>
      </c>
      <c r="S39" s="20">
        <v>91542</v>
      </c>
      <c r="X39" s="16" t="s">
        <v>77</v>
      </c>
      <c r="Y39" s="20">
        <v>12774</v>
      </c>
      <c r="AB39" s="16" t="s">
        <v>77</v>
      </c>
      <c r="AC39" s="20">
        <v>4893</v>
      </c>
      <c r="AF39" s="16" t="s">
        <v>77</v>
      </c>
      <c r="AG39" s="17">
        <v>3929</v>
      </c>
      <c r="AH39" s="17">
        <v>2415</v>
      </c>
      <c r="AI39" s="17">
        <v>47</v>
      </c>
      <c r="AJ39" s="17">
        <v>13</v>
      </c>
      <c r="AK39" s="21">
        <v>6404</v>
      </c>
      <c r="AN39" s="16" t="s">
        <v>77</v>
      </c>
      <c r="AO39" s="17">
        <v>7808</v>
      </c>
      <c r="AP39" s="20">
        <v>3929</v>
      </c>
      <c r="AR39" s="22">
        <v>0.50320184426229497</v>
      </c>
      <c r="AU39" s="16" t="s">
        <v>60</v>
      </c>
      <c r="AV39" s="17">
        <v>937</v>
      </c>
      <c r="AW39" s="17">
        <v>978</v>
      </c>
      <c r="AX39" s="20">
        <v>44</v>
      </c>
      <c r="BA39" s="262"/>
      <c r="BB39" s="262"/>
      <c r="BC39" s="262"/>
    </row>
    <row r="40" spans="1:55" x14ac:dyDescent="0.25">
      <c r="A40" s="16" t="s">
        <v>78</v>
      </c>
      <c r="B40" s="17">
        <v>30810</v>
      </c>
      <c r="C40" s="17">
        <v>15180</v>
      </c>
      <c r="D40" s="17">
        <v>-15630</v>
      </c>
      <c r="E40" s="18">
        <v>-0.50730282375851998</v>
      </c>
      <c r="H40" s="16" t="s">
        <v>78</v>
      </c>
      <c r="I40" s="17">
        <v>1384</v>
      </c>
      <c r="J40" s="17">
        <v>1269</v>
      </c>
      <c r="K40" s="17">
        <v>-115</v>
      </c>
      <c r="L40" s="18">
        <v>-8.30924855491329E-2</v>
      </c>
      <c r="O40" s="16" t="s">
        <v>78</v>
      </c>
      <c r="P40" s="19">
        <v>7.7147546963341196E-2</v>
      </c>
      <c r="Q40" s="17">
        <v>15180</v>
      </c>
      <c r="R40" s="17">
        <v>1269</v>
      </c>
      <c r="S40" s="20">
        <v>16449</v>
      </c>
      <c r="X40" s="16" t="s">
        <v>78</v>
      </c>
      <c r="Y40" s="20">
        <v>3014</v>
      </c>
      <c r="AB40" s="16" t="s">
        <v>78</v>
      </c>
      <c r="AC40" s="20">
        <v>1443</v>
      </c>
      <c r="AF40" s="16" t="s">
        <v>78</v>
      </c>
      <c r="AG40" s="17">
        <v>861</v>
      </c>
      <c r="AH40" s="17">
        <v>1261</v>
      </c>
      <c r="AI40" s="17">
        <v>11</v>
      </c>
      <c r="AJ40" s="17">
        <v>3</v>
      </c>
      <c r="AK40" s="21">
        <v>2136</v>
      </c>
      <c r="AN40" s="16" t="s">
        <v>78</v>
      </c>
      <c r="AO40" s="17">
        <v>1269</v>
      </c>
      <c r="AP40" s="20">
        <v>861</v>
      </c>
      <c r="AR40" s="22">
        <v>0.67848699763593401</v>
      </c>
      <c r="AU40" s="16" t="s">
        <v>77</v>
      </c>
      <c r="AV40" s="17">
        <v>4893</v>
      </c>
      <c r="AW40" s="17">
        <v>2812</v>
      </c>
      <c r="AX40" s="20">
        <v>261</v>
      </c>
      <c r="BA40" s="262"/>
      <c r="BB40" s="262"/>
      <c r="BC40" s="262"/>
    </row>
    <row r="41" spans="1:55" x14ac:dyDescent="0.25">
      <c r="A41" s="16" t="s">
        <v>79</v>
      </c>
      <c r="B41" s="17">
        <v>23735</v>
      </c>
      <c r="C41" s="17">
        <v>13473</v>
      </c>
      <c r="D41" s="17">
        <v>-10262</v>
      </c>
      <c r="E41" s="18">
        <v>-0.43235727828102</v>
      </c>
      <c r="H41" s="16" t="s">
        <v>79</v>
      </c>
      <c r="I41" s="17">
        <v>1624</v>
      </c>
      <c r="J41" s="17">
        <v>1819</v>
      </c>
      <c r="K41" s="17">
        <v>195</v>
      </c>
      <c r="L41" s="18">
        <v>0.12007389162561601</v>
      </c>
      <c r="O41" s="16" t="s">
        <v>79</v>
      </c>
      <c r="P41" s="19">
        <v>0.11895108553492</v>
      </c>
      <c r="Q41" s="17">
        <v>13473</v>
      </c>
      <c r="R41" s="17">
        <v>1819</v>
      </c>
      <c r="S41" s="20">
        <v>15292</v>
      </c>
      <c r="X41" s="16" t="s">
        <v>79</v>
      </c>
      <c r="Y41" s="20">
        <v>2876</v>
      </c>
      <c r="AB41" s="16" t="s">
        <v>79</v>
      </c>
      <c r="AC41" s="20">
        <v>1501</v>
      </c>
      <c r="AF41" s="16" t="s">
        <v>79</v>
      </c>
      <c r="AG41" s="17">
        <v>1113</v>
      </c>
      <c r="AH41" s="17">
        <v>1479</v>
      </c>
      <c r="AI41" s="17">
        <v>10</v>
      </c>
      <c r="AJ41" s="17">
        <v>3</v>
      </c>
      <c r="AK41" s="21">
        <v>2605</v>
      </c>
      <c r="AN41" s="16" t="s">
        <v>79</v>
      </c>
      <c r="AO41" s="17">
        <v>1819</v>
      </c>
      <c r="AP41" s="20">
        <v>1113</v>
      </c>
      <c r="AR41" s="22">
        <v>0.61187465640461802</v>
      </c>
      <c r="AU41" s="16" t="s">
        <v>78</v>
      </c>
      <c r="AV41" s="17">
        <v>1443</v>
      </c>
      <c r="AW41" s="17">
        <v>1174</v>
      </c>
      <c r="AX41" s="20">
        <v>43</v>
      </c>
      <c r="BA41" s="262"/>
      <c r="BB41" s="262"/>
      <c r="BC41" s="262"/>
    </row>
    <row r="42" spans="1:55" x14ac:dyDescent="0.25">
      <c r="A42" s="16" t="s">
        <v>80</v>
      </c>
      <c r="B42" s="17">
        <v>16496</v>
      </c>
      <c r="C42" s="17">
        <v>10924</v>
      </c>
      <c r="D42" s="17">
        <v>-5572</v>
      </c>
      <c r="E42" s="18">
        <v>-0.33777885548011599</v>
      </c>
      <c r="H42" s="16" t="s">
        <v>80</v>
      </c>
      <c r="I42" s="17">
        <v>606</v>
      </c>
      <c r="J42" s="17">
        <v>611</v>
      </c>
      <c r="K42" s="17">
        <v>5</v>
      </c>
      <c r="L42" s="18">
        <v>8.2508250825082501E-3</v>
      </c>
      <c r="O42" s="16" t="s">
        <v>80</v>
      </c>
      <c r="P42" s="19">
        <v>5.2969224100563497E-2</v>
      </c>
      <c r="Q42" s="17">
        <v>10924</v>
      </c>
      <c r="R42" s="17">
        <v>611</v>
      </c>
      <c r="S42" s="20">
        <v>11535</v>
      </c>
      <c r="X42" s="16" t="s">
        <v>80</v>
      </c>
      <c r="Y42" s="20">
        <v>2138</v>
      </c>
      <c r="AB42" s="16" t="s">
        <v>80</v>
      </c>
      <c r="AC42" s="20">
        <v>654</v>
      </c>
      <c r="AF42" s="16" t="s">
        <v>80</v>
      </c>
      <c r="AG42" s="17">
        <v>526</v>
      </c>
      <c r="AH42" s="17">
        <v>1011</v>
      </c>
      <c r="AI42" s="17">
        <v>4</v>
      </c>
      <c r="AJ42" s="17">
        <v>2</v>
      </c>
      <c r="AK42" s="21">
        <v>1543</v>
      </c>
      <c r="AN42" s="16" t="s">
        <v>80</v>
      </c>
      <c r="AO42" s="17">
        <v>611</v>
      </c>
      <c r="AP42" s="20">
        <v>526</v>
      </c>
      <c r="AR42" s="22">
        <v>0.86088379705400997</v>
      </c>
      <c r="AU42" s="16" t="s">
        <v>79</v>
      </c>
      <c r="AV42" s="17">
        <v>1501</v>
      </c>
      <c r="AW42" s="17">
        <v>1446</v>
      </c>
      <c r="AX42" s="20">
        <v>52</v>
      </c>
      <c r="BA42" s="262"/>
      <c r="BB42" s="262"/>
      <c r="BC42" s="262"/>
    </row>
    <row r="43" spans="1:55" x14ac:dyDescent="0.25">
      <c r="A43" s="16" t="s">
        <v>81</v>
      </c>
      <c r="B43" s="17">
        <v>619911</v>
      </c>
      <c r="C43" s="17">
        <v>328281</v>
      </c>
      <c r="D43" s="17">
        <v>-291630</v>
      </c>
      <c r="E43" s="18">
        <v>-0.47043849842961299</v>
      </c>
      <c r="H43" s="16" t="s">
        <v>81</v>
      </c>
      <c r="I43" s="17">
        <v>21124</v>
      </c>
      <c r="J43" s="17">
        <v>23026</v>
      </c>
      <c r="K43" s="17">
        <v>1902</v>
      </c>
      <c r="L43" s="18">
        <v>9.0039765195985597E-2</v>
      </c>
      <c r="O43" s="16" t="s">
        <v>81</v>
      </c>
      <c r="P43" s="19">
        <v>6.5543812107359101E-2</v>
      </c>
      <c r="Q43" s="17">
        <v>328281</v>
      </c>
      <c r="R43" s="17">
        <v>23026</v>
      </c>
      <c r="S43" s="20">
        <v>351307</v>
      </c>
      <c r="X43" s="16" t="s">
        <v>81</v>
      </c>
      <c r="Y43" s="20">
        <v>46949</v>
      </c>
      <c r="AB43" s="16" t="s">
        <v>81</v>
      </c>
      <c r="AC43" s="20">
        <v>21411</v>
      </c>
      <c r="AF43" s="16" t="s">
        <v>81</v>
      </c>
      <c r="AG43" s="17">
        <v>13693</v>
      </c>
      <c r="AH43" s="17">
        <v>21505</v>
      </c>
      <c r="AI43" s="17">
        <v>231</v>
      </c>
      <c r="AJ43" s="17">
        <v>40</v>
      </c>
      <c r="AK43" s="21">
        <v>35469</v>
      </c>
      <c r="AN43" s="16" t="s">
        <v>81</v>
      </c>
      <c r="AO43" s="17">
        <v>23026</v>
      </c>
      <c r="AP43" s="20">
        <v>13693</v>
      </c>
      <c r="AR43" s="22">
        <v>0.59467558412229704</v>
      </c>
      <c r="AU43" s="16" t="s">
        <v>80</v>
      </c>
      <c r="AV43" s="17">
        <v>654</v>
      </c>
      <c r="AW43" s="17">
        <v>915</v>
      </c>
      <c r="AX43" s="20">
        <v>35</v>
      </c>
      <c r="BA43" s="262"/>
      <c r="BB43" s="262"/>
      <c r="BC43" s="262"/>
    </row>
    <row r="44" spans="1:55" x14ac:dyDescent="0.25">
      <c r="A44" s="16" t="s">
        <v>62</v>
      </c>
      <c r="B44" s="17">
        <v>116435</v>
      </c>
      <c r="C44" s="17">
        <v>59331</v>
      </c>
      <c r="D44" s="17">
        <v>-57104</v>
      </c>
      <c r="E44" s="18">
        <v>-0.49043672435264302</v>
      </c>
      <c r="H44" s="16" t="s">
        <v>62</v>
      </c>
      <c r="I44" s="17">
        <v>8205</v>
      </c>
      <c r="J44" s="17">
        <v>7772</v>
      </c>
      <c r="K44" s="17">
        <v>-433</v>
      </c>
      <c r="L44" s="18">
        <v>-5.2772699573430802E-2</v>
      </c>
      <c r="O44" s="16" t="s">
        <v>62</v>
      </c>
      <c r="P44" s="19">
        <v>0.115821945367569</v>
      </c>
      <c r="Q44" s="17">
        <v>59331</v>
      </c>
      <c r="R44" s="17">
        <v>7772</v>
      </c>
      <c r="S44" s="20">
        <v>67103</v>
      </c>
      <c r="X44" s="16" t="s">
        <v>62</v>
      </c>
      <c r="Y44" s="20">
        <v>6711</v>
      </c>
      <c r="AB44" s="16" t="s">
        <v>62</v>
      </c>
      <c r="AC44" s="20">
        <v>4038</v>
      </c>
      <c r="AF44" s="16" t="s">
        <v>62</v>
      </c>
      <c r="AG44" s="17">
        <v>5271</v>
      </c>
      <c r="AH44" s="17">
        <v>4347</v>
      </c>
      <c r="AI44" s="17">
        <v>58</v>
      </c>
      <c r="AJ44" s="17">
        <v>7</v>
      </c>
      <c r="AK44" s="21">
        <v>9683</v>
      </c>
      <c r="AN44" s="16" t="s">
        <v>62</v>
      </c>
      <c r="AO44" s="17">
        <v>7772</v>
      </c>
      <c r="AP44" s="20">
        <v>5271</v>
      </c>
      <c r="AR44" s="22">
        <v>0.67820380854349005</v>
      </c>
      <c r="AU44" s="16" t="s">
        <v>81</v>
      </c>
      <c r="AV44" s="17">
        <v>21411</v>
      </c>
      <c r="AW44" s="17">
        <v>21924</v>
      </c>
      <c r="AX44" s="20">
        <v>1239</v>
      </c>
      <c r="BA44" s="262"/>
      <c r="BB44" s="262"/>
      <c r="BC44" s="262"/>
    </row>
    <row r="45" spans="1:55" x14ac:dyDescent="0.25">
      <c r="A45" s="16" t="s">
        <v>82</v>
      </c>
      <c r="B45" s="17">
        <v>221225</v>
      </c>
      <c r="C45" s="17">
        <v>106751</v>
      </c>
      <c r="D45" s="17">
        <v>-114474</v>
      </c>
      <c r="E45" s="18">
        <v>-0.51745507967001902</v>
      </c>
      <c r="H45" s="16" t="s">
        <v>82</v>
      </c>
      <c r="I45" s="17">
        <v>10989</v>
      </c>
      <c r="J45" s="17">
        <v>11033</v>
      </c>
      <c r="K45" s="17">
        <v>44</v>
      </c>
      <c r="L45" s="18">
        <v>4.0040040040039996E-3</v>
      </c>
      <c r="O45" s="16" t="s">
        <v>82</v>
      </c>
      <c r="P45" s="19">
        <v>9.3671466413095206E-2</v>
      </c>
      <c r="Q45" s="17">
        <v>106751</v>
      </c>
      <c r="R45" s="17">
        <v>11033</v>
      </c>
      <c r="S45" s="20">
        <v>117784</v>
      </c>
      <c r="X45" s="16" t="s">
        <v>82</v>
      </c>
      <c r="Y45" s="20">
        <v>3203</v>
      </c>
      <c r="AB45" s="16" t="s">
        <v>82</v>
      </c>
      <c r="AC45" s="20">
        <v>863</v>
      </c>
      <c r="AF45" s="16" t="s">
        <v>82</v>
      </c>
      <c r="AG45" s="17">
        <v>6957</v>
      </c>
      <c r="AH45" s="17">
        <v>6172</v>
      </c>
      <c r="AI45" s="17">
        <v>57</v>
      </c>
      <c r="AJ45" s="17">
        <v>19</v>
      </c>
      <c r="AK45" s="21">
        <v>13205</v>
      </c>
      <c r="AN45" s="16" t="s">
        <v>82</v>
      </c>
      <c r="AO45" s="17">
        <v>11033</v>
      </c>
      <c r="AP45" s="20">
        <v>6957</v>
      </c>
      <c r="AR45" s="22">
        <v>0.63056285688389402</v>
      </c>
      <c r="AU45" s="16" t="s">
        <v>62</v>
      </c>
      <c r="AV45" s="17">
        <v>4038</v>
      </c>
      <c r="AW45" s="17">
        <v>4005</v>
      </c>
      <c r="AX45" s="20">
        <v>249</v>
      </c>
      <c r="BA45" s="262"/>
      <c r="BB45" s="262"/>
      <c r="BC45" s="262"/>
    </row>
    <row r="46" spans="1:55" x14ac:dyDescent="0.25">
      <c r="A46" s="16" t="s">
        <v>64</v>
      </c>
      <c r="B46" s="17">
        <v>58552</v>
      </c>
      <c r="C46" s="17">
        <v>23929</v>
      </c>
      <c r="D46" s="17">
        <v>-34623</v>
      </c>
      <c r="E46" s="18">
        <v>-0.59132053559229403</v>
      </c>
      <c r="H46" s="16" t="s">
        <v>64</v>
      </c>
      <c r="I46" s="17">
        <v>1746</v>
      </c>
      <c r="J46" s="17">
        <v>1656</v>
      </c>
      <c r="K46" s="17">
        <v>-90</v>
      </c>
      <c r="L46" s="18">
        <v>-5.1546391752577303E-2</v>
      </c>
      <c r="O46" s="16" t="s">
        <v>64</v>
      </c>
      <c r="P46" s="19">
        <v>6.4725425053742403E-2</v>
      </c>
      <c r="Q46" s="17">
        <v>23929</v>
      </c>
      <c r="R46" s="17">
        <v>1656</v>
      </c>
      <c r="S46" s="20">
        <v>25585</v>
      </c>
      <c r="X46" s="16" t="s">
        <v>64</v>
      </c>
      <c r="Y46" s="20">
        <v>3279</v>
      </c>
      <c r="AB46" s="16" t="s">
        <v>64</v>
      </c>
      <c r="AC46" s="20">
        <v>1513</v>
      </c>
      <c r="AF46" s="16" t="s">
        <v>64</v>
      </c>
      <c r="AG46" s="17">
        <v>1324</v>
      </c>
      <c r="AH46" s="17">
        <v>1697</v>
      </c>
      <c r="AI46" s="17">
        <v>21</v>
      </c>
      <c r="AJ46" s="17">
        <v>3</v>
      </c>
      <c r="AK46" s="21">
        <v>3045</v>
      </c>
      <c r="AN46" s="16" t="s">
        <v>64</v>
      </c>
      <c r="AO46" s="17">
        <v>1656</v>
      </c>
      <c r="AP46" s="20">
        <v>1324</v>
      </c>
      <c r="AR46" s="22">
        <v>0.79951690821256005</v>
      </c>
      <c r="AU46" s="16" t="s">
        <v>82</v>
      </c>
      <c r="AV46" s="17">
        <v>863</v>
      </c>
      <c r="AW46" s="17">
        <v>6844</v>
      </c>
      <c r="AX46" s="20">
        <v>423</v>
      </c>
      <c r="BA46" s="262"/>
      <c r="BB46" s="262"/>
      <c r="BC46" s="262"/>
    </row>
    <row r="47" spans="1:55" x14ac:dyDescent="0.25">
      <c r="A47" s="16" t="s">
        <v>83</v>
      </c>
      <c r="B47" s="17">
        <v>17566</v>
      </c>
      <c r="C47" s="17">
        <v>9321</v>
      </c>
      <c r="D47" s="17">
        <v>-8245</v>
      </c>
      <c r="E47" s="18">
        <v>-0.46937265171353798</v>
      </c>
      <c r="H47" s="16" t="s">
        <v>83</v>
      </c>
      <c r="I47" s="17">
        <v>1076</v>
      </c>
      <c r="J47" s="17">
        <v>959</v>
      </c>
      <c r="K47" s="17">
        <v>-117</v>
      </c>
      <c r="L47" s="18">
        <v>-0.108736059479554</v>
      </c>
      <c r="O47" s="16" t="s">
        <v>83</v>
      </c>
      <c r="P47" s="19">
        <v>9.3287937743190705E-2</v>
      </c>
      <c r="Q47" s="17">
        <v>9321</v>
      </c>
      <c r="R47" s="17">
        <v>959</v>
      </c>
      <c r="S47" s="20">
        <v>10280</v>
      </c>
      <c r="X47" s="16" t="s">
        <v>83</v>
      </c>
      <c r="Y47" s="20">
        <v>2053</v>
      </c>
      <c r="AB47" s="16" t="s">
        <v>83</v>
      </c>
      <c r="AC47" s="20">
        <v>1127</v>
      </c>
      <c r="AF47" s="16" t="s">
        <v>83</v>
      </c>
      <c r="AG47" s="17">
        <v>781</v>
      </c>
      <c r="AH47" s="17">
        <v>828</v>
      </c>
      <c r="AI47" s="17">
        <v>8</v>
      </c>
      <c r="AJ47" s="17">
        <v>0</v>
      </c>
      <c r="AK47" s="21">
        <v>1617</v>
      </c>
      <c r="AN47" s="16" t="s">
        <v>83</v>
      </c>
      <c r="AO47" s="17">
        <v>959</v>
      </c>
      <c r="AP47" s="20">
        <v>781</v>
      </c>
      <c r="AR47" s="22">
        <v>0.814389989572471</v>
      </c>
      <c r="AU47" s="16" t="s">
        <v>64</v>
      </c>
      <c r="AV47" s="17">
        <v>1513</v>
      </c>
      <c r="AW47" s="17">
        <v>1841</v>
      </c>
      <c r="AX47" s="20">
        <v>132</v>
      </c>
      <c r="BA47" s="262"/>
      <c r="BB47" s="262"/>
      <c r="BC47" s="262"/>
    </row>
    <row r="48" spans="1:55" x14ac:dyDescent="0.25">
      <c r="A48" s="16" t="s">
        <v>84</v>
      </c>
      <c r="B48" s="17">
        <v>13578</v>
      </c>
      <c r="C48" s="17">
        <v>7173</v>
      </c>
      <c r="D48" s="17">
        <v>-6405</v>
      </c>
      <c r="E48" s="18">
        <v>-0.47171895713654399</v>
      </c>
      <c r="H48" s="16" t="s">
        <v>84</v>
      </c>
      <c r="I48" s="17">
        <v>397</v>
      </c>
      <c r="J48" s="17">
        <v>380</v>
      </c>
      <c r="K48" s="17">
        <v>-17</v>
      </c>
      <c r="L48" s="18">
        <v>-4.2821158690176303E-2</v>
      </c>
      <c r="O48" s="16" t="s">
        <v>84</v>
      </c>
      <c r="P48" s="19">
        <v>5.03111346484841E-2</v>
      </c>
      <c r="Q48" s="17">
        <v>7173</v>
      </c>
      <c r="R48" s="17">
        <v>380</v>
      </c>
      <c r="S48" s="20">
        <v>7553</v>
      </c>
      <c r="X48" s="16" t="s">
        <v>84</v>
      </c>
      <c r="Y48" s="20">
        <v>913</v>
      </c>
      <c r="AB48" s="16" t="s">
        <v>84</v>
      </c>
      <c r="AC48" s="20">
        <v>534</v>
      </c>
      <c r="AF48" s="16" t="s">
        <v>84</v>
      </c>
      <c r="AG48" s="17">
        <v>257</v>
      </c>
      <c r="AH48" s="17">
        <v>425</v>
      </c>
      <c r="AI48" s="17">
        <v>2</v>
      </c>
      <c r="AJ48" s="17">
        <v>0</v>
      </c>
      <c r="AK48" s="21">
        <v>684</v>
      </c>
      <c r="AN48" s="16" t="s">
        <v>84</v>
      </c>
      <c r="AO48" s="17">
        <v>380</v>
      </c>
      <c r="AP48" s="20">
        <v>257</v>
      </c>
      <c r="AR48" s="22">
        <v>0.67631578947368398</v>
      </c>
      <c r="AU48" s="16" t="s">
        <v>83</v>
      </c>
      <c r="AV48" s="17">
        <v>1127</v>
      </c>
      <c r="AW48" s="17">
        <v>893</v>
      </c>
      <c r="AX48" s="20">
        <v>26</v>
      </c>
    </row>
    <row r="49" spans="1:50" x14ac:dyDescent="0.25">
      <c r="A49" s="16" t="s">
        <v>85</v>
      </c>
      <c r="B49" s="17">
        <v>72957</v>
      </c>
      <c r="C49" s="17">
        <v>39220</v>
      </c>
      <c r="D49" s="17">
        <v>-33737</v>
      </c>
      <c r="E49" s="18">
        <v>-0.46242307112408698</v>
      </c>
      <c r="H49" s="16" t="s">
        <v>85</v>
      </c>
      <c r="I49" s="17">
        <v>3588</v>
      </c>
      <c r="J49" s="17">
        <v>3232</v>
      </c>
      <c r="K49" s="17">
        <v>-356</v>
      </c>
      <c r="L49" s="18">
        <v>-9.9219620958751406E-2</v>
      </c>
      <c r="O49" s="16" t="s">
        <v>85</v>
      </c>
      <c r="P49" s="19">
        <v>7.6133044379534498E-2</v>
      </c>
      <c r="Q49" s="17">
        <v>39220</v>
      </c>
      <c r="R49" s="17">
        <v>3232</v>
      </c>
      <c r="S49" s="20">
        <v>42452</v>
      </c>
      <c r="X49" s="16" t="s">
        <v>85</v>
      </c>
      <c r="Y49" s="20">
        <v>7034</v>
      </c>
      <c r="AB49" s="16" t="s">
        <v>85</v>
      </c>
      <c r="AC49" s="20">
        <v>2955</v>
      </c>
      <c r="AF49" s="16" t="s">
        <v>85</v>
      </c>
      <c r="AG49" s="17">
        <v>2372</v>
      </c>
      <c r="AH49" s="17">
        <v>2623</v>
      </c>
      <c r="AI49" s="17">
        <v>23</v>
      </c>
      <c r="AJ49" s="17">
        <v>4</v>
      </c>
      <c r="AK49" s="21">
        <v>5022</v>
      </c>
      <c r="AN49" s="16" t="s">
        <v>85</v>
      </c>
      <c r="AO49" s="17">
        <v>3232</v>
      </c>
      <c r="AP49" s="20">
        <v>2372</v>
      </c>
      <c r="AR49" s="22">
        <v>0.73391089108910901</v>
      </c>
      <c r="AU49" s="16" t="s">
        <v>84</v>
      </c>
      <c r="AV49" s="17">
        <v>534</v>
      </c>
      <c r="AW49" s="17">
        <v>334</v>
      </c>
      <c r="AX49" s="20">
        <v>16</v>
      </c>
    </row>
    <row r="50" spans="1:50" x14ac:dyDescent="0.25">
      <c r="A50" s="16" t="s">
        <v>68</v>
      </c>
      <c r="B50" s="17">
        <v>56502</v>
      </c>
      <c r="C50" s="17">
        <v>35518</v>
      </c>
      <c r="D50" s="17">
        <v>-20984</v>
      </c>
      <c r="E50" s="18">
        <v>-0.37138508371385098</v>
      </c>
      <c r="H50" s="16" t="s">
        <v>68</v>
      </c>
      <c r="I50" s="17">
        <v>3025</v>
      </c>
      <c r="J50" s="17">
        <v>3335</v>
      </c>
      <c r="K50" s="17">
        <v>310</v>
      </c>
      <c r="L50" s="18">
        <v>0.102479338842975</v>
      </c>
      <c r="O50" s="16" t="s">
        <v>68</v>
      </c>
      <c r="P50" s="19">
        <v>8.58363575528273E-2</v>
      </c>
      <c r="Q50" s="17">
        <v>35518</v>
      </c>
      <c r="R50" s="17">
        <v>3335</v>
      </c>
      <c r="S50" s="20">
        <v>38853</v>
      </c>
      <c r="X50" s="16" t="s">
        <v>68</v>
      </c>
      <c r="Y50" s="20">
        <v>6683</v>
      </c>
      <c r="AB50" s="16" t="s">
        <v>68</v>
      </c>
      <c r="AC50" s="20">
        <v>2568</v>
      </c>
      <c r="AF50" s="16" t="s">
        <v>68</v>
      </c>
      <c r="AG50" s="17">
        <v>2582</v>
      </c>
      <c r="AH50" s="17">
        <v>3228</v>
      </c>
      <c r="AI50" s="17">
        <v>34</v>
      </c>
      <c r="AJ50" s="17">
        <v>7</v>
      </c>
      <c r="AK50" s="21">
        <v>5851</v>
      </c>
      <c r="AN50" s="16" t="s">
        <v>68</v>
      </c>
      <c r="AO50" s="17">
        <v>3335</v>
      </c>
      <c r="AP50" s="20">
        <v>2582</v>
      </c>
      <c r="AR50" s="22">
        <v>0.77421289355322298</v>
      </c>
      <c r="AU50" s="16" t="s">
        <v>85</v>
      </c>
      <c r="AV50" s="17">
        <v>2955</v>
      </c>
      <c r="AW50" s="17">
        <v>2316</v>
      </c>
      <c r="AX50" s="20">
        <v>148</v>
      </c>
    </row>
    <row r="51" spans="1:50" x14ac:dyDescent="0.25">
      <c r="A51" s="16" t="s">
        <v>86</v>
      </c>
      <c r="B51" s="17">
        <v>24686</v>
      </c>
      <c r="C51" s="17">
        <v>9654</v>
      </c>
      <c r="D51" s="17">
        <v>-15032</v>
      </c>
      <c r="E51" s="18">
        <v>-0.60892813740581697</v>
      </c>
      <c r="H51" s="16" t="s">
        <v>86</v>
      </c>
      <c r="I51" s="17">
        <v>567</v>
      </c>
      <c r="J51" s="17">
        <v>595</v>
      </c>
      <c r="K51" s="17">
        <v>28</v>
      </c>
      <c r="L51" s="18">
        <v>4.9382716049382699E-2</v>
      </c>
      <c r="O51" s="16" t="s">
        <v>86</v>
      </c>
      <c r="P51" s="19">
        <v>5.8054444336032802E-2</v>
      </c>
      <c r="Q51" s="17">
        <v>9654</v>
      </c>
      <c r="R51" s="17">
        <v>595</v>
      </c>
      <c r="S51" s="20">
        <v>10249</v>
      </c>
      <c r="X51" s="16" t="s">
        <v>86</v>
      </c>
      <c r="Y51" s="20">
        <v>1918</v>
      </c>
      <c r="AB51" s="16" t="s">
        <v>86</v>
      </c>
      <c r="AC51" s="20">
        <v>1143</v>
      </c>
      <c r="AF51" s="16" t="s">
        <v>86</v>
      </c>
      <c r="AG51" s="17">
        <v>443</v>
      </c>
      <c r="AH51" s="17">
        <v>778</v>
      </c>
      <c r="AI51" s="17">
        <v>8</v>
      </c>
      <c r="AJ51" s="17">
        <v>1</v>
      </c>
      <c r="AK51" s="21">
        <v>1230</v>
      </c>
      <c r="AN51" s="16" t="s">
        <v>86</v>
      </c>
      <c r="AO51" s="17">
        <v>595</v>
      </c>
      <c r="AP51" s="20">
        <v>443</v>
      </c>
      <c r="AR51" s="22">
        <v>0.74453781512605099</v>
      </c>
      <c r="AU51" s="16" t="s">
        <v>68</v>
      </c>
      <c r="AV51" s="17">
        <v>2568</v>
      </c>
      <c r="AW51" s="17">
        <v>3853</v>
      </c>
      <c r="AX51" s="20">
        <v>188</v>
      </c>
    </row>
    <row r="52" spans="1:50" x14ac:dyDescent="0.25">
      <c r="A52" s="16" t="s">
        <v>87</v>
      </c>
      <c r="B52" s="17">
        <v>79855</v>
      </c>
      <c r="C52" s="17">
        <v>47783</v>
      </c>
      <c r="D52" s="17">
        <v>-32072</v>
      </c>
      <c r="E52" s="18">
        <v>-0.401627950660572</v>
      </c>
      <c r="H52" s="16" t="s">
        <v>87</v>
      </c>
      <c r="I52" s="17">
        <v>6275</v>
      </c>
      <c r="J52" s="17">
        <v>6648</v>
      </c>
      <c r="K52" s="17">
        <v>373</v>
      </c>
      <c r="L52" s="18">
        <v>5.9442231075697197E-2</v>
      </c>
      <c r="O52" s="16" t="s">
        <v>87</v>
      </c>
      <c r="P52" s="19">
        <v>0.12213628263305799</v>
      </c>
      <c r="Q52" s="17">
        <v>47783</v>
      </c>
      <c r="R52" s="17">
        <v>6648</v>
      </c>
      <c r="S52" s="20">
        <v>54431</v>
      </c>
      <c r="X52" s="16" t="s">
        <v>87</v>
      </c>
      <c r="Y52" s="20">
        <v>15971</v>
      </c>
      <c r="AB52" s="16" t="s">
        <v>87</v>
      </c>
      <c r="AC52" s="20">
        <v>9625</v>
      </c>
      <c r="AF52" s="16" t="s">
        <v>87</v>
      </c>
      <c r="AG52" s="17">
        <v>4553</v>
      </c>
      <c r="AH52" s="17">
        <v>2977</v>
      </c>
      <c r="AI52" s="17">
        <v>65</v>
      </c>
      <c r="AJ52" s="17">
        <v>8</v>
      </c>
      <c r="AK52" s="21">
        <v>7603</v>
      </c>
      <c r="AN52" s="16" t="s">
        <v>87</v>
      </c>
      <c r="AO52" s="17">
        <v>6648</v>
      </c>
      <c r="AP52" s="20">
        <v>4553</v>
      </c>
      <c r="AR52" s="22">
        <v>0.68486762936221401</v>
      </c>
      <c r="AU52" s="16" t="s">
        <v>86</v>
      </c>
      <c r="AV52" s="17">
        <v>1143</v>
      </c>
      <c r="AW52" s="17">
        <v>703</v>
      </c>
      <c r="AX52" s="20">
        <v>28</v>
      </c>
    </row>
    <row r="53" spans="1:50" x14ac:dyDescent="0.25">
      <c r="A53" s="16" t="s">
        <v>88</v>
      </c>
      <c r="B53" s="17">
        <v>8400</v>
      </c>
      <c r="C53" s="17">
        <v>5383</v>
      </c>
      <c r="D53" s="17">
        <v>-3017</v>
      </c>
      <c r="E53" s="18">
        <v>-0.35916666666666702</v>
      </c>
      <c r="H53" s="16" t="s">
        <v>88</v>
      </c>
      <c r="I53" s="17">
        <v>279</v>
      </c>
      <c r="J53" s="17">
        <v>266</v>
      </c>
      <c r="K53" s="17">
        <v>-13</v>
      </c>
      <c r="L53" s="18">
        <v>-4.6594982078853001E-2</v>
      </c>
      <c r="O53" s="16" t="s">
        <v>88</v>
      </c>
      <c r="P53" s="19">
        <v>4.7087980173482001E-2</v>
      </c>
      <c r="Q53" s="17">
        <v>5383</v>
      </c>
      <c r="R53" s="17">
        <v>266</v>
      </c>
      <c r="S53" s="20">
        <v>5649</v>
      </c>
      <c r="X53" s="16" t="s">
        <v>88</v>
      </c>
      <c r="Y53" s="20">
        <v>393</v>
      </c>
      <c r="AB53" s="16" t="s">
        <v>88</v>
      </c>
      <c r="AC53" s="20">
        <v>371</v>
      </c>
      <c r="AF53" s="16" t="s">
        <v>88</v>
      </c>
      <c r="AG53" s="17">
        <v>212</v>
      </c>
      <c r="AH53" s="17">
        <v>538</v>
      </c>
      <c r="AI53" s="17">
        <v>4</v>
      </c>
      <c r="AJ53" s="17">
        <v>1</v>
      </c>
      <c r="AK53" s="21">
        <v>755</v>
      </c>
      <c r="AN53" s="16" t="s">
        <v>88</v>
      </c>
      <c r="AO53" s="17">
        <v>266</v>
      </c>
      <c r="AP53" s="20">
        <v>212</v>
      </c>
      <c r="AR53" s="22">
        <v>0.79699248120300803</v>
      </c>
      <c r="AU53" s="16" t="s">
        <v>87</v>
      </c>
      <c r="AV53" s="17">
        <v>9625</v>
      </c>
      <c r="AW53" s="17">
        <v>4602</v>
      </c>
      <c r="AX53" s="20">
        <v>229</v>
      </c>
    </row>
    <row r="54" spans="1:50" x14ac:dyDescent="0.25">
      <c r="A54" s="16" t="s">
        <v>89</v>
      </c>
      <c r="B54" s="17">
        <v>201849</v>
      </c>
      <c r="C54" s="17">
        <v>94155</v>
      </c>
      <c r="D54" s="17">
        <v>-107694</v>
      </c>
      <c r="E54" s="18">
        <v>-0.53353744630887401</v>
      </c>
      <c r="H54" s="16" t="s">
        <v>89</v>
      </c>
      <c r="I54" s="17">
        <v>6188</v>
      </c>
      <c r="J54" s="17">
        <v>6180</v>
      </c>
      <c r="K54" s="17">
        <v>-8</v>
      </c>
      <c r="L54" s="18">
        <v>-1.2928248222365899E-3</v>
      </c>
      <c r="O54" s="16" t="s">
        <v>89</v>
      </c>
      <c r="P54" s="19">
        <v>6.1593661234863199E-2</v>
      </c>
      <c r="Q54" s="17">
        <v>94155</v>
      </c>
      <c r="R54" s="17">
        <v>6180</v>
      </c>
      <c r="S54" s="20">
        <v>100335</v>
      </c>
      <c r="X54" s="16" t="s">
        <v>89</v>
      </c>
      <c r="Y54" s="20">
        <v>18286</v>
      </c>
      <c r="AB54" s="16" t="s">
        <v>89</v>
      </c>
      <c r="AC54" s="20">
        <v>8792</v>
      </c>
      <c r="AF54" s="16" t="s">
        <v>89</v>
      </c>
      <c r="AG54" s="17">
        <v>4592</v>
      </c>
      <c r="AH54" s="17">
        <v>8676</v>
      </c>
      <c r="AI54" s="17">
        <v>78</v>
      </c>
      <c r="AJ54" s="17">
        <v>14</v>
      </c>
      <c r="AK54" s="21">
        <v>13360</v>
      </c>
      <c r="AN54" s="16" t="s">
        <v>89</v>
      </c>
      <c r="AO54" s="17">
        <v>6180</v>
      </c>
      <c r="AP54" s="20">
        <v>4592</v>
      </c>
      <c r="AR54" s="22">
        <v>0.74304207119741095</v>
      </c>
      <c r="AU54" s="16" t="s">
        <v>88</v>
      </c>
      <c r="AV54" s="17">
        <v>371</v>
      </c>
      <c r="AW54" s="17">
        <v>457</v>
      </c>
      <c r="AX54" s="20">
        <v>15</v>
      </c>
    </row>
    <row r="55" spans="1:50" x14ac:dyDescent="0.25">
      <c r="A55" s="16" t="s">
        <v>90</v>
      </c>
      <c r="B55" s="17">
        <v>4868</v>
      </c>
      <c r="C55" s="17">
        <v>2948</v>
      </c>
      <c r="D55" s="17">
        <v>-1920</v>
      </c>
      <c r="E55" s="18">
        <v>-0.39441248972884102</v>
      </c>
      <c r="H55" s="16" t="s">
        <v>90</v>
      </c>
      <c r="I55" s="17">
        <v>202</v>
      </c>
      <c r="J55" s="17">
        <v>206</v>
      </c>
      <c r="K55" s="17">
        <v>4</v>
      </c>
      <c r="L55" s="18">
        <v>1.9801980198019799E-2</v>
      </c>
      <c r="O55" s="16" t="s">
        <v>90</v>
      </c>
      <c r="P55" s="19">
        <v>6.5313887127457199E-2</v>
      </c>
      <c r="Q55" s="17">
        <v>2948</v>
      </c>
      <c r="R55" s="17">
        <v>206</v>
      </c>
      <c r="S55" s="20">
        <v>3154</v>
      </c>
      <c r="X55" s="16" t="s">
        <v>90</v>
      </c>
      <c r="Y55" s="20">
        <v>505</v>
      </c>
      <c r="AB55" s="16" t="s">
        <v>90</v>
      </c>
      <c r="AC55" s="20">
        <v>200</v>
      </c>
      <c r="AF55" s="16" t="s">
        <v>90</v>
      </c>
      <c r="AG55" s="17">
        <v>146</v>
      </c>
      <c r="AH55" s="17">
        <v>179</v>
      </c>
      <c r="AI55" s="17">
        <v>1</v>
      </c>
      <c r="AJ55" s="17">
        <v>0</v>
      </c>
      <c r="AK55" s="21">
        <v>326</v>
      </c>
      <c r="AN55" s="16" t="s">
        <v>90</v>
      </c>
      <c r="AO55" s="17">
        <v>206</v>
      </c>
      <c r="AP55" s="20">
        <v>146</v>
      </c>
      <c r="AR55" s="22">
        <v>0.70873786407767003</v>
      </c>
      <c r="AU55" s="16" t="s">
        <v>89</v>
      </c>
      <c r="AV55" s="17">
        <v>8792</v>
      </c>
      <c r="AW55" s="17">
        <v>7706</v>
      </c>
      <c r="AX55" s="20">
        <v>314</v>
      </c>
    </row>
    <row r="56" spans="1:50" x14ac:dyDescent="0.25">
      <c r="A56" s="16" t="s">
        <v>91</v>
      </c>
      <c r="B56" s="17">
        <v>72699</v>
      </c>
      <c r="C56" s="17">
        <v>34383</v>
      </c>
      <c r="D56" s="17">
        <v>-38316</v>
      </c>
      <c r="E56" s="18">
        <v>-0.52704989064498797</v>
      </c>
      <c r="H56" s="16" t="s">
        <v>91</v>
      </c>
      <c r="I56" s="17">
        <v>4673</v>
      </c>
      <c r="J56" s="17">
        <v>4557</v>
      </c>
      <c r="K56" s="17">
        <v>-116</v>
      </c>
      <c r="L56" s="18">
        <v>-2.48234538840146E-2</v>
      </c>
      <c r="O56" s="16" t="s">
        <v>91</v>
      </c>
      <c r="P56" s="19">
        <v>0.117026194144838</v>
      </c>
      <c r="Q56" s="17">
        <v>34383</v>
      </c>
      <c r="R56" s="17">
        <v>4557</v>
      </c>
      <c r="S56" s="20">
        <v>38940</v>
      </c>
      <c r="X56" s="16" t="s">
        <v>91</v>
      </c>
      <c r="Y56" s="20">
        <v>9107</v>
      </c>
      <c r="AB56" s="16" t="s">
        <v>91</v>
      </c>
      <c r="AC56" s="20">
        <v>3558</v>
      </c>
      <c r="AF56" s="16" t="s">
        <v>91</v>
      </c>
      <c r="AG56" s="17">
        <v>2887</v>
      </c>
      <c r="AH56" s="17">
        <v>2792</v>
      </c>
      <c r="AI56" s="17">
        <v>40</v>
      </c>
      <c r="AJ56" s="17">
        <v>5</v>
      </c>
      <c r="AK56" s="21">
        <v>5724</v>
      </c>
      <c r="AN56" s="16" t="s">
        <v>91</v>
      </c>
      <c r="AO56" s="17">
        <v>4557</v>
      </c>
      <c r="AP56" s="20">
        <v>2887</v>
      </c>
      <c r="AR56" s="22">
        <v>0.63353083168751401</v>
      </c>
      <c r="AU56" s="16" t="s">
        <v>90</v>
      </c>
      <c r="AV56" s="17">
        <v>200</v>
      </c>
      <c r="AW56" s="17">
        <v>211</v>
      </c>
      <c r="AX56" s="20">
        <v>12</v>
      </c>
    </row>
    <row r="57" spans="1:50" x14ac:dyDescent="0.25">
      <c r="A57" s="16" t="s">
        <v>92</v>
      </c>
      <c r="B57" s="17">
        <v>6060</v>
      </c>
      <c r="C57" s="17">
        <v>3821</v>
      </c>
      <c r="D57" s="17">
        <v>-2239</v>
      </c>
      <c r="E57" s="18">
        <v>-0.36947194719471899</v>
      </c>
      <c r="H57" s="16" t="s">
        <v>92</v>
      </c>
      <c r="I57" s="17">
        <v>372</v>
      </c>
      <c r="J57" s="17">
        <v>401</v>
      </c>
      <c r="K57" s="17">
        <v>29</v>
      </c>
      <c r="L57" s="18">
        <v>7.79569892473118E-2</v>
      </c>
      <c r="O57" s="16" t="s">
        <v>92</v>
      </c>
      <c r="P57" s="19">
        <v>9.4978683088583593E-2</v>
      </c>
      <c r="Q57" s="17">
        <v>3821</v>
      </c>
      <c r="R57" s="17">
        <v>401</v>
      </c>
      <c r="S57" s="20">
        <v>4222</v>
      </c>
      <c r="X57" s="16" t="s">
        <v>92</v>
      </c>
      <c r="Y57" s="20">
        <v>571</v>
      </c>
      <c r="AB57" s="16" t="s">
        <v>92</v>
      </c>
      <c r="AC57" s="20">
        <v>268</v>
      </c>
      <c r="AF57" s="16" t="s">
        <v>92</v>
      </c>
      <c r="AG57" s="17">
        <v>294</v>
      </c>
      <c r="AH57" s="17">
        <v>216</v>
      </c>
      <c r="AI57" s="17">
        <v>2</v>
      </c>
      <c r="AJ57" s="17">
        <v>0</v>
      </c>
      <c r="AK57" s="21">
        <v>512</v>
      </c>
      <c r="AN57" s="16" t="s">
        <v>92</v>
      </c>
      <c r="AO57" s="17">
        <v>401</v>
      </c>
      <c r="AP57" s="20">
        <v>294</v>
      </c>
      <c r="AR57" s="22">
        <v>0.73316708229426397</v>
      </c>
      <c r="AU57" s="16" t="s">
        <v>91</v>
      </c>
      <c r="AV57" s="17">
        <v>3558</v>
      </c>
      <c r="AW57" s="17">
        <v>3583</v>
      </c>
      <c r="AX57" s="20">
        <v>180</v>
      </c>
    </row>
    <row r="58" spans="1:50" x14ac:dyDescent="0.25">
      <c r="A58" s="16" t="s">
        <v>93</v>
      </c>
      <c r="B58" s="17">
        <v>51686</v>
      </c>
      <c r="C58" s="17">
        <v>23245</v>
      </c>
      <c r="D58" s="17">
        <v>-28441</v>
      </c>
      <c r="E58" s="18">
        <v>-0.55026506210579296</v>
      </c>
      <c r="H58" s="16" t="s">
        <v>93</v>
      </c>
      <c r="I58" s="17">
        <v>2017</v>
      </c>
      <c r="J58" s="17">
        <v>1840</v>
      </c>
      <c r="K58" s="17">
        <v>-177</v>
      </c>
      <c r="L58" s="18">
        <v>-8.7754090233019305E-2</v>
      </c>
      <c r="O58" s="16" t="s">
        <v>93</v>
      </c>
      <c r="P58" s="19">
        <v>7.3350607933027695E-2</v>
      </c>
      <c r="Q58" s="17">
        <v>23245</v>
      </c>
      <c r="R58" s="17">
        <v>1840</v>
      </c>
      <c r="S58" s="20">
        <v>25085</v>
      </c>
      <c r="X58" s="16" t="s">
        <v>93</v>
      </c>
      <c r="Y58" s="20">
        <v>5328</v>
      </c>
      <c r="AB58" s="16" t="s">
        <v>93</v>
      </c>
      <c r="AC58" s="20">
        <v>2439</v>
      </c>
      <c r="AF58" s="16" t="s">
        <v>93</v>
      </c>
      <c r="AG58" s="17">
        <v>1096</v>
      </c>
      <c r="AH58" s="17">
        <v>1859</v>
      </c>
      <c r="AI58" s="17">
        <v>17</v>
      </c>
      <c r="AJ58" s="17">
        <v>1</v>
      </c>
      <c r="AK58" s="21">
        <v>2973</v>
      </c>
      <c r="AN58" s="16" t="s">
        <v>93</v>
      </c>
      <c r="AO58" s="17">
        <v>1840</v>
      </c>
      <c r="AP58" s="20">
        <v>1096</v>
      </c>
      <c r="AR58" s="22">
        <v>0.59565217391304404</v>
      </c>
      <c r="AU58" s="16" t="s">
        <v>92</v>
      </c>
      <c r="AV58" s="17">
        <v>268</v>
      </c>
      <c r="AW58" s="17">
        <v>184</v>
      </c>
      <c r="AX58" s="20">
        <v>16</v>
      </c>
    </row>
    <row r="59" spans="1:50" x14ac:dyDescent="0.25">
      <c r="A59" s="16" t="s">
        <v>94</v>
      </c>
      <c r="B59" s="17">
        <v>221138</v>
      </c>
      <c r="C59" s="17">
        <v>99152</v>
      </c>
      <c r="D59" s="17">
        <v>-121986</v>
      </c>
      <c r="E59" s="18">
        <v>-0.55162839493890703</v>
      </c>
      <c r="H59" s="16" t="s">
        <v>94</v>
      </c>
      <c r="I59" s="17">
        <v>9608</v>
      </c>
      <c r="J59" s="17">
        <v>9151</v>
      </c>
      <c r="K59" s="17">
        <v>-457</v>
      </c>
      <c r="L59" s="18">
        <v>-4.75645295587011E-2</v>
      </c>
      <c r="O59" s="16" t="s">
        <v>94</v>
      </c>
      <c r="P59" s="19">
        <v>8.4494427670517E-2</v>
      </c>
      <c r="Q59" s="17">
        <v>99152</v>
      </c>
      <c r="R59" s="17">
        <v>9151</v>
      </c>
      <c r="S59" s="20">
        <v>108303</v>
      </c>
      <c r="X59" s="16" t="s">
        <v>94</v>
      </c>
      <c r="Y59" s="20">
        <v>26376</v>
      </c>
      <c r="AB59" s="16" t="s">
        <v>94</v>
      </c>
      <c r="AC59" s="20">
        <v>13426</v>
      </c>
      <c r="AF59" s="16" t="s">
        <v>94</v>
      </c>
      <c r="AG59" s="17">
        <v>6525</v>
      </c>
      <c r="AH59" s="17">
        <v>9261</v>
      </c>
      <c r="AI59" s="17">
        <v>111</v>
      </c>
      <c r="AJ59" s="17">
        <v>16</v>
      </c>
      <c r="AK59" s="21">
        <v>15913</v>
      </c>
      <c r="AN59" s="16" t="s">
        <v>94</v>
      </c>
      <c r="AO59" s="17">
        <v>9151</v>
      </c>
      <c r="AP59" s="20">
        <v>6525</v>
      </c>
      <c r="AR59" s="22">
        <v>0.71303682657633105</v>
      </c>
      <c r="AU59" s="16" t="s">
        <v>93</v>
      </c>
      <c r="AV59" s="17">
        <v>2439</v>
      </c>
      <c r="AW59" s="17">
        <v>1776</v>
      </c>
      <c r="AX59" s="20">
        <v>54</v>
      </c>
    </row>
    <row r="60" spans="1:50" x14ac:dyDescent="0.25">
      <c r="A60" s="16" t="s">
        <v>95</v>
      </c>
      <c r="B60" s="17">
        <v>37983</v>
      </c>
      <c r="C60" s="17">
        <v>16059</v>
      </c>
      <c r="D60" s="17">
        <v>-21924</v>
      </c>
      <c r="E60" s="18">
        <v>-0.57720559197535704</v>
      </c>
      <c r="H60" s="16" t="s">
        <v>95</v>
      </c>
      <c r="I60" s="17">
        <v>1156</v>
      </c>
      <c r="J60" s="17">
        <v>1137</v>
      </c>
      <c r="K60" s="17">
        <v>-19</v>
      </c>
      <c r="L60" s="18">
        <v>-1.6435986159169601E-2</v>
      </c>
      <c r="O60" s="16" t="s">
        <v>95</v>
      </c>
      <c r="P60" s="19">
        <v>6.6120027913468202E-2</v>
      </c>
      <c r="Q60" s="17">
        <v>16059</v>
      </c>
      <c r="R60" s="17">
        <v>1137</v>
      </c>
      <c r="S60" s="20">
        <v>17196</v>
      </c>
      <c r="X60" s="16" t="s">
        <v>95</v>
      </c>
      <c r="Y60" s="20">
        <v>2763</v>
      </c>
      <c r="AB60" s="16" t="s">
        <v>95</v>
      </c>
      <c r="AC60" s="20">
        <v>2055</v>
      </c>
      <c r="AF60" s="16" t="s">
        <v>95</v>
      </c>
      <c r="AG60" s="17">
        <v>725</v>
      </c>
      <c r="AH60" s="17">
        <v>1475</v>
      </c>
      <c r="AI60" s="17">
        <v>8</v>
      </c>
      <c r="AJ60" s="17">
        <v>2</v>
      </c>
      <c r="AK60" s="21">
        <v>2210</v>
      </c>
      <c r="AN60" s="16" t="s">
        <v>95</v>
      </c>
      <c r="AO60" s="17">
        <v>1137</v>
      </c>
      <c r="AP60" s="20">
        <v>725</v>
      </c>
      <c r="AR60" s="22">
        <v>0.63764291996482003</v>
      </c>
      <c r="AU60" s="16" t="s">
        <v>94</v>
      </c>
      <c r="AV60" s="17">
        <v>13426</v>
      </c>
      <c r="AW60" s="17">
        <v>8633</v>
      </c>
      <c r="AX60" s="20">
        <v>550</v>
      </c>
    </row>
    <row r="61" spans="1:50" x14ac:dyDescent="0.25">
      <c r="A61" s="16" t="s">
        <v>96</v>
      </c>
      <c r="B61" s="17">
        <v>11288</v>
      </c>
      <c r="C61" s="17">
        <v>6357</v>
      </c>
      <c r="D61" s="17">
        <v>-4931</v>
      </c>
      <c r="E61" s="18">
        <v>-0.43683557760453601</v>
      </c>
      <c r="H61" s="16" t="s">
        <v>96</v>
      </c>
      <c r="I61" s="17">
        <v>300</v>
      </c>
      <c r="J61" s="17">
        <v>271</v>
      </c>
      <c r="K61" s="17">
        <v>-29</v>
      </c>
      <c r="L61" s="18">
        <v>-9.6666666666666706E-2</v>
      </c>
      <c r="O61" s="16" t="s">
        <v>96</v>
      </c>
      <c r="P61" s="19">
        <v>4.0887145443572699E-2</v>
      </c>
      <c r="Q61" s="17">
        <v>6357</v>
      </c>
      <c r="R61" s="17">
        <v>271</v>
      </c>
      <c r="S61" s="20">
        <v>6628</v>
      </c>
      <c r="X61" s="16" t="s">
        <v>96</v>
      </c>
      <c r="Y61" s="20">
        <v>821</v>
      </c>
      <c r="AB61" s="16" t="s">
        <v>96</v>
      </c>
      <c r="AC61" s="20">
        <v>539</v>
      </c>
      <c r="AF61" s="16" t="s">
        <v>96</v>
      </c>
      <c r="AG61" s="17">
        <v>229</v>
      </c>
      <c r="AH61" s="17">
        <v>471</v>
      </c>
      <c r="AI61" s="17">
        <v>1</v>
      </c>
      <c r="AJ61" s="17">
        <v>2</v>
      </c>
      <c r="AK61" s="21">
        <v>703</v>
      </c>
      <c r="AN61" s="16" t="s">
        <v>96</v>
      </c>
      <c r="AO61" s="17">
        <v>271</v>
      </c>
      <c r="AP61" s="20">
        <v>229</v>
      </c>
      <c r="AR61" s="22">
        <v>0.84501845018450195</v>
      </c>
      <c r="AU61" s="16" t="s">
        <v>95</v>
      </c>
      <c r="AV61" s="17">
        <v>2055</v>
      </c>
      <c r="AW61" s="17">
        <v>1555</v>
      </c>
      <c r="AX61" s="20">
        <v>61</v>
      </c>
    </row>
    <row r="62" spans="1:50" x14ac:dyDescent="0.25">
      <c r="A62" s="16" t="s">
        <v>97</v>
      </c>
      <c r="B62" s="17">
        <v>59102</v>
      </c>
      <c r="C62" s="17">
        <v>31204</v>
      </c>
      <c r="D62" s="17">
        <v>-27898</v>
      </c>
      <c r="E62" s="18">
        <v>-0.47203140333660498</v>
      </c>
      <c r="H62" s="16" t="s">
        <v>97</v>
      </c>
      <c r="I62" s="17">
        <v>2670</v>
      </c>
      <c r="J62" s="17">
        <v>2745</v>
      </c>
      <c r="K62" s="17">
        <v>75</v>
      </c>
      <c r="L62" s="18">
        <v>2.8089887640449399E-2</v>
      </c>
      <c r="O62" s="16" t="s">
        <v>97</v>
      </c>
      <c r="P62" s="19">
        <v>8.0856578986126304E-2</v>
      </c>
      <c r="Q62" s="17">
        <v>31204</v>
      </c>
      <c r="R62" s="17">
        <v>2745</v>
      </c>
      <c r="S62" s="20">
        <v>33949</v>
      </c>
      <c r="X62" s="16" t="s">
        <v>97</v>
      </c>
      <c r="Y62" s="20">
        <v>6566</v>
      </c>
      <c r="AB62" s="16" t="s">
        <v>97</v>
      </c>
      <c r="AC62" s="20">
        <v>1922</v>
      </c>
      <c r="AF62" s="16" t="s">
        <v>97</v>
      </c>
      <c r="AG62" s="17">
        <v>1700</v>
      </c>
      <c r="AH62" s="17">
        <v>3314</v>
      </c>
      <c r="AI62" s="17">
        <v>24</v>
      </c>
      <c r="AJ62" s="17">
        <v>6</v>
      </c>
      <c r="AK62" s="21">
        <v>5044</v>
      </c>
      <c r="AN62" s="16" t="s">
        <v>97</v>
      </c>
      <c r="AO62" s="17">
        <v>2745</v>
      </c>
      <c r="AP62" s="20">
        <v>1700</v>
      </c>
      <c r="AR62" s="22">
        <v>0.61930783242258702</v>
      </c>
      <c r="AU62" s="16" t="s">
        <v>96</v>
      </c>
      <c r="AV62" s="17">
        <v>539</v>
      </c>
      <c r="AW62" s="17">
        <v>476</v>
      </c>
      <c r="AX62" s="20">
        <v>16</v>
      </c>
    </row>
    <row r="63" spans="1:50" x14ac:dyDescent="0.25">
      <c r="A63" s="26" t="s">
        <v>70</v>
      </c>
      <c r="B63" s="27">
        <v>3649253</v>
      </c>
      <c r="C63" s="27">
        <v>1792326</v>
      </c>
      <c r="D63" s="27">
        <v>-1856927</v>
      </c>
      <c r="E63" s="29">
        <v>-0.50885126353256405</v>
      </c>
      <c r="H63" s="26" t="s">
        <v>70</v>
      </c>
      <c r="I63" s="27">
        <v>180639</v>
      </c>
      <c r="J63" s="27">
        <v>181781</v>
      </c>
      <c r="K63" s="27">
        <v>1142</v>
      </c>
      <c r="L63" s="29">
        <v>6.3220013396885202E-3</v>
      </c>
      <c r="O63" s="264" t="s">
        <v>70</v>
      </c>
      <c r="P63" s="265"/>
      <c r="Q63" s="27">
        <v>1792326</v>
      </c>
      <c r="R63" s="27">
        <v>181781</v>
      </c>
      <c r="S63" s="28">
        <v>1974107</v>
      </c>
      <c r="X63" s="26" t="s">
        <v>70</v>
      </c>
      <c r="Y63" s="28">
        <v>370729</v>
      </c>
      <c r="AB63" s="26" t="s">
        <v>70</v>
      </c>
      <c r="AC63" s="28">
        <v>173915</v>
      </c>
      <c r="AF63" s="26" t="s">
        <v>70</v>
      </c>
      <c r="AG63" s="27">
        <v>121308</v>
      </c>
      <c r="AH63" s="27">
        <v>149206</v>
      </c>
      <c r="AI63" s="27">
        <v>1667</v>
      </c>
      <c r="AJ63" s="27">
        <v>275</v>
      </c>
      <c r="AK63" s="28">
        <v>272456</v>
      </c>
      <c r="AN63" s="26" t="s">
        <v>70</v>
      </c>
      <c r="AO63" s="27">
        <v>181781</v>
      </c>
      <c r="AP63" s="28">
        <v>121308</v>
      </c>
      <c r="AR63" s="30">
        <v>0.66733046908092697</v>
      </c>
      <c r="AU63" s="16" t="s">
        <v>97</v>
      </c>
      <c r="AV63" s="17">
        <v>1922</v>
      </c>
      <c r="AW63" s="17">
        <v>3299</v>
      </c>
      <c r="AX63" s="20">
        <v>180</v>
      </c>
    </row>
    <row r="64" spans="1:50" x14ac:dyDescent="0.25">
      <c r="AU64" s="26" t="s">
        <v>70</v>
      </c>
      <c r="AV64" s="27">
        <v>173915</v>
      </c>
      <c r="AW64" s="27">
        <v>160226</v>
      </c>
      <c r="AX64" s="28">
        <v>8834</v>
      </c>
    </row>
  </sheetData>
  <mergeCells count="6">
    <mergeCell ref="AN10:AO10"/>
    <mergeCell ref="AN11:AO11"/>
    <mergeCell ref="BA31:BC31"/>
    <mergeCell ref="BA32:BC47"/>
    <mergeCell ref="O63:P63"/>
    <mergeCell ref="AW12:AX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BK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710937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71093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28515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7109375" style="2" customWidth="1"/>
    <col min="60" max="60" width="10.7109375" style="2" customWidth="1"/>
    <col min="61" max="61" width="6.85546875" style="2" customWidth="1"/>
    <col min="62" max="62" width="9.28515625" style="2" customWidth="1"/>
    <col min="63" max="63" width="6.85546875" style="2" customWidth="1"/>
    <col min="64" max="64" width="1.570312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437</v>
      </c>
    </row>
    <row r="8" spans="1:63" ht="14.45" x14ac:dyDescent="0.3">
      <c r="A8" s="31" t="s">
        <v>438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4</v>
      </c>
      <c r="C12" s="33">
        <v>1</v>
      </c>
      <c r="D12" s="33">
        <v>13</v>
      </c>
      <c r="E12" s="33">
        <v>10</v>
      </c>
      <c r="F12" s="33">
        <v>1</v>
      </c>
      <c r="G12" s="33">
        <v>1</v>
      </c>
      <c r="H12" s="33">
        <v>0</v>
      </c>
      <c r="I12" s="33">
        <v>21</v>
      </c>
      <c r="J12" s="33">
        <v>3</v>
      </c>
      <c r="K12" s="33">
        <v>0</v>
      </c>
      <c r="L12" s="33">
        <v>0</v>
      </c>
      <c r="M12" s="33">
        <v>2</v>
      </c>
      <c r="N12" s="33">
        <v>0</v>
      </c>
      <c r="O12" s="33">
        <v>1</v>
      </c>
      <c r="P12" s="33">
        <v>0</v>
      </c>
      <c r="Q12" s="33">
        <v>3</v>
      </c>
      <c r="R12" s="33">
        <v>2</v>
      </c>
      <c r="S12" s="33">
        <v>3</v>
      </c>
      <c r="T12" s="33">
        <v>6</v>
      </c>
      <c r="U12" s="33">
        <v>0</v>
      </c>
      <c r="V12" s="33">
        <v>0</v>
      </c>
      <c r="W12" s="33">
        <v>3</v>
      </c>
      <c r="X12" s="33">
        <v>1</v>
      </c>
      <c r="Y12" s="33">
        <v>5</v>
      </c>
      <c r="Z12" s="33">
        <v>1</v>
      </c>
      <c r="AA12" s="33">
        <v>0</v>
      </c>
      <c r="AB12" s="33">
        <v>10</v>
      </c>
      <c r="AC12" s="33">
        <v>3</v>
      </c>
      <c r="AD12" s="33">
        <v>3</v>
      </c>
      <c r="AE12" s="33">
        <v>0</v>
      </c>
      <c r="AF12" s="33">
        <v>33</v>
      </c>
      <c r="AG12" s="33">
        <v>5</v>
      </c>
      <c r="AH12" s="33">
        <v>16</v>
      </c>
      <c r="AI12" s="33">
        <v>1</v>
      </c>
      <c r="AJ12" s="33">
        <v>0</v>
      </c>
      <c r="AK12" s="33">
        <v>0</v>
      </c>
      <c r="AL12" s="33">
        <v>3</v>
      </c>
      <c r="AM12" s="33">
        <v>3</v>
      </c>
      <c r="AN12" s="33">
        <v>1</v>
      </c>
      <c r="AO12" s="33">
        <v>0</v>
      </c>
      <c r="AP12" s="33">
        <v>0</v>
      </c>
      <c r="AQ12" s="33">
        <v>10</v>
      </c>
      <c r="AR12" s="33">
        <v>0</v>
      </c>
      <c r="AS12" s="33">
        <v>2</v>
      </c>
      <c r="AT12" s="33">
        <v>0</v>
      </c>
      <c r="AU12" s="33">
        <v>1</v>
      </c>
      <c r="AV12" s="33">
        <v>9</v>
      </c>
      <c r="AW12" s="33">
        <v>2</v>
      </c>
      <c r="AX12" s="33">
        <v>0</v>
      </c>
      <c r="AY12" s="33">
        <v>4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187</v>
      </c>
    </row>
    <row r="13" spans="1:63" ht="14.45" x14ac:dyDescent="0.3">
      <c r="A13" s="35" t="s">
        <v>103</v>
      </c>
      <c r="B13" s="17">
        <v>3</v>
      </c>
      <c r="C13" s="17">
        <v>1</v>
      </c>
      <c r="D13" s="17">
        <v>5</v>
      </c>
      <c r="E13" s="17">
        <v>7</v>
      </c>
      <c r="F13" s="17">
        <v>0</v>
      </c>
      <c r="G13" s="17">
        <v>0</v>
      </c>
      <c r="H13" s="17">
        <v>0</v>
      </c>
      <c r="I13" s="17">
        <v>15</v>
      </c>
      <c r="J13" s="17">
        <v>2</v>
      </c>
      <c r="K13" s="17">
        <v>0</v>
      </c>
      <c r="L13" s="17">
        <v>0</v>
      </c>
      <c r="M13" s="17">
        <v>1</v>
      </c>
      <c r="N13" s="17">
        <v>0</v>
      </c>
      <c r="O13" s="17">
        <v>1</v>
      </c>
      <c r="P13" s="17">
        <v>0</v>
      </c>
      <c r="Q13" s="17">
        <v>3</v>
      </c>
      <c r="R13" s="17">
        <v>1</v>
      </c>
      <c r="S13" s="17">
        <v>1</v>
      </c>
      <c r="T13" s="17">
        <v>1</v>
      </c>
      <c r="U13" s="17">
        <v>0</v>
      </c>
      <c r="V13" s="17">
        <v>0</v>
      </c>
      <c r="W13" s="17">
        <v>1</v>
      </c>
      <c r="X13" s="17">
        <v>1</v>
      </c>
      <c r="Y13" s="17">
        <v>4</v>
      </c>
      <c r="Z13" s="17">
        <v>1</v>
      </c>
      <c r="AA13" s="17">
        <v>0</v>
      </c>
      <c r="AB13" s="17">
        <v>5</v>
      </c>
      <c r="AC13" s="17">
        <v>0</v>
      </c>
      <c r="AD13" s="17">
        <v>1</v>
      </c>
      <c r="AE13" s="17">
        <v>0</v>
      </c>
      <c r="AF13" s="17">
        <v>16</v>
      </c>
      <c r="AG13" s="17">
        <v>3</v>
      </c>
      <c r="AH13" s="17">
        <v>9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1</v>
      </c>
      <c r="AO13" s="17">
        <v>0</v>
      </c>
      <c r="AP13" s="17">
        <v>0</v>
      </c>
      <c r="AQ13" s="17">
        <v>4</v>
      </c>
      <c r="AR13" s="17">
        <v>0</v>
      </c>
      <c r="AS13" s="17">
        <v>2</v>
      </c>
      <c r="AT13" s="17">
        <v>0</v>
      </c>
      <c r="AU13" s="17">
        <v>1</v>
      </c>
      <c r="AV13" s="17">
        <v>4</v>
      </c>
      <c r="AW13" s="17">
        <v>1</v>
      </c>
      <c r="AX13" s="17">
        <v>0</v>
      </c>
      <c r="AY13" s="17">
        <v>3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98</v>
      </c>
    </row>
    <row r="14" spans="1:63" ht="14.45" x14ac:dyDescent="0.3">
      <c r="A14" s="35" t="s">
        <v>104</v>
      </c>
      <c r="B14" s="17">
        <v>1</v>
      </c>
      <c r="C14" s="17">
        <v>0</v>
      </c>
      <c r="D14" s="17">
        <v>8</v>
      </c>
      <c r="E14" s="17">
        <v>3</v>
      </c>
      <c r="F14" s="17">
        <v>1</v>
      </c>
      <c r="G14" s="17">
        <v>1</v>
      </c>
      <c r="H14" s="17">
        <v>0</v>
      </c>
      <c r="I14" s="17">
        <v>6</v>
      </c>
      <c r="J14" s="17">
        <v>1</v>
      </c>
      <c r="K14" s="17">
        <v>0</v>
      </c>
      <c r="L14" s="17">
        <v>0</v>
      </c>
      <c r="M14" s="17">
        <v>1</v>
      </c>
      <c r="N14" s="17">
        <v>0</v>
      </c>
      <c r="O14" s="17">
        <v>0</v>
      </c>
      <c r="P14" s="17">
        <v>0</v>
      </c>
      <c r="Q14" s="17">
        <v>0</v>
      </c>
      <c r="R14" s="17">
        <v>1</v>
      </c>
      <c r="S14" s="17">
        <v>2</v>
      </c>
      <c r="T14" s="17">
        <v>5</v>
      </c>
      <c r="U14" s="17">
        <v>0</v>
      </c>
      <c r="V14" s="17">
        <v>0</v>
      </c>
      <c r="W14" s="17">
        <v>2</v>
      </c>
      <c r="X14" s="17">
        <v>0</v>
      </c>
      <c r="Y14" s="17">
        <v>1</v>
      </c>
      <c r="Z14" s="17">
        <v>0</v>
      </c>
      <c r="AA14" s="17">
        <v>0</v>
      </c>
      <c r="AB14" s="17">
        <v>5</v>
      </c>
      <c r="AC14" s="17">
        <v>3</v>
      </c>
      <c r="AD14" s="17">
        <v>2</v>
      </c>
      <c r="AE14" s="17">
        <v>0</v>
      </c>
      <c r="AF14" s="17">
        <v>17</v>
      </c>
      <c r="AG14" s="17">
        <v>2</v>
      </c>
      <c r="AH14" s="17">
        <v>7</v>
      </c>
      <c r="AI14" s="17">
        <v>1</v>
      </c>
      <c r="AJ14" s="17">
        <v>0</v>
      </c>
      <c r="AK14" s="17">
        <v>0</v>
      </c>
      <c r="AL14" s="17">
        <v>2</v>
      </c>
      <c r="AM14" s="17">
        <v>3</v>
      </c>
      <c r="AN14" s="17">
        <v>0</v>
      </c>
      <c r="AO14" s="17">
        <v>0</v>
      </c>
      <c r="AP14" s="17">
        <v>0</v>
      </c>
      <c r="AQ14" s="17">
        <v>6</v>
      </c>
      <c r="AR14" s="17">
        <v>0</v>
      </c>
      <c r="AS14" s="17">
        <v>0</v>
      </c>
      <c r="AT14" s="17">
        <v>0</v>
      </c>
      <c r="AU14" s="17">
        <v>0</v>
      </c>
      <c r="AV14" s="17">
        <v>5</v>
      </c>
      <c r="AW14" s="17">
        <v>1</v>
      </c>
      <c r="AX14" s="17">
        <v>0</v>
      </c>
      <c r="AY14" s="17">
        <v>1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88</v>
      </c>
    </row>
    <row r="15" spans="1:63" ht="14.45" x14ac:dyDescent="0.3">
      <c r="A15" s="35" t="s">
        <v>105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1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1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0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0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0</v>
      </c>
    </row>
    <row r="20" spans="1:63" ht="14.45" x14ac:dyDescent="0.3">
      <c r="A20" s="32" t="s">
        <v>110</v>
      </c>
      <c r="B20" s="33">
        <v>0</v>
      </c>
      <c r="C20" s="33">
        <v>0</v>
      </c>
      <c r="D20" s="33">
        <v>0</v>
      </c>
      <c r="E20" s="33">
        <v>2</v>
      </c>
      <c r="F20" s="33">
        <v>0</v>
      </c>
      <c r="G20" s="33">
        <v>0</v>
      </c>
      <c r="H20" s="33">
        <v>0</v>
      </c>
      <c r="I20" s="33">
        <v>0</v>
      </c>
      <c r="J20" s="33">
        <v>1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1</v>
      </c>
      <c r="AF20" s="33">
        <v>1</v>
      </c>
      <c r="AG20" s="33">
        <v>0</v>
      </c>
      <c r="AH20" s="33">
        <v>1</v>
      </c>
      <c r="AI20" s="33">
        <v>0</v>
      </c>
      <c r="AJ20" s="33">
        <v>0</v>
      </c>
      <c r="AK20" s="33">
        <v>0</v>
      </c>
      <c r="AL20" s="33">
        <v>0</v>
      </c>
      <c r="AM20" s="33">
        <v>2</v>
      </c>
      <c r="AN20" s="33">
        <v>0</v>
      </c>
      <c r="AO20" s="33">
        <v>0</v>
      </c>
      <c r="AP20" s="33">
        <v>0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0</v>
      </c>
      <c r="AW20" s="33">
        <v>0</v>
      </c>
      <c r="AX20" s="33">
        <v>0</v>
      </c>
      <c r="AY20" s="33">
        <v>1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9</v>
      </c>
    </row>
    <row r="21" spans="1:63" ht="14.45" x14ac:dyDescent="0.3">
      <c r="A21" s="35" t="s">
        <v>111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1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1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1</v>
      </c>
      <c r="AN21" s="17">
        <v>0</v>
      </c>
      <c r="AO21" s="17">
        <v>0</v>
      </c>
      <c r="AP21" s="17">
        <v>0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0</v>
      </c>
      <c r="AW21" s="17">
        <v>0</v>
      </c>
      <c r="AX21" s="17">
        <v>0</v>
      </c>
      <c r="AY21" s="17">
        <v>1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4</v>
      </c>
    </row>
    <row r="22" spans="1:63" ht="14.45" x14ac:dyDescent="0.3">
      <c r="A22" s="35" t="s">
        <v>112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1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1</v>
      </c>
    </row>
    <row r="23" spans="1:63" ht="14.45" x14ac:dyDescent="0.3">
      <c r="A23" s="35" t="s">
        <v>113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0</v>
      </c>
    </row>
    <row r="24" spans="1:63" x14ac:dyDescent="0.25">
      <c r="A24" s="35" t="s">
        <v>114</v>
      </c>
      <c r="B24" s="17">
        <v>0</v>
      </c>
      <c r="C24" s="17">
        <v>0</v>
      </c>
      <c r="D24" s="17">
        <v>0</v>
      </c>
      <c r="E24" s="17">
        <v>2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  <c r="U24" s="17">
        <v>0</v>
      </c>
      <c r="V24" s="17">
        <v>0</v>
      </c>
      <c r="W24" s="17">
        <v>0</v>
      </c>
      <c r="X24" s="17">
        <v>0</v>
      </c>
      <c r="Y24" s="17">
        <v>0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1</v>
      </c>
      <c r="AG24" s="17">
        <v>0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1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0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4</v>
      </c>
    </row>
    <row r="25" spans="1:63" x14ac:dyDescent="0.25">
      <c r="A25" s="35" t="s">
        <v>115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0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0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0</v>
      </c>
    </row>
    <row r="29" spans="1:63" x14ac:dyDescent="0.25">
      <c r="A29" s="35" t="s">
        <v>119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0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0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0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0</v>
      </c>
    </row>
    <row r="37" spans="1:63" x14ac:dyDescent="0.25">
      <c r="A37" s="32" t="s">
        <v>127</v>
      </c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1</v>
      </c>
      <c r="J37" s="33">
        <v>3</v>
      </c>
      <c r="K37" s="33">
        <v>0</v>
      </c>
      <c r="L37" s="33">
        <v>1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1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1</v>
      </c>
      <c r="Z37" s="33">
        <v>0</v>
      </c>
      <c r="AA37" s="33">
        <v>0</v>
      </c>
      <c r="AB37" s="33">
        <v>1</v>
      </c>
      <c r="AC37" s="33">
        <v>0</v>
      </c>
      <c r="AD37" s="33">
        <v>0</v>
      </c>
      <c r="AE37" s="33">
        <v>0</v>
      </c>
      <c r="AF37" s="33">
        <v>5</v>
      </c>
      <c r="AG37" s="33">
        <v>1</v>
      </c>
      <c r="AH37" s="33">
        <v>1</v>
      </c>
      <c r="AI37" s="33">
        <v>0</v>
      </c>
      <c r="AJ37" s="33">
        <v>0</v>
      </c>
      <c r="AK37" s="33">
        <v>0</v>
      </c>
      <c r="AL37" s="33">
        <v>0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1</v>
      </c>
      <c r="AT37" s="33">
        <v>0</v>
      </c>
      <c r="AU37" s="33">
        <v>0</v>
      </c>
      <c r="AV37" s="33">
        <v>2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18</v>
      </c>
    </row>
    <row r="38" spans="1:63" x14ac:dyDescent="0.25">
      <c r="A38" s="35" t="s">
        <v>128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1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2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3</v>
      </c>
    </row>
    <row r="39" spans="1:63" x14ac:dyDescent="0.25">
      <c r="A39" s="35" t="s">
        <v>129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1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1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2</v>
      </c>
    </row>
    <row r="40" spans="1:63" x14ac:dyDescent="0.25">
      <c r="A40" s="35" t="s">
        <v>130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1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1</v>
      </c>
    </row>
    <row r="41" spans="1:63" x14ac:dyDescent="0.25">
      <c r="A41" s="35" t="s">
        <v>131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1</v>
      </c>
      <c r="J41" s="17">
        <v>0</v>
      </c>
      <c r="K41" s="17">
        <v>0</v>
      </c>
      <c r="L41" s="17">
        <v>1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1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1</v>
      </c>
      <c r="Z41" s="17">
        <v>0</v>
      </c>
      <c r="AA41" s="17">
        <v>0</v>
      </c>
      <c r="AB41" s="17">
        <v>1</v>
      </c>
      <c r="AC41" s="17">
        <v>0</v>
      </c>
      <c r="AD41" s="17">
        <v>0</v>
      </c>
      <c r="AE41" s="17">
        <v>0</v>
      </c>
      <c r="AF41" s="17">
        <v>1</v>
      </c>
      <c r="AG41" s="17">
        <v>1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7</v>
      </c>
    </row>
    <row r="42" spans="1:63" x14ac:dyDescent="0.25">
      <c r="A42" s="35" t="s">
        <v>132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0</v>
      </c>
    </row>
    <row r="43" spans="1:63" x14ac:dyDescent="0.25">
      <c r="A43" s="35" t="s">
        <v>133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2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1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4</v>
      </c>
    </row>
    <row r="44" spans="1:63" x14ac:dyDescent="0.25">
      <c r="A44" s="35" t="s">
        <v>134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0</v>
      </c>
    </row>
    <row r="45" spans="1:63" x14ac:dyDescent="0.25">
      <c r="A45" s="35" t="s">
        <v>135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1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1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0</v>
      </c>
    </row>
    <row r="48" spans="1:63" x14ac:dyDescent="0.25">
      <c r="A48" s="35" t="s">
        <v>138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0</v>
      </c>
    </row>
    <row r="49" spans="1:63" x14ac:dyDescent="0.25">
      <c r="A49" s="32" t="s">
        <v>139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1</v>
      </c>
      <c r="AE49" s="33">
        <v>0</v>
      </c>
      <c r="AF49" s="33">
        <v>3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1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1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6</v>
      </c>
    </row>
    <row r="50" spans="1:63" x14ac:dyDescent="0.25">
      <c r="A50" s="35" t="s">
        <v>140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0</v>
      </c>
    </row>
    <row r="51" spans="1:63" x14ac:dyDescent="0.25">
      <c r="A51" s="35" t="s">
        <v>141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1</v>
      </c>
      <c r="AE51" s="17">
        <v>0</v>
      </c>
      <c r="AF51" s="17">
        <v>3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1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1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6</v>
      </c>
    </row>
    <row r="52" spans="1:63" x14ac:dyDescent="0.25">
      <c r="A52" s="35" t="s">
        <v>142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0</v>
      </c>
    </row>
    <row r="53" spans="1:63" x14ac:dyDescent="0.25">
      <c r="A53" s="35" t="s">
        <v>143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0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0</v>
      </c>
    </row>
    <row r="55" spans="1:63" x14ac:dyDescent="0.25">
      <c r="A55" s="35" t="s">
        <v>145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0</v>
      </c>
    </row>
    <row r="56" spans="1:63" x14ac:dyDescent="0.25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0</v>
      </c>
    </row>
    <row r="57" spans="1:63" x14ac:dyDescent="0.25">
      <c r="A57" s="32" t="s">
        <v>147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4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2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6</v>
      </c>
    </row>
    <row r="58" spans="1:63" x14ac:dyDescent="0.25">
      <c r="A58" s="35" t="s">
        <v>148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1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2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3</v>
      </c>
    </row>
    <row r="59" spans="1:63" x14ac:dyDescent="0.25">
      <c r="A59" s="35" t="s">
        <v>149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0</v>
      </c>
    </row>
    <row r="60" spans="1:63" x14ac:dyDescent="0.25">
      <c r="A60" s="35" t="s">
        <v>150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0</v>
      </c>
    </row>
    <row r="61" spans="1:63" x14ac:dyDescent="0.25">
      <c r="A61" s="35" t="s">
        <v>151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0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0</v>
      </c>
    </row>
    <row r="63" spans="1:63" x14ac:dyDescent="0.25">
      <c r="A63" s="35" t="s">
        <v>153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0</v>
      </c>
    </row>
    <row r="64" spans="1:63" x14ac:dyDescent="0.25">
      <c r="A64" s="35" t="s">
        <v>154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0</v>
      </c>
    </row>
    <row r="65" spans="1:63" x14ac:dyDescent="0.25">
      <c r="A65" s="35" t="s">
        <v>155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0</v>
      </c>
    </row>
    <row r="66" spans="1:63" x14ac:dyDescent="0.25">
      <c r="A66" s="35" t="s">
        <v>156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0</v>
      </c>
    </row>
    <row r="67" spans="1:63" x14ac:dyDescent="0.25">
      <c r="A67" s="35" t="s">
        <v>157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0</v>
      </c>
    </row>
    <row r="68" spans="1:63" x14ac:dyDescent="0.25">
      <c r="A68" s="35" t="s">
        <v>158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0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0</v>
      </c>
    </row>
    <row r="70" spans="1:63" x14ac:dyDescent="0.25">
      <c r="A70" s="35" t="s">
        <v>160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1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1</v>
      </c>
    </row>
    <row r="71" spans="1:63" x14ac:dyDescent="0.25">
      <c r="A71" s="35" t="s">
        <v>161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1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1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1</v>
      </c>
    </row>
    <row r="73" spans="1:63" x14ac:dyDescent="0.25">
      <c r="A73" s="35" t="s">
        <v>163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0</v>
      </c>
    </row>
    <row r="74" spans="1:63" x14ac:dyDescent="0.25">
      <c r="A74" s="35" t="s">
        <v>164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0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0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0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0</v>
      </c>
    </row>
    <row r="78" spans="1:63" x14ac:dyDescent="0.25">
      <c r="A78" s="35" t="s">
        <v>168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0</v>
      </c>
    </row>
    <row r="79" spans="1:63" x14ac:dyDescent="0.25">
      <c r="A79" s="32" t="s">
        <v>169</v>
      </c>
      <c r="B79" s="33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1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1</v>
      </c>
      <c r="Z79" s="33">
        <v>1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1</v>
      </c>
      <c r="AQ79" s="33">
        <v>0</v>
      </c>
      <c r="AR79" s="33">
        <v>0</v>
      </c>
      <c r="AS79" s="33">
        <v>1</v>
      </c>
      <c r="AT79" s="33">
        <v>0</v>
      </c>
      <c r="AU79" s="33">
        <v>0</v>
      </c>
      <c r="AV79" s="33">
        <v>1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6</v>
      </c>
    </row>
    <row r="80" spans="1:63" x14ac:dyDescent="0.25">
      <c r="A80" s="35" t="s">
        <v>170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1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1</v>
      </c>
      <c r="Z80" s="17">
        <v>1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1</v>
      </c>
      <c r="AQ80" s="17">
        <v>0</v>
      </c>
      <c r="AR80" s="17">
        <v>0</v>
      </c>
      <c r="AS80" s="17">
        <v>1</v>
      </c>
      <c r="AT80" s="17">
        <v>0</v>
      </c>
      <c r="AU80" s="17">
        <v>0</v>
      </c>
      <c r="AV80" s="17">
        <v>1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6</v>
      </c>
    </row>
    <row r="81" spans="1:63" x14ac:dyDescent="0.25">
      <c r="A81" s="32" t="s">
        <v>171</v>
      </c>
      <c r="B81" s="33">
        <v>0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2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1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2</v>
      </c>
      <c r="Z81" s="33">
        <v>2</v>
      </c>
      <c r="AA81" s="33">
        <v>0</v>
      </c>
      <c r="AB81" s="33">
        <v>0</v>
      </c>
      <c r="AC81" s="33">
        <v>0</v>
      </c>
      <c r="AD81" s="33">
        <v>0</v>
      </c>
      <c r="AE81" s="33">
        <v>1</v>
      </c>
      <c r="AF81" s="33">
        <v>2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3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1</v>
      </c>
      <c r="AT81" s="33">
        <v>0</v>
      </c>
      <c r="AU81" s="33">
        <v>0</v>
      </c>
      <c r="AV81" s="33">
        <v>4</v>
      </c>
      <c r="AW81" s="33">
        <v>0</v>
      </c>
      <c r="AX81" s="33">
        <v>1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19</v>
      </c>
    </row>
    <row r="82" spans="1:63" x14ac:dyDescent="0.25">
      <c r="A82" s="35" t="s">
        <v>172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0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0</v>
      </c>
    </row>
    <row r="84" spans="1:63" x14ac:dyDescent="0.25">
      <c r="A84" s="35" t="s">
        <v>174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2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1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2</v>
      </c>
      <c r="Z84" s="17">
        <v>2</v>
      </c>
      <c r="AA84" s="17">
        <v>0</v>
      </c>
      <c r="AB84" s="17">
        <v>0</v>
      </c>
      <c r="AC84" s="17">
        <v>0</v>
      </c>
      <c r="AD84" s="17">
        <v>0</v>
      </c>
      <c r="AE84" s="17">
        <v>1</v>
      </c>
      <c r="AF84" s="17">
        <v>2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3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1</v>
      </c>
      <c r="AT84" s="17">
        <v>0</v>
      </c>
      <c r="AU84" s="17">
        <v>0</v>
      </c>
      <c r="AV84" s="17">
        <v>4</v>
      </c>
      <c r="AW84" s="17">
        <v>0</v>
      </c>
      <c r="AX84" s="17">
        <v>1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19</v>
      </c>
    </row>
    <row r="85" spans="1:63" x14ac:dyDescent="0.25">
      <c r="A85" s="35" t="s">
        <v>175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0</v>
      </c>
    </row>
    <row r="86" spans="1:63" x14ac:dyDescent="0.25">
      <c r="A86" s="35" t="s">
        <v>176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0</v>
      </c>
    </row>
    <row r="87" spans="1:63" x14ac:dyDescent="0.25">
      <c r="A87" s="35" t="s">
        <v>177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0</v>
      </c>
    </row>
    <row r="88" spans="1:63" x14ac:dyDescent="0.25">
      <c r="A88" s="32" t="s">
        <v>178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0</v>
      </c>
    </row>
    <row r="89" spans="1:63" x14ac:dyDescent="0.25">
      <c r="A89" s="35" t="s">
        <v>179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0</v>
      </c>
    </row>
    <row r="90" spans="1:63" x14ac:dyDescent="0.25">
      <c r="A90" s="35" t="s">
        <v>180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0</v>
      </c>
    </row>
    <row r="91" spans="1:63" x14ac:dyDescent="0.25">
      <c r="A91" s="32" t="s">
        <v>181</v>
      </c>
      <c r="B91" s="33">
        <v>0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1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1</v>
      </c>
    </row>
    <row r="92" spans="1:63" x14ac:dyDescent="0.25">
      <c r="A92" s="35" t="s">
        <v>182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0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0</v>
      </c>
    </row>
    <row r="95" spans="1:63" x14ac:dyDescent="0.25">
      <c r="A95" s="35" t="s">
        <v>185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0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0</v>
      </c>
    </row>
    <row r="97" spans="1:63" x14ac:dyDescent="0.25">
      <c r="A97" s="35" t="s">
        <v>187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1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1</v>
      </c>
    </row>
    <row r="98" spans="1:63" x14ac:dyDescent="0.25">
      <c r="A98" s="35" t="s">
        <v>188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0</v>
      </c>
    </row>
    <row r="99" spans="1:63" x14ac:dyDescent="0.25">
      <c r="A99" s="35" t="s">
        <v>189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0</v>
      </c>
    </row>
    <row r="100" spans="1:63" x14ac:dyDescent="0.25">
      <c r="A100" s="35" t="s">
        <v>190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0</v>
      </c>
    </row>
    <row r="101" spans="1:63" x14ac:dyDescent="0.25">
      <c r="A101" s="35" t="s">
        <v>191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0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x14ac:dyDescent="0.25">
      <c r="A103" s="32" t="s">
        <v>193</v>
      </c>
      <c r="B103" s="33">
        <v>0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1</v>
      </c>
      <c r="I103" s="33">
        <v>3</v>
      </c>
      <c r="J103" s="33">
        <v>2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0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1</v>
      </c>
      <c r="AD103" s="33">
        <v>0</v>
      </c>
      <c r="AE103" s="33">
        <v>1</v>
      </c>
      <c r="AF103" s="33">
        <v>3</v>
      </c>
      <c r="AG103" s="33">
        <v>1</v>
      </c>
      <c r="AH103" s="33">
        <v>0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0</v>
      </c>
      <c r="AP103" s="33">
        <v>0</v>
      </c>
      <c r="AQ103" s="33">
        <v>0</v>
      </c>
      <c r="AR103" s="33">
        <v>0</v>
      </c>
      <c r="AS103" s="33">
        <v>0</v>
      </c>
      <c r="AT103" s="33">
        <v>0</v>
      </c>
      <c r="AU103" s="33">
        <v>0</v>
      </c>
      <c r="AV103" s="33">
        <v>2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4">
        <v>14</v>
      </c>
    </row>
    <row r="104" spans="1:63" x14ac:dyDescent="0.25">
      <c r="A104" s="35" t="s">
        <v>194</v>
      </c>
      <c r="B104" s="17">
        <v>0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0</v>
      </c>
    </row>
    <row r="105" spans="1:63" x14ac:dyDescent="0.25">
      <c r="A105" s="35" t="s">
        <v>195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1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1</v>
      </c>
    </row>
    <row r="106" spans="1:63" x14ac:dyDescent="0.25">
      <c r="A106" s="35" t="s">
        <v>196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1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1</v>
      </c>
    </row>
    <row r="107" spans="1:63" x14ac:dyDescent="0.25">
      <c r="A107" s="35" t="s">
        <v>197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1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1</v>
      </c>
      <c r="AD107" s="17">
        <v>0</v>
      </c>
      <c r="AE107" s="17">
        <v>0</v>
      </c>
      <c r="AF107" s="17">
        <v>2</v>
      </c>
      <c r="AG107" s="17">
        <v>1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34">
        <v>5</v>
      </c>
    </row>
    <row r="108" spans="1:63" x14ac:dyDescent="0.25">
      <c r="A108" s="35" t="s">
        <v>198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0</v>
      </c>
    </row>
    <row r="109" spans="1:63" x14ac:dyDescent="0.25">
      <c r="A109" s="35" t="s">
        <v>199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0</v>
      </c>
    </row>
    <row r="110" spans="1:63" x14ac:dyDescent="0.25">
      <c r="A110" s="35" t="s">
        <v>200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0</v>
      </c>
    </row>
    <row r="111" spans="1:63" x14ac:dyDescent="0.25">
      <c r="A111" s="35" t="s">
        <v>201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1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2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3</v>
      </c>
    </row>
    <row r="112" spans="1:63" x14ac:dyDescent="0.25">
      <c r="A112" s="35" t="s">
        <v>202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1</v>
      </c>
      <c r="I112" s="17">
        <v>1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34">
        <v>2</v>
      </c>
    </row>
    <row r="113" spans="1:63" x14ac:dyDescent="0.25">
      <c r="A113" s="35" t="s">
        <v>203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0</v>
      </c>
    </row>
    <row r="114" spans="1:63" x14ac:dyDescent="0.25">
      <c r="A114" s="35" t="s">
        <v>204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1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1</v>
      </c>
    </row>
    <row r="115" spans="1:63" x14ac:dyDescent="0.25">
      <c r="A115" s="35" t="s">
        <v>205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0</v>
      </c>
    </row>
    <row r="116" spans="1:63" x14ac:dyDescent="0.25">
      <c r="A116" s="35" t="s">
        <v>206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0</v>
      </c>
    </row>
    <row r="117" spans="1:63" x14ac:dyDescent="0.25">
      <c r="A117" s="35" t="s">
        <v>207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1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1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0</v>
      </c>
    </row>
    <row r="119" spans="1:63" x14ac:dyDescent="0.25">
      <c r="A119" s="35" t="s">
        <v>209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0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0</v>
      </c>
    </row>
    <row r="121" spans="1:63" x14ac:dyDescent="0.25">
      <c r="A121" s="35" t="s">
        <v>211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0</v>
      </c>
    </row>
    <row r="122" spans="1:63" x14ac:dyDescent="0.25">
      <c r="A122" s="35" t="s">
        <v>212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0</v>
      </c>
    </row>
    <row r="123" spans="1:63" x14ac:dyDescent="0.25">
      <c r="A123" s="35" t="s">
        <v>213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0</v>
      </c>
    </row>
    <row r="124" spans="1:63" x14ac:dyDescent="0.25">
      <c r="A124" s="35" t="s">
        <v>214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0</v>
      </c>
    </row>
    <row r="125" spans="1:63" x14ac:dyDescent="0.25">
      <c r="A125" s="35" t="s">
        <v>215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0</v>
      </c>
    </row>
    <row r="126" spans="1:63" x14ac:dyDescent="0.25">
      <c r="A126" s="35" t="s">
        <v>216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0</v>
      </c>
    </row>
    <row r="127" spans="1:63" x14ac:dyDescent="0.25">
      <c r="A127" s="35" t="s">
        <v>217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0</v>
      </c>
    </row>
    <row r="128" spans="1:63" x14ac:dyDescent="0.25">
      <c r="A128" s="35" t="s">
        <v>218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0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0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0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0</v>
      </c>
    </row>
    <row r="132" spans="1:63" x14ac:dyDescent="0.25">
      <c r="A132" s="35" t="s">
        <v>222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0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0</v>
      </c>
    </row>
    <row r="134" spans="1:63" x14ac:dyDescent="0.25">
      <c r="A134" s="35" t="s">
        <v>224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0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0</v>
      </c>
    </row>
    <row r="136" spans="1:63" x14ac:dyDescent="0.25">
      <c r="A136" s="35" t="s">
        <v>226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0</v>
      </c>
    </row>
    <row r="137" spans="1:63" x14ac:dyDescent="0.25">
      <c r="A137" s="32" t="s">
        <v>227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0</v>
      </c>
      <c r="Z137" s="33">
        <v>0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33">
        <v>0</v>
      </c>
      <c r="AJ137" s="33">
        <v>0</v>
      </c>
      <c r="AK137" s="33">
        <v>0</v>
      </c>
      <c r="AL137" s="33">
        <v>0</v>
      </c>
      <c r="AM137" s="33">
        <v>0</v>
      </c>
      <c r="AN137" s="33">
        <v>0</v>
      </c>
      <c r="AO137" s="33">
        <v>0</v>
      </c>
      <c r="AP137" s="33">
        <v>0</v>
      </c>
      <c r="AQ137" s="33">
        <v>0</v>
      </c>
      <c r="AR137" s="33">
        <v>0</v>
      </c>
      <c r="AS137" s="33">
        <v>0</v>
      </c>
      <c r="AT137" s="33">
        <v>0</v>
      </c>
      <c r="AU137" s="33">
        <v>0</v>
      </c>
      <c r="AV137" s="33">
        <v>0</v>
      </c>
      <c r="AW137" s="33">
        <v>0</v>
      </c>
      <c r="AX137" s="33">
        <v>0</v>
      </c>
      <c r="AY137" s="33">
        <v>0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0</v>
      </c>
    </row>
    <row r="138" spans="1:63" x14ac:dyDescent="0.25">
      <c r="A138" s="35" t="s">
        <v>228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0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0</v>
      </c>
    </row>
    <row r="140" spans="1:63" x14ac:dyDescent="0.25">
      <c r="A140" s="35" t="s">
        <v>230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0</v>
      </c>
    </row>
    <row r="141" spans="1:63" x14ac:dyDescent="0.25">
      <c r="A141" s="35" t="s">
        <v>231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0</v>
      </c>
    </row>
    <row r="142" spans="1:63" x14ac:dyDescent="0.25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0</v>
      </c>
    </row>
    <row r="143" spans="1:63" x14ac:dyDescent="0.25">
      <c r="A143" s="32" t="s">
        <v>233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3">
        <v>0</v>
      </c>
      <c r="W143" s="33">
        <v>0</v>
      </c>
      <c r="X143" s="33">
        <v>0</v>
      </c>
      <c r="Y143" s="33">
        <v>0</v>
      </c>
      <c r="Z143" s="33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3">
        <v>0</v>
      </c>
      <c r="AI143" s="33">
        <v>0</v>
      </c>
      <c r="AJ143" s="33">
        <v>0</v>
      </c>
      <c r="AK143" s="33">
        <v>0</v>
      </c>
      <c r="AL143" s="33">
        <v>0</v>
      </c>
      <c r="AM143" s="33">
        <v>0</v>
      </c>
      <c r="AN143" s="33">
        <v>0</v>
      </c>
      <c r="AO143" s="33">
        <v>0</v>
      </c>
      <c r="AP143" s="33">
        <v>0</v>
      </c>
      <c r="AQ143" s="33">
        <v>0</v>
      </c>
      <c r="AR143" s="33">
        <v>0</v>
      </c>
      <c r="AS143" s="33">
        <v>0</v>
      </c>
      <c r="AT143" s="33">
        <v>0</v>
      </c>
      <c r="AU143" s="33">
        <v>0</v>
      </c>
      <c r="AV143" s="33">
        <v>0</v>
      </c>
      <c r="AW143" s="33">
        <v>0</v>
      </c>
      <c r="AX143" s="33">
        <v>0</v>
      </c>
      <c r="AY143" s="33">
        <v>0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0</v>
      </c>
    </row>
    <row r="144" spans="1:63" x14ac:dyDescent="0.25">
      <c r="A144" s="35" t="s">
        <v>234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0</v>
      </c>
    </row>
    <row r="145" spans="1:63" x14ac:dyDescent="0.25">
      <c r="A145" s="35" t="s">
        <v>235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0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0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0</v>
      </c>
    </row>
    <row r="148" spans="1:63" x14ac:dyDescent="0.25">
      <c r="A148" s="35" t="s">
        <v>238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0</v>
      </c>
    </row>
    <row r="149" spans="1:63" x14ac:dyDescent="0.25">
      <c r="A149" s="35" t="s">
        <v>239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0</v>
      </c>
    </row>
    <row r="150" spans="1:63" x14ac:dyDescent="0.25">
      <c r="A150" s="32" t="s">
        <v>240</v>
      </c>
      <c r="B150" s="33">
        <v>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  <c r="AD150" s="33">
        <v>0</v>
      </c>
      <c r="AE150" s="33">
        <v>0</v>
      </c>
      <c r="AF150" s="33">
        <v>0</v>
      </c>
      <c r="AG150" s="33">
        <v>0</v>
      </c>
      <c r="AH150" s="33">
        <v>0</v>
      </c>
      <c r="AI150" s="33">
        <v>0</v>
      </c>
      <c r="AJ150" s="33">
        <v>0</v>
      </c>
      <c r="AK150" s="33">
        <v>0</v>
      </c>
      <c r="AL150" s="33">
        <v>0</v>
      </c>
      <c r="AM150" s="33">
        <v>0</v>
      </c>
      <c r="AN150" s="33">
        <v>0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0</v>
      </c>
      <c r="AU150" s="33">
        <v>0</v>
      </c>
      <c r="AV150" s="33">
        <v>0</v>
      </c>
      <c r="AW150" s="33">
        <v>0</v>
      </c>
      <c r="AX150" s="33">
        <v>0</v>
      </c>
      <c r="AY150" s="33">
        <v>0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0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0</v>
      </c>
    </row>
    <row r="152" spans="1:63" x14ac:dyDescent="0.25">
      <c r="A152" s="35" t="s">
        <v>242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0</v>
      </c>
    </row>
    <row r="153" spans="1:63" x14ac:dyDescent="0.25">
      <c r="A153" s="32" t="s">
        <v>243</v>
      </c>
      <c r="B153" s="33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0</v>
      </c>
      <c r="V153" s="33">
        <v>0</v>
      </c>
      <c r="W153" s="33">
        <v>0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  <c r="AH153" s="33">
        <v>0</v>
      </c>
      <c r="AI153" s="33">
        <v>0</v>
      </c>
      <c r="AJ153" s="33">
        <v>0</v>
      </c>
      <c r="AK153" s="33">
        <v>0</v>
      </c>
      <c r="AL153" s="33">
        <v>0</v>
      </c>
      <c r="AM153" s="33">
        <v>0</v>
      </c>
      <c r="AN153" s="33">
        <v>0</v>
      </c>
      <c r="AO153" s="33">
        <v>0</v>
      </c>
      <c r="AP153" s="33">
        <v>0</v>
      </c>
      <c r="AQ153" s="33">
        <v>0</v>
      </c>
      <c r="AR153" s="33">
        <v>0</v>
      </c>
      <c r="AS153" s="33">
        <v>0</v>
      </c>
      <c r="AT153" s="33">
        <v>0</v>
      </c>
      <c r="AU153" s="33">
        <v>0</v>
      </c>
      <c r="AV153" s="33">
        <v>0</v>
      </c>
      <c r="AW153" s="33">
        <v>0</v>
      </c>
      <c r="AX153" s="33">
        <v>0</v>
      </c>
      <c r="AY153" s="33">
        <v>0</v>
      </c>
      <c r="AZ153" s="33">
        <v>0</v>
      </c>
      <c r="BA153" s="33">
        <v>0</v>
      </c>
      <c r="BB153" s="33">
        <v>0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0</v>
      </c>
    </row>
    <row r="154" spans="1:63" x14ac:dyDescent="0.25">
      <c r="A154" s="35" t="s">
        <v>244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0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0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0</v>
      </c>
    </row>
    <row r="157" spans="1:63" x14ac:dyDescent="0.25">
      <c r="A157" s="35" t="s">
        <v>247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0</v>
      </c>
    </row>
    <row r="158" spans="1:63" x14ac:dyDescent="0.25">
      <c r="A158" s="35" t="s">
        <v>248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0</v>
      </c>
    </row>
    <row r="159" spans="1:63" x14ac:dyDescent="0.25">
      <c r="A159" s="35" t="s">
        <v>249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0</v>
      </c>
    </row>
    <row r="160" spans="1:63" x14ac:dyDescent="0.25">
      <c r="A160" s="35" t="s">
        <v>250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0</v>
      </c>
    </row>
    <row r="161" spans="1:63" x14ac:dyDescent="0.25">
      <c r="A161" s="35" t="s">
        <v>251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0</v>
      </c>
    </row>
    <row r="162" spans="1:63" x14ac:dyDescent="0.25">
      <c r="A162" s="32" t="s">
        <v>252</v>
      </c>
      <c r="B162" s="33">
        <v>0</v>
      </c>
      <c r="C162" s="33">
        <v>0</v>
      </c>
      <c r="D162" s="33">
        <v>0</v>
      </c>
      <c r="E162" s="33">
        <v>0</v>
      </c>
      <c r="F162" s="33">
        <v>0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0</v>
      </c>
      <c r="Q162" s="33">
        <v>0</v>
      </c>
      <c r="R162" s="33">
        <v>0</v>
      </c>
      <c r="S162" s="33">
        <v>0</v>
      </c>
      <c r="T162" s="33">
        <v>0</v>
      </c>
      <c r="U162" s="33">
        <v>0</v>
      </c>
      <c r="V162" s="33">
        <v>0</v>
      </c>
      <c r="W162" s="33">
        <v>0</v>
      </c>
      <c r="X162" s="33">
        <v>0</v>
      </c>
      <c r="Y162" s="33">
        <v>0</v>
      </c>
      <c r="Z162" s="33">
        <v>0</v>
      </c>
      <c r="AA162" s="33">
        <v>0</v>
      </c>
      <c r="AB162" s="33">
        <v>0</v>
      </c>
      <c r="AC162" s="33">
        <v>0</v>
      </c>
      <c r="AD162" s="33">
        <v>0</v>
      </c>
      <c r="AE162" s="33">
        <v>0</v>
      </c>
      <c r="AF162" s="33">
        <v>1</v>
      </c>
      <c r="AG162" s="33">
        <v>0</v>
      </c>
      <c r="AH162" s="33">
        <v>0</v>
      </c>
      <c r="AI162" s="33">
        <v>0</v>
      </c>
      <c r="AJ162" s="33">
        <v>0</v>
      </c>
      <c r="AK162" s="33">
        <v>0</v>
      </c>
      <c r="AL162" s="33">
        <v>0</v>
      </c>
      <c r="AM162" s="33">
        <v>0</v>
      </c>
      <c r="AN162" s="33">
        <v>0</v>
      </c>
      <c r="AO162" s="33">
        <v>0</v>
      </c>
      <c r="AP162" s="33">
        <v>0</v>
      </c>
      <c r="AQ162" s="33">
        <v>0</v>
      </c>
      <c r="AR162" s="33">
        <v>0</v>
      </c>
      <c r="AS162" s="33">
        <v>0</v>
      </c>
      <c r="AT162" s="33">
        <v>0</v>
      </c>
      <c r="AU162" s="33">
        <v>0</v>
      </c>
      <c r="AV162" s="33">
        <v>0</v>
      </c>
      <c r="AW162" s="33">
        <v>0</v>
      </c>
      <c r="AX162" s="33">
        <v>0</v>
      </c>
      <c r="AY162" s="33">
        <v>1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2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0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0</v>
      </c>
    </row>
    <row r="167" spans="1:63" x14ac:dyDescent="0.25">
      <c r="A167" s="35" t="s">
        <v>257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1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1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2</v>
      </c>
    </row>
    <row r="168" spans="1:63" x14ac:dyDescent="0.25">
      <c r="A168" s="35" t="s">
        <v>258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  <c r="AU168" s="17">
        <v>0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0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0</v>
      </c>
    </row>
    <row r="170" spans="1:63" x14ac:dyDescent="0.25">
      <c r="A170" s="35" t="s">
        <v>260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0</v>
      </c>
    </row>
    <row r="171" spans="1:63" x14ac:dyDescent="0.25">
      <c r="A171" s="35" t="s">
        <v>261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0</v>
      </c>
    </row>
    <row r="172" spans="1:63" x14ac:dyDescent="0.25">
      <c r="A172" s="32" t="s">
        <v>262</v>
      </c>
      <c r="B172" s="33">
        <v>0</v>
      </c>
      <c r="C172" s="33">
        <v>0</v>
      </c>
      <c r="D172" s="33">
        <v>0</v>
      </c>
      <c r="E172" s="33">
        <v>0</v>
      </c>
      <c r="F172" s="33">
        <v>0</v>
      </c>
      <c r="G172" s="33">
        <v>0</v>
      </c>
      <c r="H172" s="33">
        <v>0</v>
      </c>
      <c r="I172" s="33">
        <v>0</v>
      </c>
      <c r="J172" s="33">
        <v>1</v>
      </c>
      <c r="K172" s="33">
        <v>0</v>
      </c>
      <c r="L172" s="33">
        <v>0</v>
      </c>
      <c r="M172" s="33">
        <v>0</v>
      </c>
      <c r="N172" s="33">
        <v>0</v>
      </c>
      <c r="O172" s="33">
        <v>0</v>
      </c>
      <c r="P172" s="33">
        <v>0</v>
      </c>
      <c r="Q172" s="33">
        <v>1</v>
      </c>
      <c r="R172" s="33">
        <v>0</v>
      </c>
      <c r="S172" s="33">
        <v>0</v>
      </c>
      <c r="T172" s="33">
        <v>0</v>
      </c>
      <c r="U172" s="33">
        <v>0</v>
      </c>
      <c r="V172" s="33">
        <v>0</v>
      </c>
      <c r="W172" s="33">
        <v>0</v>
      </c>
      <c r="X172" s="33">
        <v>0</v>
      </c>
      <c r="Y172" s="33">
        <v>0</v>
      </c>
      <c r="Z172" s="33">
        <v>0</v>
      </c>
      <c r="AA172" s="33">
        <v>0</v>
      </c>
      <c r="AB172" s="33">
        <v>0</v>
      </c>
      <c r="AC172" s="33">
        <v>0</v>
      </c>
      <c r="AD172" s="33">
        <v>0</v>
      </c>
      <c r="AE172" s="33">
        <v>0</v>
      </c>
      <c r="AF172" s="33">
        <v>0</v>
      </c>
      <c r="AG172" s="33">
        <v>0</v>
      </c>
      <c r="AH172" s="33">
        <v>0</v>
      </c>
      <c r="AI172" s="33">
        <v>0</v>
      </c>
      <c r="AJ172" s="33">
        <v>0</v>
      </c>
      <c r="AK172" s="33">
        <v>0</v>
      </c>
      <c r="AL172" s="33">
        <v>0</v>
      </c>
      <c r="AM172" s="33">
        <v>0</v>
      </c>
      <c r="AN172" s="33">
        <v>0</v>
      </c>
      <c r="AO172" s="33">
        <v>0</v>
      </c>
      <c r="AP172" s="33">
        <v>0</v>
      </c>
      <c r="AQ172" s="33">
        <v>0</v>
      </c>
      <c r="AR172" s="33">
        <v>0</v>
      </c>
      <c r="AS172" s="33">
        <v>0</v>
      </c>
      <c r="AT172" s="33">
        <v>0</v>
      </c>
      <c r="AU172" s="33">
        <v>0</v>
      </c>
      <c r="AV172" s="33">
        <v>0</v>
      </c>
      <c r="AW172" s="33">
        <v>0</v>
      </c>
      <c r="AX172" s="33">
        <v>0</v>
      </c>
      <c r="AY172" s="33">
        <v>0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2</v>
      </c>
    </row>
    <row r="173" spans="1:63" x14ac:dyDescent="0.25">
      <c r="A173" s="35" t="s">
        <v>263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7">
        <v>0</v>
      </c>
      <c r="AU173" s="17">
        <v>0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0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0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0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0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0</v>
      </c>
    </row>
    <row r="179" spans="1:63" x14ac:dyDescent="0.25">
      <c r="A179" s="35" t="s">
        <v>269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0</v>
      </c>
      <c r="J179" s="17">
        <v>1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0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>
        <v>0</v>
      </c>
      <c r="AT179" s="17">
        <v>0</v>
      </c>
      <c r="AU179" s="17">
        <v>0</v>
      </c>
      <c r="AV179" s="17">
        <v>0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1</v>
      </c>
    </row>
    <row r="180" spans="1:63" x14ac:dyDescent="0.25">
      <c r="A180" s="35" t="s">
        <v>270</v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1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0</v>
      </c>
      <c r="AT180" s="17">
        <v>0</v>
      </c>
      <c r="AU180" s="17">
        <v>0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1</v>
      </c>
    </row>
    <row r="181" spans="1:63" x14ac:dyDescent="0.25">
      <c r="A181" s="35" t="s">
        <v>271</v>
      </c>
      <c r="B181" s="17">
        <v>0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0</v>
      </c>
      <c r="AT181" s="17">
        <v>0</v>
      </c>
      <c r="AU181" s="17">
        <v>0</v>
      </c>
      <c r="AV181" s="17">
        <v>0</v>
      </c>
      <c r="AW181" s="17">
        <v>0</v>
      </c>
      <c r="AX181" s="17">
        <v>0</v>
      </c>
      <c r="AY181" s="17">
        <v>0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0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0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0</v>
      </c>
      <c r="C184" s="33">
        <v>0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3">
        <v>0</v>
      </c>
      <c r="V184" s="33">
        <v>0</v>
      </c>
      <c r="W184" s="33">
        <v>0</v>
      </c>
      <c r="X184" s="33">
        <v>0</v>
      </c>
      <c r="Y184" s="33">
        <v>0</v>
      </c>
      <c r="Z184" s="33">
        <v>0</v>
      </c>
      <c r="AA184" s="33">
        <v>0</v>
      </c>
      <c r="AB184" s="33">
        <v>0</v>
      </c>
      <c r="AC184" s="33">
        <v>0</v>
      </c>
      <c r="AD184" s="33">
        <v>0</v>
      </c>
      <c r="AE184" s="33">
        <v>0</v>
      </c>
      <c r="AF184" s="33">
        <v>0</v>
      </c>
      <c r="AG184" s="33">
        <v>0</v>
      </c>
      <c r="AH184" s="33">
        <v>0</v>
      </c>
      <c r="AI184" s="33">
        <v>0</v>
      </c>
      <c r="AJ184" s="33">
        <v>0</v>
      </c>
      <c r="AK184" s="33">
        <v>0</v>
      </c>
      <c r="AL184" s="33">
        <v>0</v>
      </c>
      <c r="AM184" s="33">
        <v>0</v>
      </c>
      <c r="AN184" s="33">
        <v>0</v>
      </c>
      <c r="AO184" s="33">
        <v>0</v>
      </c>
      <c r="AP184" s="33">
        <v>0</v>
      </c>
      <c r="AQ184" s="33">
        <v>0</v>
      </c>
      <c r="AR184" s="33">
        <v>0</v>
      </c>
      <c r="AS184" s="33">
        <v>0</v>
      </c>
      <c r="AT184" s="33">
        <v>0</v>
      </c>
      <c r="AU184" s="33">
        <v>0</v>
      </c>
      <c r="AV184" s="33">
        <v>2</v>
      </c>
      <c r="AW184" s="33">
        <v>0</v>
      </c>
      <c r="AX184" s="33">
        <v>0</v>
      </c>
      <c r="AY184" s="33">
        <v>0</v>
      </c>
      <c r="AZ184" s="33">
        <v>0</v>
      </c>
      <c r="BA184" s="33">
        <v>0</v>
      </c>
      <c r="BB184" s="33">
        <v>0</v>
      </c>
      <c r="BC184" s="33">
        <v>0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2</v>
      </c>
    </row>
    <row r="185" spans="1:63" x14ac:dyDescent="0.25">
      <c r="A185" s="35" t="s">
        <v>275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0</v>
      </c>
    </row>
    <row r="186" spans="1:63" x14ac:dyDescent="0.25">
      <c r="A186" s="35" t="s">
        <v>276</v>
      </c>
      <c r="B186" s="17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7">
        <v>0</v>
      </c>
      <c r="AU186" s="17">
        <v>0</v>
      </c>
      <c r="AV186" s="17">
        <v>2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2</v>
      </c>
    </row>
    <row r="187" spans="1:63" x14ac:dyDescent="0.25">
      <c r="A187" s="35" t="s">
        <v>277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0</v>
      </c>
      <c r="AT187" s="17">
        <v>0</v>
      </c>
      <c r="AU187" s="17">
        <v>0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0</v>
      </c>
    </row>
    <row r="188" spans="1:63" x14ac:dyDescent="0.25">
      <c r="A188" s="35" t="s">
        <v>278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0</v>
      </c>
    </row>
    <row r="189" spans="1:63" x14ac:dyDescent="0.25">
      <c r="A189" s="35" t="s">
        <v>279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7">
        <v>0</v>
      </c>
      <c r="AU189" s="17">
        <v>0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0</v>
      </c>
    </row>
    <row r="190" spans="1:63" x14ac:dyDescent="0.25">
      <c r="A190" s="35" t="s">
        <v>280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0</v>
      </c>
      <c r="AT190" s="17">
        <v>0</v>
      </c>
      <c r="AU190" s="17">
        <v>0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0</v>
      </c>
    </row>
    <row r="191" spans="1:63" x14ac:dyDescent="0.25">
      <c r="A191" s="35" t="s">
        <v>281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0</v>
      </c>
    </row>
    <row r="192" spans="1:63" x14ac:dyDescent="0.25">
      <c r="A192" s="32" t="s">
        <v>282</v>
      </c>
      <c r="B192" s="33">
        <v>1</v>
      </c>
      <c r="C192" s="33">
        <v>0</v>
      </c>
      <c r="D192" s="33">
        <v>1</v>
      </c>
      <c r="E192" s="33">
        <v>0</v>
      </c>
      <c r="F192" s="33">
        <v>0</v>
      </c>
      <c r="G192" s="33">
        <v>0</v>
      </c>
      <c r="H192" s="33">
        <v>0</v>
      </c>
      <c r="I192" s="33">
        <v>2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  <c r="R192" s="33">
        <v>0</v>
      </c>
      <c r="S192" s="33">
        <v>0</v>
      </c>
      <c r="T192" s="33">
        <v>0</v>
      </c>
      <c r="U192" s="33">
        <v>0</v>
      </c>
      <c r="V192" s="33">
        <v>1</v>
      </c>
      <c r="W192" s="33">
        <v>1</v>
      </c>
      <c r="X192" s="33">
        <v>0</v>
      </c>
      <c r="Y192" s="33">
        <v>0</v>
      </c>
      <c r="Z192" s="33">
        <v>0</v>
      </c>
      <c r="AA192" s="33">
        <v>0</v>
      </c>
      <c r="AB192" s="33">
        <v>0</v>
      </c>
      <c r="AC192" s="33">
        <v>0</v>
      </c>
      <c r="AD192" s="33">
        <v>0</v>
      </c>
      <c r="AE192" s="33">
        <v>0</v>
      </c>
      <c r="AF192" s="33">
        <v>0</v>
      </c>
      <c r="AG192" s="33">
        <v>0</v>
      </c>
      <c r="AH192" s="33">
        <v>0</v>
      </c>
      <c r="AI192" s="33">
        <v>0</v>
      </c>
      <c r="AJ192" s="33">
        <v>0</v>
      </c>
      <c r="AK192" s="33">
        <v>0</v>
      </c>
      <c r="AL192" s="33">
        <v>0</v>
      </c>
      <c r="AM192" s="33">
        <v>0</v>
      </c>
      <c r="AN192" s="33">
        <v>0</v>
      </c>
      <c r="AO192" s="33">
        <v>0</v>
      </c>
      <c r="AP192" s="33">
        <v>0</v>
      </c>
      <c r="AQ192" s="33">
        <v>1</v>
      </c>
      <c r="AR192" s="33">
        <v>0</v>
      </c>
      <c r="AS192" s="33">
        <v>0</v>
      </c>
      <c r="AT192" s="33">
        <v>0</v>
      </c>
      <c r="AU192" s="33">
        <v>0</v>
      </c>
      <c r="AV192" s="33">
        <v>2</v>
      </c>
      <c r="AW192" s="33">
        <v>0</v>
      </c>
      <c r="AX192" s="33">
        <v>0</v>
      </c>
      <c r="AY192" s="33">
        <v>0</v>
      </c>
      <c r="AZ192" s="33">
        <v>0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9</v>
      </c>
    </row>
    <row r="193" spans="1:63" x14ac:dyDescent="0.25">
      <c r="A193" s="35" t="s">
        <v>283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0</v>
      </c>
    </row>
    <row r="194" spans="1:63" x14ac:dyDescent="0.25">
      <c r="A194" s="35" t="s">
        <v>284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0</v>
      </c>
    </row>
    <row r="195" spans="1:63" x14ac:dyDescent="0.25">
      <c r="A195" s="35" t="s">
        <v>285</v>
      </c>
      <c r="B195" s="17">
        <v>1</v>
      </c>
      <c r="C195" s="17">
        <v>0</v>
      </c>
      <c r="D195" s="17">
        <v>1</v>
      </c>
      <c r="E195" s="17">
        <v>0</v>
      </c>
      <c r="F195" s="17">
        <v>0</v>
      </c>
      <c r="G195" s="17">
        <v>0</v>
      </c>
      <c r="H195" s="17">
        <v>0</v>
      </c>
      <c r="I195" s="17">
        <v>1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1</v>
      </c>
      <c r="W195" s="17">
        <v>1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1</v>
      </c>
      <c r="AR195" s="17">
        <v>0</v>
      </c>
      <c r="AS195" s="17">
        <v>0</v>
      </c>
      <c r="AT195" s="17">
        <v>0</v>
      </c>
      <c r="AU195" s="17">
        <v>0</v>
      </c>
      <c r="AV195" s="17">
        <v>1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7</v>
      </c>
    </row>
    <row r="196" spans="1:63" x14ac:dyDescent="0.25">
      <c r="A196" s="35" t="s">
        <v>286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0</v>
      </c>
    </row>
    <row r="197" spans="1:63" x14ac:dyDescent="0.25">
      <c r="A197" s="35" t="s">
        <v>287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1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0</v>
      </c>
      <c r="AT197" s="17">
        <v>0</v>
      </c>
      <c r="AU197" s="17">
        <v>0</v>
      </c>
      <c r="AV197" s="17">
        <v>1</v>
      </c>
      <c r="AW197" s="17">
        <v>0</v>
      </c>
      <c r="AX197" s="17">
        <v>0</v>
      </c>
      <c r="AY197" s="17">
        <v>0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2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0</v>
      </c>
    </row>
    <row r="199" spans="1:63" x14ac:dyDescent="0.25">
      <c r="A199" s="35" t="s">
        <v>289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0</v>
      </c>
      <c r="AT199" s="17">
        <v>0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0</v>
      </c>
    </row>
    <row r="200" spans="1:63" x14ac:dyDescent="0.25">
      <c r="A200" s="35" t="s">
        <v>290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0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0</v>
      </c>
    </row>
    <row r="202" spans="1:63" x14ac:dyDescent="0.25">
      <c r="A202" s="35" t="s">
        <v>292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7">
        <v>0</v>
      </c>
      <c r="AU202" s="17">
        <v>0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0</v>
      </c>
    </row>
    <row r="203" spans="1:63" x14ac:dyDescent="0.25">
      <c r="A203" s="35" t="s">
        <v>293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0</v>
      </c>
    </row>
    <row r="204" spans="1:63" x14ac:dyDescent="0.25">
      <c r="A204" s="35" t="s">
        <v>294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0</v>
      </c>
    </row>
    <row r="205" spans="1:63" x14ac:dyDescent="0.25">
      <c r="A205" s="35" t="s">
        <v>295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0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0</v>
      </c>
    </row>
    <row r="207" spans="1:63" x14ac:dyDescent="0.25">
      <c r="A207" s="32" t="s">
        <v>297</v>
      </c>
      <c r="B207" s="33">
        <v>6</v>
      </c>
      <c r="C207" s="33">
        <v>1</v>
      </c>
      <c r="D207" s="33">
        <v>10</v>
      </c>
      <c r="E207" s="33">
        <v>0</v>
      </c>
      <c r="F207" s="33">
        <v>2</v>
      </c>
      <c r="G207" s="33">
        <v>0</v>
      </c>
      <c r="H207" s="33">
        <v>0</v>
      </c>
      <c r="I207" s="33">
        <v>9</v>
      </c>
      <c r="J207" s="33">
        <v>1</v>
      </c>
      <c r="K207" s="33">
        <v>0</v>
      </c>
      <c r="L207" s="33">
        <v>3</v>
      </c>
      <c r="M207" s="33">
        <v>0</v>
      </c>
      <c r="N207" s="33">
        <v>0</v>
      </c>
      <c r="O207" s="33">
        <v>0</v>
      </c>
      <c r="P207" s="33">
        <v>0</v>
      </c>
      <c r="Q207" s="33">
        <v>2</v>
      </c>
      <c r="R207" s="33">
        <v>1</v>
      </c>
      <c r="S207" s="33">
        <v>0</v>
      </c>
      <c r="T207" s="33">
        <v>0</v>
      </c>
      <c r="U207" s="33">
        <v>1</v>
      </c>
      <c r="V207" s="33">
        <v>4</v>
      </c>
      <c r="W207" s="33">
        <v>1</v>
      </c>
      <c r="X207" s="33">
        <v>1</v>
      </c>
      <c r="Y207" s="33">
        <v>1</v>
      </c>
      <c r="Z207" s="33">
        <v>0</v>
      </c>
      <c r="AA207" s="33">
        <v>0</v>
      </c>
      <c r="AB207" s="33">
        <v>2</v>
      </c>
      <c r="AC207" s="33">
        <v>0</v>
      </c>
      <c r="AD207" s="33">
        <v>1</v>
      </c>
      <c r="AE207" s="33">
        <v>2</v>
      </c>
      <c r="AF207" s="33">
        <v>10</v>
      </c>
      <c r="AG207" s="33">
        <v>1</v>
      </c>
      <c r="AH207" s="33">
        <v>2</v>
      </c>
      <c r="AI207" s="33">
        <v>1</v>
      </c>
      <c r="AJ207" s="33">
        <v>0</v>
      </c>
      <c r="AK207" s="33">
        <v>0</v>
      </c>
      <c r="AL207" s="33">
        <v>1</v>
      </c>
      <c r="AM207" s="33">
        <v>1</v>
      </c>
      <c r="AN207" s="33">
        <v>0</v>
      </c>
      <c r="AO207" s="33">
        <v>0</v>
      </c>
      <c r="AP207" s="33">
        <v>0</v>
      </c>
      <c r="AQ207" s="33">
        <v>3</v>
      </c>
      <c r="AR207" s="33">
        <v>0</v>
      </c>
      <c r="AS207" s="33">
        <v>4</v>
      </c>
      <c r="AT207" s="33">
        <v>0</v>
      </c>
      <c r="AU207" s="33">
        <v>0</v>
      </c>
      <c r="AV207" s="33">
        <v>6</v>
      </c>
      <c r="AW207" s="33">
        <v>3</v>
      </c>
      <c r="AX207" s="33">
        <v>1</v>
      </c>
      <c r="AY207" s="33">
        <v>2</v>
      </c>
      <c r="AZ207" s="33">
        <v>0</v>
      </c>
      <c r="BA207" s="33">
        <v>0</v>
      </c>
      <c r="BB207" s="33">
        <v>0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83</v>
      </c>
    </row>
    <row r="208" spans="1:63" x14ac:dyDescent="0.25">
      <c r="A208" s="35" t="s">
        <v>298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0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0</v>
      </c>
    </row>
    <row r="210" spans="1:63" x14ac:dyDescent="0.25">
      <c r="A210" s="35" t="s">
        <v>300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0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0</v>
      </c>
    </row>
    <row r="212" spans="1:63" x14ac:dyDescent="0.25">
      <c r="A212" s="35" t="s">
        <v>302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0</v>
      </c>
      <c r="AF212" s="17"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7">
        <v>0</v>
      </c>
      <c r="AM212" s="17"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0</v>
      </c>
      <c r="AU212" s="17">
        <v>0</v>
      </c>
      <c r="AV212" s="17">
        <v>0</v>
      </c>
      <c r="AW212" s="17">
        <v>0</v>
      </c>
      <c r="AX212" s="17">
        <v>0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0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0</v>
      </c>
    </row>
    <row r="214" spans="1:63" x14ac:dyDescent="0.25">
      <c r="A214" s="35" t="s">
        <v>304</v>
      </c>
      <c r="B214" s="17">
        <v>0</v>
      </c>
      <c r="C214" s="17">
        <v>0</v>
      </c>
      <c r="D214" s="17">
        <v>2</v>
      </c>
      <c r="E214" s="17">
        <v>0</v>
      </c>
      <c r="F214" s="17">
        <v>0</v>
      </c>
      <c r="G214" s="17">
        <v>0</v>
      </c>
      <c r="H214" s="17">
        <v>0</v>
      </c>
      <c r="I214" s="17">
        <v>2</v>
      </c>
      <c r="J214" s="17">
        <v>1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1</v>
      </c>
      <c r="AF214" s="17">
        <v>1</v>
      </c>
      <c r="AG214" s="17">
        <v>0</v>
      </c>
      <c r="AH214" s="17">
        <v>0</v>
      </c>
      <c r="AI214" s="17">
        <v>1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2</v>
      </c>
      <c r="AT214" s="17">
        <v>0</v>
      </c>
      <c r="AU214" s="17">
        <v>0</v>
      </c>
      <c r="AV214" s="17">
        <v>1</v>
      </c>
      <c r="AW214" s="17">
        <v>3</v>
      </c>
      <c r="AX214" s="17">
        <v>1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15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1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1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0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0</v>
      </c>
    </row>
    <row r="218" spans="1:63" x14ac:dyDescent="0.25">
      <c r="A218" s="35" t="s">
        <v>308</v>
      </c>
      <c r="B218" s="17">
        <v>1</v>
      </c>
      <c r="C218" s="17">
        <v>1</v>
      </c>
      <c r="D218" s="17">
        <v>1</v>
      </c>
      <c r="E218" s="17">
        <v>0</v>
      </c>
      <c r="F218" s="17">
        <v>0</v>
      </c>
      <c r="G218" s="17">
        <v>0</v>
      </c>
      <c r="H218" s="17">
        <v>0</v>
      </c>
      <c r="I218" s="17">
        <v>1</v>
      </c>
      <c r="J218" s="17">
        <v>0</v>
      </c>
      <c r="K218" s="17">
        <v>0</v>
      </c>
      <c r="L218" s="17">
        <v>1</v>
      </c>
      <c r="M218" s="17">
        <v>0</v>
      </c>
      <c r="N218" s="17">
        <v>0</v>
      </c>
      <c r="O218" s="17">
        <v>0</v>
      </c>
      <c r="P218" s="17">
        <v>0</v>
      </c>
      <c r="Q218" s="17">
        <v>2</v>
      </c>
      <c r="R218" s="17">
        <v>0</v>
      </c>
      <c r="S218" s="17">
        <v>0</v>
      </c>
      <c r="T218" s="17">
        <v>0</v>
      </c>
      <c r="U218" s="17">
        <v>0</v>
      </c>
      <c r="V218" s="17">
        <v>4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1</v>
      </c>
      <c r="AC218" s="17">
        <v>0</v>
      </c>
      <c r="AD218" s="17">
        <v>0</v>
      </c>
      <c r="AE218" s="17">
        <v>0</v>
      </c>
      <c r="AF218" s="17">
        <v>2</v>
      </c>
      <c r="AG218" s="17">
        <v>0</v>
      </c>
      <c r="AH218" s="17">
        <v>1</v>
      </c>
      <c r="AI218" s="17">
        <v>0</v>
      </c>
      <c r="AJ218" s="17">
        <v>0</v>
      </c>
      <c r="AK218" s="17">
        <v>0</v>
      </c>
      <c r="AL218" s="17">
        <v>1</v>
      </c>
      <c r="AM218" s="17">
        <v>1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17</v>
      </c>
    </row>
    <row r="219" spans="1:63" x14ac:dyDescent="0.25">
      <c r="A219" s="35" t="s">
        <v>309</v>
      </c>
      <c r="B219" s="17">
        <v>0</v>
      </c>
      <c r="C219" s="17">
        <v>0</v>
      </c>
      <c r="D219" s="17">
        <v>1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1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2</v>
      </c>
    </row>
    <row r="220" spans="1:63" x14ac:dyDescent="0.25">
      <c r="A220" s="35" t="s">
        <v>310</v>
      </c>
      <c r="B220" s="17">
        <v>5</v>
      </c>
      <c r="C220" s="17">
        <v>0</v>
      </c>
      <c r="D220" s="17">
        <v>5</v>
      </c>
      <c r="E220" s="17">
        <v>0</v>
      </c>
      <c r="F220" s="17">
        <v>2</v>
      </c>
      <c r="G220" s="17">
        <v>0</v>
      </c>
      <c r="H220" s="17">
        <v>0</v>
      </c>
      <c r="I220" s="17">
        <v>5</v>
      </c>
      <c r="J220" s="17">
        <v>0</v>
      </c>
      <c r="K220" s="17">
        <v>0</v>
      </c>
      <c r="L220" s="17">
        <v>2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1</v>
      </c>
      <c r="S220" s="17">
        <v>0</v>
      </c>
      <c r="T220" s="17">
        <v>0</v>
      </c>
      <c r="U220" s="17">
        <v>1</v>
      </c>
      <c r="V220" s="17">
        <v>0</v>
      </c>
      <c r="W220" s="17">
        <v>0</v>
      </c>
      <c r="X220" s="17">
        <v>1</v>
      </c>
      <c r="Y220" s="17">
        <v>1</v>
      </c>
      <c r="Z220" s="17">
        <v>0</v>
      </c>
      <c r="AA220" s="17">
        <v>0</v>
      </c>
      <c r="AB220" s="17">
        <v>0</v>
      </c>
      <c r="AC220" s="17">
        <v>0</v>
      </c>
      <c r="AD220" s="17">
        <v>1</v>
      </c>
      <c r="AE220" s="17">
        <v>0</v>
      </c>
      <c r="AF220" s="17">
        <v>7</v>
      </c>
      <c r="AG220" s="17">
        <v>1</v>
      </c>
      <c r="AH220" s="17">
        <v>1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3</v>
      </c>
      <c r="AR220" s="17">
        <v>0</v>
      </c>
      <c r="AS220" s="17">
        <v>2</v>
      </c>
      <c r="AT220" s="17">
        <v>0</v>
      </c>
      <c r="AU220" s="17">
        <v>0</v>
      </c>
      <c r="AV220" s="17">
        <v>3</v>
      </c>
      <c r="AW220" s="17">
        <v>0</v>
      </c>
      <c r="AX220" s="17">
        <v>0</v>
      </c>
      <c r="AY220" s="17">
        <v>2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43</v>
      </c>
    </row>
    <row r="221" spans="1:63" x14ac:dyDescent="0.25">
      <c r="A221" s="35" t="s">
        <v>311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1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1</v>
      </c>
    </row>
    <row r="222" spans="1:63" x14ac:dyDescent="0.25">
      <c r="A222" s="35" t="s">
        <v>312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1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1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1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1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2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1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1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0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0</v>
      </c>
      <c r="C227" s="33">
        <v>0</v>
      </c>
      <c r="D227" s="33">
        <v>0</v>
      </c>
      <c r="E227" s="33">
        <v>0</v>
      </c>
      <c r="F227" s="33">
        <v>0</v>
      </c>
      <c r="G227" s="33">
        <v>0</v>
      </c>
      <c r="H227" s="33">
        <v>2</v>
      </c>
      <c r="I227" s="33">
        <v>0</v>
      </c>
      <c r="J227" s="33">
        <v>0</v>
      </c>
      <c r="K227" s="33">
        <v>0</v>
      </c>
      <c r="L227" s="33">
        <v>0</v>
      </c>
      <c r="M227" s="33">
        <v>0</v>
      </c>
      <c r="N227" s="33">
        <v>0</v>
      </c>
      <c r="O227" s="33">
        <v>0</v>
      </c>
      <c r="P227" s="33">
        <v>0</v>
      </c>
      <c r="Q227" s="33">
        <v>0</v>
      </c>
      <c r="R227" s="33">
        <v>0</v>
      </c>
      <c r="S227" s="33">
        <v>0</v>
      </c>
      <c r="T227" s="33">
        <v>3</v>
      </c>
      <c r="U227" s="33">
        <v>0</v>
      </c>
      <c r="V227" s="33">
        <v>0</v>
      </c>
      <c r="W227" s="33">
        <v>0</v>
      </c>
      <c r="X227" s="33">
        <v>0</v>
      </c>
      <c r="Y227" s="33">
        <v>0</v>
      </c>
      <c r="Z227" s="33">
        <v>0</v>
      </c>
      <c r="AA227" s="33">
        <v>0</v>
      </c>
      <c r="AB227" s="33">
        <v>0</v>
      </c>
      <c r="AC227" s="33">
        <v>1</v>
      </c>
      <c r="AD227" s="33">
        <v>1</v>
      </c>
      <c r="AE227" s="33">
        <v>0</v>
      </c>
      <c r="AF227" s="33">
        <v>2</v>
      </c>
      <c r="AG227" s="33">
        <v>2</v>
      </c>
      <c r="AH227" s="33">
        <v>1</v>
      </c>
      <c r="AI227" s="33">
        <v>0</v>
      </c>
      <c r="AJ227" s="33">
        <v>0</v>
      </c>
      <c r="AK227" s="33">
        <v>0</v>
      </c>
      <c r="AL227" s="33">
        <v>0</v>
      </c>
      <c r="AM227" s="33">
        <v>0</v>
      </c>
      <c r="AN227" s="33">
        <v>0</v>
      </c>
      <c r="AO227" s="33">
        <v>0</v>
      </c>
      <c r="AP227" s="33">
        <v>0</v>
      </c>
      <c r="AQ227" s="33">
        <v>2</v>
      </c>
      <c r="AR227" s="33">
        <v>0</v>
      </c>
      <c r="AS227" s="33">
        <v>0</v>
      </c>
      <c r="AT227" s="33">
        <v>0</v>
      </c>
      <c r="AU227" s="33">
        <v>0</v>
      </c>
      <c r="AV227" s="33">
        <v>1</v>
      </c>
      <c r="AW227" s="33">
        <v>1</v>
      </c>
      <c r="AX227" s="33">
        <v>0</v>
      </c>
      <c r="AY227" s="33">
        <v>0</v>
      </c>
      <c r="AZ227" s="33">
        <v>0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4">
        <v>16</v>
      </c>
    </row>
    <row r="228" spans="1:63" x14ac:dyDescent="0.25">
      <c r="A228" s="35" t="s">
        <v>318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34">
        <v>0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0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0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0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1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1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2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1</v>
      </c>
      <c r="AD233" s="17">
        <v>1</v>
      </c>
      <c r="AE233" s="17">
        <v>0</v>
      </c>
      <c r="AF233" s="17">
        <v>0</v>
      </c>
      <c r="AG233" s="17">
        <v>1</v>
      </c>
      <c r="AH233" s="17">
        <v>1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7">
        <v>0</v>
      </c>
      <c r="AU233" s="17">
        <v>0</v>
      </c>
      <c r="AV233" s="17">
        <v>1</v>
      </c>
      <c r="AW233" s="17">
        <v>1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8</v>
      </c>
    </row>
    <row r="234" spans="1:63" x14ac:dyDescent="0.25">
      <c r="A234" s="35" t="s">
        <v>324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0</v>
      </c>
      <c r="AT234" s="17">
        <v>0</v>
      </c>
      <c r="AU234" s="17">
        <v>0</v>
      </c>
      <c r="AV234" s="17">
        <v>0</v>
      </c>
      <c r="AW234" s="17">
        <v>0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0</v>
      </c>
    </row>
    <row r="235" spans="1:63" x14ac:dyDescent="0.25">
      <c r="A235" s="35" t="s">
        <v>325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1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0</v>
      </c>
      <c r="AT235" s="17">
        <v>0</v>
      </c>
      <c r="AU235" s="17">
        <v>0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1</v>
      </c>
    </row>
    <row r="236" spans="1:63" x14ac:dyDescent="0.25">
      <c r="A236" s="35" t="s">
        <v>326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1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1</v>
      </c>
    </row>
    <row r="237" spans="1:63" x14ac:dyDescent="0.25">
      <c r="A237" s="35" t="s">
        <v>327</v>
      </c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0</v>
      </c>
    </row>
    <row r="238" spans="1:63" x14ac:dyDescent="0.25">
      <c r="A238" s="35" t="s">
        <v>328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0</v>
      </c>
    </row>
    <row r="239" spans="1:63" x14ac:dyDescent="0.25">
      <c r="A239" s="35" t="s">
        <v>329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0</v>
      </c>
    </row>
    <row r="240" spans="1:63" x14ac:dyDescent="0.25">
      <c r="A240" s="35" t="s">
        <v>330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0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0</v>
      </c>
    </row>
    <row r="242" spans="1:63" x14ac:dyDescent="0.25">
      <c r="A242" s="35" t="s">
        <v>332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2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  <c r="AF242" s="17">
        <v>1</v>
      </c>
      <c r="AG242" s="17">
        <v>0</v>
      </c>
      <c r="AH242" s="17">
        <v>0</v>
      </c>
      <c r="AI242" s="17">
        <v>0</v>
      </c>
      <c r="AJ242" s="17">
        <v>0</v>
      </c>
      <c r="AK242" s="17">
        <v>0</v>
      </c>
      <c r="AL242" s="17">
        <v>0</v>
      </c>
      <c r="AM242" s="17">
        <v>0</v>
      </c>
      <c r="AN242" s="17">
        <v>0</v>
      </c>
      <c r="AO242" s="17">
        <v>0</v>
      </c>
      <c r="AP242" s="17">
        <v>0</v>
      </c>
      <c r="AQ242" s="17">
        <v>1</v>
      </c>
      <c r="AR242" s="17">
        <v>0</v>
      </c>
      <c r="AS242" s="17">
        <v>0</v>
      </c>
      <c r="AT242" s="17">
        <v>0</v>
      </c>
      <c r="AU242" s="17">
        <v>0</v>
      </c>
      <c r="AV242" s="17">
        <v>0</v>
      </c>
      <c r="AW242" s="17">
        <v>0</v>
      </c>
      <c r="AX242" s="17">
        <v>0</v>
      </c>
      <c r="AY242" s="17">
        <v>0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4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0</v>
      </c>
    </row>
    <row r="246" spans="1:63" x14ac:dyDescent="0.25">
      <c r="A246" s="35" t="s">
        <v>336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1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1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0</v>
      </c>
    </row>
    <row r="248" spans="1:63" x14ac:dyDescent="0.25">
      <c r="A248" s="32" t="s">
        <v>338</v>
      </c>
      <c r="B248" s="33">
        <v>0</v>
      </c>
      <c r="C248" s="33">
        <v>0</v>
      </c>
      <c r="D248" s="33">
        <v>0</v>
      </c>
      <c r="E248" s="33">
        <v>0</v>
      </c>
      <c r="F248" s="33">
        <v>0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3">
        <v>1</v>
      </c>
      <c r="U248" s="33">
        <v>0</v>
      </c>
      <c r="V248" s="33">
        <v>0</v>
      </c>
      <c r="W248" s="33">
        <v>0</v>
      </c>
      <c r="X248" s="33">
        <v>0</v>
      </c>
      <c r="Y248" s="33">
        <v>0</v>
      </c>
      <c r="Z248" s="33">
        <v>0</v>
      </c>
      <c r="AA248" s="33">
        <v>0</v>
      </c>
      <c r="AB248" s="33">
        <v>0</v>
      </c>
      <c r="AC248" s="33">
        <v>0</v>
      </c>
      <c r="AD248" s="33">
        <v>1</v>
      </c>
      <c r="AE248" s="33">
        <v>0</v>
      </c>
      <c r="AF248" s="33">
        <v>0</v>
      </c>
      <c r="AG248" s="33">
        <v>0</v>
      </c>
      <c r="AH248" s="33">
        <v>0</v>
      </c>
      <c r="AI248" s="33">
        <v>0</v>
      </c>
      <c r="AJ248" s="33">
        <v>0</v>
      </c>
      <c r="AK248" s="33">
        <v>0</v>
      </c>
      <c r="AL248" s="33">
        <v>0</v>
      </c>
      <c r="AM248" s="33">
        <v>0</v>
      </c>
      <c r="AN248" s="33">
        <v>0</v>
      </c>
      <c r="AO248" s="33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0</v>
      </c>
      <c r="AU248" s="33">
        <v>0</v>
      </c>
      <c r="AV248" s="33">
        <v>0</v>
      </c>
      <c r="AW248" s="33">
        <v>0</v>
      </c>
      <c r="AX248" s="33">
        <v>0</v>
      </c>
      <c r="AY248" s="33">
        <v>0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2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0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0</v>
      </c>
    </row>
    <row r="253" spans="1:63" x14ac:dyDescent="0.25">
      <c r="A253" s="35" t="s">
        <v>343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0</v>
      </c>
    </row>
    <row r="254" spans="1:63" x14ac:dyDescent="0.25">
      <c r="A254" s="35" t="s">
        <v>344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0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0</v>
      </c>
    </row>
    <row r="257" spans="1:63" x14ac:dyDescent="0.25">
      <c r="A257" s="35" t="s">
        <v>347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0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0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0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1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1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2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0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0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0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0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0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0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0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0</v>
      </c>
    </row>
    <row r="275" spans="1:63" x14ac:dyDescent="0.25">
      <c r="A275" s="32" t="s">
        <v>365</v>
      </c>
      <c r="B275" s="33">
        <v>0</v>
      </c>
      <c r="C275" s="33">
        <v>0</v>
      </c>
      <c r="D275" s="33">
        <v>0</v>
      </c>
      <c r="E275" s="33">
        <v>0</v>
      </c>
      <c r="F275" s="33">
        <v>0</v>
      </c>
      <c r="G275" s="33">
        <v>0</v>
      </c>
      <c r="H275" s="33">
        <v>0</v>
      </c>
      <c r="I275" s="33">
        <v>1</v>
      </c>
      <c r="J275" s="33">
        <v>4</v>
      </c>
      <c r="K275" s="33">
        <v>0</v>
      </c>
      <c r="L275" s="33">
        <v>0</v>
      </c>
      <c r="M275" s="33">
        <v>0</v>
      </c>
      <c r="N275" s="33">
        <v>0</v>
      </c>
      <c r="O275" s="33">
        <v>0</v>
      </c>
      <c r="P275" s="33">
        <v>0</v>
      </c>
      <c r="Q275" s="33">
        <v>0</v>
      </c>
      <c r="R275" s="33">
        <v>0</v>
      </c>
      <c r="S275" s="33">
        <v>0</v>
      </c>
      <c r="T275" s="33">
        <v>3</v>
      </c>
      <c r="U275" s="33">
        <v>0</v>
      </c>
      <c r="V275" s="33">
        <v>0</v>
      </c>
      <c r="W275" s="33">
        <v>0</v>
      </c>
      <c r="X275" s="33">
        <v>0</v>
      </c>
      <c r="Y275" s="33">
        <v>0</v>
      </c>
      <c r="Z275" s="33">
        <v>0</v>
      </c>
      <c r="AA275" s="33">
        <v>0</v>
      </c>
      <c r="AB275" s="33">
        <v>0</v>
      </c>
      <c r="AC275" s="33">
        <v>1</v>
      </c>
      <c r="AD275" s="33">
        <v>1</v>
      </c>
      <c r="AE275" s="33">
        <v>0</v>
      </c>
      <c r="AF275" s="33">
        <v>0</v>
      </c>
      <c r="AG275" s="33">
        <v>0</v>
      </c>
      <c r="AH275" s="33">
        <v>4</v>
      </c>
      <c r="AI275" s="33">
        <v>0</v>
      </c>
      <c r="AJ275" s="33">
        <v>0</v>
      </c>
      <c r="AK275" s="33">
        <v>0</v>
      </c>
      <c r="AL275" s="33">
        <v>0</v>
      </c>
      <c r="AM275" s="33">
        <v>0</v>
      </c>
      <c r="AN275" s="33">
        <v>0</v>
      </c>
      <c r="AO275" s="33">
        <v>0</v>
      </c>
      <c r="AP275" s="33">
        <v>0</v>
      </c>
      <c r="AQ275" s="33">
        <v>0</v>
      </c>
      <c r="AR275" s="33">
        <v>0</v>
      </c>
      <c r="AS275" s="33">
        <v>1</v>
      </c>
      <c r="AT275" s="33">
        <v>0</v>
      </c>
      <c r="AU275" s="33">
        <v>0</v>
      </c>
      <c r="AV275" s="33">
        <v>3</v>
      </c>
      <c r="AW275" s="33">
        <v>1</v>
      </c>
      <c r="AX275" s="33">
        <v>0</v>
      </c>
      <c r="AY275" s="33">
        <v>0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0</v>
      </c>
      <c r="BI275" s="33">
        <v>0</v>
      </c>
      <c r="BJ275" s="33">
        <v>0</v>
      </c>
      <c r="BK275" s="34">
        <v>19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0</v>
      </c>
    </row>
    <row r="277" spans="1:63" x14ac:dyDescent="0.25">
      <c r="A277" s="35" t="s">
        <v>367</v>
      </c>
      <c r="B277" s="17">
        <v>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0</v>
      </c>
      <c r="AT277" s="17">
        <v>0</v>
      </c>
      <c r="AU277" s="17">
        <v>0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0</v>
      </c>
    </row>
    <row r="278" spans="1:63" x14ac:dyDescent="0.25">
      <c r="A278" s="35" t="s">
        <v>368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1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0</v>
      </c>
      <c r="AT278" s="17">
        <v>0</v>
      </c>
      <c r="AU278" s="17">
        <v>0</v>
      </c>
      <c r="AV278" s="17">
        <v>2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3</v>
      </c>
    </row>
    <row r="279" spans="1:63" x14ac:dyDescent="0.25">
      <c r="A279" s="35" t="s">
        <v>369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0</v>
      </c>
    </row>
    <row r="280" spans="1:63" x14ac:dyDescent="0.25">
      <c r="A280" s="35" t="s">
        <v>370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0</v>
      </c>
      <c r="AT280" s="17">
        <v>0</v>
      </c>
      <c r="AU280" s="17">
        <v>0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34">
        <v>0</v>
      </c>
    </row>
    <row r="281" spans="1:63" x14ac:dyDescent="0.25">
      <c r="A281" s="35" t="s">
        <v>371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2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3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7">
        <v>0</v>
      </c>
      <c r="AV281" s="17">
        <v>1</v>
      </c>
      <c r="AW281" s="17">
        <v>1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7</v>
      </c>
    </row>
    <row r="282" spans="1:63" x14ac:dyDescent="0.25">
      <c r="A282" s="35" t="s">
        <v>372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1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3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1</v>
      </c>
      <c r="AD282" s="17">
        <v>1</v>
      </c>
      <c r="AE282" s="17">
        <v>0</v>
      </c>
      <c r="AF282" s="17">
        <v>0</v>
      </c>
      <c r="AG282" s="17">
        <v>0</v>
      </c>
      <c r="AH282" s="17">
        <v>1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1</v>
      </c>
      <c r="AT282" s="17">
        <v>0</v>
      </c>
      <c r="AU282" s="17">
        <v>0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8</v>
      </c>
    </row>
    <row r="283" spans="1:63" x14ac:dyDescent="0.25">
      <c r="A283" s="35" t="s">
        <v>373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0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0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0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0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0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0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0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1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1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0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0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0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0</v>
      </c>
      <c r="C305" s="33">
        <v>0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0</v>
      </c>
      <c r="AG305" s="33">
        <v>0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0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0</v>
      </c>
    </row>
    <row r="309" spans="1:63" x14ac:dyDescent="0.25">
      <c r="A309" s="32" t="s">
        <v>399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0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0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0</v>
      </c>
    </row>
    <row r="312" spans="1:63" x14ac:dyDescent="0.25">
      <c r="A312" s="35" t="s">
        <v>402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0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0</v>
      </c>
      <c r="C316" s="33">
        <v>0</v>
      </c>
      <c r="D316" s="33">
        <v>0</v>
      </c>
      <c r="E316" s="33">
        <v>0</v>
      </c>
      <c r="F316" s="33">
        <v>0</v>
      </c>
      <c r="G316" s="33">
        <v>0</v>
      </c>
      <c r="H316" s="33">
        <v>0</v>
      </c>
      <c r="I316" s="33">
        <v>0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0</v>
      </c>
      <c r="R316" s="33">
        <v>0</v>
      </c>
      <c r="S316" s="33">
        <v>0</v>
      </c>
      <c r="T316" s="33">
        <v>0</v>
      </c>
      <c r="U316" s="33">
        <v>0</v>
      </c>
      <c r="V316" s="33">
        <v>0</v>
      </c>
      <c r="W316" s="33">
        <v>0</v>
      </c>
      <c r="X316" s="33">
        <v>0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0</v>
      </c>
      <c r="AE316" s="33">
        <v>0</v>
      </c>
      <c r="AF316" s="33">
        <v>0</v>
      </c>
      <c r="AG316" s="33">
        <v>0</v>
      </c>
      <c r="AH316" s="33">
        <v>0</v>
      </c>
      <c r="AI316" s="33">
        <v>0</v>
      </c>
      <c r="AJ316" s="33">
        <v>0</v>
      </c>
      <c r="AK316" s="33">
        <v>0</v>
      </c>
      <c r="AL316" s="33">
        <v>0</v>
      </c>
      <c r="AM316" s="33">
        <v>0</v>
      </c>
      <c r="AN316" s="33">
        <v>0</v>
      </c>
      <c r="AO316" s="33">
        <v>0</v>
      </c>
      <c r="AP316" s="33">
        <v>0</v>
      </c>
      <c r="AQ316" s="33">
        <v>0</v>
      </c>
      <c r="AR316" s="33">
        <v>0</v>
      </c>
      <c r="AS316" s="33">
        <v>0</v>
      </c>
      <c r="AT316" s="33">
        <v>0</v>
      </c>
      <c r="AU316" s="33">
        <v>0</v>
      </c>
      <c r="AV316" s="33">
        <v>0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0</v>
      </c>
    </row>
    <row r="317" spans="1:63" x14ac:dyDescent="0.25">
      <c r="A317" s="35" t="s">
        <v>407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0</v>
      </c>
      <c r="AT317" s="17">
        <v>0</v>
      </c>
      <c r="AU317" s="17">
        <v>0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0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0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0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0</v>
      </c>
      <c r="C322" s="33">
        <v>0</v>
      </c>
      <c r="D322" s="33">
        <v>0</v>
      </c>
      <c r="E322" s="33">
        <v>0</v>
      </c>
      <c r="F322" s="33">
        <v>0</v>
      </c>
      <c r="G322" s="33">
        <v>0</v>
      </c>
      <c r="H322" s="33">
        <v>0</v>
      </c>
      <c r="I322" s="33">
        <v>0</v>
      </c>
      <c r="J322" s="33">
        <v>0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0</v>
      </c>
      <c r="Q322" s="33">
        <v>0</v>
      </c>
      <c r="R322" s="33">
        <v>0</v>
      </c>
      <c r="S322" s="33">
        <v>0</v>
      </c>
      <c r="T322" s="33">
        <v>0</v>
      </c>
      <c r="U322" s="33">
        <v>0</v>
      </c>
      <c r="V322" s="33">
        <v>0</v>
      </c>
      <c r="W322" s="33">
        <v>0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0</v>
      </c>
      <c r="AF322" s="33">
        <v>0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0</v>
      </c>
      <c r="AM322" s="33">
        <v>0</v>
      </c>
      <c r="AN322" s="33">
        <v>0</v>
      </c>
      <c r="AO322" s="33">
        <v>0</v>
      </c>
      <c r="AP322" s="33">
        <v>0</v>
      </c>
      <c r="AQ322" s="33">
        <v>0</v>
      </c>
      <c r="AR322" s="33">
        <v>0</v>
      </c>
      <c r="AS322" s="33">
        <v>0</v>
      </c>
      <c r="AT322" s="33">
        <v>0</v>
      </c>
      <c r="AU322" s="33">
        <v>0</v>
      </c>
      <c r="AV322" s="33">
        <v>0</v>
      </c>
      <c r="AW322" s="33">
        <v>0</v>
      </c>
      <c r="AX322" s="33">
        <v>0</v>
      </c>
      <c r="AY322" s="33">
        <v>0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0</v>
      </c>
    </row>
    <row r="323" spans="1:63" x14ac:dyDescent="0.25">
      <c r="A323" s="35" t="s">
        <v>413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0</v>
      </c>
      <c r="AT323" s="17">
        <v>0</v>
      </c>
      <c r="AU323" s="17">
        <v>0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0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0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0</v>
      </c>
      <c r="C327" s="33">
        <v>0</v>
      </c>
      <c r="D327" s="33">
        <v>0</v>
      </c>
      <c r="E327" s="33">
        <v>0</v>
      </c>
      <c r="F327" s="33">
        <v>0</v>
      </c>
      <c r="G327" s="33">
        <v>0</v>
      </c>
      <c r="H327" s="33">
        <v>0</v>
      </c>
      <c r="I327" s="33">
        <v>0</v>
      </c>
      <c r="J327" s="33">
        <v>0</v>
      </c>
      <c r="K327" s="33">
        <v>0</v>
      </c>
      <c r="L327" s="33">
        <v>0</v>
      </c>
      <c r="M327" s="33">
        <v>0</v>
      </c>
      <c r="N327" s="33">
        <v>0</v>
      </c>
      <c r="O327" s="33">
        <v>0</v>
      </c>
      <c r="P327" s="33">
        <v>0</v>
      </c>
      <c r="Q327" s="33">
        <v>0</v>
      </c>
      <c r="R327" s="33">
        <v>0</v>
      </c>
      <c r="S327" s="33">
        <v>0</v>
      </c>
      <c r="T327" s="33">
        <v>0</v>
      </c>
      <c r="U327" s="33">
        <v>0</v>
      </c>
      <c r="V327" s="33">
        <v>0</v>
      </c>
      <c r="W327" s="33">
        <v>0</v>
      </c>
      <c r="X327" s="33">
        <v>0</v>
      </c>
      <c r="Y327" s="33">
        <v>0</v>
      </c>
      <c r="Z327" s="33">
        <v>0</v>
      </c>
      <c r="AA327" s="33">
        <v>0</v>
      </c>
      <c r="AB327" s="33">
        <v>0</v>
      </c>
      <c r="AC327" s="33">
        <v>0</v>
      </c>
      <c r="AD327" s="33">
        <v>0</v>
      </c>
      <c r="AE327" s="33">
        <v>0</v>
      </c>
      <c r="AF327" s="33">
        <v>0</v>
      </c>
      <c r="AG327" s="33">
        <v>0</v>
      </c>
      <c r="AH327" s="33">
        <v>0</v>
      </c>
      <c r="AI327" s="33">
        <v>0</v>
      </c>
      <c r="AJ327" s="33">
        <v>0</v>
      </c>
      <c r="AK327" s="33">
        <v>0</v>
      </c>
      <c r="AL327" s="33">
        <v>0</v>
      </c>
      <c r="AM327" s="33">
        <v>0</v>
      </c>
      <c r="AN327" s="33">
        <v>0</v>
      </c>
      <c r="AO327" s="33">
        <v>0</v>
      </c>
      <c r="AP327" s="33">
        <v>0</v>
      </c>
      <c r="AQ327" s="33">
        <v>0</v>
      </c>
      <c r="AR327" s="33">
        <v>0</v>
      </c>
      <c r="AS327" s="33">
        <v>0</v>
      </c>
      <c r="AT327" s="33">
        <v>0</v>
      </c>
      <c r="AU327" s="33">
        <v>0</v>
      </c>
      <c r="AV327" s="33">
        <v>0</v>
      </c>
      <c r="AW327" s="33">
        <v>0</v>
      </c>
      <c r="AX327" s="33">
        <v>0</v>
      </c>
      <c r="AY327" s="33">
        <v>0</v>
      </c>
      <c r="AZ327" s="33">
        <v>0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0</v>
      </c>
    </row>
    <row r="328" spans="1:63" x14ac:dyDescent="0.25">
      <c r="A328" s="35" t="s">
        <v>418</v>
      </c>
      <c r="B328" s="17">
        <v>0</v>
      </c>
      <c r="C328" s="17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0</v>
      </c>
      <c r="AT328" s="17">
        <v>0</v>
      </c>
      <c r="AU328" s="17">
        <v>0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0</v>
      </c>
    </row>
    <row r="329" spans="1:63" x14ac:dyDescent="0.25">
      <c r="A329" s="32" t="s">
        <v>419</v>
      </c>
      <c r="B329" s="33">
        <v>0</v>
      </c>
      <c r="C329" s="33">
        <v>0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  <c r="K329" s="33">
        <v>0</v>
      </c>
      <c r="L329" s="33">
        <v>0</v>
      </c>
      <c r="M329" s="33">
        <v>0</v>
      </c>
      <c r="N329" s="33">
        <v>0</v>
      </c>
      <c r="O329" s="33">
        <v>0</v>
      </c>
      <c r="P329" s="33">
        <v>0</v>
      </c>
      <c r="Q329" s="33">
        <v>0</v>
      </c>
      <c r="R329" s="33">
        <v>0</v>
      </c>
      <c r="S329" s="33">
        <v>0</v>
      </c>
      <c r="T329" s="33">
        <v>0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0</v>
      </c>
      <c r="AC329" s="33">
        <v>0</v>
      </c>
      <c r="AD329" s="33">
        <v>0</v>
      </c>
      <c r="AE329" s="33">
        <v>0</v>
      </c>
      <c r="AF329" s="33">
        <v>0</v>
      </c>
      <c r="AG329" s="33">
        <v>0</v>
      </c>
      <c r="AH329" s="33">
        <v>0</v>
      </c>
      <c r="AI329" s="33">
        <v>0</v>
      </c>
      <c r="AJ329" s="33">
        <v>0</v>
      </c>
      <c r="AK329" s="33">
        <v>0</v>
      </c>
      <c r="AL329" s="33">
        <v>0</v>
      </c>
      <c r="AM329" s="33">
        <v>0</v>
      </c>
      <c r="AN329" s="33">
        <v>0</v>
      </c>
      <c r="AO329" s="33">
        <v>0</v>
      </c>
      <c r="AP329" s="33">
        <v>0</v>
      </c>
      <c r="AQ329" s="33">
        <v>0</v>
      </c>
      <c r="AR329" s="33">
        <v>0</v>
      </c>
      <c r="AS329" s="33">
        <v>0</v>
      </c>
      <c r="AT329" s="33">
        <v>0</v>
      </c>
      <c r="AU329" s="33">
        <v>0</v>
      </c>
      <c r="AV329" s="33">
        <v>0</v>
      </c>
      <c r="AW329" s="33">
        <v>0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0</v>
      </c>
    </row>
    <row r="330" spans="1:63" x14ac:dyDescent="0.25">
      <c r="A330" s="35" t="s">
        <v>420</v>
      </c>
      <c r="B330" s="17">
        <v>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7">
        <v>0</v>
      </c>
      <c r="AU330" s="17">
        <v>0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0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11</v>
      </c>
      <c r="C333" s="37">
        <v>2</v>
      </c>
      <c r="D333" s="37">
        <v>24</v>
      </c>
      <c r="E333" s="37">
        <v>12</v>
      </c>
      <c r="F333" s="37">
        <v>3</v>
      </c>
      <c r="G333" s="37">
        <v>1</v>
      </c>
      <c r="H333" s="37">
        <v>3</v>
      </c>
      <c r="I333" s="37">
        <v>39</v>
      </c>
      <c r="J333" s="37">
        <v>19</v>
      </c>
      <c r="K333" s="37">
        <v>0</v>
      </c>
      <c r="L333" s="37">
        <v>4</v>
      </c>
      <c r="M333" s="37">
        <v>2</v>
      </c>
      <c r="N333" s="37">
        <v>0</v>
      </c>
      <c r="O333" s="37">
        <v>1</v>
      </c>
      <c r="P333" s="37">
        <v>0</v>
      </c>
      <c r="Q333" s="37">
        <v>7</v>
      </c>
      <c r="R333" s="37">
        <v>4</v>
      </c>
      <c r="S333" s="37">
        <v>4</v>
      </c>
      <c r="T333" s="37">
        <v>13</v>
      </c>
      <c r="U333" s="37">
        <v>1</v>
      </c>
      <c r="V333" s="37">
        <v>5</v>
      </c>
      <c r="W333" s="37">
        <v>5</v>
      </c>
      <c r="X333" s="37">
        <v>2</v>
      </c>
      <c r="Y333" s="37">
        <v>10</v>
      </c>
      <c r="Z333" s="37">
        <v>4</v>
      </c>
      <c r="AA333" s="37">
        <v>0</v>
      </c>
      <c r="AB333" s="37">
        <v>13</v>
      </c>
      <c r="AC333" s="37">
        <v>6</v>
      </c>
      <c r="AD333" s="37">
        <v>8</v>
      </c>
      <c r="AE333" s="37">
        <v>6</v>
      </c>
      <c r="AF333" s="37">
        <v>62</v>
      </c>
      <c r="AG333" s="37">
        <v>10</v>
      </c>
      <c r="AH333" s="37">
        <v>25</v>
      </c>
      <c r="AI333" s="37">
        <v>2</v>
      </c>
      <c r="AJ333" s="37">
        <v>0</v>
      </c>
      <c r="AK333" s="37">
        <v>0</v>
      </c>
      <c r="AL333" s="37">
        <v>4</v>
      </c>
      <c r="AM333" s="37">
        <v>10</v>
      </c>
      <c r="AN333" s="37">
        <v>1</v>
      </c>
      <c r="AO333" s="37">
        <v>0</v>
      </c>
      <c r="AP333" s="37">
        <v>1</v>
      </c>
      <c r="AQ333" s="37">
        <v>16</v>
      </c>
      <c r="AR333" s="37">
        <v>0</v>
      </c>
      <c r="AS333" s="37">
        <v>10</v>
      </c>
      <c r="AT333" s="37">
        <v>0</v>
      </c>
      <c r="AU333" s="37">
        <v>1</v>
      </c>
      <c r="AV333" s="37">
        <v>33</v>
      </c>
      <c r="AW333" s="37">
        <v>7</v>
      </c>
      <c r="AX333" s="37">
        <v>2</v>
      </c>
      <c r="AY333" s="37">
        <v>8</v>
      </c>
      <c r="AZ333" s="37">
        <v>0</v>
      </c>
      <c r="BA333" s="37">
        <v>0</v>
      </c>
      <c r="BB333" s="37">
        <v>0</v>
      </c>
      <c r="BC333" s="37">
        <v>0</v>
      </c>
      <c r="BD333" s="37">
        <v>0</v>
      </c>
      <c r="BE333" s="37">
        <v>0</v>
      </c>
      <c r="BF333" s="37">
        <v>0</v>
      </c>
      <c r="BG333" s="37">
        <v>0</v>
      </c>
      <c r="BH333" s="37">
        <v>0</v>
      </c>
      <c r="BI333" s="37">
        <v>0</v>
      </c>
      <c r="BJ333" s="37">
        <v>0</v>
      </c>
      <c r="BK333" s="38">
        <v>401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BK333"/>
  <sheetViews>
    <sheetView showGridLines="0" workbookViewId="0">
      <selection activeCell="C13" sqref="C13"/>
    </sheetView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710937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71093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28515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7109375" style="2" customWidth="1"/>
    <col min="60" max="60" width="10.7109375" style="2" customWidth="1"/>
    <col min="61" max="61" width="6.85546875" style="2" customWidth="1"/>
    <col min="62" max="62" width="9.28515625" style="2" customWidth="1"/>
    <col min="63" max="63" width="6.85546875" style="2" customWidth="1"/>
    <col min="64" max="64" width="1.570312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439</v>
      </c>
    </row>
    <row r="8" spans="1:63" x14ac:dyDescent="0.25">
      <c r="A8" s="31" t="s">
        <v>440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2</v>
      </c>
      <c r="C12" s="33">
        <v>4</v>
      </c>
      <c r="D12" s="33">
        <v>1</v>
      </c>
      <c r="E12" s="33">
        <v>0</v>
      </c>
      <c r="F12" s="33">
        <v>0</v>
      </c>
      <c r="G12" s="33">
        <v>0</v>
      </c>
      <c r="H12" s="33">
        <v>1</v>
      </c>
      <c r="I12" s="33">
        <v>0</v>
      </c>
      <c r="J12" s="33">
        <v>0</v>
      </c>
      <c r="K12" s="33">
        <v>0</v>
      </c>
      <c r="L12" s="33">
        <v>1</v>
      </c>
      <c r="M12" s="33">
        <v>0</v>
      </c>
      <c r="N12" s="33">
        <v>0</v>
      </c>
      <c r="O12" s="33">
        <v>1</v>
      </c>
      <c r="P12" s="33">
        <v>0</v>
      </c>
      <c r="Q12" s="33">
        <v>0</v>
      </c>
      <c r="R12" s="33">
        <v>0</v>
      </c>
      <c r="S12" s="33">
        <v>0</v>
      </c>
      <c r="T12" s="33">
        <v>1</v>
      </c>
      <c r="U12" s="33">
        <v>0</v>
      </c>
      <c r="V12" s="33">
        <v>1</v>
      </c>
      <c r="W12" s="33">
        <v>0</v>
      </c>
      <c r="X12" s="33">
        <v>1</v>
      </c>
      <c r="Y12" s="33">
        <v>2</v>
      </c>
      <c r="Z12" s="33">
        <v>0</v>
      </c>
      <c r="AA12" s="33">
        <v>2</v>
      </c>
      <c r="AB12" s="33">
        <v>1</v>
      </c>
      <c r="AC12" s="33">
        <v>4</v>
      </c>
      <c r="AD12" s="33">
        <v>0</v>
      </c>
      <c r="AE12" s="33">
        <v>1</v>
      </c>
      <c r="AF12" s="33">
        <v>0</v>
      </c>
      <c r="AG12" s="33">
        <v>0</v>
      </c>
      <c r="AH12" s="33">
        <v>0</v>
      </c>
      <c r="AI12" s="33">
        <v>1</v>
      </c>
      <c r="AJ12" s="33">
        <v>2</v>
      </c>
      <c r="AK12" s="33">
        <v>0</v>
      </c>
      <c r="AL12" s="33">
        <v>0</v>
      </c>
      <c r="AM12" s="33">
        <v>0</v>
      </c>
      <c r="AN12" s="33">
        <v>0</v>
      </c>
      <c r="AO12" s="33">
        <v>2</v>
      </c>
      <c r="AP12" s="33">
        <v>0</v>
      </c>
      <c r="AQ12" s="33">
        <v>3</v>
      </c>
      <c r="AR12" s="33">
        <v>0</v>
      </c>
      <c r="AS12" s="33">
        <v>1</v>
      </c>
      <c r="AT12" s="33">
        <v>0</v>
      </c>
      <c r="AU12" s="33">
        <v>2</v>
      </c>
      <c r="AV12" s="33">
        <v>1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35</v>
      </c>
    </row>
    <row r="13" spans="1:63" ht="14.45" x14ac:dyDescent="0.3">
      <c r="A13" s="35" t="s">
        <v>103</v>
      </c>
      <c r="B13" s="17">
        <v>1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1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1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2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1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1</v>
      </c>
      <c r="AR13" s="17">
        <v>0</v>
      </c>
      <c r="AS13" s="17">
        <v>0</v>
      </c>
      <c r="AT13" s="17">
        <v>0</v>
      </c>
      <c r="AU13" s="17">
        <v>0</v>
      </c>
      <c r="AV13" s="17">
        <v>1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8</v>
      </c>
    </row>
    <row r="14" spans="1:63" ht="14.45" x14ac:dyDescent="0.3">
      <c r="A14" s="35" t="s">
        <v>104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1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1</v>
      </c>
    </row>
    <row r="15" spans="1:63" ht="14.45" x14ac:dyDescent="0.3">
      <c r="A15" s="35" t="s">
        <v>105</v>
      </c>
      <c r="B15" s="17">
        <v>1</v>
      </c>
      <c r="C15" s="17">
        <v>4</v>
      </c>
      <c r="D15" s="17">
        <v>1</v>
      </c>
      <c r="E15" s="17">
        <v>0</v>
      </c>
      <c r="F15" s="17">
        <v>0</v>
      </c>
      <c r="G15" s="17">
        <v>0</v>
      </c>
      <c r="H15" s="17">
        <v>1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1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1</v>
      </c>
      <c r="W15" s="17">
        <v>0</v>
      </c>
      <c r="X15" s="17">
        <v>1</v>
      </c>
      <c r="Y15" s="17">
        <v>2</v>
      </c>
      <c r="Z15" s="17">
        <v>0</v>
      </c>
      <c r="AA15" s="17">
        <v>0</v>
      </c>
      <c r="AB15" s="17">
        <v>1</v>
      </c>
      <c r="AC15" s="17">
        <v>4</v>
      </c>
      <c r="AD15" s="17">
        <v>0</v>
      </c>
      <c r="AE15" s="17">
        <v>1</v>
      </c>
      <c r="AF15" s="17">
        <v>0</v>
      </c>
      <c r="AG15" s="17">
        <v>0</v>
      </c>
      <c r="AH15" s="17">
        <v>0</v>
      </c>
      <c r="AI15" s="17">
        <v>0</v>
      </c>
      <c r="AJ15" s="17">
        <v>2</v>
      </c>
      <c r="AK15" s="17">
        <v>0</v>
      </c>
      <c r="AL15" s="17">
        <v>0</v>
      </c>
      <c r="AM15" s="17">
        <v>0</v>
      </c>
      <c r="AN15" s="17">
        <v>0</v>
      </c>
      <c r="AO15" s="17">
        <v>1</v>
      </c>
      <c r="AP15" s="17">
        <v>0</v>
      </c>
      <c r="AQ15" s="17">
        <v>2</v>
      </c>
      <c r="AR15" s="17">
        <v>0</v>
      </c>
      <c r="AS15" s="17">
        <v>1</v>
      </c>
      <c r="AT15" s="17">
        <v>0</v>
      </c>
      <c r="AU15" s="17">
        <v>2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26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1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1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2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1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1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2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0</v>
      </c>
    </row>
    <row r="20" spans="1:63" ht="14.45" x14ac:dyDescent="0.3">
      <c r="A20" s="32" t="s">
        <v>110</v>
      </c>
      <c r="B20" s="33">
        <v>8</v>
      </c>
      <c r="C20" s="33">
        <v>0</v>
      </c>
      <c r="D20" s="33">
        <v>8</v>
      </c>
      <c r="E20" s="33">
        <v>9</v>
      </c>
      <c r="F20" s="33">
        <v>6</v>
      </c>
      <c r="G20" s="33">
        <v>2</v>
      </c>
      <c r="H20" s="33">
        <v>5</v>
      </c>
      <c r="I20" s="33">
        <v>41</v>
      </c>
      <c r="J20" s="33">
        <v>14</v>
      </c>
      <c r="K20" s="33">
        <v>1</v>
      </c>
      <c r="L20" s="33">
        <v>8</v>
      </c>
      <c r="M20" s="33">
        <v>5</v>
      </c>
      <c r="N20" s="33">
        <v>2</v>
      </c>
      <c r="O20" s="33">
        <v>0</v>
      </c>
      <c r="P20" s="33">
        <v>2</v>
      </c>
      <c r="Q20" s="33">
        <v>80</v>
      </c>
      <c r="R20" s="33">
        <v>77</v>
      </c>
      <c r="S20" s="33">
        <v>0</v>
      </c>
      <c r="T20" s="33">
        <v>4</v>
      </c>
      <c r="U20" s="33">
        <v>57</v>
      </c>
      <c r="V20" s="33">
        <v>1</v>
      </c>
      <c r="W20" s="33">
        <v>30</v>
      </c>
      <c r="X20" s="33">
        <v>0</v>
      </c>
      <c r="Y20" s="33">
        <v>1</v>
      </c>
      <c r="Z20" s="33">
        <v>113</v>
      </c>
      <c r="AA20" s="33">
        <v>1</v>
      </c>
      <c r="AB20" s="33">
        <v>6</v>
      </c>
      <c r="AC20" s="33">
        <v>2</v>
      </c>
      <c r="AD20" s="33">
        <v>0</v>
      </c>
      <c r="AE20" s="33">
        <v>30</v>
      </c>
      <c r="AF20" s="33">
        <v>10</v>
      </c>
      <c r="AG20" s="33">
        <v>6</v>
      </c>
      <c r="AH20" s="33">
        <v>142</v>
      </c>
      <c r="AI20" s="33">
        <v>1</v>
      </c>
      <c r="AJ20" s="33">
        <v>1</v>
      </c>
      <c r="AK20" s="33">
        <v>4</v>
      </c>
      <c r="AL20" s="33">
        <v>4</v>
      </c>
      <c r="AM20" s="33">
        <v>8</v>
      </c>
      <c r="AN20" s="33">
        <v>0</v>
      </c>
      <c r="AO20" s="33">
        <v>10</v>
      </c>
      <c r="AP20" s="33">
        <v>0</v>
      </c>
      <c r="AQ20" s="33">
        <v>123</v>
      </c>
      <c r="AR20" s="33">
        <v>2</v>
      </c>
      <c r="AS20" s="33">
        <v>6</v>
      </c>
      <c r="AT20" s="33">
        <v>3</v>
      </c>
      <c r="AU20" s="33">
        <v>8</v>
      </c>
      <c r="AV20" s="33">
        <v>35</v>
      </c>
      <c r="AW20" s="33">
        <v>1</v>
      </c>
      <c r="AX20" s="33">
        <v>4</v>
      </c>
      <c r="AY20" s="33">
        <v>3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1</v>
      </c>
      <c r="BF20" s="33">
        <v>2</v>
      </c>
      <c r="BG20" s="33">
        <v>0</v>
      </c>
      <c r="BH20" s="33">
        <v>3</v>
      </c>
      <c r="BI20" s="33">
        <v>3</v>
      </c>
      <c r="BJ20" s="33">
        <v>0</v>
      </c>
      <c r="BK20" s="34">
        <v>893</v>
      </c>
    </row>
    <row r="21" spans="1:63" ht="14.45" x14ac:dyDescent="0.3">
      <c r="A21" s="35" t="s">
        <v>111</v>
      </c>
      <c r="B21" s="17">
        <v>2</v>
      </c>
      <c r="C21" s="17">
        <v>0</v>
      </c>
      <c r="D21" s="17">
        <v>3</v>
      </c>
      <c r="E21" s="17">
        <v>9</v>
      </c>
      <c r="F21" s="17">
        <v>1</v>
      </c>
      <c r="G21" s="17">
        <v>1</v>
      </c>
      <c r="H21" s="17">
        <v>2</v>
      </c>
      <c r="I21" s="17">
        <v>3</v>
      </c>
      <c r="J21" s="17">
        <v>1</v>
      </c>
      <c r="K21" s="17">
        <v>1</v>
      </c>
      <c r="L21" s="17">
        <v>1</v>
      </c>
      <c r="M21" s="17">
        <v>2</v>
      </c>
      <c r="N21" s="17">
        <v>0</v>
      </c>
      <c r="O21" s="17">
        <v>0</v>
      </c>
      <c r="P21" s="17">
        <v>1</v>
      </c>
      <c r="Q21" s="17">
        <v>14</v>
      </c>
      <c r="R21" s="17">
        <v>53</v>
      </c>
      <c r="S21" s="17">
        <v>0</v>
      </c>
      <c r="T21" s="17">
        <v>4</v>
      </c>
      <c r="U21" s="17">
        <v>7</v>
      </c>
      <c r="V21" s="17">
        <v>0</v>
      </c>
      <c r="W21" s="17">
        <v>20</v>
      </c>
      <c r="X21" s="17">
        <v>0</v>
      </c>
      <c r="Y21" s="17">
        <v>0</v>
      </c>
      <c r="Z21" s="17">
        <v>2</v>
      </c>
      <c r="AA21" s="17">
        <v>1</v>
      </c>
      <c r="AB21" s="17">
        <v>3</v>
      </c>
      <c r="AC21" s="17">
        <v>2</v>
      </c>
      <c r="AD21" s="17">
        <v>0</v>
      </c>
      <c r="AE21" s="17">
        <v>9</v>
      </c>
      <c r="AF21" s="17">
        <v>6</v>
      </c>
      <c r="AG21" s="17">
        <v>0</v>
      </c>
      <c r="AH21" s="17">
        <v>12</v>
      </c>
      <c r="AI21" s="17">
        <v>0</v>
      </c>
      <c r="AJ21" s="17">
        <v>1</v>
      </c>
      <c r="AK21" s="17">
        <v>3</v>
      </c>
      <c r="AL21" s="17">
        <v>1</v>
      </c>
      <c r="AM21" s="17">
        <v>6</v>
      </c>
      <c r="AN21" s="17">
        <v>0</v>
      </c>
      <c r="AO21" s="17">
        <v>9</v>
      </c>
      <c r="AP21" s="17">
        <v>0</v>
      </c>
      <c r="AQ21" s="17">
        <v>63</v>
      </c>
      <c r="AR21" s="17">
        <v>0</v>
      </c>
      <c r="AS21" s="17">
        <v>5</v>
      </c>
      <c r="AT21" s="17">
        <v>0</v>
      </c>
      <c r="AU21" s="17">
        <v>7</v>
      </c>
      <c r="AV21" s="17">
        <v>6</v>
      </c>
      <c r="AW21" s="17">
        <v>1</v>
      </c>
      <c r="AX21" s="17">
        <v>2</v>
      </c>
      <c r="AY21" s="17">
        <v>2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1</v>
      </c>
      <c r="BF21" s="17">
        <v>1</v>
      </c>
      <c r="BG21" s="17">
        <v>0</v>
      </c>
      <c r="BH21" s="17">
        <v>1</v>
      </c>
      <c r="BI21" s="17">
        <v>0</v>
      </c>
      <c r="BJ21" s="17">
        <v>0</v>
      </c>
      <c r="BK21" s="34">
        <v>269</v>
      </c>
    </row>
    <row r="22" spans="1:63" ht="14.45" x14ac:dyDescent="0.3">
      <c r="A22" s="35" t="s">
        <v>112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9</v>
      </c>
      <c r="AF22" s="17">
        <v>0</v>
      </c>
      <c r="AG22" s="17">
        <v>0</v>
      </c>
      <c r="AH22" s="17">
        <v>130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139</v>
      </c>
    </row>
    <row r="23" spans="1:63" ht="14.45" x14ac:dyDescent="0.3">
      <c r="A23" s="35" t="s">
        <v>113</v>
      </c>
      <c r="B23" s="17">
        <v>0</v>
      </c>
      <c r="C23" s="17">
        <v>0</v>
      </c>
      <c r="D23" s="17">
        <v>0</v>
      </c>
      <c r="E23" s="17">
        <v>0</v>
      </c>
      <c r="F23" s="17">
        <v>1</v>
      </c>
      <c r="G23" s="17">
        <v>0</v>
      </c>
      <c r="H23" s="17">
        <v>2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1</v>
      </c>
      <c r="Q23" s="17">
        <v>33</v>
      </c>
      <c r="R23" s="17">
        <v>22</v>
      </c>
      <c r="S23" s="17">
        <v>0</v>
      </c>
      <c r="T23" s="17">
        <v>0</v>
      </c>
      <c r="U23" s="17">
        <v>32</v>
      </c>
      <c r="V23" s="17">
        <v>0</v>
      </c>
      <c r="W23" s="17">
        <v>0</v>
      </c>
      <c r="X23" s="17">
        <v>0</v>
      </c>
      <c r="Y23" s="17">
        <v>0</v>
      </c>
      <c r="Z23" s="17">
        <v>63</v>
      </c>
      <c r="AA23" s="17">
        <v>0</v>
      </c>
      <c r="AB23" s="17">
        <v>1</v>
      </c>
      <c r="AC23" s="17">
        <v>0</v>
      </c>
      <c r="AD23" s="17">
        <v>0</v>
      </c>
      <c r="AE23" s="17">
        <v>10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1</v>
      </c>
      <c r="AN23" s="17">
        <v>0</v>
      </c>
      <c r="AO23" s="17">
        <v>1</v>
      </c>
      <c r="AP23" s="17">
        <v>0</v>
      </c>
      <c r="AQ23" s="17">
        <v>0</v>
      </c>
      <c r="AR23" s="17">
        <v>0</v>
      </c>
      <c r="AS23" s="17">
        <v>0</v>
      </c>
      <c r="AT23" s="17">
        <v>2</v>
      </c>
      <c r="AU23" s="17">
        <v>0</v>
      </c>
      <c r="AV23" s="17">
        <v>1</v>
      </c>
      <c r="AW23" s="17">
        <v>0</v>
      </c>
      <c r="AX23" s="17">
        <v>2</v>
      </c>
      <c r="AY23" s="17">
        <v>1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1</v>
      </c>
      <c r="BG23" s="17">
        <v>0</v>
      </c>
      <c r="BH23" s="17">
        <v>2</v>
      </c>
      <c r="BI23" s="17">
        <v>0</v>
      </c>
      <c r="BJ23" s="17">
        <v>0</v>
      </c>
      <c r="BK23" s="34">
        <v>176</v>
      </c>
    </row>
    <row r="24" spans="1:63" x14ac:dyDescent="0.25">
      <c r="A24" s="35" t="s">
        <v>114</v>
      </c>
      <c r="B24" s="17">
        <v>6</v>
      </c>
      <c r="C24" s="17">
        <v>0</v>
      </c>
      <c r="D24" s="17">
        <v>5</v>
      </c>
      <c r="E24" s="17">
        <v>0</v>
      </c>
      <c r="F24" s="17">
        <v>4</v>
      </c>
      <c r="G24" s="17">
        <v>1</v>
      </c>
      <c r="H24" s="17">
        <v>1</v>
      </c>
      <c r="I24" s="17">
        <v>38</v>
      </c>
      <c r="J24" s="17">
        <v>13</v>
      </c>
      <c r="K24" s="17">
        <v>0</v>
      </c>
      <c r="L24" s="17">
        <v>7</v>
      </c>
      <c r="M24" s="17">
        <v>3</v>
      </c>
      <c r="N24" s="17">
        <v>2</v>
      </c>
      <c r="O24" s="17">
        <v>0</v>
      </c>
      <c r="P24" s="17">
        <v>0</v>
      </c>
      <c r="Q24" s="17">
        <v>33</v>
      </c>
      <c r="R24" s="17">
        <v>2</v>
      </c>
      <c r="S24" s="17">
        <v>0</v>
      </c>
      <c r="T24" s="17">
        <v>0</v>
      </c>
      <c r="U24" s="17">
        <v>18</v>
      </c>
      <c r="V24" s="17">
        <v>1</v>
      </c>
      <c r="W24" s="17">
        <v>10</v>
      </c>
      <c r="X24" s="17">
        <v>0</v>
      </c>
      <c r="Y24" s="17">
        <v>1</v>
      </c>
      <c r="Z24" s="17">
        <v>48</v>
      </c>
      <c r="AA24" s="17">
        <v>0</v>
      </c>
      <c r="AB24" s="17">
        <v>2</v>
      </c>
      <c r="AC24" s="17">
        <v>0</v>
      </c>
      <c r="AD24" s="17">
        <v>0</v>
      </c>
      <c r="AE24" s="17">
        <v>2</v>
      </c>
      <c r="AF24" s="17">
        <v>4</v>
      </c>
      <c r="AG24" s="17">
        <v>6</v>
      </c>
      <c r="AH24" s="17">
        <v>0</v>
      </c>
      <c r="AI24" s="17">
        <v>1</v>
      </c>
      <c r="AJ24" s="17">
        <v>0</v>
      </c>
      <c r="AK24" s="17">
        <v>1</v>
      </c>
      <c r="AL24" s="17">
        <v>3</v>
      </c>
      <c r="AM24" s="17">
        <v>1</v>
      </c>
      <c r="AN24" s="17">
        <v>0</v>
      </c>
      <c r="AO24" s="17">
        <v>0</v>
      </c>
      <c r="AP24" s="17">
        <v>0</v>
      </c>
      <c r="AQ24" s="17">
        <v>60</v>
      </c>
      <c r="AR24" s="17">
        <v>2</v>
      </c>
      <c r="AS24" s="17">
        <v>1</v>
      </c>
      <c r="AT24" s="17">
        <v>1</v>
      </c>
      <c r="AU24" s="17">
        <v>1</v>
      </c>
      <c r="AV24" s="17">
        <v>28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3</v>
      </c>
      <c r="BJ24" s="17">
        <v>0</v>
      </c>
      <c r="BK24" s="34">
        <v>309</v>
      </c>
    </row>
    <row r="25" spans="1:63" x14ac:dyDescent="0.25">
      <c r="A25" s="35" t="s">
        <v>115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0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1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1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0</v>
      </c>
    </row>
    <row r="29" spans="1:63" x14ac:dyDescent="0.25">
      <c r="A29" s="35" t="s">
        <v>119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1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1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0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0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0</v>
      </c>
    </row>
    <row r="37" spans="1:63" x14ac:dyDescent="0.25">
      <c r="A37" s="32" t="s">
        <v>127</v>
      </c>
      <c r="B37" s="33">
        <v>16</v>
      </c>
      <c r="C37" s="33">
        <v>1</v>
      </c>
      <c r="D37" s="33">
        <v>9</v>
      </c>
      <c r="E37" s="33">
        <v>1</v>
      </c>
      <c r="F37" s="33">
        <v>2</v>
      </c>
      <c r="G37" s="33">
        <v>0</v>
      </c>
      <c r="H37" s="33">
        <v>2</v>
      </c>
      <c r="I37" s="33">
        <v>30</v>
      </c>
      <c r="J37" s="33">
        <v>3</v>
      </c>
      <c r="K37" s="33">
        <v>3</v>
      </c>
      <c r="L37" s="33">
        <v>3</v>
      </c>
      <c r="M37" s="33">
        <v>2</v>
      </c>
      <c r="N37" s="33">
        <v>0</v>
      </c>
      <c r="O37" s="33">
        <v>2</v>
      </c>
      <c r="P37" s="33">
        <v>2</v>
      </c>
      <c r="Q37" s="33">
        <v>6</v>
      </c>
      <c r="R37" s="33">
        <v>1</v>
      </c>
      <c r="S37" s="33">
        <v>3</v>
      </c>
      <c r="T37" s="33">
        <v>3</v>
      </c>
      <c r="U37" s="33">
        <v>11</v>
      </c>
      <c r="V37" s="33">
        <v>0</v>
      </c>
      <c r="W37" s="33">
        <v>2</v>
      </c>
      <c r="X37" s="33">
        <v>2</v>
      </c>
      <c r="Y37" s="33">
        <v>7</v>
      </c>
      <c r="Z37" s="33">
        <v>7</v>
      </c>
      <c r="AA37" s="33">
        <v>2</v>
      </c>
      <c r="AB37" s="33">
        <v>19</v>
      </c>
      <c r="AC37" s="33">
        <v>1</v>
      </c>
      <c r="AD37" s="33">
        <v>4</v>
      </c>
      <c r="AE37" s="33">
        <v>3</v>
      </c>
      <c r="AF37" s="33">
        <v>15</v>
      </c>
      <c r="AG37" s="33">
        <v>3</v>
      </c>
      <c r="AH37" s="33">
        <v>1</v>
      </c>
      <c r="AI37" s="33">
        <v>2</v>
      </c>
      <c r="AJ37" s="33">
        <v>2</v>
      </c>
      <c r="AK37" s="33">
        <v>1</v>
      </c>
      <c r="AL37" s="33">
        <v>4</v>
      </c>
      <c r="AM37" s="33">
        <v>15</v>
      </c>
      <c r="AN37" s="33">
        <v>0</v>
      </c>
      <c r="AO37" s="33">
        <v>33</v>
      </c>
      <c r="AP37" s="33">
        <v>0</v>
      </c>
      <c r="AQ37" s="33">
        <v>15</v>
      </c>
      <c r="AR37" s="33">
        <v>0</v>
      </c>
      <c r="AS37" s="33">
        <v>3</v>
      </c>
      <c r="AT37" s="33">
        <v>0</v>
      </c>
      <c r="AU37" s="33">
        <v>0</v>
      </c>
      <c r="AV37" s="33">
        <v>29</v>
      </c>
      <c r="AW37" s="33">
        <v>0</v>
      </c>
      <c r="AX37" s="33">
        <v>1</v>
      </c>
      <c r="AY37" s="33">
        <v>8</v>
      </c>
      <c r="AZ37" s="33">
        <v>0</v>
      </c>
      <c r="BA37" s="33">
        <v>0</v>
      </c>
      <c r="BB37" s="33">
        <v>0</v>
      </c>
      <c r="BC37" s="33">
        <v>0</v>
      </c>
      <c r="BD37" s="33">
        <v>1</v>
      </c>
      <c r="BE37" s="33">
        <v>2</v>
      </c>
      <c r="BF37" s="33">
        <v>2</v>
      </c>
      <c r="BG37" s="33">
        <v>0</v>
      </c>
      <c r="BH37" s="33">
        <v>0</v>
      </c>
      <c r="BI37" s="33">
        <v>0</v>
      </c>
      <c r="BJ37" s="33">
        <v>3</v>
      </c>
      <c r="BK37" s="34">
        <v>287</v>
      </c>
    </row>
    <row r="38" spans="1:63" x14ac:dyDescent="0.25">
      <c r="A38" s="35" t="s">
        <v>128</v>
      </c>
      <c r="B38" s="17">
        <v>1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5</v>
      </c>
      <c r="J38" s="17">
        <v>1</v>
      </c>
      <c r="K38" s="17">
        <v>0</v>
      </c>
      <c r="L38" s="17">
        <v>1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4</v>
      </c>
      <c r="AC38" s="17">
        <v>0</v>
      </c>
      <c r="AD38" s="17">
        <v>0</v>
      </c>
      <c r="AE38" s="17">
        <v>1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3</v>
      </c>
      <c r="AN38" s="17">
        <v>0</v>
      </c>
      <c r="AO38" s="17">
        <v>1</v>
      </c>
      <c r="AP38" s="17">
        <v>0</v>
      </c>
      <c r="AQ38" s="17">
        <v>1</v>
      </c>
      <c r="AR38" s="17">
        <v>0</v>
      </c>
      <c r="AS38" s="17">
        <v>1</v>
      </c>
      <c r="AT38" s="17">
        <v>0</v>
      </c>
      <c r="AU38" s="17">
        <v>0</v>
      </c>
      <c r="AV38" s="17">
        <v>1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1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21</v>
      </c>
    </row>
    <row r="39" spans="1:63" x14ac:dyDescent="0.25">
      <c r="A39" s="35" t="s">
        <v>129</v>
      </c>
      <c r="B39" s="17">
        <v>1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1</v>
      </c>
    </row>
    <row r="40" spans="1:63" x14ac:dyDescent="0.25">
      <c r="A40" s="35" t="s">
        <v>130</v>
      </c>
      <c r="B40" s="17">
        <v>5</v>
      </c>
      <c r="C40" s="17">
        <v>1</v>
      </c>
      <c r="D40" s="17">
        <v>5</v>
      </c>
      <c r="E40" s="17">
        <v>0</v>
      </c>
      <c r="F40" s="17">
        <v>2</v>
      </c>
      <c r="G40" s="17">
        <v>0</v>
      </c>
      <c r="H40" s="17">
        <v>1</v>
      </c>
      <c r="I40" s="17">
        <v>12</v>
      </c>
      <c r="J40" s="17">
        <v>0</v>
      </c>
      <c r="K40" s="17">
        <v>1</v>
      </c>
      <c r="L40" s="17">
        <v>1</v>
      </c>
      <c r="M40" s="17">
        <v>0</v>
      </c>
      <c r="N40" s="17">
        <v>0</v>
      </c>
      <c r="O40" s="17">
        <v>2</v>
      </c>
      <c r="P40" s="17">
        <v>2</v>
      </c>
      <c r="Q40" s="17">
        <v>3</v>
      </c>
      <c r="R40" s="17">
        <v>1</v>
      </c>
      <c r="S40" s="17">
        <v>1</v>
      </c>
      <c r="T40" s="17">
        <v>1</v>
      </c>
      <c r="U40" s="17">
        <v>1</v>
      </c>
      <c r="V40" s="17">
        <v>0</v>
      </c>
      <c r="W40" s="17">
        <v>0</v>
      </c>
      <c r="X40" s="17">
        <v>1</v>
      </c>
      <c r="Y40" s="17">
        <v>3</v>
      </c>
      <c r="Z40" s="17">
        <v>2</v>
      </c>
      <c r="AA40" s="17">
        <v>0</v>
      </c>
      <c r="AB40" s="17">
        <v>12</v>
      </c>
      <c r="AC40" s="17">
        <v>1</v>
      </c>
      <c r="AD40" s="17">
        <v>1</v>
      </c>
      <c r="AE40" s="17">
        <v>0</v>
      </c>
      <c r="AF40" s="17">
        <v>7</v>
      </c>
      <c r="AG40" s="17">
        <v>0</v>
      </c>
      <c r="AH40" s="17">
        <v>1</v>
      </c>
      <c r="AI40" s="17">
        <v>0</v>
      </c>
      <c r="AJ40" s="17">
        <v>1</v>
      </c>
      <c r="AK40" s="17">
        <v>0</v>
      </c>
      <c r="AL40" s="17">
        <v>2</v>
      </c>
      <c r="AM40" s="17">
        <v>4</v>
      </c>
      <c r="AN40" s="17">
        <v>0</v>
      </c>
      <c r="AO40" s="17">
        <v>25</v>
      </c>
      <c r="AP40" s="17">
        <v>0</v>
      </c>
      <c r="AQ40" s="17">
        <v>6</v>
      </c>
      <c r="AR40" s="17">
        <v>0</v>
      </c>
      <c r="AS40" s="17">
        <v>0</v>
      </c>
      <c r="AT40" s="17">
        <v>0</v>
      </c>
      <c r="AU40" s="17">
        <v>0</v>
      </c>
      <c r="AV40" s="17">
        <v>15</v>
      </c>
      <c r="AW40" s="17">
        <v>0</v>
      </c>
      <c r="AX40" s="17">
        <v>1</v>
      </c>
      <c r="AY40" s="17">
        <v>2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2</v>
      </c>
      <c r="BG40" s="17">
        <v>0</v>
      </c>
      <c r="BH40" s="17">
        <v>0</v>
      </c>
      <c r="BI40" s="17">
        <v>0</v>
      </c>
      <c r="BJ40" s="17">
        <v>1</v>
      </c>
      <c r="BK40" s="34">
        <v>126</v>
      </c>
    </row>
    <row r="41" spans="1:63" x14ac:dyDescent="0.25">
      <c r="A41" s="35" t="s">
        <v>131</v>
      </c>
      <c r="B41" s="17">
        <v>2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4</v>
      </c>
      <c r="J41" s="17">
        <v>0</v>
      </c>
      <c r="K41" s="17">
        <v>0</v>
      </c>
      <c r="L41" s="17">
        <v>0</v>
      </c>
      <c r="M41" s="17">
        <v>1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1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1</v>
      </c>
      <c r="AM41" s="17">
        <v>2</v>
      </c>
      <c r="AN41" s="17">
        <v>0</v>
      </c>
      <c r="AO41" s="17">
        <v>0</v>
      </c>
      <c r="AP41" s="17">
        <v>0</v>
      </c>
      <c r="AQ41" s="17">
        <v>3</v>
      </c>
      <c r="AR41" s="17">
        <v>0</v>
      </c>
      <c r="AS41" s="17">
        <v>1</v>
      </c>
      <c r="AT41" s="17">
        <v>0</v>
      </c>
      <c r="AU41" s="17">
        <v>0</v>
      </c>
      <c r="AV41" s="17">
        <v>2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1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18</v>
      </c>
    </row>
    <row r="42" spans="1:63" x14ac:dyDescent="0.25">
      <c r="A42" s="35" t="s">
        <v>132</v>
      </c>
      <c r="B42" s="17">
        <v>7</v>
      </c>
      <c r="C42" s="17">
        <v>0</v>
      </c>
      <c r="D42" s="17">
        <v>1</v>
      </c>
      <c r="E42" s="17">
        <v>0</v>
      </c>
      <c r="F42" s="17">
        <v>0</v>
      </c>
      <c r="G42" s="17">
        <v>0</v>
      </c>
      <c r="H42" s="17">
        <v>1</v>
      </c>
      <c r="I42" s="17">
        <v>8</v>
      </c>
      <c r="J42" s="17">
        <v>0</v>
      </c>
      <c r="K42" s="17">
        <v>1</v>
      </c>
      <c r="L42" s="17">
        <v>1</v>
      </c>
      <c r="M42" s="17">
        <v>0</v>
      </c>
      <c r="N42" s="17">
        <v>0</v>
      </c>
      <c r="O42" s="17">
        <v>0</v>
      </c>
      <c r="P42" s="17">
        <v>0</v>
      </c>
      <c r="Q42" s="17">
        <v>3</v>
      </c>
      <c r="R42" s="17">
        <v>0</v>
      </c>
      <c r="S42" s="17">
        <v>0</v>
      </c>
      <c r="T42" s="17">
        <v>1</v>
      </c>
      <c r="U42" s="17">
        <v>9</v>
      </c>
      <c r="V42" s="17">
        <v>0</v>
      </c>
      <c r="W42" s="17">
        <v>1</v>
      </c>
      <c r="X42" s="17">
        <v>1</v>
      </c>
      <c r="Y42" s="17">
        <v>1</v>
      </c>
      <c r="Z42" s="17">
        <v>3</v>
      </c>
      <c r="AA42" s="17">
        <v>1</v>
      </c>
      <c r="AB42" s="17">
        <v>2</v>
      </c>
      <c r="AC42" s="17">
        <v>0</v>
      </c>
      <c r="AD42" s="17">
        <v>3</v>
      </c>
      <c r="AE42" s="17">
        <v>0</v>
      </c>
      <c r="AF42" s="17">
        <v>7</v>
      </c>
      <c r="AG42" s="17">
        <v>3</v>
      </c>
      <c r="AH42" s="17">
        <v>0</v>
      </c>
      <c r="AI42" s="17">
        <v>2</v>
      </c>
      <c r="AJ42" s="17">
        <v>0</v>
      </c>
      <c r="AK42" s="17">
        <v>0</v>
      </c>
      <c r="AL42" s="17">
        <v>1</v>
      </c>
      <c r="AM42" s="17">
        <v>3</v>
      </c>
      <c r="AN42" s="17">
        <v>0</v>
      </c>
      <c r="AO42" s="17">
        <v>3</v>
      </c>
      <c r="AP42" s="17">
        <v>0</v>
      </c>
      <c r="AQ42" s="17">
        <v>3</v>
      </c>
      <c r="AR42" s="17">
        <v>0</v>
      </c>
      <c r="AS42" s="17">
        <v>1</v>
      </c>
      <c r="AT42" s="17">
        <v>0</v>
      </c>
      <c r="AU42" s="17">
        <v>0</v>
      </c>
      <c r="AV42" s="17">
        <v>11</v>
      </c>
      <c r="AW42" s="17">
        <v>0</v>
      </c>
      <c r="AX42" s="17">
        <v>0</v>
      </c>
      <c r="AY42" s="17">
        <v>6</v>
      </c>
      <c r="AZ42" s="17">
        <v>0</v>
      </c>
      <c r="BA42" s="17">
        <v>0</v>
      </c>
      <c r="BB42" s="17">
        <v>0</v>
      </c>
      <c r="BC42" s="17">
        <v>0</v>
      </c>
      <c r="BD42" s="17">
        <v>1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1</v>
      </c>
      <c r="BK42" s="34">
        <v>86</v>
      </c>
    </row>
    <row r="43" spans="1:63" x14ac:dyDescent="0.25">
      <c r="A43" s="35" t="s">
        <v>133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1</v>
      </c>
      <c r="J43" s="17">
        <v>1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1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1</v>
      </c>
      <c r="AF43" s="17">
        <v>0</v>
      </c>
      <c r="AG43" s="17">
        <v>0</v>
      </c>
      <c r="AH43" s="17">
        <v>0</v>
      </c>
      <c r="AI43" s="17">
        <v>0</v>
      </c>
      <c r="AJ43" s="17">
        <v>1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1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6</v>
      </c>
    </row>
    <row r="44" spans="1:63" x14ac:dyDescent="0.25">
      <c r="A44" s="35" t="s">
        <v>134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1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1</v>
      </c>
    </row>
    <row r="45" spans="1:63" x14ac:dyDescent="0.25">
      <c r="A45" s="35" t="s">
        <v>135</v>
      </c>
      <c r="B45" s="17">
        <v>0</v>
      </c>
      <c r="C45" s="17">
        <v>0</v>
      </c>
      <c r="D45" s="17">
        <v>0</v>
      </c>
      <c r="E45" s="17">
        <v>1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1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2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0</v>
      </c>
    </row>
    <row r="48" spans="1:63" x14ac:dyDescent="0.25">
      <c r="A48" s="35" t="s">
        <v>138</v>
      </c>
      <c r="B48" s="17">
        <v>0</v>
      </c>
      <c r="C48" s="17">
        <v>0</v>
      </c>
      <c r="D48" s="17">
        <v>3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1</v>
      </c>
      <c r="K48" s="17">
        <v>1</v>
      </c>
      <c r="L48" s="17">
        <v>0</v>
      </c>
      <c r="M48" s="17">
        <v>1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1</v>
      </c>
      <c r="U48" s="17">
        <v>1</v>
      </c>
      <c r="V48" s="17">
        <v>0</v>
      </c>
      <c r="W48" s="17">
        <v>1</v>
      </c>
      <c r="X48" s="17">
        <v>0</v>
      </c>
      <c r="Y48" s="17">
        <v>1</v>
      </c>
      <c r="Z48" s="17">
        <v>2</v>
      </c>
      <c r="AA48" s="17">
        <v>1</v>
      </c>
      <c r="AB48" s="17">
        <v>1</v>
      </c>
      <c r="AC48" s="17">
        <v>0</v>
      </c>
      <c r="AD48" s="17">
        <v>0</v>
      </c>
      <c r="AE48" s="17">
        <v>1</v>
      </c>
      <c r="AF48" s="17">
        <v>1</v>
      </c>
      <c r="AG48" s="17">
        <v>0</v>
      </c>
      <c r="AH48" s="17">
        <v>0</v>
      </c>
      <c r="AI48" s="17">
        <v>0</v>
      </c>
      <c r="AJ48" s="17">
        <v>0</v>
      </c>
      <c r="AK48" s="17">
        <v>1</v>
      </c>
      <c r="AL48" s="17">
        <v>0</v>
      </c>
      <c r="AM48" s="17">
        <v>3</v>
      </c>
      <c r="AN48" s="17">
        <v>0</v>
      </c>
      <c r="AO48" s="17">
        <v>4</v>
      </c>
      <c r="AP48" s="17">
        <v>0</v>
      </c>
      <c r="AQ48" s="17">
        <v>1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1</v>
      </c>
      <c r="BK48" s="34">
        <v>26</v>
      </c>
    </row>
    <row r="49" spans="1:63" x14ac:dyDescent="0.25">
      <c r="A49" s="32" t="s">
        <v>139</v>
      </c>
      <c r="B49" s="33">
        <v>4</v>
      </c>
      <c r="C49" s="33">
        <v>0</v>
      </c>
      <c r="D49" s="33">
        <v>3</v>
      </c>
      <c r="E49" s="33">
        <v>2</v>
      </c>
      <c r="F49" s="33">
        <v>1</v>
      </c>
      <c r="G49" s="33">
        <v>0</v>
      </c>
      <c r="H49" s="33">
        <v>5</v>
      </c>
      <c r="I49" s="33">
        <v>49</v>
      </c>
      <c r="J49" s="33">
        <v>0</v>
      </c>
      <c r="K49" s="33">
        <v>1</v>
      </c>
      <c r="L49" s="33">
        <v>0</v>
      </c>
      <c r="M49" s="33">
        <v>3</v>
      </c>
      <c r="N49" s="33">
        <v>2</v>
      </c>
      <c r="O49" s="33">
        <v>1</v>
      </c>
      <c r="P49" s="33">
        <v>2</v>
      </c>
      <c r="Q49" s="33">
        <v>25</v>
      </c>
      <c r="R49" s="33">
        <v>3</v>
      </c>
      <c r="S49" s="33">
        <v>1</v>
      </c>
      <c r="T49" s="33">
        <v>1</v>
      </c>
      <c r="U49" s="33">
        <v>0</v>
      </c>
      <c r="V49" s="33">
        <v>1</v>
      </c>
      <c r="W49" s="33">
        <v>6</v>
      </c>
      <c r="X49" s="33">
        <v>1</v>
      </c>
      <c r="Y49" s="33">
        <v>4</v>
      </c>
      <c r="Z49" s="33">
        <v>1</v>
      </c>
      <c r="AA49" s="33">
        <v>0</v>
      </c>
      <c r="AB49" s="33">
        <v>1</v>
      </c>
      <c r="AC49" s="33">
        <v>3</v>
      </c>
      <c r="AD49" s="33">
        <v>0</v>
      </c>
      <c r="AE49" s="33">
        <v>1</v>
      </c>
      <c r="AF49" s="33">
        <v>8</v>
      </c>
      <c r="AG49" s="33">
        <v>5</v>
      </c>
      <c r="AH49" s="33">
        <v>1</v>
      </c>
      <c r="AI49" s="33">
        <v>1</v>
      </c>
      <c r="AJ49" s="33">
        <v>0</v>
      </c>
      <c r="AK49" s="33">
        <v>0</v>
      </c>
      <c r="AL49" s="33">
        <v>10</v>
      </c>
      <c r="AM49" s="33">
        <v>3</v>
      </c>
      <c r="AN49" s="33">
        <v>0</v>
      </c>
      <c r="AO49" s="33">
        <v>3</v>
      </c>
      <c r="AP49" s="33">
        <v>0</v>
      </c>
      <c r="AQ49" s="33">
        <v>11</v>
      </c>
      <c r="AR49" s="33">
        <v>1</v>
      </c>
      <c r="AS49" s="33">
        <v>1</v>
      </c>
      <c r="AT49" s="33">
        <v>2</v>
      </c>
      <c r="AU49" s="33">
        <v>1</v>
      </c>
      <c r="AV49" s="33">
        <v>13</v>
      </c>
      <c r="AW49" s="33">
        <v>0</v>
      </c>
      <c r="AX49" s="33">
        <v>0</v>
      </c>
      <c r="AY49" s="33">
        <v>5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1</v>
      </c>
      <c r="BF49" s="33">
        <v>0</v>
      </c>
      <c r="BG49" s="33">
        <v>2</v>
      </c>
      <c r="BH49" s="33">
        <v>0</v>
      </c>
      <c r="BI49" s="33">
        <v>0</v>
      </c>
      <c r="BJ49" s="33">
        <v>0</v>
      </c>
      <c r="BK49" s="34">
        <v>189</v>
      </c>
    </row>
    <row r="50" spans="1:63" x14ac:dyDescent="0.25">
      <c r="A50" s="35" t="s">
        <v>140</v>
      </c>
      <c r="B50" s="17">
        <v>0</v>
      </c>
      <c r="C50" s="17">
        <v>0</v>
      </c>
      <c r="D50" s="17">
        <v>1</v>
      </c>
      <c r="E50" s="17">
        <v>0</v>
      </c>
      <c r="F50" s="17">
        <v>0</v>
      </c>
      <c r="G50" s="17">
        <v>0</v>
      </c>
      <c r="H50" s="17">
        <v>1</v>
      </c>
      <c r="I50" s="17">
        <v>2</v>
      </c>
      <c r="J50" s="17">
        <v>0</v>
      </c>
      <c r="K50" s="17">
        <v>0</v>
      </c>
      <c r="L50" s="17">
        <v>0</v>
      </c>
      <c r="M50" s="17">
        <v>1</v>
      </c>
      <c r="N50" s="17">
        <v>0</v>
      </c>
      <c r="O50" s="17">
        <v>0</v>
      </c>
      <c r="P50" s="17">
        <v>1</v>
      </c>
      <c r="Q50" s="17">
        <v>0</v>
      </c>
      <c r="R50" s="17">
        <v>0</v>
      </c>
      <c r="S50" s="17">
        <v>1</v>
      </c>
      <c r="T50" s="17">
        <v>0</v>
      </c>
      <c r="U50" s="17">
        <v>0</v>
      </c>
      <c r="V50" s="17">
        <v>0</v>
      </c>
      <c r="W50" s="17">
        <v>1</v>
      </c>
      <c r="X50" s="17">
        <v>0</v>
      </c>
      <c r="Y50" s="17">
        <v>1</v>
      </c>
      <c r="Z50" s="17">
        <v>0</v>
      </c>
      <c r="AA50" s="17">
        <v>0</v>
      </c>
      <c r="AB50" s="17">
        <v>1</v>
      </c>
      <c r="AC50" s="17">
        <v>0</v>
      </c>
      <c r="AD50" s="17">
        <v>0</v>
      </c>
      <c r="AE50" s="17">
        <v>1</v>
      </c>
      <c r="AF50" s="17">
        <v>8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3</v>
      </c>
      <c r="AR50" s="17">
        <v>1</v>
      </c>
      <c r="AS50" s="17">
        <v>1</v>
      </c>
      <c r="AT50" s="17">
        <v>0</v>
      </c>
      <c r="AU50" s="17">
        <v>0</v>
      </c>
      <c r="AV50" s="17">
        <v>12</v>
      </c>
      <c r="AW50" s="17">
        <v>0</v>
      </c>
      <c r="AX50" s="17">
        <v>0</v>
      </c>
      <c r="AY50" s="17">
        <v>2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38</v>
      </c>
    </row>
    <row r="51" spans="1:63" x14ac:dyDescent="0.25">
      <c r="A51" s="35" t="s">
        <v>141</v>
      </c>
      <c r="B51" s="17">
        <v>3</v>
      </c>
      <c r="C51" s="17">
        <v>0</v>
      </c>
      <c r="D51" s="17">
        <v>0</v>
      </c>
      <c r="E51" s="17">
        <v>2</v>
      </c>
      <c r="F51" s="17">
        <v>1</v>
      </c>
      <c r="G51" s="17">
        <v>0</v>
      </c>
      <c r="H51" s="17">
        <v>0</v>
      </c>
      <c r="I51" s="17">
        <v>47</v>
      </c>
      <c r="J51" s="17">
        <v>0</v>
      </c>
      <c r="K51" s="17">
        <v>0</v>
      </c>
      <c r="L51" s="17">
        <v>0</v>
      </c>
      <c r="M51" s="17">
        <v>1</v>
      </c>
      <c r="N51" s="17">
        <v>1</v>
      </c>
      <c r="O51" s="17">
        <v>1</v>
      </c>
      <c r="P51" s="17">
        <v>1</v>
      </c>
      <c r="Q51" s="17">
        <v>24</v>
      </c>
      <c r="R51" s="17">
        <v>3</v>
      </c>
      <c r="S51" s="17">
        <v>0</v>
      </c>
      <c r="T51" s="17">
        <v>0</v>
      </c>
      <c r="U51" s="17">
        <v>0</v>
      </c>
      <c r="V51" s="17">
        <v>1</v>
      </c>
      <c r="W51" s="17">
        <v>5</v>
      </c>
      <c r="X51" s="17">
        <v>0</v>
      </c>
      <c r="Y51" s="17">
        <v>3</v>
      </c>
      <c r="Z51" s="17">
        <v>1</v>
      </c>
      <c r="AA51" s="17">
        <v>0</v>
      </c>
      <c r="AB51" s="17">
        <v>0</v>
      </c>
      <c r="AC51" s="17">
        <v>2</v>
      </c>
      <c r="AD51" s="17">
        <v>0</v>
      </c>
      <c r="AE51" s="17">
        <v>0</v>
      </c>
      <c r="AF51" s="17">
        <v>0</v>
      </c>
      <c r="AG51" s="17">
        <v>1</v>
      </c>
      <c r="AH51" s="17">
        <v>1</v>
      </c>
      <c r="AI51" s="17">
        <v>0</v>
      </c>
      <c r="AJ51" s="17">
        <v>0</v>
      </c>
      <c r="AK51" s="17">
        <v>0</v>
      </c>
      <c r="AL51" s="17">
        <v>9</v>
      </c>
      <c r="AM51" s="17">
        <v>3</v>
      </c>
      <c r="AN51" s="17">
        <v>0</v>
      </c>
      <c r="AO51" s="17">
        <v>2</v>
      </c>
      <c r="AP51" s="17">
        <v>0</v>
      </c>
      <c r="AQ51" s="17">
        <v>7</v>
      </c>
      <c r="AR51" s="17">
        <v>0</v>
      </c>
      <c r="AS51" s="17">
        <v>0</v>
      </c>
      <c r="AT51" s="17">
        <v>2</v>
      </c>
      <c r="AU51" s="17">
        <v>0</v>
      </c>
      <c r="AV51" s="17">
        <v>1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1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123</v>
      </c>
    </row>
    <row r="52" spans="1:63" x14ac:dyDescent="0.25">
      <c r="A52" s="35" t="s">
        <v>142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3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2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5</v>
      </c>
    </row>
    <row r="53" spans="1:63" x14ac:dyDescent="0.25">
      <c r="A53" s="35" t="s">
        <v>143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0</v>
      </c>
      <c r="M53" s="17">
        <v>1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1</v>
      </c>
      <c r="AD53" s="17">
        <v>0</v>
      </c>
      <c r="AE53" s="17">
        <v>0</v>
      </c>
      <c r="AF53" s="17">
        <v>0</v>
      </c>
      <c r="AG53" s="17">
        <v>2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1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2</v>
      </c>
      <c r="BH53" s="17">
        <v>0</v>
      </c>
      <c r="BI53" s="17">
        <v>0</v>
      </c>
      <c r="BJ53" s="17">
        <v>0</v>
      </c>
      <c r="BK53" s="34">
        <v>8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0</v>
      </c>
    </row>
    <row r="55" spans="1:63" x14ac:dyDescent="0.25">
      <c r="A55" s="35" t="s">
        <v>145</v>
      </c>
      <c r="B55" s="17">
        <v>1</v>
      </c>
      <c r="C55" s="17">
        <v>0</v>
      </c>
      <c r="D55" s="17">
        <v>2</v>
      </c>
      <c r="E55" s="17">
        <v>0</v>
      </c>
      <c r="F55" s="17">
        <v>0</v>
      </c>
      <c r="G55" s="17">
        <v>0</v>
      </c>
      <c r="H55" s="17">
        <v>1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1</v>
      </c>
      <c r="O55" s="17">
        <v>0</v>
      </c>
      <c r="P55" s="17">
        <v>0</v>
      </c>
      <c r="Q55" s="17">
        <v>1</v>
      </c>
      <c r="R55" s="17">
        <v>0</v>
      </c>
      <c r="S55" s="17">
        <v>0</v>
      </c>
      <c r="T55" s="17">
        <v>1</v>
      </c>
      <c r="U55" s="17">
        <v>0</v>
      </c>
      <c r="V55" s="17">
        <v>0</v>
      </c>
      <c r="W55" s="17">
        <v>0</v>
      </c>
      <c r="X55" s="17">
        <v>1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1</v>
      </c>
      <c r="AJ55" s="17">
        <v>0</v>
      </c>
      <c r="AK55" s="17">
        <v>0</v>
      </c>
      <c r="AL55" s="17">
        <v>1</v>
      </c>
      <c r="AM55" s="17">
        <v>0</v>
      </c>
      <c r="AN55" s="17">
        <v>0</v>
      </c>
      <c r="AO55" s="17">
        <v>0</v>
      </c>
      <c r="AP55" s="17">
        <v>0</v>
      </c>
      <c r="AQ55" s="17">
        <v>1</v>
      </c>
      <c r="AR55" s="17">
        <v>0</v>
      </c>
      <c r="AS55" s="17">
        <v>0</v>
      </c>
      <c r="AT55" s="17">
        <v>0</v>
      </c>
      <c r="AU55" s="17">
        <v>1</v>
      </c>
      <c r="AV55" s="17">
        <v>0</v>
      </c>
      <c r="AW55" s="17">
        <v>0</v>
      </c>
      <c r="AX55" s="17">
        <v>0</v>
      </c>
      <c r="AY55" s="17">
        <v>3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15</v>
      </c>
    </row>
    <row r="56" spans="1:63" x14ac:dyDescent="0.25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0</v>
      </c>
    </row>
    <row r="57" spans="1:63" x14ac:dyDescent="0.25">
      <c r="A57" s="32" t="s">
        <v>147</v>
      </c>
      <c r="B57" s="33">
        <v>10</v>
      </c>
      <c r="C57" s="33">
        <v>0</v>
      </c>
      <c r="D57" s="33">
        <v>8</v>
      </c>
      <c r="E57" s="33">
        <v>5</v>
      </c>
      <c r="F57" s="33">
        <v>12</v>
      </c>
      <c r="G57" s="33">
        <v>2</v>
      </c>
      <c r="H57" s="33">
        <v>3</v>
      </c>
      <c r="I57" s="33">
        <v>43</v>
      </c>
      <c r="J57" s="33">
        <v>4</v>
      </c>
      <c r="K57" s="33">
        <v>2</v>
      </c>
      <c r="L57" s="33">
        <v>7</v>
      </c>
      <c r="M57" s="33">
        <v>10</v>
      </c>
      <c r="N57" s="33">
        <v>4</v>
      </c>
      <c r="O57" s="33">
        <v>3</v>
      </c>
      <c r="P57" s="33">
        <v>1</v>
      </c>
      <c r="Q57" s="33">
        <v>6</v>
      </c>
      <c r="R57" s="33">
        <v>0</v>
      </c>
      <c r="S57" s="33">
        <v>2</v>
      </c>
      <c r="T57" s="33">
        <v>1</v>
      </c>
      <c r="U57" s="33">
        <v>0</v>
      </c>
      <c r="V57" s="33">
        <v>0</v>
      </c>
      <c r="W57" s="33">
        <v>8</v>
      </c>
      <c r="X57" s="33">
        <v>1</v>
      </c>
      <c r="Y57" s="33">
        <v>9</v>
      </c>
      <c r="Z57" s="33">
        <v>8</v>
      </c>
      <c r="AA57" s="33">
        <v>5</v>
      </c>
      <c r="AB57" s="33">
        <v>4</v>
      </c>
      <c r="AC57" s="33">
        <v>4</v>
      </c>
      <c r="AD57" s="33">
        <v>1</v>
      </c>
      <c r="AE57" s="33">
        <v>2</v>
      </c>
      <c r="AF57" s="33">
        <v>168</v>
      </c>
      <c r="AG57" s="33">
        <v>7</v>
      </c>
      <c r="AH57" s="33">
        <v>1</v>
      </c>
      <c r="AI57" s="33">
        <v>1</v>
      </c>
      <c r="AJ57" s="33">
        <v>3</v>
      </c>
      <c r="AK57" s="33">
        <v>0</v>
      </c>
      <c r="AL57" s="33">
        <v>10</v>
      </c>
      <c r="AM57" s="33">
        <v>3</v>
      </c>
      <c r="AN57" s="33">
        <v>0</v>
      </c>
      <c r="AO57" s="33">
        <v>2</v>
      </c>
      <c r="AP57" s="33">
        <v>0</v>
      </c>
      <c r="AQ57" s="33">
        <v>4</v>
      </c>
      <c r="AR57" s="33">
        <v>4</v>
      </c>
      <c r="AS57" s="33">
        <v>6</v>
      </c>
      <c r="AT57" s="33">
        <v>0</v>
      </c>
      <c r="AU57" s="33">
        <v>4</v>
      </c>
      <c r="AV57" s="33">
        <v>10</v>
      </c>
      <c r="AW57" s="33">
        <v>3</v>
      </c>
      <c r="AX57" s="33">
        <v>0</v>
      </c>
      <c r="AY57" s="33">
        <v>5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1</v>
      </c>
      <c r="BF57" s="33">
        <v>339</v>
      </c>
      <c r="BG57" s="33">
        <v>1</v>
      </c>
      <c r="BH57" s="33">
        <v>0</v>
      </c>
      <c r="BI57" s="33">
        <v>0</v>
      </c>
      <c r="BJ57" s="33">
        <v>0</v>
      </c>
      <c r="BK57" s="34">
        <v>737</v>
      </c>
    </row>
    <row r="58" spans="1:63" x14ac:dyDescent="0.25">
      <c r="A58" s="35" t="s">
        <v>148</v>
      </c>
      <c r="B58" s="17">
        <v>0</v>
      </c>
      <c r="C58" s="17">
        <v>0</v>
      </c>
      <c r="D58" s="17">
        <v>0</v>
      </c>
      <c r="E58" s="17">
        <v>1</v>
      </c>
      <c r="F58" s="17">
        <v>0</v>
      </c>
      <c r="G58" s="17">
        <v>0</v>
      </c>
      <c r="H58" s="17">
        <v>0</v>
      </c>
      <c r="I58" s="17">
        <v>1</v>
      </c>
      <c r="J58" s="17">
        <v>1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1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2</v>
      </c>
      <c r="Z58" s="17">
        <v>0</v>
      </c>
      <c r="AA58" s="17">
        <v>1</v>
      </c>
      <c r="AB58" s="17">
        <v>0</v>
      </c>
      <c r="AC58" s="17">
        <v>0</v>
      </c>
      <c r="AD58" s="17">
        <v>0</v>
      </c>
      <c r="AE58" s="17">
        <v>0</v>
      </c>
      <c r="AF58" s="17">
        <v>1</v>
      </c>
      <c r="AG58" s="17">
        <v>1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1</v>
      </c>
      <c r="AR58" s="17">
        <v>0</v>
      </c>
      <c r="AS58" s="17">
        <v>1</v>
      </c>
      <c r="AT58" s="17">
        <v>0</v>
      </c>
      <c r="AU58" s="17">
        <v>0</v>
      </c>
      <c r="AV58" s="17">
        <v>2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13</v>
      </c>
    </row>
    <row r="59" spans="1:63" x14ac:dyDescent="0.25">
      <c r="A59" s="35" t="s">
        <v>149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4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1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5</v>
      </c>
    </row>
    <row r="60" spans="1:63" x14ac:dyDescent="0.25">
      <c r="A60" s="35" t="s">
        <v>150</v>
      </c>
      <c r="B60" s="17">
        <v>4</v>
      </c>
      <c r="C60" s="17">
        <v>0</v>
      </c>
      <c r="D60" s="17">
        <v>2</v>
      </c>
      <c r="E60" s="17">
        <v>1</v>
      </c>
      <c r="F60" s="17">
        <v>1</v>
      </c>
      <c r="G60" s="17">
        <v>0</v>
      </c>
      <c r="H60" s="17">
        <v>3</v>
      </c>
      <c r="I60" s="17">
        <v>12</v>
      </c>
      <c r="J60" s="17">
        <v>1</v>
      </c>
      <c r="K60" s="17">
        <v>1</v>
      </c>
      <c r="L60" s="17">
        <v>3</v>
      </c>
      <c r="M60" s="17">
        <v>5</v>
      </c>
      <c r="N60" s="17">
        <v>0</v>
      </c>
      <c r="O60" s="17">
        <v>1</v>
      </c>
      <c r="P60" s="17">
        <v>0</v>
      </c>
      <c r="Q60" s="17">
        <v>3</v>
      </c>
      <c r="R60" s="17">
        <v>0</v>
      </c>
      <c r="S60" s="17">
        <v>0</v>
      </c>
      <c r="T60" s="17">
        <v>1</v>
      </c>
      <c r="U60" s="17">
        <v>0</v>
      </c>
      <c r="V60" s="17">
        <v>0</v>
      </c>
      <c r="W60" s="17">
        <v>4</v>
      </c>
      <c r="X60" s="17">
        <v>0</v>
      </c>
      <c r="Y60" s="17">
        <v>4</v>
      </c>
      <c r="Z60" s="17">
        <v>4</v>
      </c>
      <c r="AA60" s="17">
        <v>1</v>
      </c>
      <c r="AB60" s="17">
        <v>0</v>
      </c>
      <c r="AC60" s="17">
        <v>2</v>
      </c>
      <c r="AD60" s="17">
        <v>0</v>
      </c>
      <c r="AE60" s="17">
        <v>1</v>
      </c>
      <c r="AF60" s="17">
        <v>126</v>
      </c>
      <c r="AG60" s="17">
        <v>1</v>
      </c>
      <c r="AH60" s="17">
        <v>0</v>
      </c>
      <c r="AI60" s="17">
        <v>1</v>
      </c>
      <c r="AJ60" s="17">
        <v>1</v>
      </c>
      <c r="AK60" s="17">
        <v>0</v>
      </c>
      <c r="AL60" s="17">
        <v>7</v>
      </c>
      <c r="AM60" s="17">
        <v>0</v>
      </c>
      <c r="AN60" s="17">
        <v>0</v>
      </c>
      <c r="AO60" s="17">
        <v>1</v>
      </c>
      <c r="AP60" s="17">
        <v>0</v>
      </c>
      <c r="AQ60" s="17">
        <v>1</v>
      </c>
      <c r="AR60" s="17">
        <v>0</v>
      </c>
      <c r="AS60" s="17">
        <v>4</v>
      </c>
      <c r="AT60" s="17">
        <v>0</v>
      </c>
      <c r="AU60" s="17">
        <v>0</v>
      </c>
      <c r="AV60" s="17">
        <v>2</v>
      </c>
      <c r="AW60" s="17">
        <v>1</v>
      </c>
      <c r="AX60" s="17">
        <v>0</v>
      </c>
      <c r="AY60" s="17">
        <v>4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338</v>
      </c>
      <c r="BG60" s="17">
        <v>0</v>
      </c>
      <c r="BH60" s="17">
        <v>0</v>
      </c>
      <c r="BI60" s="17">
        <v>0</v>
      </c>
      <c r="BJ60" s="17">
        <v>0</v>
      </c>
      <c r="BK60" s="34">
        <v>541</v>
      </c>
    </row>
    <row r="61" spans="1:63" x14ac:dyDescent="0.25">
      <c r="A61" s="35" t="s">
        <v>151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0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1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1</v>
      </c>
    </row>
    <row r="63" spans="1:63" x14ac:dyDescent="0.25">
      <c r="A63" s="35" t="s">
        <v>153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1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1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2</v>
      </c>
      <c r="AN63" s="17">
        <v>0</v>
      </c>
      <c r="AO63" s="17">
        <v>0</v>
      </c>
      <c r="AP63" s="17">
        <v>0</v>
      </c>
      <c r="AQ63" s="17">
        <v>1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1</v>
      </c>
      <c r="BG63" s="17">
        <v>0</v>
      </c>
      <c r="BH63" s="17">
        <v>0</v>
      </c>
      <c r="BI63" s="17">
        <v>0</v>
      </c>
      <c r="BJ63" s="17">
        <v>0</v>
      </c>
      <c r="BK63" s="34">
        <v>6</v>
      </c>
    </row>
    <row r="64" spans="1:63" x14ac:dyDescent="0.25">
      <c r="A64" s="35" t="s">
        <v>154</v>
      </c>
      <c r="B64" s="17">
        <v>1</v>
      </c>
      <c r="C64" s="17">
        <v>0</v>
      </c>
      <c r="D64" s="17">
        <v>1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2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1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5</v>
      </c>
    </row>
    <row r="65" spans="1:63" x14ac:dyDescent="0.25">
      <c r="A65" s="35" t="s">
        <v>155</v>
      </c>
      <c r="B65" s="17">
        <v>0</v>
      </c>
      <c r="C65" s="17">
        <v>0</v>
      </c>
      <c r="D65" s="17">
        <v>0</v>
      </c>
      <c r="E65" s="17">
        <v>1</v>
      </c>
      <c r="F65" s="17">
        <v>3</v>
      </c>
      <c r="G65" s="17">
        <v>0</v>
      </c>
      <c r="H65" s="17">
        <v>0</v>
      </c>
      <c r="I65" s="17">
        <v>1</v>
      </c>
      <c r="J65" s="17">
        <v>0</v>
      </c>
      <c r="K65" s="17">
        <v>0</v>
      </c>
      <c r="L65" s="17">
        <v>0</v>
      </c>
      <c r="M65" s="17">
        <v>1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1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1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8</v>
      </c>
    </row>
    <row r="66" spans="1:63" x14ac:dyDescent="0.25">
      <c r="A66" s="35" t="s">
        <v>156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1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1</v>
      </c>
      <c r="AH66" s="17">
        <v>0</v>
      </c>
      <c r="AI66" s="17">
        <v>0</v>
      </c>
      <c r="AJ66" s="17">
        <v>0</v>
      </c>
      <c r="AK66" s="17">
        <v>0</v>
      </c>
      <c r="AL66" s="17">
        <v>1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3</v>
      </c>
    </row>
    <row r="67" spans="1:63" x14ac:dyDescent="0.25">
      <c r="A67" s="35" t="s">
        <v>157</v>
      </c>
      <c r="B67" s="17">
        <v>1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1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1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3</v>
      </c>
    </row>
    <row r="68" spans="1:63" x14ac:dyDescent="0.25">
      <c r="A68" s="35" t="s">
        <v>158</v>
      </c>
      <c r="B68" s="17">
        <v>1</v>
      </c>
      <c r="C68" s="17">
        <v>0</v>
      </c>
      <c r="D68" s="17">
        <v>1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1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3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1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1</v>
      </c>
    </row>
    <row r="70" spans="1:63" x14ac:dyDescent="0.25">
      <c r="A70" s="35" t="s">
        <v>160</v>
      </c>
      <c r="B70" s="17">
        <v>3</v>
      </c>
      <c r="C70" s="17">
        <v>0</v>
      </c>
      <c r="D70" s="17">
        <v>3</v>
      </c>
      <c r="E70" s="17">
        <v>0</v>
      </c>
      <c r="F70" s="17">
        <v>8</v>
      </c>
      <c r="G70" s="17">
        <v>1</v>
      </c>
      <c r="H70" s="17">
        <v>0</v>
      </c>
      <c r="I70" s="17">
        <v>22</v>
      </c>
      <c r="J70" s="17">
        <v>2</v>
      </c>
      <c r="K70" s="17">
        <v>1</v>
      </c>
      <c r="L70" s="17">
        <v>1</v>
      </c>
      <c r="M70" s="17">
        <v>2</v>
      </c>
      <c r="N70" s="17">
        <v>4</v>
      </c>
      <c r="O70" s="17">
        <v>1</v>
      </c>
      <c r="P70" s="17">
        <v>1</v>
      </c>
      <c r="Q70" s="17">
        <v>1</v>
      </c>
      <c r="R70" s="17">
        <v>0</v>
      </c>
      <c r="S70" s="17">
        <v>1</v>
      </c>
      <c r="T70" s="17">
        <v>0</v>
      </c>
      <c r="U70" s="17">
        <v>0</v>
      </c>
      <c r="V70" s="17">
        <v>0</v>
      </c>
      <c r="W70" s="17">
        <v>2</v>
      </c>
      <c r="X70" s="17">
        <v>0</v>
      </c>
      <c r="Y70" s="17">
        <v>3</v>
      </c>
      <c r="Z70" s="17">
        <v>3</v>
      </c>
      <c r="AA70" s="17">
        <v>3</v>
      </c>
      <c r="AB70" s="17">
        <v>2</v>
      </c>
      <c r="AC70" s="17">
        <v>1</v>
      </c>
      <c r="AD70" s="17">
        <v>1</v>
      </c>
      <c r="AE70" s="17">
        <v>0</v>
      </c>
      <c r="AF70" s="17">
        <v>40</v>
      </c>
      <c r="AG70" s="17">
        <v>4</v>
      </c>
      <c r="AH70" s="17">
        <v>1</v>
      </c>
      <c r="AI70" s="17">
        <v>0</v>
      </c>
      <c r="AJ70" s="17">
        <v>1</v>
      </c>
      <c r="AK70" s="17">
        <v>0</v>
      </c>
      <c r="AL70" s="17">
        <v>2</v>
      </c>
      <c r="AM70" s="17">
        <v>1</v>
      </c>
      <c r="AN70" s="17">
        <v>0</v>
      </c>
      <c r="AO70" s="17">
        <v>1</v>
      </c>
      <c r="AP70" s="17">
        <v>0</v>
      </c>
      <c r="AQ70" s="17">
        <v>1</v>
      </c>
      <c r="AR70" s="17">
        <v>0</v>
      </c>
      <c r="AS70" s="17">
        <v>0</v>
      </c>
      <c r="AT70" s="17">
        <v>0</v>
      </c>
      <c r="AU70" s="17">
        <v>4</v>
      </c>
      <c r="AV70" s="17">
        <v>2</v>
      </c>
      <c r="AW70" s="17">
        <v>1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1</v>
      </c>
      <c r="BF70" s="17">
        <v>0</v>
      </c>
      <c r="BG70" s="17">
        <v>1</v>
      </c>
      <c r="BH70" s="17">
        <v>0</v>
      </c>
      <c r="BI70" s="17">
        <v>0</v>
      </c>
      <c r="BJ70" s="17">
        <v>0</v>
      </c>
      <c r="BK70" s="34">
        <v>126</v>
      </c>
    </row>
    <row r="71" spans="1:63" x14ac:dyDescent="0.25">
      <c r="A71" s="35" t="s">
        <v>161</v>
      </c>
      <c r="B71" s="17">
        <v>0</v>
      </c>
      <c r="C71" s="17">
        <v>0</v>
      </c>
      <c r="D71" s="17">
        <v>1</v>
      </c>
      <c r="E71" s="17">
        <v>2</v>
      </c>
      <c r="F71" s="17">
        <v>0</v>
      </c>
      <c r="G71" s="17">
        <v>1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1</v>
      </c>
      <c r="N71" s="17">
        <v>0</v>
      </c>
      <c r="O71" s="17">
        <v>0</v>
      </c>
      <c r="P71" s="17">
        <v>0</v>
      </c>
      <c r="Q71" s="17">
        <v>1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1</v>
      </c>
      <c r="Y71" s="17">
        <v>0</v>
      </c>
      <c r="Z71" s="17">
        <v>1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1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9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1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1</v>
      </c>
    </row>
    <row r="73" spans="1:63" x14ac:dyDescent="0.25">
      <c r="A73" s="35" t="s">
        <v>163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3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3</v>
      </c>
    </row>
    <row r="74" spans="1:63" x14ac:dyDescent="0.25">
      <c r="A74" s="35" t="s">
        <v>164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0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0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1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1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3</v>
      </c>
      <c r="AS76" s="17">
        <v>1</v>
      </c>
      <c r="AT76" s="17">
        <v>0</v>
      </c>
      <c r="AU76" s="17">
        <v>0</v>
      </c>
      <c r="AV76" s="17">
        <v>1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7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1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1</v>
      </c>
    </row>
    <row r="78" spans="1:63" x14ac:dyDescent="0.25">
      <c r="A78" s="35" t="s">
        <v>168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1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1</v>
      </c>
    </row>
    <row r="79" spans="1:63" x14ac:dyDescent="0.25">
      <c r="A79" s="32" t="s">
        <v>169</v>
      </c>
      <c r="B79" s="33">
        <v>1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1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1</v>
      </c>
      <c r="Z79" s="33">
        <v>0</v>
      </c>
      <c r="AA79" s="33">
        <v>0</v>
      </c>
      <c r="AB79" s="33">
        <v>0</v>
      </c>
      <c r="AC79" s="33">
        <v>2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1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1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1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9</v>
      </c>
    </row>
    <row r="80" spans="1:63" x14ac:dyDescent="0.25">
      <c r="A80" s="35" t="s">
        <v>170</v>
      </c>
      <c r="B80" s="17">
        <v>1</v>
      </c>
      <c r="C80" s="17">
        <v>0</v>
      </c>
      <c r="D80" s="17">
        <v>0</v>
      </c>
      <c r="E80" s="17">
        <v>1</v>
      </c>
      <c r="F80" s="17">
        <v>0</v>
      </c>
      <c r="G80" s="17">
        <v>0</v>
      </c>
      <c r="H80" s="17">
        <v>0</v>
      </c>
      <c r="I80" s="17">
        <v>1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1</v>
      </c>
      <c r="Z80" s="17">
        <v>0</v>
      </c>
      <c r="AA80" s="17">
        <v>0</v>
      </c>
      <c r="AB80" s="17">
        <v>0</v>
      </c>
      <c r="AC80" s="17">
        <v>2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1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1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1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9</v>
      </c>
    </row>
    <row r="81" spans="1:63" x14ac:dyDescent="0.25">
      <c r="A81" s="32" t="s">
        <v>171</v>
      </c>
      <c r="B81" s="33">
        <v>8</v>
      </c>
      <c r="C81" s="33">
        <v>0</v>
      </c>
      <c r="D81" s="33">
        <v>2</v>
      </c>
      <c r="E81" s="33">
        <v>0</v>
      </c>
      <c r="F81" s="33">
        <v>0</v>
      </c>
      <c r="G81" s="33">
        <v>0</v>
      </c>
      <c r="H81" s="33">
        <v>0</v>
      </c>
      <c r="I81" s="33">
        <v>5</v>
      </c>
      <c r="J81" s="33">
        <v>1</v>
      </c>
      <c r="K81" s="33">
        <v>0</v>
      </c>
      <c r="L81" s="33">
        <v>2</v>
      </c>
      <c r="M81" s="33">
        <v>1</v>
      </c>
      <c r="N81" s="33">
        <v>0</v>
      </c>
      <c r="O81" s="33">
        <v>0</v>
      </c>
      <c r="P81" s="33">
        <v>1</v>
      </c>
      <c r="Q81" s="33">
        <v>0</v>
      </c>
      <c r="R81" s="33">
        <v>2</v>
      </c>
      <c r="S81" s="33">
        <v>2</v>
      </c>
      <c r="T81" s="33">
        <v>3</v>
      </c>
      <c r="U81" s="33">
        <v>1</v>
      </c>
      <c r="V81" s="33">
        <v>0</v>
      </c>
      <c r="W81" s="33">
        <v>1</v>
      </c>
      <c r="X81" s="33">
        <v>0</v>
      </c>
      <c r="Y81" s="33">
        <v>3</v>
      </c>
      <c r="Z81" s="33">
        <v>0</v>
      </c>
      <c r="AA81" s="33">
        <v>1</v>
      </c>
      <c r="AB81" s="33">
        <v>1</v>
      </c>
      <c r="AC81" s="33">
        <v>3</v>
      </c>
      <c r="AD81" s="33">
        <v>0</v>
      </c>
      <c r="AE81" s="33">
        <v>1</v>
      </c>
      <c r="AF81" s="33">
        <v>7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2</v>
      </c>
      <c r="AN81" s="33">
        <v>0</v>
      </c>
      <c r="AO81" s="33">
        <v>2</v>
      </c>
      <c r="AP81" s="33">
        <v>0</v>
      </c>
      <c r="AQ81" s="33">
        <v>5</v>
      </c>
      <c r="AR81" s="33">
        <v>0</v>
      </c>
      <c r="AS81" s="33">
        <v>0</v>
      </c>
      <c r="AT81" s="33">
        <v>0</v>
      </c>
      <c r="AU81" s="33">
        <v>2</v>
      </c>
      <c r="AV81" s="33">
        <v>22</v>
      </c>
      <c r="AW81" s="33">
        <v>0</v>
      </c>
      <c r="AX81" s="33">
        <v>0</v>
      </c>
      <c r="AY81" s="33">
        <v>1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3</v>
      </c>
      <c r="BF81" s="33">
        <v>1</v>
      </c>
      <c r="BG81" s="33">
        <v>0</v>
      </c>
      <c r="BH81" s="33">
        <v>0</v>
      </c>
      <c r="BI81" s="33">
        <v>0</v>
      </c>
      <c r="BJ81" s="33">
        <v>0</v>
      </c>
      <c r="BK81" s="34">
        <v>83</v>
      </c>
    </row>
    <row r="82" spans="1:63" x14ac:dyDescent="0.25">
      <c r="A82" s="35" t="s">
        <v>172</v>
      </c>
      <c r="B82" s="17">
        <v>2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2</v>
      </c>
      <c r="J82" s="17">
        <v>1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1</v>
      </c>
      <c r="T82" s="17">
        <v>1</v>
      </c>
      <c r="U82" s="17">
        <v>0</v>
      </c>
      <c r="V82" s="17">
        <v>0</v>
      </c>
      <c r="W82" s="17">
        <v>1</v>
      </c>
      <c r="X82" s="17">
        <v>0</v>
      </c>
      <c r="Y82" s="17">
        <v>2</v>
      </c>
      <c r="Z82" s="17">
        <v>0</v>
      </c>
      <c r="AA82" s="17">
        <v>1</v>
      </c>
      <c r="AB82" s="17">
        <v>0</v>
      </c>
      <c r="AC82" s="17">
        <v>0</v>
      </c>
      <c r="AD82" s="17">
        <v>0</v>
      </c>
      <c r="AE82" s="17">
        <v>0</v>
      </c>
      <c r="AF82" s="17">
        <v>1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7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1</v>
      </c>
      <c r="BG82" s="17">
        <v>0</v>
      </c>
      <c r="BH82" s="17">
        <v>0</v>
      </c>
      <c r="BI82" s="17">
        <v>0</v>
      </c>
      <c r="BJ82" s="17">
        <v>0</v>
      </c>
      <c r="BK82" s="34">
        <v>20</v>
      </c>
    </row>
    <row r="83" spans="1:63" x14ac:dyDescent="0.25">
      <c r="A83" s="35" t="s">
        <v>173</v>
      </c>
      <c r="B83" s="17">
        <v>2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3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2</v>
      </c>
      <c r="S83" s="17">
        <v>1</v>
      </c>
      <c r="T83" s="17">
        <v>2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3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2</v>
      </c>
      <c r="AN83" s="17">
        <v>0</v>
      </c>
      <c r="AO83" s="17">
        <v>1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1</v>
      </c>
      <c r="AV83" s="17">
        <v>1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2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20</v>
      </c>
    </row>
    <row r="84" spans="1:63" x14ac:dyDescent="0.25">
      <c r="A84" s="35" t="s">
        <v>174</v>
      </c>
      <c r="B84" s="17">
        <v>0</v>
      </c>
      <c r="C84" s="17">
        <v>0</v>
      </c>
      <c r="D84" s="17">
        <v>1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2</v>
      </c>
      <c r="M84" s="17">
        <v>1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2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6</v>
      </c>
    </row>
    <row r="85" spans="1:63" x14ac:dyDescent="0.25">
      <c r="A85" s="35" t="s">
        <v>175</v>
      </c>
      <c r="B85" s="17">
        <v>2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2</v>
      </c>
    </row>
    <row r="86" spans="1:63" x14ac:dyDescent="0.25">
      <c r="A86" s="35" t="s">
        <v>176</v>
      </c>
      <c r="B86" s="17">
        <v>2</v>
      </c>
      <c r="C86" s="17">
        <v>0</v>
      </c>
      <c r="D86" s="17">
        <v>1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1</v>
      </c>
      <c r="Q86" s="17">
        <v>0</v>
      </c>
      <c r="R86" s="17">
        <v>0</v>
      </c>
      <c r="S86" s="17">
        <v>0</v>
      </c>
      <c r="T86" s="17">
        <v>0</v>
      </c>
      <c r="U86" s="17">
        <v>1</v>
      </c>
      <c r="V86" s="17">
        <v>0</v>
      </c>
      <c r="W86" s="17">
        <v>0</v>
      </c>
      <c r="X86" s="17">
        <v>0</v>
      </c>
      <c r="Y86" s="17">
        <v>1</v>
      </c>
      <c r="Z86" s="17">
        <v>0</v>
      </c>
      <c r="AA86" s="17">
        <v>0</v>
      </c>
      <c r="AB86" s="17">
        <v>1</v>
      </c>
      <c r="AC86" s="17">
        <v>0</v>
      </c>
      <c r="AD86" s="17">
        <v>0</v>
      </c>
      <c r="AE86" s="17">
        <v>1</v>
      </c>
      <c r="AF86" s="17">
        <v>4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1</v>
      </c>
      <c r="AP86" s="17">
        <v>0</v>
      </c>
      <c r="AQ86" s="17">
        <v>3</v>
      </c>
      <c r="AR86" s="17">
        <v>0</v>
      </c>
      <c r="AS86" s="17">
        <v>0</v>
      </c>
      <c r="AT86" s="17">
        <v>0</v>
      </c>
      <c r="AU86" s="17">
        <v>1</v>
      </c>
      <c r="AV86" s="17">
        <v>5</v>
      </c>
      <c r="AW86" s="17">
        <v>0</v>
      </c>
      <c r="AX86" s="17">
        <v>0</v>
      </c>
      <c r="AY86" s="17">
        <v>1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1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24</v>
      </c>
    </row>
    <row r="87" spans="1:63" x14ac:dyDescent="0.25">
      <c r="A87" s="35" t="s">
        <v>177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2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9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11</v>
      </c>
    </row>
    <row r="88" spans="1:63" x14ac:dyDescent="0.25">
      <c r="A88" s="32" t="s">
        <v>178</v>
      </c>
      <c r="B88" s="33">
        <v>2</v>
      </c>
      <c r="C88" s="33">
        <v>1</v>
      </c>
      <c r="D88" s="33">
        <v>7</v>
      </c>
      <c r="E88" s="33">
        <v>1</v>
      </c>
      <c r="F88" s="33">
        <v>1</v>
      </c>
      <c r="G88" s="33">
        <v>0</v>
      </c>
      <c r="H88" s="33">
        <v>1</v>
      </c>
      <c r="I88" s="33">
        <v>18</v>
      </c>
      <c r="J88" s="33">
        <v>6</v>
      </c>
      <c r="K88" s="33">
        <v>2</v>
      </c>
      <c r="L88" s="33">
        <v>2</v>
      </c>
      <c r="M88" s="33">
        <v>1</v>
      </c>
      <c r="N88" s="33">
        <v>1</v>
      </c>
      <c r="O88" s="33">
        <v>1</v>
      </c>
      <c r="P88" s="33">
        <v>1</v>
      </c>
      <c r="Q88" s="33">
        <v>2</v>
      </c>
      <c r="R88" s="33">
        <v>2</v>
      </c>
      <c r="S88" s="33">
        <v>0</v>
      </c>
      <c r="T88" s="33">
        <v>1</v>
      </c>
      <c r="U88" s="33">
        <v>1</v>
      </c>
      <c r="V88" s="33">
        <v>0</v>
      </c>
      <c r="W88" s="33">
        <v>0</v>
      </c>
      <c r="X88" s="33">
        <v>1</v>
      </c>
      <c r="Y88" s="33">
        <v>5</v>
      </c>
      <c r="Z88" s="33">
        <v>1</v>
      </c>
      <c r="AA88" s="33">
        <v>0</v>
      </c>
      <c r="AB88" s="33">
        <v>10</v>
      </c>
      <c r="AC88" s="33">
        <v>3</v>
      </c>
      <c r="AD88" s="33">
        <v>2</v>
      </c>
      <c r="AE88" s="33">
        <v>1</v>
      </c>
      <c r="AF88" s="33">
        <v>9</v>
      </c>
      <c r="AG88" s="33">
        <v>3</v>
      </c>
      <c r="AH88" s="33">
        <v>3</v>
      </c>
      <c r="AI88" s="33">
        <v>3</v>
      </c>
      <c r="AJ88" s="33">
        <v>1</v>
      </c>
      <c r="AK88" s="33">
        <v>1</v>
      </c>
      <c r="AL88" s="33">
        <v>4</v>
      </c>
      <c r="AM88" s="33">
        <v>2</v>
      </c>
      <c r="AN88" s="33">
        <v>0</v>
      </c>
      <c r="AO88" s="33">
        <v>17</v>
      </c>
      <c r="AP88" s="33">
        <v>0</v>
      </c>
      <c r="AQ88" s="33">
        <v>3</v>
      </c>
      <c r="AR88" s="33">
        <v>0</v>
      </c>
      <c r="AS88" s="33">
        <v>2</v>
      </c>
      <c r="AT88" s="33">
        <v>0</v>
      </c>
      <c r="AU88" s="33">
        <v>1</v>
      </c>
      <c r="AV88" s="33">
        <v>4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1</v>
      </c>
      <c r="BF88" s="33">
        <v>3</v>
      </c>
      <c r="BG88" s="33">
        <v>0</v>
      </c>
      <c r="BH88" s="33">
        <v>0</v>
      </c>
      <c r="BI88" s="33">
        <v>2</v>
      </c>
      <c r="BJ88" s="33">
        <v>0</v>
      </c>
      <c r="BK88" s="34">
        <v>133</v>
      </c>
    </row>
    <row r="89" spans="1:63" x14ac:dyDescent="0.25">
      <c r="A89" s="35" t="s">
        <v>179</v>
      </c>
      <c r="B89" s="17">
        <v>1</v>
      </c>
      <c r="C89" s="17">
        <v>0</v>
      </c>
      <c r="D89" s="17">
        <v>2</v>
      </c>
      <c r="E89" s="17">
        <v>1</v>
      </c>
      <c r="F89" s="17">
        <v>0</v>
      </c>
      <c r="G89" s="17">
        <v>0</v>
      </c>
      <c r="H89" s="17">
        <v>0</v>
      </c>
      <c r="I89" s="17">
        <v>11</v>
      </c>
      <c r="J89" s="17">
        <v>2</v>
      </c>
      <c r="K89" s="17">
        <v>1</v>
      </c>
      <c r="L89" s="17">
        <v>1</v>
      </c>
      <c r="M89" s="17">
        <v>1</v>
      </c>
      <c r="N89" s="17">
        <v>0</v>
      </c>
      <c r="O89" s="17">
        <v>0</v>
      </c>
      <c r="P89" s="17">
        <v>0</v>
      </c>
      <c r="Q89" s="17">
        <v>0</v>
      </c>
      <c r="R89" s="17">
        <v>1</v>
      </c>
      <c r="S89" s="17">
        <v>0</v>
      </c>
      <c r="T89" s="17">
        <v>0</v>
      </c>
      <c r="U89" s="17">
        <v>1</v>
      </c>
      <c r="V89" s="17">
        <v>0</v>
      </c>
      <c r="W89" s="17">
        <v>0</v>
      </c>
      <c r="X89" s="17">
        <v>0</v>
      </c>
      <c r="Y89" s="17">
        <v>3</v>
      </c>
      <c r="Z89" s="17">
        <v>0</v>
      </c>
      <c r="AA89" s="17">
        <v>0</v>
      </c>
      <c r="AB89" s="17">
        <v>4</v>
      </c>
      <c r="AC89" s="17">
        <v>2</v>
      </c>
      <c r="AD89" s="17">
        <v>1</v>
      </c>
      <c r="AE89" s="17">
        <v>0</v>
      </c>
      <c r="AF89" s="17">
        <v>6</v>
      </c>
      <c r="AG89" s="17">
        <v>0</v>
      </c>
      <c r="AH89" s="17">
        <v>1</v>
      </c>
      <c r="AI89" s="17">
        <v>2</v>
      </c>
      <c r="AJ89" s="17">
        <v>0</v>
      </c>
      <c r="AK89" s="17">
        <v>0</v>
      </c>
      <c r="AL89" s="17">
        <v>2</v>
      </c>
      <c r="AM89" s="17">
        <v>2</v>
      </c>
      <c r="AN89" s="17">
        <v>0</v>
      </c>
      <c r="AO89" s="17">
        <v>0</v>
      </c>
      <c r="AP89" s="17">
        <v>0</v>
      </c>
      <c r="AQ89" s="17">
        <v>3</v>
      </c>
      <c r="AR89" s="17">
        <v>0</v>
      </c>
      <c r="AS89" s="17">
        <v>0</v>
      </c>
      <c r="AT89" s="17">
        <v>0</v>
      </c>
      <c r="AU89" s="17">
        <v>1</v>
      </c>
      <c r="AV89" s="17">
        <v>2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1</v>
      </c>
      <c r="BF89" s="17">
        <v>1</v>
      </c>
      <c r="BG89" s="17">
        <v>0</v>
      </c>
      <c r="BH89" s="17">
        <v>0</v>
      </c>
      <c r="BI89" s="17">
        <v>0</v>
      </c>
      <c r="BJ89" s="17">
        <v>0</v>
      </c>
      <c r="BK89" s="34">
        <v>53</v>
      </c>
    </row>
    <row r="90" spans="1:63" x14ac:dyDescent="0.25">
      <c r="A90" s="35" t="s">
        <v>180</v>
      </c>
      <c r="B90" s="17">
        <v>1</v>
      </c>
      <c r="C90" s="17">
        <v>1</v>
      </c>
      <c r="D90" s="17">
        <v>5</v>
      </c>
      <c r="E90" s="17">
        <v>0</v>
      </c>
      <c r="F90" s="17">
        <v>1</v>
      </c>
      <c r="G90" s="17">
        <v>0</v>
      </c>
      <c r="H90" s="17">
        <v>1</v>
      </c>
      <c r="I90" s="17">
        <v>7</v>
      </c>
      <c r="J90" s="17">
        <v>4</v>
      </c>
      <c r="K90" s="17">
        <v>1</v>
      </c>
      <c r="L90" s="17">
        <v>1</v>
      </c>
      <c r="M90" s="17">
        <v>0</v>
      </c>
      <c r="N90" s="17">
        <v>1</v>
      </c>
      <c r="O90" s="17">
        <v>1</v>
      </c>
      <c r="P90" s="17">
        <v>1</v>
      </c>
      <c r="Q90" s="17">
        <v>2</v>
      </c>
      <c r="R90" s="17">
        <v>1</v>
      </c>
      <c r="S90" s="17">
        <v>0</v>
      </c>
      <c r="T90" s="17">
        <v>1</v>
      </c>
      <c r="U90" s="17">
        <v>0</v>
      </c>
      <c r="V90" s="17">
        <v>0</v>
      </c>
      <c r="W90" s="17">
        <v>0</v>
      </c>
      <c r="X90" s="17">
        <v>1</v>
      </c>
      <c r="Y90" s="17">
        <v>2</v>
      </c>
      <c r="Z90" s="17">
        <v>1</v>
      </c>
      <c r="AA90" s="17">
        <v>0</v>
      </c>
      <c r="AB90" s="17">
        <v>6</v>
      </c>
      <c r="AC90" s="17">
        <v>1</v>
      </c>
      <c r="AD90" s="17">
        <v>1</v>
      </c>
      <c r="AE90" s="17">
        <v>1</v>
      </c>
      <c r="AF90" s="17">
        <v>3</v>
      </c>
      <c r="AG90" s="17">
        <v>3</v>
      </c>
      <c r="AH90" s="17">
        <v>2</v>
      </c>
      <c r="AI90" s="17">
        <v>1</v>
      </c>
      <c r="AJ90" s="17">
        <v>1</v>
      </c>
      <c r="AK90" s="17">
        <v>1</v>
      </c>
      <c r="AL90" s="17">
        <v>2</v>
      </c>
      <c r="AM90" s="17">
        <v>0</v>
      </c>
      <c r="AN90" s="17">
        <v>0</v>
      </c>
      <c r="AO90" s="17">
        <v>17</v>
      </c>
      <c r="AP90" s="17">
        <v>0</v>
      </c>
      <c r="AQ90" s="17">
        <v>0</v>
      </c>
      <c r="AR90" s="17">
        <v>0</v>
      </c>
      <c r="AS90" s="17">
        <v>2</v>
      </c>
      <c r="AT90" s="17">
        <v>0</v>
      </c>
      <c r="AU90" s="17">
        <v>0</v>
      </c>
      <c r="AV90" s="17">
        <v>2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2</v>
      </c>
      <c r="BG90" s="17">
        <v>0</v>
      </c>
      <c r="BH90" s="17">
        <v>0</v>
      </c>
      <c r="BI90" s="17">
        <v>2</v>
      </c>
      <c r="BJ90" s="17">
        <v>0</v>
      </c>
      <c r="BK90" s="34">
        <v>80</v>
      </c>
    </row>
    <row r="91" spans="1:63" x14ac:dyDescent="0.25">
      <c r="A91" s="32" t="s">
        <v>181</v>
      </c>
      <c r="B91" s="33">
        <v>39</v>
      </c>
      <c r="C91" s="33">
        <v>1</v>
      </c>
      <c r="D91" s="33">
        <v>1</v>
      </c>
      <c r="E91" s="33">
        <v>2</v>
      </c>
      <c r="F91" s="33">
        <v>10</v>
      </c>
      <c r="G91" s="33">
        <v>2</v>
      </c>
      <c r="H91" s="33">
        <v>3</v>
      </c>
      <c r="I91" s="33">
        <v>15</v>
      </c>
      <c r="J91" s="33">
        <v>9</v>
      </c>
      <c r="K91" s="33">
        <v>1</v>
      </c>
      <c r="L91" s="33">
        <v>0</v>
      </c>
      <c r="M91" s="33">
        <v>17</v>
      </c>
      <c r="N91" s="33">
        <v>51</v>
      </c>
      <c r="O91" s="33">
        <v>6</v>
      </c>
      <c r="P91" s="33">
        <v>13</v>
      </c>
      <c r="Q91" s="33">
        <v>28</v>
      </c>
      <c r="R91" s="33">
        <v>11</v>
      </c>
      <c r="S91" s="33">
        <v>1</v>
      </c>
      <c r="T91" s="33">
        <v>0</v>
      </c>
      <c r="U91" s="33">
        <v>2</v>
      </c>
      <c r="V91" s="33">
        <v>0</v>
      </c>
      <c r="W91" s="33">
        <v>15</v>
      </c>
      <c r="X91" s="33">
        <v>0</v>
      </c>
      <c r="Y91" s="33">
        <v>3</v>
      </c>
      <c r="Z91" s="33">
        <v>1</v>
      </c>
      <c r="AA91" s="33">
        <v>2</v>
      </c>
      <c r="AB91" s="33">
        <v>0</v>
      </c>
      <c r="AC91" s="33">
        <v>7</v>
      </c>
      <c r="AD91" s="33">
        <v>3</v>
      </c>
      <c r="AE91" s="33">
        <v>3</v>
      </c>
      <c r="AF91" s="33">
        <v>3</v>
      </c>
      <c r="AG91" s="33">
        <v>1</v>
      </c>
      <c r="AH91" s="33">
        <v>0</v>
      </c>
      <c r="AI91" s="33">
        <v>0</v>
      </c>
      <c r="AJ91" s="33">
        <v>10</v>
      </c>
      <c r="AK91" s="33">
        <v>0</v>
      </c>
      <c r="AL91" s="33">
        <v>18</v>
      </c>
      <c r="AM91" s="33">
        <v>5</v>
      </c>
      <c r="AN91" s="33">
        <v>1</v>
      </c>
      <c r="AO91" s="33">
        <v>5</v>
      </c>
      <c r="AP91" s="33">
        <v>0</v>
      </c>
      <c r="AQ91" s="33">
        <v>6</v>
      </c>
      <c r="AR91" s="33">
        <v>3</v>
      </c>
      <c r="AS91" s="33">
        <v>6</v>
      </c>
      <c r="AT91" s="33">
        <v>0</v>
      </c>
      <c r="AU91" s="33">
        <v>6</v>
      </c>
      <c r="AV91" s="33">
        <v>7</v>
      </c>
      <c r="AW91" s="33">
        <v>0</v>
      </c>
      <c r="AX91" s="33">
        <v>1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1</v>
      </c>
      <c r="BF91" s="33">
        <v>1</v>
      </c>
      <c r="BG91" s="33">
        <v>0</v>
      </c>
      <c r="BH91" s="33">
        <v>0</v>
      </c>
      <c r="BI91" s="33">
        <v>0</v>
      </c>
      <c r="BJ91" s="33">
        <v>0</v>
      </c>
      <c r="BK91" s="34">
        <v>320</v>
      </c>
    </row>
    <row r="92" spans="1:63" x14ac:dyDescent="0.25">
      <c r="A92" s="35" t="s">
        <v>182</v>
      </c>
      <c r="B92" s="17">
        <v>0</v>
      </c>
      <c r="C92" s="17">
        <v>0</v>
      </c>
      <c r="D92" s="17">
        <v>0</v>
      </c>
      <c r="E92" s="17">
        <v>1</v>
      </c>
      <c r="F92" s="17">
        <v>1</v>
      </c>
      <c r="G92" s="17">
        <v>0</v>
      </c>
      <c r="H92" s="17">
        <v>0</v>
      </c>
      <c r="I92" s="17">
        <v>3</v>
      </c>
      <c r="J92" s="17">
        <v>1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3</v>
      </c>
      <c r="AN92" s="17">
        <v>0</v>
      </c>
      <c r="AO92" s="17">
        <v>1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2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12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1</v>
      </c>
      <c r="G93" s="17">
        <v>0</v>
      </c>
      <c r="H93" s="17">
        <v>0</v>
      </c>
      <c r="I93" s="17">
        <v>1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1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3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0</v>
      </c>
    </row>
    <row r="95" spans="1:63" x14ac:dyDescent="0.25">
      <c r="A95" s="35" t="s">
        <v>185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1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1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1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1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1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3</v>
      </c>
    </row>
    <row r="97" spans="1:63" x14ac:dyDescent="0.25">
      <c r="A97" s="35" t="s">
        <v>187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3</v>
      </c>
      <c r="J97" s="17">
        <v>1</v>
      </c>
      <c r="K97" s="17">
        <v>0</v>
      </c>
      <c r="L97" s="17">
        <v>0</v>
      </c>
      <c r="M97" s="17">
        <v>1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1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1</v>
      </c>
      <c r="AO97" s="17">
        <v>2</v>
      </c>
      <c r="AP97" s="17">
        <v>0</v>
      </c>
      <c r="AQ97" s="17">
        <v>2</v>
      </c>
      <c r="AR97" s="17">
        <v>1</v>
      </c>
      <c r="AS97" s="17">
        <v>0</v>
      </c>
      <c r="AT97" s="17">
        <v>0</v>
      </c>
      <c r="AU97" s="17">
        <v>1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13</v>
      </c>
    </row>
    <row r="98" spans="1:63" x14ac:dyDescent="0.25">
      <c r="A98" s="35" t="s">
        <v>188</v>
      </c>
      <c r="B98" s="17">
        <v>37</v>
      </c>
      <c r="C98" s="17">
        <v>1</v>
      </c>
      <c r="D98" s="17">
        <v>1</v>
      </c>
      <c r="E98" s="17">
        <v>0</v>
      </c>
      <c r="F98" s="17">
        <v>8</v>
      </c>
      <c r="G98" s="17">
        <v>0</v>
      </c>
      <c r="H98" s="17">
        <v>2</v>
      </c>
      <c r="I98" s="17">
        <v>6</v>
      </c>
      <c r="J98" s="17">
        <v>7</v>
      </c>
      <c r="K98" s="17">
        <v>1</v>
      </c>
      <c r="L98" s="17">
        <v>0</v>
      </c>
      <c r="M98" s="17">
        <v>15</v>
      </c>
      <c r="N98" s="17">
        <v>51</v>
      </c>
      <c r="O98" s="17">
        <v>6</v>
      </c>
      <c r="P98" s="17">
        <v>12</v>
      </c>
      <c r="Q98" s="17">
        <v>25</v>
      </c>
      <c r="R98" s="17">
        <v>11</v>
      </c>
      <c r="S98" s="17">
        <v>0</v>
      </c>
      <c r="T98" s="17">
        <v>0</v>
      </c>
      <c r="U98" s="17">
        <v>0</v>
      </c>
      <c r="V98" s="17">
        <v>0</v>
      </c>
      <c r="W98" s="17">
        <v>15</v>
      </c>
      <c r="X98" s="17">
        <v>0</v>
      </c>
      <c r="Y98" s="17">
        <v>2</v>
      </c>
      <c r="Z98" s="17">
        <v>0</v>
      </c>
      <c r="AA98" s="17">
        <v>0</v>
      </c>
      <c r="AB98" s="17">
        <v>0</v>
      </c>
      <c r="AC98" s="17">
        <v>7</v>
      </c>
      <c r="AD98" s="17">
        <v>2</v>
      </c>
      <c r="AE98" s="17">
        <v>1</v>
      </c>
      <c r="AF98" s="17">
        <v>0</v>
      </c>
      <c r="AG98" s="17">
        <v>0</v>
      </c>
      <c r="AH98" s="17">
        <v>0</v>
      </c>
      <c r="AI98" s="17">
        <v>0</v>
      </c>
      <c r="AJ98" s="17">
        <v>10</v>
      </c>
      <c r="AK98" s="17">
        <v>0</v>
      </c>
      <c r="AL98" s="17">
        <v>16</v>
      </c>
      <c r="AM98" s="17">
        <v>0</v>
      </c>
      <c r="AN98" s="17">
        <v>0</v>
      </c>
      <c r="AO98" s="17">
        <v>2</v>
      </c>
      <c r="AP98" s="17">
        <v>0</v>
      </c>
      <c r="AQ98" s="17">
        <v>1</v>
      </c>
      <c r="AR98" s="17">
        <v>2</v>
      </c>
      <c r="AS98" s="17">
        <v>5</v>
      </c>
      <c r="AT98" s="17">
        <v>0</v>
      </c>
      <c r="AU98" s="17">
        <v>5</v>
      </c>
      <c r="AV98" s="17">
        <v>1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1</v>
      </c>
      <c r="BG98" s="17">
        <v>0</v>
      </c>
      <c r="BH98" s="17">
        <v>0</v>
      </c>
      <c r="BI98" s="17">
        <v>0</v>
      </c>
      <c r="BJ98" s="17">
        <v>0</v>
      </c>
      <c r="BK98" s="34">
        <v>253</v>
      </c>
    </row>
    <row r="99" spans="1:63" x14ac:dyDescent="0.25">
      <c r="A99" s="35" t="s">
        <v>189</v>
      </c>
      <c r="B99" s="17">
        <v>1</v>
      </c>
      <c r="C99" s="17">
        <v>0</v>
      </c>
      <c r="D99" s="17">
        <v>0</v>
      </c>
      <c r="E99" s="17">
        <v>0</v>
      </c>
      <c r="F99" s="17">
        <v>0</v>
      </c>
      <c r="G99" s="17">
        <v>1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3</v>
      </c>
      <c r="R99" s="17">
        <v>0</v>
      </c>
      <c r="S99" s="17">
        <v>1</v>
      </c>
      <c r="T99" s="17">
        <v>0</v>
      </c>
      <c r="U99" s="17">
        <v>2</v>
      </c>
      <c r="V99" s="17">
        <v>0</v>
      </c>
      <c r="W99" s="17">
        <v>0</v>
      </c>
      <c r="X99" s="17">
        <v>0</v>
      </c>
      <c r="Y99" s="17">
        <v>0</v>
      </c>
      <c r="Z99" s="17">
        <v>1</v>
      </c>
      <c r="AA99" s="17">
        <v>1</v>
      </c>
      <c r="AB99" s="17">
        <v>0</v>
      </c>
      <c r="AC99" s="17">
        <v>0</v>
      </c>
      <c r="AD99" s="17">
        <v>0</v>
      </c>
      <c r="AE99" s="17">
        <v>1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2</v>
      </c>
      <c r="AM99" s="17">
        <v>1</v>
      </c>
      <c r="AN99" s="17">
        <v>0</v>
      </c>
      <c r="AO99" s="17">
        <v>0</v>
      </c>
      <c r="AP99" s="17">
        <v>0</v>
      </c>
      <c r="AQ99" s="17">
        <v>1</v>
      </c>
      <c r="AR99" s="17">
        <v>0</v>
      </c>
      <c r="AS99" s="17">
        <v>0</v>
      </c>
      <c r="AT99" s="17">
        <v>0</v>
      </c>
      <c r="AU99" s="17">
        <v>0</v>
      </c>
      <c r="AV99" s="17">
        <v>3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18</v>
      </c>
    </row>
    <row r="100" spans="1:63" x14ac:dyDescent="0.25">
      <c r="A100" s="35" t="s">
        <v>190</v>
      </c>
      <c r="B100" s="17">
        <v>1</v>
      </c>
      <c r="C100" s="17">
        <v>0</v>
      </c>
      <c r="D100" s="17">
        <v>0</v>
      </c>
      <c r="E100" s="17">
        <v>0</v>
      </c>
      <c r="F100" s="17">
        <v>0</v>
      </c>
      <c r="G100" s="17">
        <v>1</v>
      </c>
      <c r="H100" s="17">
        <v>1</v>
      </c>
      <c r="I100" s="17">
        <v>1</v>
      </c>
      <c r="J100" s="17">
        <v>0</v>
      </c>
      <c r="K100" s="17">
        <v>0</v>
      </c>
      <c r="L100" s="17">
        <v>0</v>
      </c>
      <c r="M100" s="17">
        <v>1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1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3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1</v>
      </c>
      <c r="AN100" s="17">
        <v>0</v>
      </c>
      <c r="AO100" s="17">
        <v>0</v>
      </c>
      <c r="AP100" s="17">
        <v>0</v>
      </c>
      <c r="AQ100" s="17">
        <v>2</v>
      </c>
      <c r="AR100" s="17">
        <v>0</v>
      </c>
      <c r="AS100" s="17">
        <v>1</v>
      </c>
      <c r="AT100" s="17">
        <v>0</v>
      </c>
      <c r="AU100" s="17">
        <v>0</v>
      </c>
      <c r="AV100" s="17">
        <v>1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1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15</v>
      </c>
    </row>
    <row r="101" spans="1:63" x14ac:dyDescent="0.25">
      <c r="A101" s="35" t="s">
        <v>191</v>
      </c>
      <c r="B101" s="17">
        <v>0</v>
      </c>
      <c r="C101" s="17">
        <v>0</v>
      </c>
      <c r="D101" s="17">
        <v>0</v>
      </c>
      <c r="E101" s="17">
        <v>1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1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2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x14ac:dyDescent="0.25">
      <c r="A103" s="32" t="s">
        <v>193</v>
      </c>
      <c r="B103" s="33">
        <v>46</v>
      </c>
      <c r="C103" s="33">
        <v>24</v>
      </c>
      <c r="D103" s="33">
        <v>39</v>
      </c>
      <c r="E103" s="33">
        <v>14</v>
      </c>
      <c r="F103" s="33">
        <v>19</v>
      </c>
      <c r="G103" s="33">
        <v>2</v>
      </c>
      <c r="H103" s="33">
        <v>13</v>
      </c>
      <c r="I103" s="33">
        <v>107</v>
      </c>
      <c r="J103" s="33">
        <v>24</v>
      </c>
      <c r="K103" s="33">
        <v>9</v>
      </c>
      <c r="L103" s="33">
        <v>14</v>
      </c>
      <c r="M103" s="33">
        <v>26</v>
      </c>
      <c r="N103" s="33">
        <v>18</v>
      </c>
      <c r="O103" s="33">
        <v>10</v>
      </c>
      <c r="P103" s="33">
        <v>9</v>
      </c>
      <c r="Q103" s="33">
        <v>42</v>
      </c>
      <c r="R103" s="33">
        <v>43</v>
      </c>
      <c r="S103" s="33">
        <v>4</v>
      </c>
      <c r="T103" s="33">
        <v>17</v>
      </c>
      <c r="U103" s="33">
        <v>36</v>
      </c>
      <c r="V103" s="33">
        <v>1</v>
      </c>
      <c r="W103" s="33">
        <v>3</v>
      </c>
      <c r="X103" s="33">
        <v>6</v>
      </c>
      <c r="Y103" s="33">
        <v>10</v>
      </c>
      <c r="Z103" s="33">
        <v>17</v>
      </c>
      <c r="AA103" s="33">
        <v>3</v>
      </c>
      <c r="AB103" s="33">
        <v>29</v>
      </c>
      <c r="AC103" s="33">
        <v>41</v>
      </c>
      <c r="AD103" s="33">
        <v>8</v>
      </c>
      <c r="AE103" s="33">
        <v>10</v>
      </c>
      <c r="AF103" s="33">
        <v>113</v>
      </c>
      <c r="AG103" s="33">
        <v>20</v>
      </c>
      <c r="AH103" s="33">
        <v>9</v>
      </c>
      <c r="AI103" s="33">
        <v>6</v>
      </c>
      <c r="AJ103" s="33">
        <v>9</v>
      </c>
      <c r="AK103" s="33">
        <v>6</v>
      </c>
      <c r="AL103" s="33">
        <v>24</v>
      </c>
      <c r="AM103" s="33">
        <v>34</v>
      </c>
      <c r="AN103" s="33">
        <v>12</v>
      </c>
      <c r="AO103" s="33">
        <v>36</v>
      </c>
      <c r="AP103" s="33">
        <v>0</v>
      </c>
      <c r="AQ103" s="33">
        <v>47</v>
      </c>
      <c r="AR103" s="33">
        <v>0</v>
      </c>
      <c r="AS103" s="33">
        <v>28</v>
      </c>
      <c r="AT103" s="33">
        <v>3</v>
      </c>
      <c r="AU103" s="33">
        <v>9</v>
      </c>
      <c r="AV103" s="33">
        <v>299</v>
      </c>
      <c r="AW103" s="33">
        <v>1</v>
      </c>
      <c r="AX103" s="33">
        <v>11</v>
      </c>
      <c r="AY103" s="33">
        <v>13</v>
      </c>
      <c r="AZ103" s="33">
        <v>0</v>
      </c>
      <c r="BA103" s="33">
        <v>0</v>
      </c>
      <c r="BB103" s="33">
        <v>1</v>
      </c>
      <c r="BC103" s="33">
        <v>0</v>
      </c>
      <c r="BD103" s="33">
        <v>0</v>
      </c>
      <c r="BE103" s="33">
        <v>24</v>
      </c>
      <c r="BF103" s="33">
        <v>8</v>
      </c>
      <c r="BG103" s="33">
        <v>1</v>
      </c>
      <c r="BH103" s="33">
        <v>1</v>
      </c>
      <c r="BI103" s="33">
        <v>1</v>
      </c>
      <c r="BJ103" s="33">
        <v>2</v>
      </c>
      <c r="BK103" s="34">
        <v>1362</v>
      </c>
    </row>
    <row r="104" spans="1:63" x14ac:dyDescent="0.25">
      <c r="A104" s="35" t="s">
        <v>194</v>
      </c>
      <c r="B104" s="17">
        <v>1</v>
      </c>
      <c r="C104" s="17">
        <v>0</v>
      </c>
      <c r="D104" s="17">
        <v>2</v>
      </c>
      <c r="E104" s="17">
        <v>0</v>
      </c>
      <c r="F104" s="17">
        <v>0</v>
      </c>
      <c r="G104" s="17">
        <v>0</v>
      </c>
      <c r="H104" s="17">
        <v>1</v>
      </c>
      <c r="I104" s="17">
        <v>0</v>
      </c>
      <c r="J104" s="17">
        <v>0</v>
      </c>
      <c r="K104" s="17">
        <v>0</v>
      </c>
      <c r="L104" s="17">
        <v>0</v>
      </c>
      <c r="M104" s="17">
        <v>2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1</v>
      </c>
      <c r="AG104" s="17">
        <v>0</v>
      </c>
      <c r="AH104" s="17">
        <v>0</v>
      </c>
      <c r="AI104" s="17">
        <v>1</v>
      </c>
      <c r="AJ104" s="17">
        <v>0</v>
      </c>
      <c r="AK104" s="17">
        <v>0</v>
      </c>
      <c r="AL104" s="17">
        <v>1</v>
      </c>
      <c r="AM104" s="17">
        <v>3</v>
      </c>
      <c r="AN104" s="17">
        <v>0</v>
      </c>
      <c r="AO104" s="17">
        <v>0</v>
      </c>
      <c r="AP104" s="17">
        <v>0</v>
      </c>
      <c r="AQ104" s="17">
        <v>2</v>
      </c>
      <c r="AR104" s="17">
        <v>0</v>
      </c>
      <c r="AS104" s="17">
        <v>0</v>
      </c>
      <c r="AT104" s="17">
        <v>0</v>
      </c>
      <c r="AU104" s="17">
        <v>0</v>
      </c>
      <c r="AV104" s="17">
        <v>1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15</v>
      </c>
    </row>
    <row r="105" spans="1:63" x14ac:dyDescent="0.25">
      <c r="A105" s="35" t="s">
        <v>195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1</v>
      </c>
      <c r="J105" s="17">
        <v>1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1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1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1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1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2</v>
      </c>
      <c r="AW105" s="17">
        <v>0</v>
      </c>
      <c r="AX105" s="17">
        <v>1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9</v>
      </c>
    </row>
    <row r="106" spans="1:63" x14ac:dyDescent="0.25">
      <c r="A106" s="35" t="s">
        <v>196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1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1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2</v>
      </c>
    </row>
    <row r="107" spans="1:63" x14ac:dyDescent="0.25">
      <c r="A107" s="35" t="s">
        <v>197</v>
      </c>
      <c r="B107" s="17">
        <v>0</v>
      </c>
      <c r="C107" s="17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2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34">
        <v>2</v>
      </c>
    </row>
    <row r="108" spans="1:63" x14ac:dyDescent="0.25">
      <c r="A108" s="35" t="s">
        <v>198</v>
      </c>
      <c r="B108" s="17">
        <v>0</v>
      </c>
      <c r="C108" s="17">
        <v>0</v>
      </c>
      <c r="D108" s="17">
        <v>1</v>
      </c>
      <c r="E108" s="17">
        <v>1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1</v>
      </c>
      <c r="AC108" s="17">
        <v>0</v>
      </c>
      <c r="AD108" s="17">
        <v>1</v>
      </c>
      <c r="AE108" s="17">
        <v>0</v>
      </c>
      <c r="AF108" s="17">
        <v>1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1</v>
      </c>
      <c r="AM108" s="17">
        <v>1</v>
      </c>
      <c r="AN108" s="17">
        <v>0</v>
      </c>
      <c r="AO108" s="17">
        <v>0</v>
      </c>
      <c r="AP108" s="17">
        <v>0</v>
      </c>
      <c r="AQ108" s="17">
        <v>1</v>
      </c>
      <c r="AR108" s="17">
        <v>0</v>
      </c>
      <c r="AS108" s="17">
        <v>0</v>
      </c>
      <c r="AT108" s="17">
        <v>0</v>
      </c>
      <c r="AU108" s="17">
        <v>0</v>
      </c>
      <c r="AV108" s="17">
        <v>4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1</v>
      </c>
      <c r="BJ108" s="17">
        <v>0</v>
      </c>
      <c r="BK108" s="34">
        <v>13</v>
      </c>
    </row>
    <row r="109" spans="1:63" x14ac:dyDescent="0.25">
      <c r="A109" s="35" t="s">
        <v>199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1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1</v>
      </c>
    </row>
    <row r="110" spans="1:63" x14ac:dyDescent="0.25">
      <c r="A110" s="35" t="s">
        <v>200</v>
      </c>
      <c r="B110" s="17">
        <v>0</v>
      </c>
      <c r="C110" s="17">
        <v>0</v>
      </c>
      <c r="D110" s="17">
        <v>6</v>
      </c>
      <c r="E110" s="17">
        <v>0</v>
      </c>
      <c r="F110" s="17">
        <v>1</v>
      </c>
      <c r="G110" s="17">
        <v>0</v>
      </c>
      <c r="H110" s="17">
        <v>1</v>
      </c>
      <c r="I110" s="17">
        <v>1</v>
      </c>
      <c r="J110" s="17">
        <v>0</v>
      </c>
      <c r="K110" s="17">
        <v>0</v>
      </c>
      <c r="L110" s="17">
        <v>2</v>
      </c>
      <c r="M110" s="17">
        <v>0</v>
      </c>
      <c r="N110" s="17">
        <v>1</v>
      </c>
      <c r="O110" s="17">
        <v>0</v>
      </c>
      <c r="P110" s="17">
        <v>0</v>
      </c>
      <c r="Q110" s="17">
        <v>5</v>
      </c>
      <c r="R110" s="17">
        <v>0</v>
      </c>
      <c r="S110" s="17">
        <v>0</v>
      </c>
      <c r="T110" s="17">
        <v>1</v>
      </c>
      <c r="U110" s="17">
        <v>0</v>
      </c>
      <c r="V110" s="17">
        <v>0</v>
      </c>
      <c r="W110" s="17">
        <v>0</v>
      </c>
      <c r="X110" s="17">
        <v>1</v>
      </c>
      <c r="Y110" s="17">
        <v>0</v>
      </c>
      <c r="Z110" s="17">
        <v>0</v>
      </c>
      <c r="AA110" s="17">
        <v>0</v>
      </c>
      <c r="AB110" s="17">
        <v>1</v>
      </c>
      <c r="AC110" s="17">
        <v>0</v>
      </c>
      <c r="AD110" s="17">
        <v>1</v>
      </c>
      <c r="AE110" s="17">
        <v>0</v>
      </c>
      <c r="AF110" s="17">
        <v>3</v>
      </c>
      <c r="AG110" s="17">
        <v>1</v>
      </c>
      <c r="AH110" s="17">
        <v>1</v>
      </c>
      <c r="AI110" s="17">
        <v>0</v>
      </c>
      <c r="AJ110" s="17">
        <v>0</v>
      </c>
      <c r="AK110" s="17">
        <v>0</v>
      </c>
      <c r="AL110" s="17">
        <v>0</v>
      </c>
      <c r="AM110" s="17">
        <v>6</v>
      </c>
      <c r="AN110" s="17">
        <v>0</v>
      </c>
      <c r="AO110" s="17">
        <v>2</v>
      </c>
      <c r="AP110" s="17">
        <v>0</v>
      </c>
      <c r="AQ110" s="17">
        <v>4</v>
      </c>
      <c r="AR110" s="17">
        <v>0</v>
      </c>
      <c r="AS110" s="17">
        <v>0</v>
      </c>
      <c r="AT110" s="17">
        <v>0</v>
      </c>
      <c r="AU110" s="17">
        <v>0</v>
      </c>
      <c r="AV110" s="17">
        <v>82</v>
      </c>
      <c r="AW110" s="17">
        <v>1</v>
      </c>
      <c r="AX110" s="17">
        <v>0</v>
      </c>
      <c r="AY110" s="17">
        <v>1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122</v>
      </c>
    </row>
    <row r="111" spans="1:63" x14ac:dyDescent="0.25">
      <c r="A111" s="35" t="s">
        <v>201</v>
      </c>
      <c r="B111" s="17">
        <v>24</v>
      </c>
      <c r="C111" s="17">
        <v>16</v>
      </c>
      <c r="D111" s="17">
        <v>19</v>
      </c>
      <c r="E111" s="17">
        <v>8</v>
      </c>
      <c r="F111" s="17">
        <v>4</v>
      </c>
      <c r="G111" s="17">
        <v>0</v>
      </c>
      <c r="H111" s="17">
        <v>4</v>
      </c>
      <c r="I111" s="17">
        <v>57</v>
      </c>
      <c r="J111" s="17">
        <v>9</v>
      </c>
      <c r="K111" s="17">
        <v>5</v>
      </c>
      <c r="L111" s="17">
        <v>5</v>
      </c>
      <c r="M111" s="17">
        <v>10</v>
      </c>
      <c r="N111" s="17">
        <v>6</v>
      </c>
      <c r="O111" s="17">
        <v>6</v>
      </c>
      <c r="P111" s="17">
        <v>3</v>
      </c>
      <c r="Q111" s="17">
        <v>10</v>
      </c>
      <c r="R111" s="17">
        <v>10</v>
      </c>
      <c r="S111" s="17">
        <v>3</v>
      </c>
      <c r="T111" s="17">
        <v>9</v>
      </c>
      <c r="U111" s="17">
        <v>24</v>
      </c>
      <c r="V111" s="17">
        <v>0</v>
      </c>
      <c r="W111" s="17">
        <v>2</v>
      </c>
      <c r="X111" s="17">
        <v>2</v>
      </c>
      <c r="Y111" s="17">
        <v>5</v>
      </c>
      <c r="Z111" s="17">
        <v>4</v>
      </c>
      <c r="AA111" s="17">
        <v>1</v>
      </c>
      <c r="AB111" s="17">
        <v>8</v>
      </c>
      <c r="AC111" s="17">
        <v>8</v>
      </c>
      <c r="AD111" s="17">
        <v>1</v>
      </c>
      <c r="AE111" s="17">
        <v>6</v>
      </c>
      <c r="AF111" s="17">
        <v>75</v>
      </c>
      <c r="AG111" s="17">
        <v>6</v>
      </c>
      <c r="AH111" s="17">
        <v>3</v>
      </c>
      <c r="AI111" s="17">
        <v>1</v>
      </c>
      <c r="AJ111" s="17">
        <v>7</v>
      </c>
      <c r="AK111" s="17">
        <v>5</v>
      </c>
      <c r="AL111" s="17">
        <v>15</v>
      </c>
      <c r="AM111" s="17">
        <v>10</v>
      </c>
      <c r="AN111" s="17">
        <v>2</v>
      </c>
      <c r="AO111" s="17">
        <v>14</v>
      </c>
      <c r="AP111" s="17">
        <v>0</v>
      </c>
      <c r="AQ111" s="17">
        <v>20</v>
      </c>
      <c r="AR111" s="17">
        <v>0</v>
      </c>
      <c r="AS111" s="17">
        <v>10</v>
      </c>
      <c r="AT111" s="17">
        <v>1</v>
      </c>
      <c r="AU111" s="17">
        <v>3</v>
      </c>
      <c r="AV111" s="17">
        <v>148</v>
      </c>
      <c r="AW111" s="17">
        <v>0</v>
      </c>
      <c r="AX111" s="17">
        <v>3</v>
      </c>
      <c r="AY111" s="17">
        <v>5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14</v>
      </c>
      <c r="BF111" s="17">
        <v>5</v>
      </c>
      <c r="BG111" s="17">
        <v>0</v>
      </c>
      <c r="BH111" s="17">
        <v>1</v>
      </c>
      <c r="BI111" s="17">
        <v>0</v>
      </c>
      <c r="BJ111" s="17">
        <v>1</v>
      </c>
      <c r="BK111" s="34">
        <v>618</v>
      </c>
    </row>
    <row r="112" spans="1:63" x14ac:dyDescent="0.25">
      <c r="A112" s="35" t="s">
        <v>202</v>
      </c>
      <c r="B112" s="17">
        <v>4</v>
      </c>
      <c r="C112" s="17">
        <v>3</v>
      </c>
      <c r="D112" s="17">
        <v>5</v>
      </c>
      <c r="E112" s="17">
        <v>3</v>
      </c>
      <c r="F112" s="17">
        <v>6</v>
      </c>
      <c r="G112" s="17">
        <v>0</v>
      </c>
      <c r="H112" s="17">
        <v>3</v>
      </c>
      <c r="I112" s="17">
        <v>27</v>
      </c>
      <c r="J112" s="17">
        <v>4</v>
      </c>
      <c r="K112" s="17">
        <v>2</v>
      </c>
      <c r="L112" s="17">
        <v>6</v>
      </c>
      <c r="M112" s="17">
        <v>2</v>
      </c>
      <c r="N112" s="17">
        <v>5</v>
      </c>
      <c r="O112" s="17">
        <v>2</v>
      </c>
      <c r="P112" s="17">
        <v>3</v>
      </c>
      <c r="Q112" s="17">
        <v>8</v>
      </c>
      <c r="R112" s="17">
        <v>28</v>
      </c>
      <c r="S112" s="17">
        <v>1</v>
      </c>
      <c r="T112" s="17">
        <v>4</v>
      </c>
      <c r="U112" s="17">
        <v>2</v>
      </c>
      <c r="V112" s="17">
        <v>1</v>
      </c>
      <c r="W112" s="17">
        <v>0</v>
      </c>
      <c r="X112" s="17">
        <v>1</v>
      </c>
      <c r="Y112" s="17">
        <v>4</v>
      </c>
      <c r="Z112" s="17">
        <v>4</v>
      </c>
      <c r="AA112" s="17">
        <v>2</v>
      </c>
      <c r="AB112" s="17">
        <v>6</v>
      </c>
      <c r="AC112" s="17">
        <v>2</v>
      </c>
      <c r="AD112" s="17">
        <v>2</v>
      </c>
      <c r="AE112" s="17">
        <v>1</v>
      </c>
      <c r="AF112" s="17">
        <v>20</v>
      </c>
      <c r="AG112" s="17">
        <v>1</v>
      </c>
      <c r="AH112" s="17">
        <v>0</v>
      </c>
      <c r="AI112" s="17">
        <v>1</v>
      </c>
      <c r="AJ112" s="17">
        <v>2</v>
      </c>
      <c r="AK112" s="17">
        <v>1</v>
      </c>
      <c r="AL112" s="17">
        <v>1</v>
      </c>
      <c r="AM112" s="17">
        <v>8</v>
      </c>
      <c r="AN112" s="17">
        <v>3</v>
      </c>
      <c r="AO112" s="17">
        <v>8</v>
      </c>
      <c r="AP112" s="17">
        <v>0</v>
      </c>
      <c r="AQ112" s="17">
        <v>7</v>
      </c>
      <c r="AR112" s="17">
        <v>0</v>
      </c>
      <c r="AS112" s="17">
        <v>8</v>
      </c>
      <c r="AT112" s="17">
        <v>1</v>
      </c>
      <c r="AU112" s="17">
        <v>2</v>
      </c>
      <c r="AV112" s="17">
        <v>20</v>
      </c>
      <c r="AW112" s="17">
        <v>0</v>
      </c>
      <c r="AX112" s="17">
        <v>1</v>
      </c>
      <c r="AY112" s="17">
        <v>4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9</v>
      </c>
      <c r="BF112" s="17">
        <v>2</v>
      </c>
      <c r="BG112" s="17">
        <v>1</v>
      </c>
      <c r="BH112" s="17">
        <v>0</v>
      </c>
      <c r="BI112" s="17">
        <v>0</v>
      </c>
      <c r="BJ112" s="17">
        <v>0</v>
      </c>
      <c r="BK112" s="34">
        <v>241</v>
      </c>
    </row>
    <row r="113" spans="1:63" x14ac:dyDescent="0.25">
      <c r="A113" s="35" t="s">
        <v>203</v>
      </c>
      <c r="B113" s="17">
        <v>0</v>
      </c>
      <c r="C113" s="17">
        <v>1</v>
      </c>
      <c r="D113" s="17">
        <v>1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1</v>
      </c>
      <c r="R113" s="17">
        <v>0</v>
      </c>
      <c r="S113" s="17">
        <v>0</v>
      </c>
      <c r="T113" s="17">
        <v>0</v>
      </c>
      <c r="U113" s="17">
        <v>1</v>
      </c>
      <c r="V113" s="17">
        <v>0</v>
      </c>
      <c r="W113" s="17">
        <v>0</v>
      </c>
      <c r="X113" s="17">
        <v>0</v>
      </c>
      <c r="Y113" s="17">
        <v>0</v>
      </c>
      <c r="Z113" s="17">
        <v>4</v>
      </c>
      <c r="AA113" s="17">
        <v>0</v>
      </c>
      <c r="AB113" s="17">
        <v>0</v>
      </c>
      <c r="AC113" s="17">
        <v>29</v>
      </c>
      <c r="AD113" s="17">
        <v>0</v>
      </c>
      <c r="AE113" s="17">
        <v>0</v>
      </c>
      <c r="AF113" s="17">
        <v>1</v>
      </c>
      <c r="AG113" s="17">
        <v>0</v>
      </c>
      <c r="AH113" s="17">
        <v>0</v>
      </c>
      <c r="AI113" s="17">
        <v>1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1</v>
      </c>
      <c r="AP113" s="17">
        <v>0</v>
      </c>
      <c r="AQ113" s="17">
        <v>1</v>
      </c>
      <c r="AR113" s="17">
        <v>0</v>
      </c>
      <c r="AS113" s="17">
        <v>1</v>
      </c>
      <c r="AT113" s="17">
        <v>0</v>
      </c>
      <c r="AU113" s="17">
        <v>1</v>
      </c>
      <c r="AV113" s="17">
        <v>1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44</v>
      </c>
    </row>
    <row r="114" spans="1:63" x14ac:dyDescent="0.25">
      <c r="A114" s="35" t="s">
        <v>204</v>
      </c>
      <c r="B114" s="17">
        <v>2</v>
      </c>
      <c r="C114" s="17">
        <v>0</v>
      </c>
      <c r="D114" s="17">
        <v>1</v>
      </c>
      <c r="E114" s="17">
        <v>0</v>
      </c>
      <c r="F114" s="17">
        <v>0</v>
      </c>
      <c r="G114" s="17">
        <v>2</v>
      </c>
      <c r="H114" s="17">
        <v>0</v>
      </c>
      <c r="I114" s="17">
        <v>2</v>
      </c>
      <c r="J114" s="17">
        <v>0</v>
      </c>
      <c r="K114" s="17">
        <v>0</v>
      </c>
      <c r="L114" s="17">
        <v>0</v>
      </c>
      <c r="M114" s="17">
        <v>6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3</v>
      </c>
      <c r="U114" s="17">
        <v>3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1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1</v>
      </c>
      <c r="BG114" s="17">
        <v>0</v>
      </c>
      <c r="BH114" s="17">
        <v>0</v>
      </c>
      <c r="BI114" s="17">
        <v>0</v>
      </c>
      <c r="BJ114" s="17">
        <v>0</v>
      </c>
      <c r="BK114" s="34">
        <v>21</v>
      </c>
    </row>
    <row r="115" spans="1:63" x14ac:dyDescent="0.25">
      <c r="A115" s="35" t="s">
        <v>205</v>
      </c>
      <c r="B115" s="17">
        <v>4</v>
      </c>
      <c r="C115" s="17">
        <v>2</v>
      </c>
      <c r="D115" s="17">
        <v>2</v>
      </c>
      <c r="E115" s="17">
        <v>1</v>
      </c>
      <c r="F115" s="17">
        <v>1</v>
      </c>
      <c r="G115" s="17">
        <v>0</v>
      </c>
      <c r="H115" s="17">
        <v>3</v>
      </c>
      <c r="I115" s="17">
        <v>16</v>
      </c>
      <c r="J115" s="17">
        <v>6</v>
      </c>
      <c r="K115" s="17">
        <v>1</v>
      </c>
      <c r="L115" s="17">
        <v>0</v>
      </c>
      <c r="M115" s="17">
        <v>5</v>
      </c>
      <c r="N115" s="17">
        <v>5</v>
      </c>
      <c r="O115" s="17">
        <v>0</v>
      </c>
      <c r="P115" s="17">
        <v>3</v>
      </c>
      <c r="Q115" s="17">
        <v>2</v>
      </c>
      <c r="R115" s="17">
        <v>3</v>
      </c>
      <c r="S115" s="17">
        <v>0</v>
      </c>
      <c r="T115" s="17">
        <v>0</v>
      </c>
      <c r="U115" s="17">
        <v>2</v>
      </c>
      <c r="V115" s="17">
        <v>0</v>
      </c>
      <c r="W115" s="17">
        <v>1</v>
      </c>
      <c r="X115" s="17">
        <v>0</v>
      </c>
      <c r="Y115" s="17">
        <v>0</v>
      </c>
      <c r="Z115" s="17">
        <v>0</v>
      </c>
      <c r="AA115" s="17">
        <v>0</v>
      </c>
      <c r="AB115" s="17">
        <v>4</v>
      </c>
      <c r="AC115" s="17">
        <v>2</v>
      </c>
      <c r="AD115" s="17">
        <v>1</v>
      </c>
      <c r="AE115" s="17">
        <v>1</v>
      </c>
      <c r="AF115" s="17">
        <v>0</v>
      </c>
      <c r="AG115" s="17">
        <v>2</v>
      </c>
      <c r="AH115" s="17">
        <v>3</v>
      </c>
      <c r="AI115" s="17">
        <v>0</v>
      </c>
      <c r="AJ115" s="17">
        <v>0</v>
      </c>
      <c r="AK115" s="17">
        <v>0</v>
      </c>
      <c r="AL115" s="17">
        <v>2</v>
      </c>
      <c r="AM115" s="17">
        <v>2</v>
      </c>
      <c r="AN115" s="17">
        <v>1</v>
      </c>
      <c r="AO115" s="17">
        <v>3</v>
      </c>
      <c r="AP115" s="17">
        <v>0</v>
      </c>
      <c r="AQ115" s="17">
        <v>6</v>
      </c>
      <c r="AR115" s="17">
        <v>0</v>
      </c>
      <c r="AS115" s="17">
        <v>5</v>
      </c>
      <c r="AT115" s="17">
        <v>1</v>
      </c>
      <c r="AU115" s="17">
        <v>1</v>
      </c>
      <c r="AV115" s="17">
        <v>17</v>
      </c>
      <c r="AW115" s="17">
        <v>0</v>
      </c>
      <c r="AX115" s="17">
        <v>0</v>
      </c>
      <c r="AY115" s="17">
        <v>1</v>
      </c>
      <c r="AZ115" s="17">
        <v>0</v>
      </c>
      <c r="BA115" s="17">
        <v>0</v>
      </c>
      <c r="BB115" s="17">
        <v>1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110</v>
      </c>
    </row>
    <row r="116" spans="1:63" x14ac:dyDescent="0.25">
      <c r="A116" s="35" t="s">
        <v>206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1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1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1</v>
      </c>
      <c r="BK116" s="34">
        <v>3</v>
      </c>
    </row>
    <row r="117" spans="1:63" x14ac:dyDescent="0.25">
      <c r="A117" s="35" t="s">
        <v>207</v>
      </c>
      <c r="B117" s="17">
        <v>1</v>
      </c>
      <c r="C117" s="17">
        <v>0</v>
      </c>
      <c r="D117" s="17">
        <v>1</v>
      </c>
      <c r="E117" s="17">
        <v>0</v>
      </c>
      <c r="F117" s="17">
        <v>1</v>
      </c>
      <c r="G117" s="17">
        <v>0</v>
      </c>
      <c r="H117" s="17">
        <v>0</v>
      </c>
      <c r="I117" s="17">
        <v>2</v>
      </c>
      <c r="J117" s="17">
        <v>0</v>
      </c>
      <c r="K117" s="17">
        <v>0</v>
      </c>
      <c r="L117" s="17">
        <v>1</v>
      </c>
      <c r="M117" s="17">
        <v>0</v>
      </c>
      <c r="N117" s="17">
        <v>0</v>
      </c>
      <c r="O117" s="17">
        <v>2</v>
      </c>
      <c r="P117" s="17">
        <v>0</v>
      </c>
      <c r="Q117" s="17">
        <v>10</v>
      </c>
      <c r="R117" s="17">
        <v>1</v>
      </c>
      <c r="S117" s="17">
        <v>0</v>
      </c>
      <c r="T117" s="17">
        <v>0</v>
      </c>
      <c r="U117" s="17">
        <v>4</v>
      </c>
      <c r="V117" s="17">
        <v>0</v>
      </c>
      <c r="W117" s="17">
        <v>0</v>
      </c>
      <c r="X117" s="17">
        <v>1</v>
      </c>
      <c r="Y117" s="17">
        <v>0</v>
      </c>
      <c r="Z117" s="17">
        <v>2</v>
      </c>
      <c r="AA117" s="17">
        <v>0</v>
      </c>
      <c r="AB117" s="17">
        <v>3</v>
      </c>
      <c r="AC117" s="17">
        <v>0</v>
      </c>
      <c r="AD117" s="17">
        <v>0</v>
      </c>
      <c r="AE117" s="17">
        <v>0</v>
      </c>
      <c r="AF117" s="17">
        <v>2</v>
      </c>
      <c r="AG117" s="17">
        <v>7</v>
      </c>
      <c r="AH117" s="17">
        <v>0</v>
      </c>
      <c r="AI117" s="17">
        <v>1</v>
      </c>
      <c r="AJ117" s="17">
        <v>0</v>
      </c>
      <c r="AK117" s="17">
        <v>0</v>
      </c>
      <c r="AL117" s="17">
        <v>0</v>
      </c>
      <c r="AM117" s="17">
        <v>1</v>
      </c>
      <c r="AN117" s="17">
        <v>4</v>
      </c>
      <c r="AO117" s="17">
        <v>2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1</v>
      </c>
      <c r="AW117" s="17">
        <v>0</v>
      </c>
      <c r="AX117" s="17">
        <v>5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52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0</v>
      </c>
    </row>
    <row r="119" spans="1:63" x14ac:dyDescent="0.25">
      <c r="A119" s="35" t="s">
        <v>209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0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0</v>
      </c>
    </row>
    <row r="121" spans="1:63" x14ac:dyDescent="0.25">
      <c r="A121" s="35" t="s">
        <v>211</v>
      </c>
      <c r="B121" s="17">
        <v>1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1</v>
      </c>
    </row>
    <row r="122" spans="1:63" x14ac:dyDescent="0.25">
      <c r="A122" s="35" t="s">
        <v>212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1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1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2</v>
      </c>
    </row>
    <row r="123" spans="1:63" x14ac:dyDescent="0.25">
      <c r="A123" s="35" t="s">
        <v>213</v>
      </c>
      <c r="B123" s="17">
        <v>1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1</v>
      </c>
    </row>
    <row r="124" spans="1:63" x14ac:dyDescent="0.25">
      <c r="A124" s="35" t="s">
        <v>214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1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2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1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4</v>
      </c>
    </row>
    <row r="125" spans="1:63" x14ac:dyDescent="0.25">
      <c r="A125" s="35" t="s">
        <v>215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0</v>
      </c>
    </row>
    <row r="126" spans="1:63" x14ac:dyDescent="0.25">
      <c r="A126" s="35" t="s">
        <v>216</v>
      </c>
      <c r="B126" s="17">
        <v>2</v>
      </c>
      <c r="C126" s="17">
        <v>0</v>
      </c>
      <c r="D126" s="17">
        <v>0</v>
      </c>
      <c r="E126" s="17">
        <v>1</v>
      </c>
      <c r="F126" s="17">
        <v>2</v>
      </c>
      <c r="G126" s="17">
        <v>0</v>
      </c>
      <c r="H126" s="17">
        <v>0</v>
      </c>
      <c r="I126" s="17">
        <v>1</v>
      </c>
      <c r="J126" s="17">
        <v>1</v>
      </c>
      <c r="K126" s="17">
        <v>0</v>
      </c>
      <c r="L126" s="17">
        <v>0</v>
      </c>
      <c r="M126" s="17">
        <v>0</v>
      </c>
      <c r="N126" s="17">
        <v>1</v>
      </c>
      <c r="O126" s="17">
        <v>0</v>
      </c>
      <c r="P126" s="17">
        <v>0</v>
      </c>
      <c r="Q126" s="17">
        <v>1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4</v>
      </c>
      <c r="AC126" s="17">
        <v>0</v>
      </c>
      <c r="AD126" s="17">
        <v>1</v>
      </c>
      <c r="AE126" s="17">
        <v>0</v>
      </c>
      <c r="AF126" s="17">
        <v>6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1</v>
      </c>
      <c r="AM126" s="17">
        <v>0</v>
      </c>
      <c r="AN126" s="17">
        <v>0</v>
      </c>
      <c r="AO126" s="17">
        <v>1</v>
      </c>
      <c r="AP126" s="17">
        <v>0</v>
      </c>
      <c r="AQ126" s="17">
        <v>1</v>
      </c>
      <c r="AR126" s="17">
        <v>0</v>
      </c>
      <c r="AS126" s="17">
        <v>0</v>
      </c>
      <c r="AT126" s="17">
        <v>0</v>
      </c>
      <c r="AU126" s="17">
        <v>0</v>
      </c>
      <c r="AV126" s="17">
        <v>2</v>
      </c>
      <c r="AW126" s="17">
        <v>0</v>
      </c>
      <c r="AX126" s="17">
        <v>0</v>
      </c>
      <c r="AY126" s="17">
        <v>1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26</v>
      </c>
    </row>
    <row r="127" spans="1:63" x14ac:dyDescent="0.25">
      <c r="A127" s="35" t="s">
        <v>217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1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1</v>
      </c>
      <c r="AR127" s="17">
        <v>0</v>
      </c>
      <c r="AS127" s="17">
        <v>1</v>
      </c>
      <c r="AT127" s="17">
        <v>0</v>
      </c>
      <c r="AU127" s="17">
        <v>1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4</v>
      </c>
    </row>
    <row r="128" spans="1:63" x14ac:dyDescent="0.25">
      <c r="A128" s="35" t="s">
        <v>218</v>
      </c>
      <c r="B128" s="17">
        <v>1</v>
      </c>
      <c r="C128" s="17">
        <v>0</v>
      </c>
      <c r="D128" s="17">
        <v>0</v>
      </c>
      <c r="E128" s="17">
        <v>0</v>
      </c>
      <c r="F128" s="17">
        <v>4</v>
      </c>
      <c r="G128" s="17">
        <v>0</v>
      </c>
      <c r="H128" s="17">
        <v>0</v>
      </c>
      <c r="I128" s="17">
        <v>0</v>
      </c>
      <c r="J128" s="17">
        <v>1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2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1</v>
      </c>
      <c r="Z128" s="17">
        <v>1</v>
      </c>
      <c r="AA128" s="17">
        <v>0</v>
      </c>
      <c r="AB128" s="17">
        <v>1</v>
      </c>
      <c r="AC128" s="17">
        <v>0</v>
      </c>
      <c r="AD128" s="17">
        <v>0</v>
      </c>
      <c r="AE128" s="17">
        <v>0</v>
      </c>
      <c r="AF128" s="17">
        <v>2</v>
      </c>
      <c r="AG128" s="17">
        <v>1</v>
      </c>
      <c r="AH128" s="17">
        <v>0</v>
      </c>
      <c r="AI128" s="17">
        <v>1</v>
      </c>
      <c r="AJ128" s="17">
        <v>0</v>
      </c>
      <c r="AK128" s="17">
        <v>0</v>
      </c>
      <c r="AL128" s="17">
        <v>1</v>
      </c>
      <c r="AM128" s="17">
        <v>1</v>
      </c>
      <c r="AN128" s="17">
        <v>0</v>
      </c>
      <c r="AO128" s="17">
        <v>1</v>
      </c>
      <c r="AP128" s="17">
        <v>0</v>
      </c>
      <c r="AQ128" s="17">
        <v>1</v>
      </c>
      <c r="AR128" s="17">
        <v>0</v>
      </c>
      <c r="AS128" s="17">
        <v>0</v>
      </c>
      <c r="AT128" s="17">
        <v>0</v>
      </c>
      <c r="AU128" s="17">
        <v>0</v>
      </c>
      <c r="AV128" s="17">
        <v>3</v>
      </c>
      <c r="AW128" s="17">
        <v>0</v>
      </c>
      <c r="AX128" s="17">
        <v>0</v>
      </c>
      <c r="AY128" s="17">
        <v>1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1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24</v>
      </c>
    </row>
    <row r="129" spans="1:63" x14ac:dyDescent="0.25">
      <c r="A129" s="35" t="s">
        <v>219</v>
      </c>
      <c r="B129" s="17">
        <v>2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1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2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6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11</v>
      </c>
    </row>
    <row r="130" spans="1:63" x14ac:dyDescent="0.25">
      <c r="A130" s="35" t="s">
        <v>220</v>
      </c>
      <c r="B130" s="17">
        <v>0</v>
      </c>
      <c r="C130" s="17">
        <v>1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1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2</v>
      </c>
      <c r="AN130" s="17">
        <v>0</v>
      </c>
      <c r="AO130" s="17">
        <v>0</v>
      </c>
      <c r="AP130" s="17">
        <v>0</v>
      </c>
      <c r="AQ130" s="17">
        <v>2</v>
      </c>
      <c r="AR130" s="17">
        <v>0</v>
      </c>
      <c r="AS130" s="17">
        <v>0</v>
      </c>
      <c r="AT130" s="17">
        <v>0</v>
      </c>
      <c r="AU130" s="17">
        <v>0</v>
      </c>
      <c r="AV130" s="17">
        <v>1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7</v>
      </c>
    </row>
    <row r="131" spans="1:63" x14ac:dyDescent="0.25">
      <c r="A131" s="35" t="s">
        <v>221</v>
      </c>
      <c r="B131" s="17">
        <v>1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1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1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4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7</v>
      </c>
    </row>
    <row r="132" spans="1:63" x14ac:dyDescent="0.25">
      <c r="A132" s="35" t="s">
        <v>222</v>
      </c>
      <c r="B132" s="17">
        <v>2</v>
      </c>
      <c r="C132" s="17">
        <v>1</v>
      </c>
      <c r="D132" s="17">
        <v>1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1</v>
      </c>
      <c r="N132" s="17">
        <v>0</v>
      </c>
      <c r="O132" s="17">
        <v>0</v>
      </c>
      <c r="P132" s="17">
        <v>0</v>
      </c>
      <c r="Q132" s="17">
        <v>2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1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1</v>
      </c>
      <c r="AO132" s="17">
        <v>0</v>
      </c>
      <c r="AP132" s="17">
        <v>0</v>
      </c>
      <c r="AQ132" s="17">
        <v>1</v>
      </c>
      <c r="AR132" s="17">
        <v>0</v>
      </c>
      <c r="AS132" s="17">
        <v>1</v>
      </c>
      <c r="AT132" s="17">
        <v>0</v>
      </c>
      <c r="AU132" s="17">
        <v>0</v>
      </c>
      <c r="AV132" s="17">
        <v>5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16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0</v>
      </c>
    </row>
    <row r="134" spans="1:63" x14ac:dyDescent="0.25">
      <c r="A134" s="35" t="s">
        <v>224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1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1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2</v>
      </c>
      <c r="AT134" s="17">
        <v>0</v>
      </c>
      <c r="AU134" s="17">
        <v>0</v>
      </c>
      <c r="AV134" s="17">
        <v>1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5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0</v>
      </c>
    </row>
    <row r="136" spans="1:63" x14ac:dyDescent="0.25">
      <c r="A136" s="35" t="s">
        <v>226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1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1</v>
      </c>
    </row>
    <row r="137" spans="1:63" x14ac:dyDescent="0.25">
      <c r="A137" s="32" t="s">
        <v>227</v>
      </c>
      <c r="B137" s="33">
        <v>9</v>
      </c>
      <c r="C137" s="33">
        <v>5</v>
      </c>
      <c r="D137" s="33">
        <v>44</v>
      </c>
      <c r="E137" s="33">
        <v>12</v>
      </c>
      <c r="F137" s="33">
        <v>7</v>
      </c>
      <c r="G137" s="33">
        <v>1</v>
      </c>
      <c r="H137" s="33">
        <v>7</v>
      </c>
      <c r="I137" s="33">
        <v>46</v>
      </c>
      <c r="J137" s="33">
        <v>25</v>
      </c>
      <c r="K137" s="33">
        <v>2</v>
      </c>
      <c r="L137" s="33">
        <v>0</v>
      </c>
      <c r="M137" s="33">
        <v>18</v>
      </c>
      <c r="N137" s="33">
        <v>15</v>
      </c>
      <c r="O137" s="33">
        <v>1</v>
      </c>
      <c r="P137" s="33">
        <v>1</v>
      </c>
      <c r="Q137" s="33">
        <v>16</v>
      </c>
      <c r="R137" s="33">
        <v>1</v>
      </c>
      <c r="S137" s="33">
        <v>1</v>
      </c>
      <c r="T137" s="33">
        <v>2</v>
      </c>
      <c r="U137" s="33">
        <v>7</v>
      </c>
      <c r="V137" s="33">
        <v>1</v>
      </c>
      <c r="W137" s="33">
        <v>5</v>
      </c>
      <c r="X137" s="33">
        <v>0</v>
      </c>
      <c r="Y137" s="33">
        <v>5</v>
      </c>
      <c r="Z137" s="33">
        <v>20</v>
      </c>
      <c r="AA137" s="33">
        <v>1</v>
      </c>
      <c r="AB137" s="33">
        <v>26</v>
      </c>
      <c r="AC137" s="33">
        <v>7</v>
      </c>
      <c r="AD137" s="33">
        <v>3</v>
      </c>
      <c r="AE137" s="33">
        <v>3</v>
      </c>
      <c r="AF137" s="33">
        <v>56</v>
      </c>
      <c r="AG137" s="33">
        <v>18</v>
      </c>
      <c r="AH137" s="33">
        <v>7</v>
      </c>
      <c r="AI137" s="33">
        <v>2</v>
      </c>
      <c r="AJ137" s="33">
        <v>4</v>
      </c>
      <c r="AK137" s="33">
        <v>0</v>
      </c>
      <c r="AL137" s="33">
        <v>12</v>
      </c>
      <c r="AM137" s="33">
        <v>8</v>
      </c>
      <c r="AN137" s="33">
        <v>0</v>
      </c>
      <c r="AO137" s="33">
        <v>8</v>
      </c>
      <c r="AP137" s="33">
        <v>0</v>
      </c>
      <c r="AQ137" s="33">
        <v>0</v>
      </c>
      <c r="AR137" s="33">
        <v>0</v>
      </c>
      <c r="AS137" s="33">
        <v>6</v>
      </c>
      <c r="AT137" s="33">
        <v>0</v>
      </c>
      <c r="AU137" s="33">
        <v>8</v>
      </c>
      <c r="AV137" s="33">
        <v>58</v>
      </c>
      <c r="AW137" s="33">
        <v>0</v>
      </c>
      <c r="AX137" s="33">
        <v>1</v>
      </c>
      <c r="AY137" s="33">
        <v>14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1</v>
      </c>
      <c r="BF137" s="33">
        <v>0</v>
      </c>
      <c r="BG137" s="33">
        <v>1</v>
      </c>
      <c r="BH137" s="33">
        <v>0</v>
      </c>
      <c r="BI137" s="33">
        <v>0</v>
      </c>
      <c r="BJ137" s="33">
        <v>0</v>
      </c>
      <c r="BK137" s="34">
        <v>495</v>
      </c>
    </row>
    <row r="138" spans="1:63" x14ac:dyDescent="0.25">
      <c r="A138" s="35" t="s">
        <v>228</v>
      </c>
      <c r="B138" s="17">
        <v>5</v>
      </c>
      <c r="C138" s="17">
        <v>2</v>
      </c>
      <c r="D138" s="17">
        <v>12</v>
      </c>
      <c r="E138" s="17">
        <v>10</v>
      </c>
      <c r="F138" s="17">
        <v>4</v>
      </c>
      <c r="G138" s="17">
        <v>0</v>
      </c>
      <c r="H138" s="17">
        <v>1</v>
      </c>
      <c r="I138" s="17">
        <v>46</v>
      </c>
      <c r="J138" s="17">
        <v>17</v>
      </c>
      <c r="K138" s="17">
        <v>0</v>
      </c>
      <c r="L138" s="17">
        <v>0</v>
      </c>
      <c r="M138" s="17">
        <v>5</v>
      </c>
      <c r="N138" s="17">
        <v>1</v>
      </c>
      <c r="O138" s="17">
        <v>0</v>
      </c>
      <c r="P138" s="17">
        <v>1</v>
      </c>
      <c r="Q138" s="17">
        <v>14</v>
      </c>
      <c r="R138" s="17">
        <v>0</v>
      </c>
      <c r="S138" s="17">
        <v>1</v>
      </c>
      <c r="T138" s="17">
        <v>2</v>
      </c>
      <c r="U138" s="17">
        <v>1</v>
      </c>
      <c r="V138" s="17">
        <v>1</v>
      </c>
      <c r="W138" s="17">
        <v>2</v>
      </c>
      <c r="X138" s="17">
        <v>0</v>
      </c>
      <c r="Y138" s="17">
        <v>3</v>
      </c>
      <c r="Z138" s="17">
        <v>0</v>
      </c>
      <c r="AA138" s="17">
        <v>0</v>
      </c>
      <c r="AB138" s="17">
        <v>18</v>
      </c>
      <c r="AC138" s="17">
        <v>3</v>
      </c>
      <c r="AD138" s="17">
        <v>1</v>
      </c>
      <c r="AE138" s="17">
        <v>1</v>
      </c>
      <c r="AF138" s="17">
        <v>53</v>
      </c>
      <c r="AG138" s="17">
        <v>14</v>
      </c>
      <c r="AH138" s="17">
        <v>6</v>
      </c>
      <c r="AI138" s="17">
        <v>0</v>
      </c>
      <c r="AJ138" s="17">
        <v>4</v>
      </c>
      <c r="AK138" s="17">
        <v>0</v>
      </c>
      <c r="AL138" s="17">
        <v>8</v>
      </c>
      <c r="AM138" s="17">
        <v>3</v>
      </c>
      <c r="AN138" s="17">
        <v>0</v>
      </c>
      <c r="AO138" s="17">
        <v>1</v>
      </c>
      <c r="AP138" s="17">
        <v>0</v>
      </c>
      <c r="AQ138" s="17">
        <v>0</v>
      </c>
      <c r="AR138" s="17">
        <v>0</v>
      </c>
      <c r="AS138" s="17">
        <v>5</v>
      </c>
      <c r="AT138" s="17">
        <v>0</v>
      </c>
      <c r="AU138" s="17">
        <v>6</v>
      </c>
      <c r="AV138" s="17">
        <v>19</v>
      </c>
      <c r="AW138" s="17">
        <v>0</v>
      </c>
      <c r="AX138" s="17">
        <v>0</v>
      </c>
      <c r="AY138" s="17">
        <v>6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276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3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1</v>
      </c>
      <c r="AT139" s="17">
        <v>0</v>
      </c>
      <c r="AU139" s="17">
        <v>0</v>
      </c>
      <c r="AV139" s="17">
        <v>0</v>
      </c>
      <c r="AW139" s="17">
        <v>0</v>
      </c>
      <c r="AX139" s="17">
        <v>1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5</v>
      </c>
    </row>
    <row r="140" spans="1:63" x14ac:dyDescent="0.25">
      <c r="A140" s="35" t="s">
        <v>230</v>
      </c>
      <c r="B140" s="17">
        <v>0</v>
      </c>
      <c r="C140" s="17">
        <v>2</v>
      </c>
      <c r="D140" s="17">
        <v>30</v>
      </c>
      <c r="E140" s="17">
        <v>0</v>
      </c>
      <c r="F140" s="17">
        <v>0</v>
      </c>
      <c r="G140" s="17">
        <v>1</v>
      </c>
      <c r="H140" s="17">
        <v>6</v>
      </c>
      <c r="I140" s="17">
        <v>0</v>
      </c>
      <c r="J140" s="17">
        <v>0</v>
      </c>
      <c r="K140" s="17">
        <v>2</v>
      </c>
      <c r="L140" s="17">
        <v>0</v>
      </c>
      <c r="M140" s="17">
        <v>12</v>
      </c>
      <c r="N140" s="17">
        <v>14</v>
      </c>
      <c r="O140" s="17">
        <v>1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1</v>
      </c>
      <c r="V140" s="17">
        <v>0</v>
      </c>
      <c r="W140" s="17">
        <v>3</v>
      </c>
      <c r="X140" s="17">
        <v>0</v>
      </c>
      <c r="Y140" s="17">
        <v>2</v>
      </c>
      <c r="Z140" s="17">
        <v>6</v>
      </c>
      <c r="AA140" s="17">
        <v>1</v>
      </c>
      <c r="AB140" s="17">
        <v>8</v>
      </c>
      <c r="AC140" s="17">
        <v>1</v>
      </c>
      <c r="AD140" s="17">
        <v>1</v>
      </c>
      <c r="AE140" s="17">
        <v>2</v>
      </c>
      <c r="AF140" s="17">
        <v>1</v>
      </c>
      <c r="AG140" s="17">
        <v>2</v>
      </c>
      <c r="AH140" s="17">
        <v>1</v>
      </c>
      <c r="AI140" s="17">
        <v>1</v>
      </c>
      <c r="AJ140" s="17">
        <v>0</v>
      </c>
      <c r="AK140" s="17">
        <v>0</v>
      </c>
      <c r="AL140" s="17">
        <v>3</v>
      </c>
      <c r="AM140" s="17">
        <v>0</v>
      </c>
      <c r="AN140" s="17">
        <v>0</v>
      </c>
      <c r="AO140" s="17">
        <v>4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2</v>
      </c>
      <c r="AV140" s="17">
        <v>30</v>
      </c>
      <c r="AW140" s="17">
        <v>0</v>
      </c>
      <c r="AX140" s="17">
        <v>0</v>
      </c>
      <c r="AY140" s="17">
        <v>6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143</v>
      </c>
    </row>
    <row r="141" spans="1:63" x14ac:dyDescent="0.25">
      <c r="A141" s="35" t="s">
        <v>231</v>
      </c>
      <c r="B141" s="17">
        <v>4</v>
      </c>
      <c r="C141" s="17">
        <v>1</v>
      </c>
      <c r="D141" s="17">
        <v>2</v>
      </c>
      <c r="E141" s="17">
        <v>2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1</v>
      </c>
      <c r="N141" s="17">
        <v>0</v>
      </c>
      <c r="O141" s="17">
        <v>0</v>
      </c>
      <c r="P141" s="17">
        <v>0</v>
      </c>
      <c r="Q141" s="17">
        <v>2</v>
      </c>
      <c r="R141" s="17">
        <v>0</v>
      </c>
      <c r="S141" s="17">
        <v>0</v>
      </c>
      <c r="T141" s="17">
        <v>0</v>
      </c>
      <c r="U141" s="17">
        <v>5</v>
      </c>
      <c r="V141" s="17">
        <v>0</v>
      </c>
      <c r="W141" s="17">
        <v>0</v>
      </c>
      <c r="X141" s="17">
        <v>0</v>
      </c>
      <c r="Y141" s="17">
        <v>0</v>
      </c>
      <c r="Z141" s="17">
        <v>13</v>
      </c>
      <c r="AA141" s="17">
        <v>0</v>
      </c>
      <c r="AB141" s="17">
        <v>0</v>
      </c>
      <c r="AC141" s="17">
        <v>3</v>
      </c>
      <c r="AD141" s="17">
        <v>1</v>
      </c>
      <c r="AE141" s="17">
        <v>0</v>
      </c>
      <c r="AF141" s="17">
        <v>2</v>
      </c>
      <c r="AG141" s="17">
        <v>2</v>
      </c>
      <c r="AH141" s="17">
        <v>0</v>
      </c>
      <c r="AI141" s="17">
        <v>1</v>
      </c>
      <c r="AJ141" s="17">
        <v>0</v>
      </c>
      <c r="AK141" s="17">
        <v>0</v>
      </c>
      <c r="AL141" s="17">
        <v>1</v>
      </c>
      <c r="AM141" s="17">
        <v>5</v>
      </c>
      <c r="AN141" s="17">
        <v>0</v>
      </c>
      <c r="AO141" s="17">
        <v>3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9</v>
      </c>
      <c r="AW141" s="17">
        <v>0</v>
      </c>
      <c r="AX141" s="17">
        <v>0</v>
      </c>
      <c r="AY141" s="17">
        <v>2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1</v>
      </c>
      <c r="BF141" s="17">
        <v>0</v>
      </c>
      <c r="BG141" s="17">
        <v>1</v>
      </c>
      <c r="BH141" s="17">
        <v>0</v>
      </c>
      <c r="BI141" s="17">
        <v>0</v>
      </c>
      <c r="BJ141" s="17">
        <v>0</v>
      </c>
      <c r="BK141" s="34">
        <v>61</v>
      </c>
    </row>
    <row r="142" spans="1:63" x14ac:dyDescent="0.25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3</v>
      </c>
      <c r="G142" s="17">
        <v>0</v>
      </c>
      <c r="H142" s="17">
        <v>0</v>
      </c>
      <c r="I142" s="17">
        <v>0</v>
      </c>
      <c r="J142" s="17">
        <v>5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1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1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10</v>
      </c>
    </row>
    <row r="143" spans="1:63" x14ac:dyDescent="0.25">
      <c r="A143" s="32" t="s">
        <v>233</v>
      </c>
      <c r="B143" s="33">
        <v>7</v>
      </c>
      <c r="C143" s="33">
        <v>4</v>
      </c>
      <c r="D143" s="33">
        <v>4</v>
      </c>
      <c r="E143" s="33">
        <v>0</v>
      </c>
      <c r="F143" s="33">
        <v>1</v>
      </c>
      <c r="G143" s="33">
        <v>0</v>
      </c>
      <c r="H143" s="33">
        <v>8</v>
      </c>
      <c r="I143" s="33">
        <v>0</v>
      </c>
      <c r="J143" s="33">
        <v>0</v>
      </c>
      <c r="K143" s="33">
        <v>1</v>
      </c>
      <c r="L143" s="33">
        <v>1</v>
      </c>
      <c r="M143" s="33">
        <v>21</v>
      </c>
      <c r="N143" s="33">
        <v>1</v>
      </c>
      <c r="O143" s="33">
        <v>1</v>
      </c>
      <c r="P143" s="33">
        <v>0</v>
      </c>
      <c r="Q143" s="33">
        <v>29</v>
      </c>
      <c r="R143" s="33">
        <v>1</v>
      </c>
      <c r="S143" s="33">
        <v>1</v>
      </c>
      <c r="T143" s="33">
        <v>1</v>
      </c>
      <c r="U143" s="33">
        <v>2</v>
      </c>
      <c r="V143" s="33">
        <v>0</v>
      </c>
      <c r="W143" s="33">
        <v>0</v>
      </c>
      <c r="X143" s="33">
        <v>2</v>
      </c>
      <c r="Y143" s="33">
        <v>9</v>
      </c>
      <c r="Z143" s="33">
        <v>6</v>
      </c>
      <c r="AA143" s="33">
        <v>1</v>
      </c>
      <c r="AB143" s="33">
        <v>7</v>
      </c>
      <c r="AC143" s="33">
        <v>14</v>
      </c>
      <c r="AD143" s="33">
        <v>0</v>
      </c>
      <c r="AE143" s="33">
        <v>3</v>
      </c>
      <c r="AF143" s="33">
        <v>5</v>
      </c>
      <c r="AG143" s="33">
        <v>6</v>
      </c>
      <c r="AH143" s="33">
        <v>0</v>
      </c>
      <c r="AI143" s="33">
        <v>1</v>
      </c>
      <c r="AJ143" s="33">
        <v>38</v>
      </c>
      <c r="AK143" s="33">
        <v>0</v>
      </c>
      <c r="AL143" s="33">
        <v>1</v>
      </c>
      <c r="AM143" s="33">
        <v>11</v>
      </c>
      <c r="AN143" s="33">
        <v>0</v>
      </c>
      <c r="AO143" s="33">
        <v>6</v>
      </c>
      <c r="AP143" s="33">
        <v>0</v>
      </c>
      <c r="AQ143" s="33">
        <v>143</v>
      </c>
      <c r="AR143" s="33">
        <v>0</v>
      </c>
      <c r="AS143" s="33">
        <v>1</v>
      </c>
      <c r="AT143" s="33">
        <v>1</v>
      </c>
      <c r="AU143" s="33">
        <v>0</v>
      </c>
      <c r="AV143" s="33">
        <v>18</v>
      </c>
      <c r="AW143" s="33">
        <v>1</v>
      </c>
      <c r="AX143" s="33">
        <v>0</v>
      </c>
      <c r="AY143" s="33">
        <v>9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366</v>
      </c>
    </row>
    <row r="144" spans="1:63" x14ac:dyDescent="0.25">
      <c r="A144" s="35" t="s">
        <v>234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1</v>
      </c>
      <c r="M144" s="17">
        <v>1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13</v>
      </c>
      <c r="AD144" s="17">
        <v>0</v>
      </c>
      <c r="AE144" s="17">
        <v>0</v>
      </c>
      <c r="AF144" s="17">
        <v>4</v>
      </c>
      <c r="AG144" s="17">
        <v>0</v>
      </c>
      <c r="AH144" s="17">
        <v>0</v>
      </c>
      <c r="AI144" s="17">
        <v>1</v>
      </c>
      <c r="AJ144" s="17">
        <v>0</v>
      </c>
      <c r="AK144" s="17">
        <v>0</v>
      </c>
      <c r="AL144" s="17">
        <v>0</v>
      </c>
      <c r="AM144" s="17">
        <v>9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1</v>
      </c>
      <c r="AU144" s="17">
        <v>0</v>
      </c>
      <c r="AV144" s="17">
        <v>1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31</v>
      </c>
    </row>
    <row r="145" spans="1:63" x14ac:dyDescent="0.25">
      <c r="A145" s="35" t="s">
        <v>235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1</v>
      </c>
      <c r="AF145" s="17">
        <v>0</v>
      </c>
      <c r="AG145" s="17">
        <v>0</v>
      </c>
      <c r="AH145" s="17">
        <v>0</v>
      </c>
      <c r="AI145" s="17">
        <v>0</v>
      </c>
      <c r="AJ145" s="17">
        <v>38</v>
      </c>
      <c r="AK145" s="17">
        <v>0</v>
      </c>
      <c r="AL145" s="17">
        <v>1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3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43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1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1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2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1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1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2</v>
      </c>
    </row>
    <row r="148" spans="1:63" x14ac:dyDescent="0.25">
      <c r="A148" s="35" t="s">
        <v>238</v>
      </c>
      <c r="B148" s="17">
        <v>6</v>
      </c>
      <c r="C148" s="17">
        <v>4</v>
      </c>
      <c r="D148" s="17">
        <v>3</v>
      </c>
      <c r="E148" s="17">
        <v>0</v>
      </c>
      <c r="F148" s="17">
        <v>1</v>
      </c>
      <c r="G148" s="17">
        <v>0</v>
      </c>
      <c r="H148" s="17">
        <v>8</v>
      </c>
      <c r="I148" s="17">
        <v>0</v>
      </c>
      <c r="J148" s="17">
        <v>0</v>
      </c>
      <c r="K148" s="17">
        <v>0</v>
      </c>
      <c r="L148" s="17">
        <v>0</v>
      </c>
      <c r="M148" s="17">
        <v>20</v>
      </c>
      <c r="N148" s="17">
        <v>1</v>
      </c>
      <c r="O148" s="17">
        <v>1</v>
      </c>
      <c r="P148" s="17">
        <v>0</v>
      </c>
      <c r="Q148" s="17">
        <v>28</v>
      </c>
      <c r="R148" s="17">
        <v>1</v>
      </c>
      <c r="S148" s="17">
        <v>1</v>
      </c>
      <c r="T148" s="17">
        <v>1</v>
      </c>
      <c r="U148" s="17">
        <v>2</v>
      </c>
      <c r="V148" s="17">
        <v>0</v>
      </c>
      <c r="W148" s="17">
        <v>0</v>
      </c>
      <c r="X148" s="17">
        <v>2</v>
      </c>
      <c r="Y148" s="17">
        <v>8</v>
      </c>
      <c r="Z148" s="17">
        <v>6</v>
      </c>
      <c r="AA148" s="17">
        <v>1</v>
      </c>
      <c r="AB148" s="17">
        <v>7</v>
      </c>
      <c r="AC148" s="17">
        <v>1</v>
      </c>
      <c r="AD148" s="17">
        <v>0</v>
      </c>
      <c r="AE148" s="17">
        <v>2</v>
      </c>
      <c r="AF148" s="17">
        <v>1</v>
      </c>
      <c r="AG148" s="17">
        <v>5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2</v>
      </c>
      <c r="AN148" s="17">
        <v>0</v>
      </c>
      <c r="AO148" s="17">
        <v>6</v>
      </c>
      <c r="AP148" s="17">
        <v>0</v>
      </c>
      <c r="AQ148" s="17">
        <v>143</v>
      </c>
      <c r="AR148" s="17">
        <v>0</v>
      </c>
      <c r="AS148" s="17">
        <v>1</v>
      </c>
      <c r="AT148" s="17">
        <v>0</v>
      </c>
      <c r="AU148" s="17">
        <v>0</v>
      </c>
      <c r="AV148" s="17">
        <v>13</v>
      </c>
      <c r="AW148" s="17">
        <v>1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276</v>
      </c>
    </row>
    <row r="149" spans="1:63" x14ac:dyDescent="0.25">
      <c r="A149" s="35" t="s">
        <v>239</v>
      </c>
      <c r="B149" s="17">
        <v>1</v>
      </c>
      <c r="C149" s="17">
        <v>0</v>
      </c>
      <c r="D149" s="17">
        <v>1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1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1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8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12</v>
      </c>
    </row>
    <row r="150" spans="1:63" x14ac:dyDescent="0.25">
      <c r="A150" s="32" t="s">
        <v>240</v>
      </c>
      <c r="B150" s="33">
        <v>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1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5</v>
      </c>
      <c r="AD150" s="33">
        <v>0</v>
      </c>
      <c r="AE150" s="33">
        <v>0</v>
      </c>
      <c r="AF150" s="33">
        <v>0</v>
      </c>
      <c r="AG150" s="33">
        <v>0</v>
      </c>
      <c r="AH150" s="33">
        <v>0</v>
      </c>
      <c r="AI150" s="33">
        <v>0</v>
      </c>
      <c r="AJ150" s="33">
        <v>0</v>
      </c>
      <c r="AK150" s="33">
        <v>0</v>
      </c>
      <c r="AL150" s="33">
        <v>0</v>
      </c>
      <c r="AM150" s="33">
        <v>0</v>
      </c>
      <c r="AN150" s="33">
        <v>0</v>
      </c>
      <c r="AO150" s="33">
        <v>0</v>
      </c>
      <c r="AP150" s="33">
        <v>0</v>
      </c>
      <c r="AQ150" s="33">
        <v>0</v>
      </c>
      <c r="AR150" s="33">
        <v>0</v>
      </c>
      <c r="AS150" s="33">
        <v>1</v>
      </c>
      <c r="AT150" s="33">
        <v>0</v>
      </c>
      <c r="AU150" s="33">
        <v>0</v>
      </c>
      <c r="AV150" s="33">
        <v>0</v>
      </c>
      <c r="AW150" s="33">
        <v>0</v>
      </c>
      <c r="AX150" s="33">
        <v>0</v>
      </c>
      <c r="AY150" s="33">
        <v>0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1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8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1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1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2</v>
      </c>
    </row>
    <row r="152" spans="1:63" x14ac:dyDescent="0.25">
      <c r="A152" s="35" t="s">
        <v>242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5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1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6</v>
      </c>
    </row>
    <row r="153" spans="1:63" x14ac:dyDescent="0.25">
      <c r="A153" s="32" t="s">
        <v>243</v>
      </c>
      <c r="B153" s="33">
        <v>67</v>
      </c>
      <c r="C153" s="33">
        <v>4</v>
      </c>
      <c r="D153" s="33">
        <v>46</v>
      </c>
      <c r="E153" s="33">
        <v>19</v>
      </c>
      <c r="F153" s="33">
        <v>8</v>
      </c>
      <c r="G153" s="33">
        <v>4</v>
      </c>
      <c r="H153" s="33">
        <v>21</v>
      </c>
      <c r="I153" s="33">
        <v>57</v>
      </c>
      <c r="J153" s="33">
        <v>15</v>
      </c>
      <c r="K153" s="33">
        <v>10</v>
      </c>
      <c r="L153" s="33">
        <v>26</v>
      </c>
      <c r="M153" s="33">
        <v>82</v>
      </c>
      <c r="N153" s="33">
        <v>7</v>
      </c>
      <c r="O153" s="33">
        <v>8</v>
      </c>
      <c r="P153" s="33">
        <v>78</v>
      </c>
      <c r="Q153" s="33">
        <v>105</v>
      </c>
      <c r="R153" s="33">
        <v>35</v>
      </c>
      <c r="S153" s="33">
        <v>18</v>
      </c>
      <c r="T153" s="33">
        <v>54</v>
      </c>
      <c r="U153" s="33">
        <v>63</v>
      </c>
      <c r="V153" s="33">
        <v>9</v>
      </c>
      <c r="W153" s="33">
        <v>12</v>
      </c>
      <c r="X153" s="33">
        <v>4</v>
      </c>
      <c r="Y153" s="33">
        <v>26</v>
      </c>
      <c r="Z153" s="33">
        <v>22</v>
      </c>
      <c r="AA153" s="33">
        <v>5</v>
      </c>
      <c r="AB153" s="33">
        <v>62</v>
      </c>
      <c r="AC153" s="33">
        <v>13</v>
      </c>
      <c r="AD153" s="33">
        <v>10</v>
      </c>
      <c r="AE153" s="33">
        <v>58</v>
      </c>
      <c r="AF153" s="33">
        <v>170</v>
      </c>
      <c r="AG153" s="33">
        <v>93</v>
      </c>
      <c r="AH153" s="33">
        <v>67</v>
      </c>
      <c r="AI153" s="33">
        <v>3</v>
      </c>
      <c r="AJ153" s="33">
        <v>30</v>
      </c>
      <c r="AK153" s="33">
        <v>4</v>
      </c>
      <c r="AL153" s="33">
        <v>105</v>
      </c>
      <c r="AM153" s="33">
        <v>90</v>
      </c>
      <c r="AN153" s="33">
        <v>7</v>
      </c>
      <c r="AO153" s="33">
        <v>34</v>
      </c>
      <c r="AP153" s="33">
        <v>1</v>
      </c>
      <c r="AQ153" s="33">
        <v>91</v>
      </c>
      <c r="AR153" s="33">
        <v>3</v>
      </c>
      <c r="AS153" s="33">
        <v>25</v>
      </c>
      <c r="AT153" s="33">
        <v>5</v>
      </c>
      <c r="AU153" s="33">
        <v>6</v>
      </c>
      <c r="AV153" s="33">
        <v>136</v>
      </c>
      <c r="AW153" s="33">
        <v>14</v>
      </c>
      <c r="AX153" s="33">
        <v>10</v>
      </c>
      <c r="AY153" s="33">
        <v>11</v>
      </c>
      <c r="AZ153" s="33">
        <v>0</v>
      </c>
      <c r="BA153" s="33">
        <v>0</v>
      </c>
      <c r="BB153" s="33">
        <v>0</v>
      </c>
      <c r="BC153" s="33">
        <v>0</v>
      </c>
      <c r="BD153" s="33">
        <v>1</v>
      </c>
      <c r="BE153" s="33">
        <v>2</v>
      </c>
      <c r="BF153" s="33">
        <v>2</v>
      </c>
      <c r="BG153" s="33">
        <v>1</v>
      </c>
      <c r="BH153" s="33">
        <v>1</v>
      </c>
      <c r="BI153" s="33">
        <v>3</v>
      </c>
      <c r="BJ153" s="33">
        <v>0</v>
      </c>
      <c r="BK153" s="34">
        <v>1863</v>
      </c>
    </row>
    <row r="154" spans="1:63" x14ac:dyDescent="0.25">
      <c r="A154" s="35" t="s">
        <v>244</v>
      </c>
      <c r="B154" s="17">
        <v>27</v>
      </c>
      <c r="C154" s="17">
        <v>3</v>
      </c>
      <c r="D154" s="17">
        <v>30</v>
      </c>
      <c r="E154" s="17">
        <v>4</v>
      </c>
      <c r="F154" s="17">
        <v>1</v>
      </c>
      <c r="G154" s="17">
        <v>1</v>
      </c>
      <c r="H154" s="17">
        <v>4</v>
      </c>
      <c r="I154" s="17">
        <v>38</v>
      </c>
      <c r="J154" s="17">
        <v>0</v>
      </c>
      <c r="K154" s="17">
        <v>6</v>
      </c>
      <c r="L154" s="17">
        <v>2</v>
      </c>
      <c r="M154" s="17">
        <v>38</v>
      </c>
      <c r="N154" s="17">
        <v>5</v>
      </c>
      <c r="O154" s="17">
        <v>4</v>
      </c>
      <c r="P154" s="17">
        <v>33</v>
      </c>
      <c r="Q154" s="17">
        <v>73</v>
      </c>
      <c r="R154" s="17">
        <v>25</v>
      </c>
      <c r="S154" s="17">
        <v>0</v>
      </c>
      <c r="T154" s="17">
        <v>18</v>
      </c>
      <c r="U154" s="17">
        <v>31</v>
      </c>
      <c r="V154" s="17">
        <v>2</v>
      </c>
      <c r="W154" s="17">
        <v>5</v>
      </c>
      <c r="X154" s="17">
        <v>2</v>
      </c>
      <c r="Y154" s="17">
        <v>17</v>
      </c>
      <c r="Z154" s="17">
        <v>15</v>
      </c>
      <c r="AA154" s="17">
        <v>2</v>
      </c>
      <c r="AB154" s="17">
        <v>31</v>
      </c>
      <c r="AC154" s="17">
        <v>4</v>
      </c>
      <c r="AD154" s="17">
        <v>6</v>
      </c>
      <c r="AE154" s="17">
        <v>54</v>
      </c>
      <c r="AF154" s="17">
        <v>11</v>
      </c>
      <c r="AG154" s="17">
        <v>44</v>
      </c>
      <c r="AH154" s="17">
        <v>56</v>
      </c>
      <c r="AI154" s="17">
        <v>1</v>
      </c>
      <c r="AJ154" s="17">
        <v>18</v>
      </c>
      <c r="AK154" s="17">
        <v>3</v>
      </c>
      <c r="AL154" s="17">
        <v>98</v>
      </c>
      <c r="AM154" s="17">
        <v>22</v>
      </c>
      <c r="AN154" s="17">
        <v>0</v>
      </c>
      <c r="AO154" s="17">
        <v>13</v>
      </c>
      <c r="AP154" s="17">
        <v>0</v>
      </c>
      <c r="AQ154" s="17">
        <v>63</v>
      </c>
      <c r="AR154" s="17">
        <v>0</v>
      </c>
      <c r="AS154" s="17">
        <v>5</v>
      </c>
      <c r="AT154" s="17">
        <v>0</v>
      </c>
      <c r="AU154" s="17">
        <v>1</v>
      </c>
      <c r="AV154" s="17">
        <v>48</v>
      </c>
      <c r="AW154" s="17">
        <v>2</v>
      </c>
      <c r="AX154" s="17">
        <v>2</v>
      </c>
      <c r="AY154" s="17">
        <v>6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2</v>
      </c>
      <c r="BG154" s="17">
        <v>0</v>
      </c>
      <c r="BH154" s="17">
        <v>0</v>
      </c>
      <c r="BI154" s="17">
        <v>2</v>
      </c>
      <c r="BJ154" s="17">
        <v>0</v>
      </c>
      <c r="BK154" s="34">
        <v>878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1</v>
      </c>
      <c r="E155" s="17">
        <v>7</v>
      </c>
      <c r="F155" s="17">
        <v>0</v>
      </c>
      <c r="G155" s="17">
        <v>0</v>
      </c>
      <c r="H155" s="17">
        <v>1</v>
      </c>
      <c r="I155" s="17">
        <v>2</v>
      </c>
      <c r="J155" s="17">
        <v>4</v>
      </c>
      <c r="K155" s="17">
        <v>0</v>
      </c>
      <c r="L155" s="17">
        <v>1</v>
      </c>
      <c r="M155" s="17">
        <v>0</v>
      </c>
      <c r="N155" s="17">
        <v>0</v>
      </c>
      <c r="O155" s="17">
        <v>0</v>
      </c>
      <c r="P155" s="17">
        <v>0</v>
      </c>
      <c r="Q155" s="17">
        <v>1</v>
      </c>
      <c r="R155" s="17">
        <v>2</v>
      </c>
      <c r="S155" s="17">
        <v>1</v>
      </c>
      <c r="T155" s="17">
        <v>0</v>
      </c>
      <c r="U155" s="17">
        <v>11</v>
      </c>
      <c r="V155" s="17">
        <v>0</v>
      </c>
      <c r="W155" s="17">
        <v>3</v>
      </c>
      <c r="X155" s="17">
        <v>0</v>
      </c>
      <c r="Y155" s="17">
        <v>2</v>
      </c>
      <c r="Z155" s="17">
        <v>1</v>
      </c>
      <c r="AA155" s="17">
        <v>0</v>
      </c>
      <c r="AB155" s="17">
        <v>3</v>
      </c>
      <c r="AC155" s="17">
        <v>2</v>
      </c>
      <c r="AD155" s="17">
        <v>0</v>
      </c>
      <c r="AE155" s="17">
        <v>0</v>
      </c>
      <c r="AF155" s="17">
        <v>1</v>
      </c>
      <c r="AG155" s="17">
        <v>5</v>
      </c>
      <c r="AH155" s="17">
        <v>6</v>
      </c>
      <c r="AI155" s="17">
        <v>0</v>
      </c>
      <c r="AJ155" s="17">
        <v>0</v>
      </c>
      <c r="AK155" s="17">
        <v>0</v>
      </c>
      <c r="AL155" s="17">
        <v>2</v>
      </c>
      <c r="AM155" s="17">
        <v>3</v>
      </c>
      <c r="AN155" s="17">
        <v>1</v>
      </c>
      <c r="AO155" s="17">
        <v>1</v>
      </c>
      <c r="AP155" s="17">
        <v>0</v>
      </c>
      <c r="AQ155" s="17">
        <v>2</v>
      </c>
      <c r="AR155" s="17">
        <v>0</v>
      </c>
      <c r="AS155" s="17">
        <v>0</v>
      </c>
      <c r="AT155" s="17">
        <v>0</v>
      </c>
      <c r="AU155" s="17">
        <v>2</v>
      </c>
      <c r="AV155" s="17">
        <v>5</v>
      </c>
      <c r="AW155" s="17">
        <v>0</v>
      </c>
      <c r="AX155" s="17">
        <v>1</v>
      </c>
      <c r="AY155" s="17">
        <v>1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72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1</v>
      </c>
      <c r="F156" s="17">
        <v>0</v>
      </c>
      <c r="G156" s="17">
        <v>0</v>
      </c>
      <c r="H156" s="17">
        <v>0</v>
      </c>
      <c r="I156" s="17">
        <v>2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2</v>
      </c>
      <c r="AO156" s="17">
        <v>0</v>
      </c>
      <c r="AP156" s="17">
        <v>0</v>
      </c>
      <c r="AQ156" s="17">
        <v>1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6</v>
      </c>
    </row>
    <row r="157" spans="1:63" x14ac:dyDescent="0.25">
      <c r="A157" s="35" t="s">
        <v>247</v>
      </c>
      <c r="B157" s="17">
        <v>26</v>
      </c>
      <c r="C157" s="17">
        <v>1</v>
      </c>
      <c r="D157" s="17">
        <v>10</v>
      </c>
      <c r="E157" s="17">
        <v>6</v>
      </c>
      <c r="F157" s="17">
        <v>0</v>
      </c>
      <c r="G157" s="17">
        <v>1</v>
      </c>
      <c r="H157" s="17">
        <v>3</v>
      </c>
      <c r="I157" s="17">
        <v>12</v>
      </c>
      <c r="J157" s="17">
        <v>7</v>
      </c>
      <c r="K157" s="17">
        <v>4</v>
      </c>
      <c r="L157" s="17">
        <v>11</v>
      </c>
      <c r="M157" s="17">
        <v>6</v>
      </c>
      <c r="N157" s="17">
        <v>1</v>
      </c>
      <c r="O157" s="17">
        <v>2</v>
      </c>
      <c r="P157" s="17">
        <v>44</v>
      </c>
      <c r="Q157" s="17">
        <v>23</v>
      </c>
      <c r="R157" s="17">
        <v>2</v>
      </c>
      <c r="S157" s="17">
        <v>4</v>
      </c>
      <c r="T157" s="17">
        <v>14</v>
      </c>
      <c r="U157" s="17">
        <v>15</v>
      </c>
      <c r="V157" s="17">
        <v>5</v>
      </c>
      <c r="W157" s="17">
        <v>3</v>
      </c>
      <c r="X157" s="17">
        <v>0</v>
      </c>
      <c r="Y157" s="17">
        <v>4</v>
      </c>
      <c r="Z157" s="17">
        <v>2</v>
      </c>
      <c r="AA157" s="17">
        <v>2</v>
      </c>
      <c r="AB157" s="17">
        <v>20</v>
      </c>
      <c r="AC157" s="17">
        <v>6</v>
      </c>
      <c r="AD157" s="17">
        <v>3</v>
      </c>
      <c r="AE157" s="17">
        <v>1</v>
      </c>
      <c r="AF157" s="17">
        <v>10</v>
      </c>
      <c r="AG157" s="17">
        <v>25</v>
      </c>
      <c r="AH157" s="17">
        <v>2</v>
      </c>
      <c r="AI157" s="17">
        <v>1</v>
      </c>
      <c r="AJ157" s="17">
        <v>10</v>
      </c>
      <c r="AK157" s="17">
        <v>1</v>
      </c>
      <c r="AL157" s="17">
        <v>2</v>
      </c>
      <c r="AM157" s="17">
        <v>40</v>
      </c>
      <c r="AN157" s="17">
        <v>0</v>
      </c>
      <c r="AO157" s="17">
        <v>16</v>
      </c>
      <c r="AP157" s="17">
        <v>1</v>
      </c>
      <c r="AQ157" s="17">
        <v>15</v>
      </c>
      <c r="AR157" s="17">
        <v>1</v>
      </c>
      <c r="AS157" s="17">
        <v>0</v>
      </c>
      <c r="AT157" s="17">
        <v>2</v>
      </c>
      <c r="AU157" s="17">
        <v>2</v>
      </c>
      <c r="AV157" s="17">
        <v>44</v>
      </c>
      <c r="AW157" s="17">
        <v>4</v>
      </c>
      <c r="AX157" s="17">
        <v>0</v>
      </c>
      <c r="AY157" s="17">
        <v>3</v>
      </c>
      <c r="AZ157" s="17">
        <v>0</v>
      </c>
      <c r="BA157" s="17">
        <v>0</v>
      </c>
      <c r="BB157" s="17">
        <v>0</v>
      </c>
      <c r="BC157" s="17">
        <v>0</v>
      </c>
      <c r="BD157" s="17">
        <v>1</v>
      </c>
      <c r="BE157" s="17">
        <v>2</v>
      </c>
      <c r="BF157" s="17">
        <v>0</v>
      </c>
      <c r="BG157" s="17">
        <v>0</v>
      </c>
      <c r="BH157" s="17">
        <v>1</v>
      </c>
      <c r="BI157" s="17">
        <v>1</v>
      </c>
      <c r="BJ157" s="17">
        <v>0</v>
      </c>
      <c r="BK157" s="34">
        <v>422</v>
      </c>
    </row>
    <row r="158" spans="1:63" x14ac:dyDescent="0.25">
      <c r="A158" s="35" t="s">
        <v>248</v>
      </c>
      <c r="B158" s="17">
        <v>7</v>
      </c>
      <c r="C158" s="17">
        <v>0</v>
      </c>
      <c r="D158" s="17">
        <v>0</v>
      </c>
      <c r="E158" s="17">
        <v>1</v>
      </c>
      <c r="F158" s="17">
        <v>1</v>
      </c>
      <c r="G158" s="17">
        <v>0</v>
      </c>
      <c r="H158" s="17">
        <v>2</v>
      </c>
      <c r="I158" s="17">
        <v>2</v>
      </c>
      <c r="J158" s="17">
        <v>0</v>
      </c>
      <c r="K158" s="17">
        <v>0</v>
      </c>
      <c r="L158" s="17">
        <v>0</v>
      </c>
      <c r="M158" s="17">
        <v>0</v>
      </c>
      <c r="N158" s="17">
        <v>1</v>
      </c>
      <c r="O158" s="17">
        <v>0</v>
      </c>
      <c r="P158" s="17">
        <v>0</v>
      </c>
      <c r="Q158" s="17">
        <v>0</v>
      </c>
      <c r="R158" s="17">
        <v>0</v>
      </c>
      <c r="S158" s="17">
        <v>3</v>
      </c>
      <c r="T158" s="17">
        <v>0</v>
      </c>
      <c r="U158" s="17">
        <v>0</v>
      </c>
      <c r="V158" s="17">
        <v>0</v>
      </c>
      <c r="W158" s="17">
        <v>1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3</v>
      </c>
      <c r="AH158" s="17">
        <v>2</v>
      </c>
      <c r="AI158" s="17">
        <v>0</v>
      </c>
      <c r="AJ158" s="17">
        <v>0</v>
      </c>
      <c r="AK158" s="17">
        <v>0</v>
      </c>
      <c r="AL158" s="17">
        <v>2</v>
      </c>
      <c r="AM158" s="17">
        <v>6</v>
      </c>
      <c r="AN158" s="17">
        <v>1</v>
      </c>
      <c r="AO158" s="17">
        <v>0</v>
      </c>
      <c r="AP158" s="17">
        <v>0</v>
      </c>
      <c r="AQ158" s="17">
        <v>0</v>
      </c>
      <c r="AR158" s="17">
        <v>0</v>
      </c>
      <c r="AS158" s="17">
        <v>10</v>
      </c>
      <c r="AT158" s="17">
        <v>0</v>
      </c>
      <c r="AU158" s="17">
        <v>0</v>
      </c>
      <c r="AV158" s="17">
        <v>2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44</v>
      </c>
    </row>
    <row r="159" spans="1:63" x14ac:dyDescent="0.25">
      <c r="A159" s="35" t="s">
        <v>249</v>
      </c>
      <c r="B159" s="17">
        <v>1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1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1</v>
      </c>
      <c r="S159" s="17">
        <v>0</v>
      </c>
      <c r="T159" s="17">
        <v>0</v>
      </c>
      <c r="U159" s="17">
        <v>1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5</v>
      </c>
      <c r="AC159" s="17">
        <v>0</v>
      </c>
      <c r="AD159" s="17">
        <v>0</v>
      </c>
      <c r="AE159" s="17">
        <v>1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2</v>
      </c>
      <c r="AO159" s="17">
        <v>1</v>
      </c>
      <c r="AP159" s="17">
        <v>0</v>
      </c>
      <c r="AQ159" s="17">
        <v>1</v>
      </c>
      <c r="AR159" s="17">
        <v>1</v>
      </c>
      <c r="AS159" s="17">
        <v>0</v>
      </c>
      <c r="AT159" s="17">
        <v>1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16</v>
      </c>
    </row>
    <row r="160" spans="1:63" x14ac:dyDescent="0.25">
      <c r="A160" s="35" t="s">
        <v>250</v>
      </c>
      <c r="B160" s="17">
        <v>2</v>
      </c>
      <c r="C160" s="17">
        <v>0</v>
      </c>
      <c r="D160" s="17">
        <v>5</v>
      </c>
      <c r="E160" s="17">
        <v>0</v>
      </c>
      <c r="F160" s="17">
        <v>2</v>
      </c>
      <c r="G160" s="17">
        <v>2</v>
      </c>
      <c r="H160" s="17">
        <v>9</v>
      </c>
      <c r="I160" s="17">
        <v>0</v>
      </c>
      <c r="J160" s="17">
        <v>0</v>
      </c>
      <c r="K160" s="17">
        <v>0</v>
      </c>
      <c r="L160" s="17">
        <v>6</v>
      </c>
      <c r="M160" s="17">
        <v>38</v>
      </c>
      <c r="N160" s="17">
        <v>0</v>
      </c>
      <c r="O160" s="17">
        <v>1</v>
      </c>
      <c r="P160" s="17">
        <v>0</v>
      </c>
      <c r="Q160" s="17">
        <v>5</v>
      </c>
      <c r="R160" s="17">
        <v>4</v>
      </c>
      <c r="S160" s="17">
        <v>8</v>
      </c>
      <c r="T160" s="17">
        <v>18</v>
      </c>
      <c r="U160" s="17">
        <v>5</v>
      </c>
      <c r="V160" s="17">
        <v>1</v>
      </c>
      <c r="W160" s="17">
        <v>0</v>
      </c>
      <c r="X160" s="17">
        <v>2</v>
      </c>
      <c r="Y160" s="17">
        <v>0</v>
      </c>
      <c r="Z160" s="17">
        <v>2</v>
      </c>
      <c r="AA160" s="17">
        <v>1</v>
      </c>
      <c r="AB160" s="17">
        <v>0</v>
      </c>
      <c r="AC160" s="17">
        <v>0</v>
      </c>
      <c r="AD160" s="17">
        <v>1</v>
      </c>
      <c r="AE160" s="17">
        <v>0</v>
      </c>
      <c r="AF160" s="17">
        <v>142</v>
      </c>
      <c r="AG160" s="17">
        <v>2</v>
      </c>
      <c r="AH160" s="17">
        <v>0</v>
      </c>
      <c r="AI160" s="17">
        <v>0</v>
      </c>
      <c r="AJ160" s="17">
        <v>2</v>
      </c>
      <c r="AK160" s="17">
        <v>0</v>
      </c>
      <c r="AL160" s="17">
        <v>1</v>
      </c>
      <c r="AM160" s="17">
        <v>14</v>
      </c>
      <c r="AN160" s="17">
        <v>1</v>
      </c>
      <c r="AO160" s="17">
        <v>3</v>
      </c>
      <c r="AP160" s="17">
        <v>0</v>
      </c>
      <c r="AQ160" s="17">
        <v>9</v>
      </c>
      <c r="AR160" s="17">
        <v>1</v>
      </c>
      <c r="AS160" s="17">
        <v>8</v>
      </c>
      <c r="AT160" s="17">
        <v>0</v>
      </c>
      <c r="AU160" s="17">
        <v>1</v>
      </c>
      <c r="AV160" s="17">
        <v>21</v>
      </c>
      <c r="AW160" s="17">
        <v>8</v>
      </c>
      <c r="AX160" s="17">
        <v>0</v>
      </c>
      <c r="AY160" s="17">
        <v>1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326</v>
      </c>
    </row>
    <row r="161" spans="1:63" x14ac:dyDescent="0.25">
      <c r="A161" s="35" t="s">
        <v>251</v>
      </c>
      <c r="B161" s="17">
        <v>4</v>
      </c>
      <c r="C161" s="17">
        <v>0</v>
      </c>
      <c r="D161" s="17">
        <v>0</v>
      </c>
      <c r="E161" s="17">
        <v>0</v>
      </c>
      <c r="F161" s="17">
        <v>4</v>
      </c>
      <c r="G161" s="17">
        <v>0</v>
      </c>
      <c r="H161" s="17">
        <v>1</v>
      </c>
      <c r="I161" s="17">
        <v>1</v>
      </c>
      <c r="J161" s="17">
        <v>4</v>
      </c>
      <c r="K161" s="17">
        <v>0</v>
      </c>
      <c r="L161" s="17">
        <v>6</v>
      </c>
      <c r="M161" s="17">
        <v>0</v>
      </c>
      <c r="N161" s="17">
        <v>0</v>
      </c>
      <c r="O161" s="17">
        <v>1</v>
      </c>
      <c r="P161" s="17">
        <v>1</v>
      </c>
      <c r="Q161" s="17">
        <v>3</v>
      </c>
      <c r="R161" s="17">
        <v>1</v>
      </c>
      <c r="S161" s="17">
        <v>2</v>
      </c>
      <c r="T161" s="17">
        <v>4</v>
      </c>
      <c r="U161" s="17">
        <v>0</v>
      </c>
      <c r="V161" s="17">
        <v>1</v>
      </c>
      <c r="W161" s="17">
        <v>0</v>
      </c>
      <c r="X161" s="17">
        <v>0</v>
      </c>
      <c r="Y161" s="17">
        <v>3</v>
      </c>
      <c r="Z161" s="17">
        <v>2</v>
      </c>
      <c r="AA161" s="17">
        <v>0</v>
      </c>
      <c r="AB161" s="17">
        <v>3</v>
      </c>
      <c r="AC161" s="17">
        <v>1</v>
      </c>
      <c r="AD161" s="17">
        <v>0</v>
      </c>
      <c r="AE161" s="17">
        <v>2</v>
      </c>
      <c r="AF161" s="17">
        <v>6</v>
      </c>
      <c r="AG161" s="17">
        <v>14</v>
      </c>
      <c r="AH161" s="17">
        <v>1</v>
      </c>
      <c r="AI161" s="17">
        <v>1</v>
      </c>
      <c r="AJ161" s="17">
        <v>0</v>
      </c>
      <c r="AK161" s="17">
        <v>0</v>
      </c>
      <c r="AL161" s="17">
        <v>0</v>
      </c>
      <c r="AM161" s="17">
        <v>5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2</v>
      </c>
      <c r="AT161" s="17">
        <v>2</v>
      </c>
      <c r="AU161" s="17">
        <v>0</v>
      </c>
      <c r="AV161" s="17">
        <v>16</v>
      </c>
      <c r="AW161" s="17">
        <v>0</v>
      </c>
      <c r="AX161" s="17">
        <v>7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1</v>
      </c>
      <c r="BH161" s="17">
        <v>0</v>
      </c>
      <c r="BI161" s="17">
        <v>0</v>
      </c>
      <c r="BJ161" s="17">
        <v>0</v>
      </c>
      <c r="BK161" s="34">
        <v>99</v>
      </c>
    </row>
    <row r="162" spans="1:63" x14ac:dyDescent="0.25">
      <c r="A162" s="32" t="s">
        <v>252</v>
      </c>
      <c r="B162" s="33">
        <v>3</v>
      </c>
      <c r="C162" s="33">
        <v>0</v>
      </c>
      <c r="D162" s="33">
        <v>97</v>
      </c>
      <c r="E162" s="33">
        <v>0</v>
      </c>
      <c r="F162" s="33">
        <v>0</v>
      </c>
      <c r="G162" s="33">
        <v>0</v>
      </c>
      <c r="H162" s="33">
        <v>0</v>
      </c>
      <c r="I162" s="33">
        <v>16</v>
      </c>
      <c r="J162" s="33">
        <v>0</v>
      </c>
      <c r="K162" s="33">
        <v>0</v>
      </c>
      <c r="L162" s="33">
        <v>23</v>
      </c>
      <c r="M162" s="33">
        <v>1</v>
      </c>
      <c r="N162" s="33">
        <v>0</v>
      </c>
      <c r="O162" s="33">
        <v>0</v>
      </c>
      <c r="P162" s="33">
        <v>0</v>
      </c>
      <c r="Q162" s="33">
        <v>0</v>
      </c>
      <c r="R162" s="33">
        <v>3</v>
      </c>
      <c r="S162" s="33">
        <v>4</v>
      </c>
      <c r="T162" s="33">
        <v>7</v>
      </c>
      <c r="U162" s="33">
        <v>4</v>
      </c>
      <c r="V162" s="33">
        <v>0</v>
      </c>
      <c r="W162" s="33">
        <v>0</v>
      </c>
      <c r="X162" s="33">
        <v>1</v>
      </c>
      <c r="Y162" s="33">
        <v>0</v>
      </c>
      <c r="Z162" s="33">
        <v>0</v>
      </c>
      <c r="AA162" s="33">
        <v>0</v>
      </c>
      <c r="AB162" s="33">
        <v>0</v>
      </c>
      <c r="AC162" s="33">
        <v>13</v>
      </c>
      <c r="AD162" s="33">
        <v>0</v>
      </c>
      <c r="AE162" s="33">
        <v>2</v>
      </c>
      <c r="AF162" s="33">
        <v>5</v>
      </c>
      <c r="AG162" s="33">
        <v>12</v>
      </c>
      <c r="AH162" s="33">
        <v>1</v>
      </c>
      <c r="AI162" s="33">
        <v>0</v>
      </c>
      <c r="AJ162" s="33">
        <v>24</v>
      </c>
      <c r="AK162" s="33">
        <v>0</v>
      </c>
      <c r="AL162" s="33">
        <v>2</v>
      </c>
      <c r="AM162" s="33">
        <v>48</v>
      </c>
      <c r="AN162" s="33">
        <v>1</v>
      </c>
      <c r="AO162" s="33">
        <v>0</v>
      </c>
      <c r="AP162" s="33">
        <v>0</v>
      </c>
      <c r="AQ162" s="33">
        <v>27</v>
      </c>
      <c r="AR162" s="33">
        <v>0</v>
      </c>
      <c r="AS162" s="33">
        <v>8</v>
      </c>
      <c r="AT162" s="33">
        <v>1</v>
      </c>
      <c r="AU162" s="33">
        <v>0</v>
      </c>
      <c r="AV162" s="33">
        <v>180</v>
      </c>
      <c r="AW162" s="33">
        <v>0</v>
      </c>
      <c r="AX162" s="33">
        <v>0</v>
      </c>
      <c r="AY162" s="33">
        <v>1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484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0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1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1</v>
      </c>
    </row>
    <row r="167" spans="1:63" x14ac:dyDescent="0.25">
      <c r="A167" s="35" t="s">
        <v>257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1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1</v>
      </c>
    </row>
    <row r="168" spans="1:63" x14ac:dyDescent="0.25">
      <c r="A168" s="35" t="s">
        <v>258</v>
      </c>
      <c r="B168" s="17">
        <v>3</v>
      </c>
      <c r="C168" s="17">
        <v>0</v>
      </c>
      <c r="D168" s="17">
        <v>97</v>
      </c>
      <c r="E168" s="17">
        <v>0</v>
      </c>
      <c r="F168" s="17">
        <v>0</v>
      </c>
      <c r="G168" s="17">
        <v>0</v>
      </c>
      <c r="H168" s="17">
        <v>0</v>
      </c>
      <c r="I168" s="17">
        <v>16</v>
      </c>
      <c r="J168" s="17">
        <v>0</v>
      </c>
      <c r="K168" s="17">
        <v>0</v>
      </c>
      <c r="L168" s="17">
        <v>3</v>
      </c>
      <c r="M168" s="17">
        <v>1</v>
      </c>
      <c r="N168" s="17">
        <v>0</v>
      </c>
      <c r="O168" s="17">
        <v>0</v>
      </c>
      <c r="P168" s="17">
        <v>0</v>
      </c>
      <c r="Q168" s="17">
        <v>0</v>
      </c>
      <c r="R168" s="17">
        <v>3</v>
      </c>
      <c r="S168" s="17">
        <v>4</v>
      </c>
      <c r="T168" s="17">
        <v>7</v>
      </c>
      <c r="U168" s="17">
        <v>4</v>
      </c>
      <c r="V168" s="17">
        <v>0</v>
      </c>
      <c r="W168" s="17">
        <v>0</v>
      </c>
      <c r="X168" s="17">
        <v>1</v>
      </c>
      <c r="Y168" s="17">
        <v>0</v>
      </c>
      <c r="Z168" s="17">
        <v>0</v>
      </c>
      <c r="AA168" s="17">
        <v>0</v>
      </c>
      <c r="AB168" s="17">
        <v>0</v>
      </c>
      <c r="AC168" s="17">
        <v>10</v>
      </c>
      <c r="AD168" s="17">
        <v>0</v>
      </c>
      <c r="AE168" s="17">
        <v>2</v>
      </c>
      <c r="AF168" s="17">
        <v>5</v>
      </c>
      <c r="AG168" s="17">
        <v>12</v>
      </c>
      <c r="AH168" s="17">
        <v>1</v>
      </c>
      <c r="AI168" s="17">
        <v>0</v>
      </c>
      <c r="AJ168" s="17">
        <v>10</v>
      </c>
      <c r="AK168" s="17">
        <v>0</v>
      </c>
      <c r="AL168" s="17">
        <v>2</v>
      </c>
      <c r="AM168" s="17">
        <v>47</v>
      </c>
      <c r="AN168" s="17">
        <v>1</v>
      </c>
      <c r="AO168" s="17">
        <v>0</v>
      </c>
      <c r="AP168" s="17">
        <v>0</v>
      </c>
      <c r="AQ168" s="17">
        <v>27</v>
      </c>
      <c r="AR168" s="17">
        <v>0</v>
      </c>
      <c r="AS168" s="17">
        <v>8</v>
      </c>
      <c r="AT168" s="17">
        <v>1</v>
      </c>
      <c r="AU168" s="17">
        <v>0</v>
      </c>
      <c r="AV168" s="17">
        <v>180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445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8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8</v>
      </c>
    </row>
    <row r="170" spans="1:63" x14ac:dyDescent="0.25">
      <c r="A170" s="35" t="s">
        <v>260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0</v>
      </c>
    </row>
    <row r="171" spans="1:63" x14ac:dyDescent="0.25">
      <c r="A171" s="35" t="s">
        <v>261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12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3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14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29</v>
      </c>
    </row>
    <row r="172" spans="1:63" x14ac:dyDescent="0.25">
      <c r="A172" s="32" t="s">
        <v>262</v>
      </c>
      <c r="B172" s="33">
        <v>14</v>
      </c>
      <c r="C172" s="33">
        <v>1</v>
      </c>
      <c r="D172" s="33">
        <v>47</v>
      </c>
      <c r="E172" s="33">
        <v>1</v>
      </c>
      <c r="F172" s="33">
        <v>0</v>
      </c>
      <c r="G172" s="33">
        <v>0</v>
      </c>
      <c r="H172" s="33">
        <v>0</v>
      </c>
      <c r="I172" s="33">
        <v>28</v>
      </c>
      <c r="J172" s="33">
        <v>1</v>
      </c>
      <c r="K172" s="33">
        <v>3</v>
      </c>
      <c r="L172" s="33">
        <v>9</v>
      </c>
      <c r="M172" s="33">
        <v>2</v>
      </c>
      <c r="N172" s="33">
        <v>1</v>
      </c>
      <c r="O172" s="33">
        <v>0</v>
      </c>
      <c r="P172" s="33">
        <v>2</v>
      </c>
      <c r="Q172" s="33">
        <v>107</v>
      </c>
      <c r="R172" s="33">
        <v>1</v>
      </c>
      <c r="S172" s="33">
        <v>0</v>
      </c>
      <c r="T172" s="33">
        <v>5</v>
      </c>
      <c r="U172" s="33">
        <v>2</v>
      </c>
      <c r="V172" s="33">
        <v>1</v>
      </c>
      <c r="W172" s="33">
        <v>0</v>
      </c>
      <c r="X172" s="33">
        <v>0</v>
      </c>
      <c r="Y172" s="33">
        <v>29</v>
      </c>
      <c r="Z172" s="33">
        <v>4</v>
      </c>
      <c r="AA172" s="33">
        <v>5</v>
      </c>
      <c r="AB172" s="33">
        <v>0</v>
      </c>
      <c r="AC172" s="33">
        <v>1</v>
      </c>
      <c r="AD172" s="33">
        <v>0</v>
      </c>
      <c r="AE172" s="33">
        <v>2</v>
      </c>
      <c r="AF172" s="33">
        <v>5</v>
      </c>
      <c r="AG172" s="33">
        <v>10</v>
      </c>
      <c r="AH172" s="33">
        <v>4</v>
      </c>
      <c r="AI172" s="33">
        <v>0</v>
      </c>
      <c r="AJ172" s="33">
        <v>1</v>
      </c>
      <c r="AK172" s="33">
        <v>1</v>
      </c>
      <c r="AL172" s="33">
        <v>15</v>
      </c>
      <c r="AM172" s="33">
        <v>14</v>
      </c>
      <c r="AN172" s="33">
        <v>0</v>
      </c>
      <c r="AO172" s="33">
        <v>20</v>
      </c>
      <c r="AP172" s="33">
        <v>0</v>
      </c>
      <c r="AQ172" s="33">
        <v>6</v>
      </c>
      <c r="AR172" s="33">
        <v>0</v>
      </c>
      <c r="AS172" s="33">
        <v>6</v>
      </c>
      <c r="AT172" s="33">
        <v>0</v>
      </c>
      <c r="AU172" s="33">
        <v>3</v>
      </c>
      <c r="AV172" s="33">
        <v>14</v>
      </c>
      <c r="AW172" s="33">
        <v>0</v>
      </c>
      <c r="AX172" s="33">
        <v>3</v>
      </c>
      <c r="AY172" s="33">
        <v>1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2</v>
      </c>
      <c r="BF172" s="33">
        <v>3</v>
      </c>
      <c r="BG172" s="33">
        <v>0</v>
      </c>
      <c r="BH172" s="33">
        <v>0</v>
      </c>
      <c r="BI172" s="33">
        <v>0</v>
      </c>
      <c r="BJ172" s="33">
        <v>0</v>
      </c>
      <c r="BK172" s="34">
        <v>374</v>
      </c>
    </row>
    <row r="173" spans="1:63" x14ac:dyDescent="0.25">
      <c r="A173" s="35" t="s">
        <v>263</v>
      </c>
      <c r="B173" s="17">
        <v>0</v>
      </c>
      <c r="C173" s="17">
        <v>0</v>
      </c>
      <c r="D173" s="17">
        <v>6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1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1</v>
      </c>
      <c r="W173" s="17">
        <v>0</v>
      </c>
      <c r="X173" s="17">
        <v>0</v>
      </c>
      <c r="Y173" s="17">
        <v>1</v>
      </c>
      <c r="Z173" s="17">
        <v>0</v>
      </c>
      <c r="AA173" s="17">
        <v>1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1</v>
      </c>
      <c r="AH173" s="17">
        <v>0</v>
      </c>
      <c r="AI173" s="17">
        <v>0</v>
      </c>
      <c r="AJ173" s="17">
        <v>0</v>
      </c>
      <c r="AK173" s="17">
        <v>1</v>
      </c>
      <c r="AL173" s="17">
        <v>0</v>
      </c>
      <c r="AM173" s="17">
        <v>1</v>
      </c>
      <c r="AN173" s="17">
        <v>0</v>
      </c>
      <c r="AO173" s="17">
        <v>4</v>
      </c>
      <c r="AP173" s="17">
        <v>0</v>
      </c>
      <c r="AQ173" s="17">
        <v>0</v>
      </c>
      <c r="AR173" s="17">
        <v>0</v>
      </c>
      <c r="AS173" s="17">
        <v>0</v>
      </c>
      <c r="AT173" s="17">
        <v>0</v>
      </c>
      <c r="AU173" s="17">
        <v>0</v>
      </c>
      <c r="AV173" s="17">
        <v>1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1</v>
      </c>
      <c r="BG173" s="17">
        <v>0</v>
      </c>
      <c r="BH173" s="17">
        <v>0</v>
      </c>
      <c r="BI173" s="17">
        <v>0</v>
      </c>
      <c r="BJ173" s="17">
        <v>0</v>
      </c>
      <c r="BK173" s="34">
        <v>19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3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1</v>
      </c>
      <c r="AF174" s="17">
        <v>2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6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1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1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1</v>
      </c>
      <c r="AW175" s="17">
        <v>0</v>
      </c>
      <c r="AX175" s="17">
        <v>1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2</v>
      </c>
      <c r="BG175" s="17">
        <v>0</v>
      </c>
      <c r="BH175" s="17">
        <v>0</v>
      </c>
      <c r="BI175" s="17">
        <v>0</v>
      </c>
      <c r="BJ175" s="17">
        <v>0</v>
      </c>
      <c r="BK175" s="34">
        <v>6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1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1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2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1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1</v>
      </c>
    </row>
    <row r="179" spans="1:63" x14ac:dyDescent="0.25">
      <c r="A179" s="35" t="s">
        <v>269</v>
      </c>
      <c r="B179" s="17">
        <v>3</v>
      </c>
      <c r="C179" s="17">
        <v>1</v>
      </c>
      <c r="D179" s="17">
        <v>1</v>
      </c>
      <c r="E179" s="17">
        <v>0</v>
      </c>
      <c r="F179" s="17">
        <v>0</v>
      </c>
      <c r="G179" s="17">
        <v>0</v>
      </c>
      <c r="H179" s="17">
        <v>0</v>
      </c>
      <c r="I179" s="17">
        <v>1</v>
      </c>
      <c r="J179" s="17">
        <v>1</v>
      </c>
      <c r="K179" s="17">
        <v>0</v>
      </c>
      <c r="L179" s="17">
        <v>7</v>
      </c>
      <c r="M179" s="17">
        <v>0</v>
      </c>
      <c r="N179" s="17">
        <v>1</v>
      </c>
      <c r="O179" s="17">
        <v>0</v>
      </c>
      <c r="P179" s="17">
        <v>1</v>
      </c>
      <c r="Q179" s="17">
        <v>7</v>
      </c>
      <c r="R179" s="17">
        <v>1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25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1</v>
      </c>
      <c r="AG179" s="17">
        <v>1</v>
      </c>
      <c r="AH179" s="17">
        <v>1</v>
      </c>
      <c r="AI179" s="17">
        <v>0</v>
      </c>
      <c r="AJ179" s="17">
        <v>1</v>
      </c>
      <c r="AK179" s="17">
        <v>0</v>
      </c>
      <c r="AL179" s="17">
        <v>13</v>
      </c>
      <c r="AM179" s="17">
        <v>11</v>
      </c>
      <c r="AN179" s="17">
        <v>0</v>
      </c>
      <c r="AO179" s="17">
        <v>0</v>
      </c>
      <c r="AP179" s="17">
        <v>0</v>
      </c>
      <c r="AQ179" s="17">
        <v>1</v>
      </c>
      <c r="AR179" s="17">
        <v>0</v>
      </c>
      <c r="AS179" s="17">
        <v>1</v>
      </c>
      <c r="AT179" s="17">
        <v>0</v>
      </c>
      <c r="AU179" s="17">
        <v>0</v>
      </c>
      <c r="AV179" s="17">
        <v>2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81</v>
      </c>
    </row>
    <row r="180" spans="1:63" x14ac:dyDescent="0.25">
      <c r="A180" s="35" t="s">
        <v>270</v>
      </c>
      <c r="B180" s="17">
        <v>3</v>
      </c>
      <c r="C180" s="17">
        <v>0</v>
      </c>
      <c r="D180" s="17">
        <v>40</v>
      </c>
      <c r="E180" s="17">
        <v>0</v>
      </c>
      <c r="F180" s="17">
        <v>0</v>
      </c>
      <c r="G180" s="17">
        <v>0</v>
      </c>
      <c r="H180" s="17">
        <v>0</v>
      </c>
      <c r="I180" s="17">
        <v>27</v>
      </c>
      <c r="J180" s="17">
        <v>0</v>
      </c>
      <c r="K180" s="17">
        <v>0</v>
      </c>
      <c r="L180" s="17">
        <v>1</v>
      </c>
      <c r="M180" s="17">
        <v>1</v>
      </c>
      <c r="N180" s="17">
        <v>0</v>
      </c>
      <c r="O180" s="17">
        <v>0</v>
      </c>
      <c r="P180" s="17">
        <v>1</v>
      </c>
      <c r="Q180" s="17">
        <v>99</v>
      </c>
      <c r="R180" s="17">
        <v>0</v>
      </c>
      <c r="S180" s="17">
        <v>0</v>
      </c>
      <c r="T180" s="17">
        <v>4</v>
      </c>
      <c r="U180" s="17">
        <v>2</v>
      </c>
      <c r="V180" s="17">
        <v>0</v>
      </c>
      <c r="W180" s="17">
        <v>0</v>
      </c>
      <c r="X180" s="17">
        <v>0</v>
      </c>
      <c r="Y180" s="17">
        <v>3</v>
      </c>
      <c r="Z180" s="17">
        <v>4</v>
      </c>
      <c r="AA180" s="17">
        <v>4</v>
      </c>
      <c r="AB180" s="17">
        <v>0</v>
      </c>
      <c r="AC180" s="17">
        <v>1</v>
      </c>
      <c r="AD180" s="17">
        <v>0</v>
      </c>
      <c r="AE180" s="17">
        <v>1</v>
      </c>
      <c r="AF180" s="17">
        <v>1</v>
      </c>
      <c r="AG180" s="17">
        <v>8</v>
      </c>
      <c r="AH180" s="17">
        <v>2</v>
      </c>
      <c r="AI180" s="17">
        <v>0</v>
      </c>
      <c r="AJ180" s="17">
        <v>0</v>
      </c>
      <c r="AK180" s="17">
        <v>0</v>
      </c>
      <c r="AL180" s="17">
        <v>1</v>
      </c>
      <c r="AM180" s="17">
        <v>1</v>
      </c>
      <c r="AN180" s="17">
        <v>0</v>
      </c>
      <c r="AO180" s="17">
        <v>14</v>
      </c>
      <c r="AP180" s="17">
        <v>0</v>
      </c>
      <c r="AQ180" s="17">
        <v>3</v>
      </c>
      <c r="AR180" s="17">
        <v>0</v>
      </c>
      <c r="AS180" s="17">
        <v>5</v>
      </c>
      <c r="AT180" s="17">
        <v>0</v>
      </c>
      <c r="AU180" s="17">
        <v>3</v>
      </c>
      <c r="AV180" s="17">
        <v>8</v>
      </c>
      <c r="AW180" s="17">
        <v>0</v>
      </c>
      <c r="AX180" s="17">
        <v>2</v>
      </c>
      <c r="AY180" s="17">
        <v>1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1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241</v>
      </c>
    </row>
    <row r="181" spans="1:63" x14ac:dyDescent="0.25">
      <c r="A181" s="35" t="s">
        <v>271</v>
      </c>
      <c r="B181" s="17">
        <v>8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1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1</v>
      </c>
      <c r="AG181" s="17">
        <v>0</v>
      </c>
      <c r="AH181" s="17">
        <v>1</v>
      </c>
      <c r="AI181" s="17">
        <v>0</v>
      </c>
      <c r="AJ181" s="17">
        <v>0</v>
      </c>
      <c r="AK181" s="17">
        <v>0</v>
      </c>
      <c r="AL181" s="17">
        <v>0</v>
      </c>
      <c r="AM181" s="17">
        <v>1</v>
      </c>
      <c r="AN181" s="17">
        <v>0</v>
      </c>
      <c r="AO181" s="17">
        <v>2</v>
      </c>
      <c r="AP181" s="17">
        <v>0</v>
      </c>
      <c r="AQ181" s="17">
        <v>2</v>
      </c>
      <c r="AR181" s="17">
        <v>0</v>
      </c>
      <c r="AS181" s="17">
        <v>0</v>
      </c>
      <c r="AT181" s="17">
        <v>0</v>
      </c>
      <c r="AU181" s="17">
        <v>0</v>
      </c>
      <c r="AV181" s="17">
        <v>2</v>
      </c>
      <c r="AW181" s="17">
        <v>0</v>
      </c>
      <c r="AX181" s="17">
        <v>0</v>
      </c>
      <c r="AY181" s="17">
        <v>0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18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0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1</v>
      </c>
      <c r="C184" s="33">
        <v>9</v>
      </c>
      <c r="D184" s="33">
        <v>1</v>
      </c>
      <c r="E184" s="33">
        <v>37</v>
      </c>
      <c r="F184" s="33">
        <v>0</v>
      </c>
      <c r="G184" s="33">
        <v>2</v>
      </c>
      <c r="H184" s="33">
        <v>67</v>
      </c>
      <c r="I184" s="33">
        <v>0</v>
      </c>
      <c r="J184" s="33">
        <v>0</v>
      </c>
      <c r="K184" s="33">
        <v>1</v>
      </c>
      <c r="L184" s="33">
        <v>7</v>
      </c>
      <c r="M184" s="33">
        <v>19</v>
      </c>
      <c r="N184" s="33">
        <v>1</v>
      </c>
      <c r="O184" s="33">
        <v>100</v>
      </c>
      <c r="P184" s="33">
        <v>0</v>
      </c>
      <c r="Q184" s="33">
        <v>80</v>
      </c>
      <c r="R184" s="33">
        <v>32</v>
      </c>
      <c r="S184" s="33">
        <v>0</v>
      </c>
      <c r="T184" s="33">
        <v>0</v>
      </c>
      <c r="U184" s="33">
        <v>11</v>
      </c>
      <c r="V184" s="33">
        <v>2</v>
      </c>
      <c r="W184" s="33">
        <v>42</v>
      </c>
      <c r="X184" s="33">
        <v>0</v>
      </c>
      <c r="Y184" s="33">
        <v>1</v>
      </c>
      <c r="Z184" s="33">
        <v>32</v>
      </c>
      <c r="AA184" s="33">
        <v>1</v>
      </c>
      <c r="AB184" s="33">
        <v>117</v>
      </c>
      <c r="AC184" s="33">
        <v>17</v>
      </c>
      <c r="AD184" s="33">
        <v>6</v>
      </c>
      <c r="AE184" s="33">
        <v>9</v>
      </c>
      <c r="AF184" s="33">
        <v>12</v>
      </c>
      <c r="AG184" s="33">
        <v>80</v>
      </c>
      <c r="AH184" s="33">
        <v>0</v>
      </c>
      <c r="AI184" s="33">
        <v>0</v>
      </c>
      <c r="AJ184" s="33">
        <v>2</v>
      </c>
      <c r="AK184" s="33">
        <v>0</v>
      </c>
      <c r="AL184" s="33">
        <v>1</v>
      </c>
      <c r="AM184" s="33">
        <v>15</v>
      </c>
      <c r="AN184" s="33">
        <v>1</v>
      </c>
      <c r="AO184" s="33">
        <v>88</v>
      </c>
      <c r="AP184" s="33">
        <v>0</v>
      </c>
      <c r="AQ184" s="33">
        <v>229</v>
      </c>
      <c r="AR184" s="33">
        <v>0</v>
      </c>
      <c r="AS184" s="33">
        <v>0</v>
      </c>
      <c r="AT184" s="33">
        <v>1</v>
      </c>
      <c r="AU184" s="33">
        <v>1</v>
      </c>
      <c r="AV184" s="33">
        <v>74</v>
      </c>
      <c r="AW184" s="33">
        <v>0</v>
      </c>
      <c r="AX184" s="33">
        <v>0</v>
      </c>
      <c r="AY184" s="33">
        <v>25</v>
      </c>
      <c r="AZ184" s="33">
        <v>0</v>
      </c>
      <c r="BA184" s="33">
        <v>0</v>
      </c>
      <c r="BB184" s="33">
        <v>0</v>
      </c>
      <c r="BC184" s="33">
        <v>0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1124</v>
      </c>
    </row>
    <row r="185" spans="1:63" x14ac:dyDescent="0.25">
      <c r="A185" s="35" t="s">
        <v>275</v>
      </c>
      <c r="B185" s="17">
        <v>0</v>
      </c>
      <c r="C185" s="17">
        <v>0</v>
      </c>
      <c r="D185" s="17">
        <v>1</v>
      </c>
      <c r="E185" s="17">
        <v>0</v>
      </c>
      <c r="F185" s="17">
        <v>0</v>
      </c>
      <c r="G185" s="17">
        <v>0</v>
      </c>
      <c r="H185" s="17">
        <v>3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1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1</v>
      </c>
      <c r="AB185" s="17">
        <v>0</v>
      </c>
      <c r="AC185" s="17">
        <v>4</v>
      </c>
      <c r="AD185" s="17">
        <v>0</v>
      </c>
      <c r="AE185" s="17">
        <v>2</v>
      </c>
      <c r="AF185" s="17">
        <v>12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1</v>
      </c>
      <c r="AV185" s="17">
        <v>4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29</v>
      </c>
    </row>
    <row r="186" spans="1:63" x14ac:dyDescent="0.25">
      <c r="A186" s="35" t="s">
        <v>276</v>
      </c>
      <c r="B186" s="17">
        <v>1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3</v>
      </c>
      <c r="I186" s="17">
        <v>0</v>
      </c>
      <c r="J186" s="17">
        <v>0</v>
      </c>
      <c r="K186" s="17">
        <v>0</v>
      </c>
      <c r="L186" s="17">
        <v>1</v>
      </c>
      <c r="M186" s="17">
        <v>0</v>
      </c>
      <c r="N186" s="17">
        <v>0</v>
      </c>
      <c r="O186" s="17">
        <v>86</v>
      </c>
      <c r="P186" s="17">
        <v>0</v>
      </c>
      <c r="Q186" s="17">
        <v>0</v>
      </c>
      <c r="R186" s="17">
        <v>1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2</v>
      </c>
      <c r="AD186" s="17">
        <v>0</v>
      </c>
      <c r="AE186" s="17">
        <v>2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1</v>
      </c>
      <c r="AN186" s="17">
        <v>0</v>
      </c>
      <c r="AO186" s="17">
        <v>1</v>
      </c>
      <c r="AP186" s="17">
        <v>0</v>
      </c>
      <c r="AQ186" s="17">
        <v>0</v>
      </c>
      <c r="AR186" s="17">
        <v>0</v>
      </c>
      <c r="AS186" s="17">
        <v>0</v>
      </c>
      <c r="AT186" s="17">
        <v>0</v>
      </c>
      <c r="AU186" s="17">
        <v>0</v>
      </c>
      <c r="AV186" s="17">
        <v>2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100</v>
      </c>
    </row>
    <row r="187" spans="1:63" x14ac:dyDescent="0.25">
      <c r="A187" s="35" t="s">
        <v>277</v>
      </c>
      <c r="B187" s="17">
        <v>0</v>
      </c>
      <c r="C187" s="17">
        <v>0</v>
      </c>
      <c r="D187" s="17">
        <v>0</v>
      </c>
      <c r="E187" s="17">
        <v>1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1</v>
      </c>
      <c r="M187" s="17">
        <v>0</v>
      </c>
      <c r="N187" s="17">
        <v>1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1</v>
      </c>
      <c r="X187" s="17">
        <v>0</v>
      </c>
      <c r="Y187" s="17">
        <v>0</v>
      </c>
      <c r="Z187" s="17">
        <v>0</v>
      </c>
      <c r="AA187" s="17">
        <v>0</v>
      </c>
      <c r="AB187" s="17">
        <v>1</v>
      </c>
      <c r="AC187" s="17">
        <v>0</v>
      </c>
      <c r="AD187" s="17">
        <v>0</v>
      </c>
      <c r="AE187" s="17">
        <v>0</v>
      </c>
      <c r="AF187" s="17">
        <v>0</v>
      </c>
      <c r="AG187" s="17">
        <v>1</v>
      </c>
      <c r="AH187" s="17">
        <v>0</v>
      </c>
      <c r="AI187" s="17">
        <v>0</v>
      </c>
      <c r="AJ187" s="17">
        <v>2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0</v>
      </c>
      <c r="AT187" s="17">
        <v>1</v>
      </c>
      <c r="AU187" s="17">
        <v>0</v>
      </c>
      <c r="AV187" s="17">
        <v>1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10</v>
      </c>
    </row>
    <row r="188" spans="1:63" x14ac:dyDescent="0.25">
      <c r="A188" s="35" t="s">
        <v>278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2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2</v>
      </c>
    </row>
    <row r="189" spans="1:63" x14ac:dyDescent="0.25">
      <c r="A189" s="35" t="s">
        <v>279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1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7">
        <v>0</v>
      </c>
      <c r="AU189" s="17">
        <v>0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1</v>
      </c>
    </row>
    <row r="190" spans="1:63" x14ac:dyDescent="0.25">
      <c r="A190" s="35" t="s">
        <v>280</v>
      </c>
      <c r="B190" s="17">
        <v>0</v>
      </c>
      <c r="C190" s="17">
        <v>9</v>
      </c>
      <c r="D190" s="17">
        <v>0</v>
      </c>
      <c r="E190" s="17">
        <v>36</v>
      </c>
      <c r="F190" s="17">
        <v>0</v>
      </c>
      <c r="G190" s="17">
        <v>2</v>
      </c>
      <c r="H190" s="17">
        <v>61</v>
      </c>
      <c r="I190" s="17">
        <v>0</v>
      </c>
      <c r="J190" s="17">
        <v>0</v>
      </c>
      <c r="K190" s="17">
        <v>1</v>
      </c>
      <c r="L190" s="17">
        <v>5</v>
      </c>
      <c r="M190" s="17">
        <v>19</v>
      </c>
      <c r="N190" s="17">
        <v>0</v>
      </c>
      <c r="O190" s="17">
        <v>13</v>
      </c>
      <c r="P190" s="17">
        <v>0</v>
      </c>
      <c r="Q190" s="17">
        <v>80</v>
      </c>
      <c r="R190" s="17">
        <v>31</v>
      </c>
      <c r="S190" s="17">
        <v>0</v>
      </c>
      <c r="T190" s="17">
        <v>0</v>
      </c>
      <c r="U190" s="17">
        <v>11</v>
      </c>
      <c r="V190" s="17">
        <v>2</v>
      </c>
      <c r="W190" s="17">
        <v>41</v>
      </c>
      <c r="X190" s="17">
        <v>0</v>
      </c>
      <c r="Y190" s="17">
        <v>1</v>
      </c>
      <c r="Z190" s="17">
        <v>32</v>
      </c>
      <c r="AA190" s="17">
        <v>0</v>
      </c>
      <c r="AB190" s="17">
        <v>116</v>
      </c>
      <c r="AC190" s="17">
        <v>10</v>
      </c>
      <c r="AD190" s="17">
        <v>6</v>
      </c>
      <c r="AE190" s="17">
        <v>5</v>
      </c>
      <c r="AF190" s="17">
        <v>0</v>
      </c>
      <c r="AG190" s="17">
        <v>78</v>
      </c>
      <c r="AH190" s="17">
        <v>0</v>
      </c>
      <c r="AI190" s="17">
        <v>0</v>
      </c>
      <c r="AJ190" s="17">
        <v>0</v>
      </c>
      <c r="AK190" s="17">
        <v>0</v>
      </c>
      <c r="AL190" s="17">
        <v>1</v>
      </c>
      <c r="AM190" s="17">
        <v>14</v>
      </c>
      <c r="AN190" s="17">
        <v>1</v>
      </c>
      <c r="AO190" s="17">
        <v>87</v>
      </c>
      <c r="AP190" s="17">
        <v>0</v>
      </c>
      <c r="AQ190" s="17">
        <v>227</v>
      </c>
      <c r="AR190" s="17">
        <v>0</v>
      </c>
      <c r="AS190" s="17">
        <v>0</v>
      </c>
      <c r="AT190" s="17">
        <v>0</v>
      </c>
      <c r="AU190" s="17">
        <v>0</v>
      </c>
      <c r="AV190" s="17">
        <v>65</v>
      </c>
      <c r="AW190" s="17">
        <v>0</v>
      </c>
      <c r="AX190" s="17">
        <v>0</v>
      </c>
      <c r="AY190" s="17">
        <v>25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979</v>
      </c>
    </row>
    <row r="191" spans="1:63" x14ac:dyDescent="0.25">
      <c r="A191" s="35" t="s">
        <v>281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1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2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3</v>
      </c>
    </row>
    <row r="192" spans="1:63" x14ac:dyDescent="0.25">
      <c r="A192" s="32" t="s">
        <v>282</v>
      </c>
      <c r="B192" s="33">
        <v>36</v>
      </c>
      <c r="C192" s="33">
        <v>19</v>
      </c>
      <c r="D192" s="33">
        <v>29</v>
      </c>
      <c r="E192" s="33">
        <v>9</v>
      </c>
      <c r="F192" s="33">
        <v>10</v>
      </c>
      <c r="G192" s="33">
        <v>1</v>
      </c>
      <c r="H192" s="33">
        <v>8</v>
      </c>
      <c r="I192" s="33">
        <v>54</v>
      </c>
      <c r="J192" s="33">
        <v>19</v>
      </c>
      <c r="K192" s="33">
        <v>12</v>
      </c>
      <c r="L192" s="33">
        <v>13</v>
      </c>
      <c r="M192" s="33">
        <v>10</v>
      </c>
      <c r="N192" s="33">
        <v>5</v>
      </c>
      <c r="O192" s="33">
        <v>2</v>
      </c>
      <c r="P192" s="33">
        <v>8</v>
      </c>
      <c r="Q192" s="33">
        <v>20</v>
      </c>
      <c r="R192" s="33">
        <v>11</v>
      </c>
      <c r="S192" s="33">
        <v>5</v>
      </c>
      <c r="T192" s="33">
        <v>15</v>
      </c>
      <c r="U192" s="33">
        <v>17</v>
      </c>
      <c r="V192" s="33">
        <v>0</v>
      </c>
      <c r="W192" s="33">
        <v>7</v>
      </c>
      <c r="X192" s="33">
        <v>0</v>
      </c>
      <c r="Y192" s="33">
        <v>16</v>
      </c>
      <c r="Z192" s="33">
        <v>4</v>
      </c>
      <c r="AA192" s="33">
        <v>3</v>
      </c>
      <c r="AB192" s="33">
        <v>12</v>
      </c>
      <c r="AC192" s="33">
        <v>13</v>
      </c>
      <c r="AD192" s="33">
        <v>3</v>
      </c>
      <c r="AE192" s="33">
        <v>3</v>
      </c>
      <c r="AF192" s="33">
        <v>119</v>
      </c>
      <c r="AG192" s="33">
        <v>22</v>
      </c>
      <c r="AH192" s="33">
        <v>0</v>
      </c>
      <c r="AI192" s="33">
        <v>3</v>
      </c>
      <c r="AJ192" s="33">
        <v>4</v>
      </c>
      <c r="AK192" s="33">
        <v>0</v>
      </c>
      <c r="AL192" s="33">
        <v>27</v>
      </c>
      <c r="AM192" s="33">
        <v>28</v>
      </c>
      <c r="AN192" s="33">
        <v>5</v>
      </c>
      <c r="AO192" s="33">
        <v>32</v>
      </c>
      <c r="AP192" s="33">
        <v>0</v>
      </c>
      <c r="AQ192" s="33">
        <v>30</v>
      </c>
      <c r="AR192" s="33">
        <v>2</v>
      </c>
      <c r="AS192" s="33">
        <v>8</v>
      </c>
      <c r="AT192" s="33">
        <v>1</v>
      </c>
      <c r="AU192" s="33">
        <v>7</v>
      </c>
      <c r="AV192" s="33">
        <v>29</v>
      </c>
      <c r="AW192" s="33">
        <v>0</v>
      </c>
      <c r="AX192" s="33">
        <v>3</v>
      </c>
      <c r="AY192" s="33">
        <v>14</v>
      </c>
      <c r="AZ192" s="33">
        <v>0</v>
      </c>
      <c r="BA192" s="33">
        <v>0</v>
      </c>
      <c r="BB192" s="33">
        <v>2</v>
      </c>
      <c r="BC192" s="33">
        <v>0</v>
      </c>
      <c r="BD192" s="33">
        <v>0</v>
      </c>
      <c r="BE192" s="33">
        <v>15</v>
      </c>
      <c r="BF192" s="33">
        <v>9</v>
      </c>
      <c r="BG192" s="33">
        <v>0</v>
      </c>
      <c r="BH192" s="33">
        <v>3</v>
      </c>
      <c r="BI192" s="33">
        <v>5</v>
      </c>
      <c r="BJ192" s="33">
        <v>1</v>
      </c>
      <c r="BK192" s="34">
        <v>733</v>
      </c>
    </row>
    <row r="193" spans="1:63" x14ac:dyDescent="0.25">
      <c r="A193" s="35" t="s">
        <v>283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1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1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2</v>
      </c>
    </row>
    <row r="194" spans="1:63" x14ac:dyDescent="0.25">
      <c r="A194" s="35" t="s">
        <v>284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0</v>
      </c>
    </row>
    <row r="195" spans="1:63" x14ac:dyDescent="0.25">
      <c r="A195" s="35" t="s">
        <v>285</v>
      </c>
      <c r="B195" s="17">
        <v>21</v>
      </c>
      <c r="C195" s="17">
        <v>0</v>
      </c>
      <c r="D195" s="17">
        <v>18</v>
      </c>
      <c r="E195" s="17">
        <v>6</v>
      </c>
      <c r="F195" s="17">
        <v>0</v>
      </c>
      <c r="G195" s="17">
        <v>0</v>
      </c>
      <c r="H195" s="17">
        <v>3</v>
      </c>
      <c r="I195" s="17">
        <v>31</v>
      </c>
      <c r="J195" s="17">
        <v>5</v>
      </c>
      <c r="K195" s="17">
        <v>10</v>
      </c>
      <c r="L195" s="17">
        <v>8</v>
      </c>
      <c r="M195" s="17">
        <v>7</v>
      </c>
      <c r="N195" s="17">
        <v>2</v>
      </c>
      <c r="O195" s="17">
        <v>2</v>
      </c>
      <c r="P195" s="17">
        <v>6</v>
      </c>
      <c r="Q195" s="17">
        <v>11</v>
      </c>
      <c r="R195" s="17">
        <v>6</v>
      </c>
      <c r="S195" s="17">
        <v>3</v>
      </c>
      <c r="T195" s="17">
        <v>0</v>
      </c>
      <c r="U195" s="17">
        <v>0</v>
      </c>
      <c r="V195" s="17">
        <v>0</v>
      </c>
      <c r="W195" s="17">
        <v>4</v>
      </c>
      <c r="X195" s="17">
        <v>0</v>
      </c>
      <c r="Y195" s="17">
        <v>9</v>
      </c>
      <c r="Z195" s="17">
        <v>0</v>
      </c>
      <c r="AA195" s="17">
        <v>2</v>
      </c>
      <c r="AB195" s="17">
        <v>11</v>
      </c>
      <c r="AC195" s="17">
        <v>6</v>
      </c>
      <c r="AD195" s="17">
        <v>0</v>
      </c>
      <c r="AE195" s="17">
        <v>1</v>
      </c>
      <c r="AF195" s="17">
        <v>4</v>
      </c>
      <c r="AG195" s="17">
        <v>8</v>
      </c>
      <c r="AH195" s="17">
        <v>0</v>
      </c>
      <c r="AI195" s="17">
        <v>3</v>
      </c>
      <c r="AJ195" s="17">
        <v>1</v>
      </c>
      <c r="AK195" s="17">
        <v>0</v>
      </c>
      <c r="AL195" s="17">
        <v>8</v>
      </c>
      <c r="AM195" s="17">
        <v>15</v>
      </c>
      <c r="AN195" s="17">
        <v>4</v>
      </c>
      <c r="AO195" s="17">
        <v>23</v>
      </c>
      <c r="AP195" s="17">
        <v>0</v>
      </c>
      <c r="AQ195" s="17">
        <v>17</v>
      </c>
      <c r="AR195" s="17">
        <v>2</v>
      </c>
      <c r="AS195" s="17">
        <v>0</v>
      </c>
      <c r="AT195" s="17">
        <v>1</v>
      </c>
      <c r="AU195" s="17">
        <v>5</v>
      </c>
      <c r="AV195" s="17">
        <v>19</v>
      </c>
      <c r="AW195" s="17">
        <v>0</v>
      </c>
      <c r="AX195" s="17">
        <v>2</v>
      </c>
      <c r="AY195" s="17">
        <v>6</v>
      </c>
      <c r="AZ195" s="17">
        <v>0</v>
      </c>
      <c r="BA195" s="17">
        <v>0</v>
      </c>
      <c r="BB195" s="17">
        <v>1</v>
      </c>
      <c r="BC195" s="17">
        <v>0</v>
      </c>
      <c r="BD195" s="17">
        <v>0</v>
      </c>
      <c r="BE195" s="17">
        <v>2</v>
      </c>
      <c r="BF195" s="17">
        <v>5</v>
      </c>
      <c r="BG195" s="17">
        <v>0</v>
      </c>
      <c r="BH195" s="17">
        <v>1</v>
      </c>
      <c r="BI195" s="17">
        <v>5</v>
      </c>
      <c r="BJ195" s="17">
        <v>1</v>
      </c>
      <c r="BK195" s="34">
        <v>305</v>
      </c>
    </row>
    <row r="196" spans="1:63" x14ac:dyDescent="0.25">
      <c r="A196" s="35" t="s">
        <v>286</v>
      </c>
      <c r="B196" s="17">
        <v>0</v>
      </c>
      <c r="C196" s="17">
        <v>1</v>
      </c>
      <c r="D196" s="17">
        <v>0</v>
      </c>
      <c r="E196" s="17">
        <v>0</v>
      </c>
      <c r="F196" s="17">
        <v>10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1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89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1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102</v>
      </c>
    </row>
    <row r="197" spans="1:63" x14ac:dyDescent="0.25">
      <c r="A197" s="35" t="s">
        <v>287</v>
      </c>
      <c r="B197" s="17">
        <v>5</v>
      </c>
      <c r="C197" s="17">
        <v>13</v>
      </c>
      <c r="D197" s="17">
        <v>1</v>
      </c>
      <c r="E197" s="17">
        <v>0</v>
      </c>
      <c r="F197" s="17">
        <v>0</v>
      </c>
      <c r="G197" s="17">
        <v>0</v>
      </c>
      <c r="H197" s="17">
        <v>3</v>
      </c>
      <c r="I197" s="17">
        <v>1</v>
      </c>
      <c r="J197" s="17">
        <v>11</v>
      </c>
      <c r="K197" s="17">
        <v>0</v>
      </c>
      <c r="L197" s="17">
        <v>0</v>
      </c>
      <c r="M197" s="17">
        <v>1</v>
      </c>
      <c r="N197" s="17">
        <v>1</v>
      </c>
      <c r="O197" s="17">
        <v>0</v>
      </c>
      <c r="P197" s="17">
        <v>0</v>
      </c>
      <c r="Q197" s="17">
        <v>1</v>
      </c>
      <c r="R197" s="17">
        <v>0</v>
      </c>
      <c r="S197" s="17">
        <v>1</v>
      </c>
      <c r="T197" s="17">
        <v>10</v>
      </c>
      <c r="U197" s="17">
        <v>0</v>
      </c>
      <c r="V197" s="17">
        <v>0</v>
      </c>
      <c r="W197" s="17">
        <v>2</v>
      </c>
      <c r="X197" s="17">
        <v>0</v>
      </c>
      <c r="Y197" s="17">
        <v>2</v>
      </c>
      <c r="Z197" s="17">
        <v>1</v>
      </c>
      <c r="AA197" s="17">
        <v>0</v>
      </c>
      <c r="AB197" s="17">
        <v>0</v>
      </c>
      <c r="AC197" s="17">
        <v>6</v>
      </c>
      <c r="AD197" s="17">
        <v>1</v>
      </c>
      <c r="AE197" s="17">
        <v>1</v>
      </c>
      <c r="AF197" s="17">
        <v>4</v>
      </c>
      <c r="AG197" s="17">
        <v>8</v>
      </c>
      <c r="AH197" s="17">
        <v>0</v>
      </c>
      <c r="AI197" s="17">
        <v>0</v>
      </c>
      <c r="AJ197" s="17">
        <v>1</v>
      </c>
      <c r="AK197" s="17">
        <v>0</v>
      </c>
      <c r="AL197" s="17">
        <v>3</v>
      </c>
      <c r="AM197" s="17">
        <v>4</v>
      </c>
      <c r="AN197" s="17">
        <v>1</v>
      </c>
      <c r="AO197" s="17">
        <v>0</v>
      </c>
      <c r="AP197" s="17">
        <v>0</v>
      </c>
      <c r="AQ197" s="17">
        <v>6</v>
      </c>
      <c r="AR197" s="17">
        <v>0</v>
      </c>
      <c r="AS197" s="17">
        <v>6</v>
      </c>
      <c r="AT197" s="17">
        <v>0</v>
      </c>
      <c r="AU197" s="17">
        <v>0</v>
      </c>
      <c r="AV197" s="17">
        <v>0</v>
      </c>
      <c r="AW197" s="17">
        <v>0</v>
      </c>
      <c r="AX197" s="17">
        <v>0</v>
      </c>
      <c r="AY197" s="17">
        <v>6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5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105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3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3</v>
      </c>
    </row>
    <row r="199" spans="1:63" x14ac:dyDescent="0.25">
      <c r="A199" s="35" t="s">
        <v>289</v>
      </c>
      <c r="B199" s="17">
        <v>8</v>
      </c>
      <c r="C199" s="17">
        <v>1</v>
      </c>
      <c r="D199" s="17">
        <v>3</v>
      </c>
      <c r="E199" s="17">
        <v>0</v>
      </c>
      <c r="F199" s="17">
        <v>0</v>
      </c>
      <c r="G199" s="17">
        <v>0</v>
      </c>
      <c r="H199" s="17">
        <v>1</v>
      </c>
      <c r="I199" s="17">
        <v>6</v>
      </c>
      <c r="J199" s="17">
        <v>1</v>
      </c>
      <c r="K199" s="17">
        <v>0</v>
      </c>
      <c r="L199" s="17">
        <v>3</v>
      </c>
      <c r="M199" s="17">
        <v>0</v>
      </c>
      <c r="N199" s="17">
        <v>2</v>
      </c>
      <c r="O199" s="17">
        <v>0</v>
      </c>
      <c r="P199" s="17">
        <v>1</v>
      </c>
      <c r="Q199" s="17">
        <v>7</v>
      </c>
      <c r="R199" s="17">
        <v>4</v>
      </c>
      <c r="S199" s="17">
        <v>0</v>
      </c>
      <c r="T199" s="17">
        <v>1</v>
      </c>
      <c r="U199" s="17">
        <v>0</v>
      </c>
      <c r="V199" s="17">
        <v>0</v>
      </c>
      <c r="W199" s="17">
        <v>1</v>
      </c>
      <c r="X199" s="17">
        <v>0</v>
      </c>
      <c r="Y199" s="17">
        <v>2</v>
      </c>
      <c r="Z199" s="17">
        <v>1</v>
      </c>
      <c r="AA199" s="17">
        <v>0</v>
      </c>
      <c r="AB199" s="17">
        <v>0</v>
      </c>
      <c r="AC199" s="17">
        <v>0</v>
      </c>
      <c r="AD199" s="17">
        <v>0</v>
      </c>
      <c r="AE199" s="17">
        <v>1</v>
      </c>
      <c r="AF199" s="17">
        <v>15</v>
      </c>
      <c r="AG199" s="17">
        <v>4</v>
      </c>
      <c r="AH199" s="17">
        <v>0</v>
      </c>
      <c r="AI199" s="17">
        <v>0</v>
      </c>
      <c r="AJ199" s="17">
        <v>2</v>
      </c>
      <c r="AK199" s="17">
        <v>0</v>
      </c>
      <c r="AL199" s="17">
        <v>11</v>
      </c>
      <c r="AM199" s="17">
        <v>5</v>
      </c>
      <c r="AN199" s="17">
        <v>0</v>
      </c>
      <c r="AO199" s="17">
        <v>8</v>
      </c>
      <c r="AP199" s="17">
        <v>0</v>
      </c>
      <c r="AQ199" s="17">
        <v>6</v>
      </c>
      <c r="AR199" s="17">
        <v>0</v>
      </c>
      <c r="AS199" s="17">
        <v>1</v>
      </c>
      <c r="AT199" s="17">
        <v>0</v>
      </c>
      <c r="AU199" s="17">
        <v>1</v>
      </c>
      <c r="AV199" s="17">
        <v>1</v>
      </c>
      <c r="AW199" s="17">
        <v>0</v>
      </c>
      <c r="AX199" s="17">
        <v>1</v>
      </c>
      <c r="AY199" s="17">
        <v>2</v>
      </c>
      <c r="AZ199" s="17">
        <v>0</v>
      </c>
      <c r="BA199" s="17">
        <v>0</v>
      </c>
      <c r="BB199" s="17">
        <v>1</v>
      </c>
      <c r="BC199" s="17">
        <v>0</v>
      </c>
      <c r="BD199" s="17">
        <v>0</v>
      </c>
      <c r="BE199" s="17">
        <v>1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102</v>
      </c>
    </row>
    <row r="200" spans="1:63" x14ac:dyDescent="0.25">
      <c r="A200" s="35" t="s">
        <v>290</v>
      </c>
      <c r="B200" s="17">
        <v>0</v>
      </c>
      <c r="C200" s="17">
        <v>0</v>
      </c>
      <c r="D200" s="17">
        <v>2</v>
      </c>
      <c r="E200" s="17">
        <v>0</v>
      </c>
      <c r="F200" s="17">
        <v>0</v>
      </c>
      <c r="G200" s="17">
        <v>1</v>
      </c>
      <c r="H200" s="17">
        <v>0</v>
      </c>
      <c r="I200" s="17">
        <v>3</v>
      </c>
      <c r="J200" s="17">
        <v>1</v>
      </c>
      <c r="K200" s="17">
        <v>1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13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1</v>
      </c>
      <c r="AB200" s="17">
        <v>1</v>
      </c>
      <c r="AC200" s="17">
        <v>0</v>
      </c>
      <c r="AD200" s="17">
        <v>1</v>
      </c>
      <c r="AE200" s="17">
        <v>0</v>
      </c>
      <c r="AF200" s="17">
        <v>2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5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1</v>
      </c>
      <c r="AV200" s="17">
        <v>3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1</v>
      </c>
      <c r="BI200" s="17">
        <v>0</v>
      </c>
      <c r="BJ200" s="17">
        <v>0</v>
      </c>
      <c r="BK200" s="34">
        <v>36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0</v>
      </c>
    </row>
    <row r="202" spans="1:63" x14ac:dyDescent="0.25">
      <c r="A202" s="35" t="s">
        <v>292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7">
        <v>0</v>
      </c>
      <c r="AU202" s="17">
        <v>0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0</v>
      </c>
    </row>
    <row r="203" spans="1:63" x14ac:dyDescent="0.25">
      <c r="A203" s="35" t="s">
        <v>293</v>
      </c>
      <c r="B203" s="17">
        <v>0</v>
      </c>
      <c r="C203" s="17">
        <v>4</v>
      </c>
      <c r="D203" s="17">
        <v>1</v>
      </c>
      <c r="E203" s="17">
        <v>0</v>
      </c>
      <c r="F203" s="17">
        <v>0</v>
      </c>
      <c r="G203" s="17">
        <v>0</v>
      </c>
      <c r="H203" s="17">
        <v>1</v>
      </c>
      <c r="I203" s="17">
        <v>2</v>
      </c>
      <c r="J203" s="17">
        <v>0</v>
      </c>
      <c r="K203" s="17">
        <v>1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1</v>
      </c>
      <c r="T203" s="17">
        <v>0</v>
      </c>
      <c r="U203" s="17">
        <v>1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2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2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15</v>
      </c>
    </row>
    <row r="204" spans="1:63" x14ac:dyDescent="0.25">
      <c r="A204" s="35" t="s">
        <v>294</v>
      </c>
      <c r="B204" s="17">
        <v>1</v>
      </c>
      <c r="C204" s="17">
        <v>0</v>
      </c>
      <c r="D204" s="17">
        <v>2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1</v>
      </c>
      <c r="M204" s="17">
        <v>1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1</v>
      </c>
      <c r="AP204" s="17">
        <v>0</v>
      </c>
      <c r="AQ204" s="17">
        <v>0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6</v>
      </c>
    </row>
    <row r="205" spans="1:63" x14ac:dyDescent="0.25">
      <c r="A205" s="35" t="s">
        <v>295</v>
      </c>
      <c r="B205" s="17">
        <v>1</v>
      </c>
      <c r="C205" s="17">
        <v>0</v>
      </c>
      <c r="D205" s="17">
        <v>2</v>
      </c>
      <c r="E205" s="17">
        <v>0</v>
      </c>
      <c r="F205" s="17">
        <v>0</v>
      </c>
      <c r="G205" s="17">
        <v>0</v>
      </c>
      <c r="H205" s="17">
        <v>0</v>
      </c>
      <c r="I205" s="17">
        <v>11</v>
      </c>
      <c r="J205" s="17">
        <v>1</v>
      </c>
      <c r="K205" s="17">
        <v>0</v>
      </c>
      <c r="L205" s="17">
        <v>1</v>
      </c>
      <c r="M205" s="17">
        <v>1</v>
      </c>
      <c r="N205" s="17">
        <v>0</v>
      </c>
      <c r="O205" s="17">
        <v>0</v>
      </c>
      <c r="P205" s="17">
        <v>1</v>
      </c>
      <c r="Q205" s="17">
        <v>1</v>
      </c>
      <c r="R205" s="17">
        <v>0</v>
      </c>
      <c r="S205" s="17">
        <v>0</v>
      </c>
      <c r="T205" s="17">
        <v>4</v>
      </c>
      <c r="U205" s="17">
        <v>3</v>
      </c>
      <c r="V205" s="17">
        <v>0</v>
      </c>
      <c r="W205" s="17">
        <v>0</v>
      </c>
      <c r="X205" s="17">
        <v>0</v>
      </c>
      <c r="Y205" s="17">
        <v>3</v>
      </c>
      <c r="Z205" s="17">
        <v>2</v>
      </c>
      <c r="AA205" s="17">
        <v>0</v>
      </c>
      <c r="AB205" s="17">
        <v>0</v>
      </c>
      <c r="AC205" s="17">
        <v>1</v>
      </c>
      <c r="AD205" s="17">
        <v>0</v>
      </c>
      <c r="AE205" s="17">
        <v>0</v>
      </c>
      <c r="AF205" s="17">
        <v>5</v>
      </c>
      <c r="AG205" s="17">
        <v>2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1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1</v>
      </c>
      <c r="AT205" s="17">
        <v>0</v>
      </c>
      <c r="AU205" s="17">
        <v>0</v>
      </c>
      <c r="AV205" s="17">
        <v>4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7</v>
      </c>
      <c r="BF205" s="17">
        <v>4</v>
      </c>
      <c r="BG205" s="17">
        <v>0</v>
      </c>
      <c r="BH205" s="17">
        <v>1</v>
      </c>
      <c r="BI205" s="17">
        <v>0</v>
      </c>
      <c r="BJ205" s="17">
        <v>0</v>
      </c>
      <c r="BK205" s="34">
        <v>57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0</v>
      </c>
    </row>
    <row r="207" spans="1:63" x14ac:dyDescent="0.25">
      <c r="A207" s="32" t="s">
        <v>297</v>
      </c>
      <c r="B207" s="33">
        <v>42</v>
      </c>
      <c r="C207" s="33">
        <v>12</v>
      </c>
      <c r="D207" s="33">
        <v>57</v>
      </c>
      <c r="E207" s="33">
        <v>27</v>
      </c>
      <c r="F207" s="33">
        <v>30</v>
      </c>
      <c r="G207" s="33">
        <v>1</v>
      </c>
      <c r="H207" s="33">
        <v>15</v>
      </c>
      <c r="I207" s="33">
        <v>75</v>
      </c>
      <c r="J207" s="33">
        <v>15</v>
      </c>
      <c r="K207" s="33">
        <v>23</v>
      </c>
      <c r="L207" s="33">
        <v>26</v>
      </c>
      <c r="M207" s="33">
        <v>39</v>
      </c>
      <c r="N207" s="33">
        <v>8</v>
      </c>
      <c r="O207" s="33">
        <v>6</v>
      </c>
      <c r="P207" s="33">
        <v>26</v>
      </c>
      <c r="Q207" s="33">
        <v>45</v>
      </c>
      <c r="R207" s="33">
        <v>21</v>
      </c>
      <c r="S207" s="33">
        <v>13</v>
      </c>
      <c r="T207" s="33">
        <v>19</v>
      </c>
      <c r="U207" s="33">
        <v>36</v>
      </c>
      <c r="V207" s="33">
        <v>6</v>
      </c>
      <c r="W207" s="33">
        <v>6</v>
      </c>
      <c r="X207" s="33">
        <v>1</v>
      </c>
      <c r="Y207" s="33">
        <v>33</v>
      </c>
      <c r="Z207" s="33">
        <v>22</v>
      </c>
      <c r="AA207" s="33">
        <v>7</v>
      </c>
      <c r="AB207" s="33">
        <v>47</v>
      </c>
      <c r="AC207" s="33">
        <v>40</v>
      </c>
      <c r="AD207" s="33">
        <v>13</v>
      </c>
      <c r="AE207" s="33">
        <v>13</v>
      </c>
      <c r="AF207" s="33">
        <v>77</v>
      </c>
      <c r="AG207" s="33">
        <v>71</v>
      </c>
      <c r="AH207" s="33">
        <v>0</v>
      </c>
      <c r="AI207" s="33">
        <v>4</v>
      </c>
      <c r="AJ207" s="33">
        <v>16</v>
      </c>
      <c r="AK207" s="33">
        <v>7</v>
      </c>
      <c r="AL207" s="33">
        <v>49</v>
      </c>
      <c r="AM207" s="33">
        <v>40</v>
      </c>
      <c r="AN207" s="33">
        <v>0</v>
      </c>
      <c r="AO207" s="33">
        <v>54</v>
      </c>
      <c r="AP207" s="33">
        <v>0</v>
      </c>
      <c r="AQ207" s="33">
        <v>57</v>
      </c>
      <c r="AR207" s="33">
        <v>7</v>
      </c>
      <c r="AS207" s="33">
        <v>26</v>
      </c>
      <c r="AT207" s="33">
        <v>5</v>
      </c>
      <c r="AU207" s="33">
        <v>6</v>
      </c>
      <c r="AV207" s="33">
        <v>88</v>
      </c>
      <c r="AW207" s="33">
        <v>5</v>
      </c>
      <c r="AX207" s="33">
        <v>16</v>
      </c>
      <c r="AY207" s="33">
        <v>25</v>
      </c>
      <c r="AZ207" s="33">
        <v>0</v>
      </c>
      <c r="BA207" s="33">
        <v>0</v>
      </c>
      <c r="BB207" s="33">
        <v>2</v>
      </c>
      <c r="BC207" s="33">
        <v>0</v>
      </c>
      <c r="BD207" s="33">
        <v>1</v>
      </c>
      <c r="BE207" s="33">
        <v>22</v>
      </c>
      <c r="BF207" s="33">
        <v>10</v>
      </c>
      <c r="BG207" s="33">
        <v>5</v>
      </c>
      <c r="BH207" s="33">
        <v>4</v>
      </c>
      <c r="BI207" s="33">
        <v>4</v>
      </c>
      <c r="BJ207" s="33">
        <v>5</v>
      </c>
      <c r="BK207" s="34">
        <v>1330</v>
      </c>
    </row>
    <row r="208" spans="1:63" x14ac:dyDescent="0.25">
      <c r="A208" s="35" t="s">
        <v>298</v>
      </c>
      <c r="B208" s="17">
        <v>36</v>
      </c>
      <c r="C208" s="17">
        <v>8</v>
      </c>
      <c r="D208" s="17">
        <v>26</v>
      </c>
      <c r="E208" s="17">
        <v>23</v>
      </c>
      <c r="F208" s="17">
        <v>15</v>
      </c>
      <c r="G208" s="17">
        <v>0</v>
      </c>
      <c r="H208" s="17">
        <v>13</v>
      </c>
      <c r="I208" s="17">
        <v>35</v>
      </c>
      <c r="J208" s="17">
        <v>13</v>
      </c>
      <c r="K208" s="17">
        <v>19</v>
      </c>
      <c r="L208" s="17">
        <v>23</v>
      </c>
      <c r="M208" s="17">
        <v>17</v>
      </c>
      <c r="N208" s="17">
        <v>5</v>
      </c>
      <c r="O208" s="17">
        <v>5</v>
      </c>
      <c r="P208" s="17">
        <v>22</v>
      </c>
      <c r="Q208" s="17">
        <v>28</v>
      </c>
      <c r="R208" s="17">
        <v>10</v>
      </c>
      <c r="S208" s="17">
        <v>7</v>
      </c>
      <c r="T208" s="17">
        <v>12</v>
      </c>
      <c r="U208" s="17">
        <v>21</v>
      </c>
      <c r="V208" s="17">
        <v>3</v>
      </c>
      <c r="W208" s="17">
        <v>0</v>
      </c>
      <c r="X208" s="17">
        <v>1</v>
      </c>
      <c r="Y208" s="17">
        <v>16</v>
      </c>
      <c r="Z208" s="17">
        <v>22</v>
      </c>
      <c r="AA208" s="17">
        <v>2</v>
      </c>
      <c r="AB208" s="17">
        <v>23</v>
      </c>
      <c r="AC208" s="17">
        <v>33</v>
      </c>
      <c r="AD208" s="17">
        <v>7</v>
      </c>
      <c r="AE208" s="17">
        <v>9</v>
      </c>
      <c r="AF208" s="17">
        <v>58</v>
      </c>
      <c r="AG208" s="17">
        <v>53</v>
      </c>
      <c r="AH208" s="17">
        <v>0</v>
      </c>
      <c r="AI208" s="17">
        <v>2</v>
      </c>
      <c r="AJ208" s="17">
        <v>14</v>
      </c>
      <c r="AK208" s="17">
        <v>6</v>
      </c>
      <c r="AL208" s="17">
        <v>32</v>
      </c>
      <c r="AM208" s="17">
        <v>29</v>
      </c>
      <c r="AN208" s="17">
        <v>0</v>
      </c>
      <c r="AO208" s="17">
        <v>29</v>
      </c>
      <c r="AP208" s="17">
        <v>0</v>
      </c>
      <c r="AQ208" s="17">
        <v>49</v>
      </c>
      <c r="AR208" s="17">
        <v>6</v>
      </c>
      <c r="AS208" s="17">
        <v>17</v>
      </c>
      <c r="AT208" s="17">
        <v>1</v>
      </c>
      <c r="AU208" s="17">
        <v>3</v>
      </c>
      <c r="AV208" s="17">
        <v>57</v>
      </c>
      <c r="AW208" s="17">
        <v>5</v>
      </c>
      <c r="AX208" s="17">
        <v>11</v>
      </c>
      <c r="AY208" s="17">
        <v>12</v>
      </c>
      <c r="AZ208" s="17">
        <v>0</v>
      </c>
      <c r="BA208" s="17">
        <v>0</v>
      </c>
      <c r="BB208" s="17">
        <v>1</v>
      </c>
      <c r="BC208" s="17">
        <v>0</v>
      </c>
      <c r="BD208" s="17">
        <v>0</v>
      </c>
      <c r="BE208" s="17">
        <v>11</v>
      </c>
      <c r="BF208" s="17">
        <v>5</v>
      </c>
      <c r="BG208" s="17">
        <v>4</v>
      </c>
      <c r="BH208" s="17">
        <v>2</v>
      </c>
      <c r="BI208" s="17">
        <v>3</v>
      </c>
      <c r="BJ208" s="17">
        <v>2</v>
      </c>
      <c r="BK208" s="34">
        <v>866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2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1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3</v>
      </c>
    </row>
    <row r="210" spans="1:63" x14ac:dyDescent="0.25">
      <c r="A210" s="35" t="s">
        <v>300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1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1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2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1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1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1</v>
      </c>
      <c r="AW211" s="17">
        <v>0</v>
      </c>
      <c r="AX211" s="17">
        <v>0</v>
      </c>
      <c r="AY211" s="17">
        <v>2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7</v>
      </c>
    </row>
    <row r="212" spans="1:63" x14ac:dyDescent="0.25">
      <c r="A212" s="35" t="s">
        <v>302</v>
      </c>
      <c r="B212" s="17">
        <v>0</v>
      </c>
      <c r="C212" s="17">
        <v>0</v>
      </c>
      <c r="D212" s="17">
        <v>14</v>
      </c>
      <c r="E212" s="17">
        <v>1</v>
      </c>
      <c r="F212" s="17">
        <v>1</v>
      </c>
      <c r="G212" s="17">
        <v>0</v>
      </c>
      <c r="H212" s="17">
        <v>1</v>
      </c>
      <c r="I212" s="17">
        <v>19</v>
      </c>
      <c r="J212" s="17">
        <v>0</v>
      </c>
      <c r="K212" s="17">
        <v>3</v>
      </c>
      <c r="L212" s="17">
        <v>0</v>
      </c>
      <c r="M212" s="17">
        <v>9</v>
      </c>
      <c r="N212" s="17">
        <v>1</v>
      </c>
      <c r="O212" s="17">
        <v>1</v>
      </c>
      <c r="P212" s="17">
        <v>2</v>
      </c>
      <c r="Q212" s="17">
        <v>7</v>
      </c>
      <c r="R212" s="17">
        <v>4</v>
      </c>
      <c r="S212" s="17">
        <v>0</v>
      </c>
      <c r="T212" s="17">
        <v>0</v>
      </c>
      <c r="U212" s="17">
        <v>12</v>
      </c>
      <c r="V212" s="17">
        <v>1</v>
      </c>
      <c r="W212" s="17">
        <v>6</v>
      </c>
      <c r="X212" s="17">
        <v>0</v>
      </c>
      <c r="Y212" s="17">
        <v>12</v>
      </c>
      <c r="Z212" s="17">
        <v>0</v>
      </c>
      <c r="AA212" s="17">
        <v>2</v>
      </c>
      <c r="AB212" s="17">
        <v>0</v>
      </c>
      <c r="AC212" s="17">
        <v>1</v>
      </c>
      <c r="AD212" s="17">
        <v>1</v>
      </c>
      <c r="AE212" s="17">
        <v>3</v>
      </c>
      <c r="AF212" s="17">
        <v>0</v>
      </c>
      <c r="AG212" s="17">
        <v>0</v>
      </c>
      <c r="AH212" s="17">
        <v>0</v>
      </c>
      <c r="AI212" s="17">
        <v>1</v>
      </c>
      <c r="AJ212" s="17">
        <v>0</v>
      </c>
      <c r="AK212" s="17">
        <v>1</v>
      </c>
      <c r="AL212" s="17">
        <v>9</v>
      </c>
      <c r="AM212" s="17">
        <v>1</v>
      </c>
      <c r="AN212" s="17">
        <v>0</v>
      </c>
      <c r="AO212" s="17">
        <v>13</v>
      </c>
      <c r="AP212" s="17">
        <v>0</v>
      </c>
      <c r="AQ212" s="17">
        <v>0</v>
      </c>
      <c r="AR212" s="17">
        <v>0</v>
      </c>
      <c r="AS212" s="17">
        <v>0</v>
      </c>
      <c r="AT212" s="17">
        <v>1</v>
      </c>
      <c r="AU212" s="17">
        <v>0</v>
      </c>
      <c r="AV212" s="17">
        <v>0</v>
      </c>
      <c r="AW212" s="17">
        <v>0</v>
      </c>
      <c r="AX212" s="17">
        <v>3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1</v>
      </c>
      <c r="BF212" s="17">
        <v>2</v>
      </c>
      <c r="BG212" s="17">
        <v>0</v>
      </c>
      <c r="BH212" s="17">
        <v>0</v>
      </c>
      <c r="BI212" s="17">
        <v>1</v>
      </c>
      <c r="BJ212" s="17">
        <v>0</v>
      </c>
      <c r="BK212" s="34">
        <v>134</v>
      </c>
    </row>
    <row r="213" spans="1:63" x14ac:dyDescent="0.25">
      <c r="A213" s="35" t="s">
        <v>303</v>
      </c>
      <c r="B213" s="17">
        <v>1</v>
      </c>
      <c r="C213" s="17">
        <v>0</v>
      </c>
      <c r="D213" s="17">
        <v>1</v>
      </c>
      <c r="E213" s="17">
        <v>1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1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4</v>
      </c>
    </row>
    <row r="214" spans="1:63" x14ac:dyDescent="0.25">
      <c r="A214" s="35" t="s">
        <v>304</v>
      </c>
      <c r="B214" s="17">
        <v>1</v>
      </c>
      <c r="C214" s="17">
        <v>0</v>
      </c>
      <c r="D214" s="17">
        <v>2</v>
      </c>
      <c r="E214" s="17">
        <v>0</v>
      </c>
      <c r="F214" s="17">
        <v>1</v>
      </c>
      <c r="G214" s="17">
        <v>0</v>
      </c>
      <c r="H214" s="17">
        <v>0</v>
      </c>
      <c r="I214" s="17">
        <v>0</v>
      </c>
      <c r="J214" s="17">
        <v>1</v>
      </c>
      <c r="K214" s="17">
        <v>0</v>
      </c>
      <c r="L214" s="17">
        <v>0</v>
      </c>
      <c r="M214" s="17">
        <v>1</v>
      </c>
      <c r="N214" s="17">
        <v>0</v>
      </c>
      <c r="O214" s="17">
        <v>0</v>
      </c>
      <c r="P214" s="17">
        <v>1</v>
      </c>
      <c r="Q214" s="17">
        <v>1</v>
      </c>
      <c r="R214" s="17">
        <v>1</v>
      </c>
      <c r="S214" s="17">
        <v>0</v>
      </c>
      <c r="T214" s="17">
        <v>1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3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1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1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15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2</v>
      </c>
      <c r="Z215" s="17">
        <v>0</v>
      </c>
      <c r="AA215" s="17">
        <v>0</v>
      </c>
      <c r="AB215" s="17">
        <v>1</v>
      </c>
      <c r="AC215" s="17">
        <v>0</v>
      </c>
      <c r="AD215" s="17">
        <v>0</v>
      </c>
      <c r="AE215" s="17">
        <v>0</v>
      </c>
      <c r="AF215" s="17">
        <v>0</v>
      </c>
      <c r="AG215" s="17">
        <v>1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4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1</v>
      </c>
      <c r="BK216" s="34">
        <v>1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0</v>
      </c>
    </row>
    <row r="218" spans="1:63" x14ac:dyDescent="0.25">
      <c r="A218" s="35" t="s">
        <v>308</v>
      </c>
      <c r="B218" s="17">
        <v>1</v>
      </c>
      <c r="C218" s="17">
        <v>0</v>
      </c>
      <c r="D218" s="17">
        <v>2</v>
      </c>
      <c r="E218" s="17">
        <v>1</v>
      </c>
      <c r="F218" s="17">
        <v>0</v>
      </c>
      <c r="G218" s="17">
        <v>0</v>
      </c>
      <c r="H218" s="17">
        <v>0</v>
      </c>
      <c r="I218" s="17">
        <v>1</v>
      </c>
      <c r="J218" s="17">
        <v>0</v>
      </c>
      <c r="K218" s="17">
        <v>0</v>
      </c>
      <c r="L218" s="17">
        <v>1</v>
      </c>
      <c r="M218" s="17">
        <v>1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1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8</v>
      </c>
      <c r="AC218" s="17">
        <v>0</v>
      </c>
      <c r="AD218" s="17">
        <v>1</v>
      </c>
      <c r="AE218" s="17">
        <v>0</v>
      </c>
      <c r="AF218" s="17">
        <v>0</v>
      </c>
      <c r="AG218" s="17">
        <v>2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3</v>
      </c>
      <c r="AR218" s="17">
        <v>0</v>
      </c>
      <c r="AS218" s="17">
        <v>0</v>
      </c>
      <c r="AT218" s="17">
        <v>0</v>
      </c>
      <c r="AU218" s="17">
        <v>2</v>
      </c>
      <c r="AV218" s="17">
        <v>2</v>
      </c>
      <c r="AW218" s="17">
        <v>0</v>
      </c>
      <c r="AX218" s="17">
        <v>0</v>
      </c>
      <c r="AY218" s="17">
        <v>3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1</v>
      </c>
      <c r="BF218" s="17">
        <v>0</v>
      </c>
      <c r="BG218" s="17">
        <v>1</v>
      </c>
      <c r="BH218" s="17">
        <v>0</v>
      </c>
      <c r="BI218" s="17">
        <v>0</v>
      </c>
      <c r="BJ218" s="17">
        <v>0</v>
      </c>
      <c r="BK218" s="34">
        <v>31</v>
      </c>
    </row>
    <row r="219" spans="1:63" x14ac:dyDescent="0.25">
      <c r="A219" s="35" t="s">
        <v>309</v>
      </c>
      <c r="B219" s="17">
        <v>0</v>
      </c>
      <c r="C219" s="17">
        <v>0</v>
      </c>
      <c r="D219" s="17">
        <v>1</v>
      </c>
      <c r="E219" s="17">
        <v>0</v>
      </c>
      <c r="F219" s="17">
        <v>1</v>
      </c>
      <c r="G219" s="17">
        <v>0</v>
      </c>
      <c r="H219" s="17">
        <v>0</v>
      </c>
      <c r="I219" s="17">
        <v>3</v>
      </c>
      <c r="J219" s="17">
        <v>0</v>
      </c>
      <c r="K219" s="17">
        <v>0</v>
      </c>
      <c r="L219" s="17">
        <v>0</v>
      </c>
      <c r="M219" s="17">
        <v>1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1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3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1</v>
      </c>
      <c r="AK219" s="17">
        <v>0</v>
      </c>
      <c r="AL219" s="17">
        <v>1</v>
      </c>
      <c r="AM219" s="17">
        <v>2</v>
      </c>
      <c r="AN219" s="17">
        <v>0</v>
      </c>
      <c r="AO219" s="17">
        <v>3</v>
      </c>
      <c r="AP219" s="17">
        <v>0</v>
      </c>
      <c r="AQ219" s="17">
        <v>1</v>
      </c>
      <c r="AR219" s="17">
        <v>0</v>
      </c>
      <c r="AS219" s="17">
        <v>0</v>
      </c>
      <c r="AT219" s="17">
        <v>0</v>
      </c>
      <c r="AU219" s="17">
        <v>0</v>
      </c>
      <c r="AV219" s="17">
        <v>1</v>
      </c>
      <c r="AW219" s="17">
        <v>0</v>
      </c>
      <c r="AX219" s="17">
        <v>1</v>
      </c>
      <c r="AY219" s="17">
        <v>1</v>
      </c>
      <c r="AZ219" s="17">
        <v>0</v>
      </c>
      <c r="BA219" s="17">
        <v>0</v>
      </c>
      <c r="BB219" s="17">
        <v>1</v>
      </c>
      <c r="BC219" s="17">
        <v>0</v>
      </c>
      <c r="BD219" s="17">
        <v>0</v>
      </c>
      <c r="BE219" s="17">
        <v>2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24</v>
      </c>
    </row>
    <row r="220" spans="1:63" x14ac:dyDescent="0.25">
      <c r="A220" s="35" t="s">
        <v>310</v>
      </c>
      <c r="B220" s="17">
        <v>3</v>
      </c>
      <c r="C220" s="17">
        <v>3</v>
      </c>
      <c r="D220" s="17">
        <v>9</v>
      </c>
      <c r="E220" s="17">
        <v>1</v>
      </c>
      <c r="F220" s="17">
        <v>10</v>
      </c>
      <c r="G220" s="17">
        <v>1</v>
      </c>
      <c r="H220" s="17">
        <v>0</v>
      </c>
      <c r="I220" s="17">
        <v>10</v>
      </c>
      <c r="J220" s="17">
        <v>1</v>
      </c>
      <c r="K220" s="17">
        <v>0</v>
      </c>
      <c r="L220" s="17">
        <v>2</v>
      </c>
      <c r="M220" s="17">
        <v>3</v>
      </c>
      <c r="N220" s="17">
        <v>2</v>
      </c>
      <c r="O220" s="17">
        <v>0</v>
      </c>
      <c r="P220" s="17">
        <v>1</v>
      </c>
      <c r="Q220" s="17">
        <v>9</v>
      </c>
      <c r="R220" s="17">
        <v>3</v>
      </c>
      <c r="S220" s="17">
        <v>3</v>
      </c>
      <c r="T220" s="17">
        <v>4</v>
      </c>
      <c r="U220" s="17">
        <v>3</v>
      </c>
      <c r="V220" s="17">
        <v>2</v>
      </c>
      <c r="W220" s="17">
        <v>0</v>
      </c>
      <c r="X220" s="17">
        <v>0</v>
      </c>
      <c r="Y220" s="17">
        <v>3</v>
      </c>
      <c r="Z220" s="17">
        <v>0</v>
      </c>
      <c r="AA220" s="17">
        <v>3</v>
      </c>
      <c r="AB220" s="17">
        <v>10</v>
      </c>
      <c r="AC220" s="17">
        <v>6</v>
      </c>
      <c r="AD220" s="17">
        <v>4</v>
      </c>
      <c r="AE220" s="17">
        <v>0</v>
      </c>
      <c r="AF220" s="17">
        <v>16</v>
      </c>
      <c r="AG220" s="17">
        <v>14</v>
      </c>
      <c r="AH220" s="17">
        <v>0</v>
      </c>
      <c r="AI220" s="17">
        <v>1</v>
      </c>
      <c r="AJ220" s="17">
        <v>1</v>
      </c>
      <c r="AK220" s="17">
        <v>0</v>
      </c>
      <c r="AL220" s="17">
        <v>7</v>
      </c>
      <c r="AM220" s="17">
        <v>5</v>
      </c>
      <c r="AN220" s="17">
        <v>0</v>
      </c>
      <c r="AO220" s="17">
        <v>9</v>
      </c>
      <c r="AP220" s="17">
        <v>0</v>
      </c>
      <c r="AQ220" s="17">
        <v>4</v>
      </c>
      <c r="AR220" s="17">
        <v>1</v>
      </c>
      <c r="AS220" s="17">
        <v>7</v>
      </c>
      <c r="AT220" s="17">
        <v>3</v>
      </c>
      <c r="AU220" s="17">
        <v>0</v>
      </c>
      <c r="AV220" s="17">
        <v>23</v>
      </c>
      <c r="AW220" s="17">
        <v>0</v>
      </c>
      <c r="AX220" s="17">
        <v>1</v>
      </c>
      <c r="AY220" s="17">
        <v>7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6</v>
      </c>
      <c r="BF220" s="17">
        <v>0</v>
      </c>
      <c r="BG220" s="17">
        <v>0</v>
      </c>
      <c r="BH220" s="17">
        <v>2</v>
      </c>
      <c r="BI220" s="17">
        <v>0</v>
      </c>
      <c r="BJ220" s="17">
        <v>2</v>
      </c>
      <c r="BK220" s="34">
        <v>205</v>
      </c>
    </row>
    <row r="221" spans="1:63" x14ac:dyDescent="0.25">
      <c r="A221" s="35" t="s">
        <v>311</v>
      </c>
      <c r="B221" s="17">
        <v>0</v>
      </c>
      <c r="C221" s="17">
        <v>0</v>
      </c>
      <c r="D221" s="17">
        <v>1</v>
      </c>
      <c r="E221" s="17">
        <v>0</v>
      </c>
      <c r="F221" s="17">
        <v>1</v>
      </c>
      <c r="G221" s="17">
        <v>0</v>
      </c>
      <c r="H221" s="17">
        <v>0</v>
      </c>
      <c r="I221" s="17">
        <v>4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1</v>
      </c>
      <c r="T221" s="17">
        <v>1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1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1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1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2</v>
      </c>
      <c r="BG221" s="17">
        <v>0</v>
      </c>
      <c r="BH221" s="17">
        <v>0</v>
      </c>
      <c r="BI221" s="17">
        <v>0</v>
      </c>
      <c r="BJ221" s="17">
        <v>0</v>
      </c>
      <c r="BK221" s="34">
        <v>13</v>
      </c>
    </row>
    <row r="222" spans="1:63" x14ac:dyDescent="0.25">
      <c r="A222" s="35" t="s">
        <v>312</v>
      </c>
      <c r="B222" s="17">
        <v>0</v>
      </c>
      <c r="C222" s="17">
        <v>1</v>
      </c>
      <c r="D222" s="17">
        <v>1</v>
      </c>
      <c r="E222" s="17">
        <v>0</v>
      </c>
      <c r="F222" s="17">
        <v>0</v>
      </c>
      <c r="G222" s="17">
        <v>0</v>
      </c>
      <c r="H222" s="17">
        <v>1</v>
      </c>
      <c r="I222" s="17">
        <v>0</v>
      </c>
      <c r="J222" s="17">
        <v>0</v>
      </c>
      <c r="K222" s="17">
        <v>1</v>
      </c>
      <c r="L222" s="17">
        <v>0</v>
      </c>
      <c r="M222" s="17">
        <v>1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1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2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8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0</v>
      </c>
      <c r="E223" s="17">
        <v>0</v>
      </c>
      <c r="F223" s="17">
        <v>1</v>
      </c>
      <c r="G223" s="17">
        <v>0</v>
      </c>
      <c r="H223" s="17">
        <v>0</v>
      </c>
      <c r="I223" s="17">
        <v>1</v>
      </c>
      <c r="J223" s="17">
        <v>0</v>
      </c>
      <c r="K223" s="17">
        <v>0</v>
      </c>
      <c r="L223" s="17">
        <v>0</v>
      </c>
      <c r="M223" s="17">
        <v>3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2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1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8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1</v>
      </c>
      <c r="N224" s="17">
        <v>0</v>
      </c>
      <c r="O224" s="17">
        <v>0</v>
      </c>
      <c r="P224" s="17">
        <v>0</v>
      </c>
      <c r="Q224" s="17">
        <v>0</v>
      </c>
      <c r="R224" s="17">
        <v>2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2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5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1</v>
      </c>
      <c r="BG225" s="17">
        <v>0</v>
      </c>
      <c r="BH225" s="17">
        <v>0</v>
      </c>
      <c r="BI225" s="17">
        <v>0</v>
      </c>
      <c r="BJ225" s="17">
        <v>0</v>
      </c>
      <c r="BK225" s="34">
        <v>1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12</v>
      </c>
      <c r="C227" s="33">
        <v>2</v>
      </c>
      <c r="D227" s="33">
        <v>8</v>
      </c>
      <c r="E227" s="33">
        <v>2</v>
      </c>
      <c r="F227" s="33">
        <v>1</v>
      </c>
      <c r="G227" s="33">
        <v>0</v>
      </c>
      <c r="H227" s="33">
        <v>4</v>
      </c>
      <c r="I227" s="33">
        <v>21</v>
      </c>
      <c r="J227" s="33">
        <v>2</v>
      </c>
      <c r="K227" s="33">
        <v>1</v>
      </c>
      <c r="L227" s="33">
        <v>3</v>
      </c>
      <c r="M227" s="33">
        <v>1</v>
      </c>
      <c r="N227" s="33">
        <v>3</v>
      </c>
      <c r="O227" s="33">
        <v>0</v>
      </c>
      <c r="P227" s="33">
        <v>3</v>
      </c>
      <c r="Q227" s="33">
        <v>506</v>
      </c>
      <c r="R227" s="33">
        <v>4</v>
      </c>
      <c r="S227" s="33">
        <v>43</v>
      </c>
      <c r="T227" s="33">
        <v>5</v>
      </c>
      <c r="U227" s="33">
        <v>3</v>
      </c>
      <c r="V227" s="33">
        <v>0</v>
      </c>
      <c r="W227" s="33">
        <v>0</v>
      </c>
      <c r="X227" s="33">
        <v>2</v>
      </c>
      <c r="Y227" s="33">
        <v>26</v>
      </c>
      <c r="Z227" s="33">
        <v>6</v>
      </c>
      <c r="AA227" s="33">
        <v>2</v>
      </c>
      <c r="AB227" s="33">
        <v>17</v>
      </c>
      <c r="AC227" s="33">
        <v>3</v>
      </c>
      <c r="AD227" s="33">
        <v>3</v>
      </c>
      <c r="AE227" s="33">
        <v>1</v>
      </c>
      <c r="AF227" s="33">
        <v>12</v>
      </c>
      <c r="AG227" s="33">
        <v>3</v>
      </c>
      <c r="AH227" s="33">
        <v>2</v>
      </c>
      <c r="AI227" s="33">
        <v>3</v>
      </c>
      <c r="AJ227" s="33">
        <v>2</v>
      </c>
      <c r="AK227" s="33">
        <v>0</v>
      </c>
      <c r="AL227" s="33">
        <v>14</v>
      </c>
      <c r="AM227" s="33">
        <v>24</v>
      </c>
      <c r="AN227" s="33">
        <v>0</v>
      </c>
      <c r="AO227" s="33">
        <v>11</v>
      </c>
      <c r="AP227" s="33">
        <v>0</v>
      </c>
      <c r="AQ227" s="33">
        <v>71</v>
      </c>
      <c r="AR227" s="33">
        <v>2</v>
      </c>
      <c r="AS227" s="33">
        <v>9</v>
      </c>
      <c r="AT227" s="33">
        <v>0</v>
      </c>
      <c r="AU227" s="33">
        <v>5</v>
      </c>
      <c r="AV227" s="33">
        <v>29</v>
      </c>
      <c r="AW227" s="33">
        <v>0</v>
      </c>
      <c r="AX227" s="33">
        <v>0</v>
      </c>
      <c r="AY227" s="33">
        <v>3</v>
      </c>
      <c r="AZ227" s="33">
        <v>0</v>
      </c>
      <c r="BA227" s="33">
        <v>0</v>
      </c>
      <c r="BB227" s="33">
        <v>6</v>
      </c>
      <c r="BC227" s="33">
        <v>0</v>
      </c>
      <c r="BD227" s="33">
        <v>6</v>
      </c>
      <c r="BE227" s="33">
        <v>14</v>
      </c>
      <c r="BF227" s="33">
        <v>12</v>
      </c>
      <c r="BG227" s="33">
        <v>12</v>
      </c>
      <c r="BH227" s="33">
        <v>3</v>
      </c>
      <c r="BI227" s="33">
        <v>4</v>
      </c>
      <c r="BJ227" s="33">
        <v>8</v>
      </c>
      <c r="BK227" s="34">
        <v>939</v>
      </c>
    </row>
    <row r="228" spans="1:63" x14ac:dyDescent="0.25">
      <c r="A228" s="35" t="s">
        <v>318</v>
      </c>
      <c r="B228" s="17">
        <v>1</v>
      </c>
      <c r="C228" s="17">
        <v>1</v>
      </c>
      <c r="D228" s="17">
        <v>0</v>
      </c>
      <c r="E228" s="17">
        <v>1</v>
      </c>
      <c r="F228" s="17">
        <v>0</v>
      </c>
      <c r="G228" s="17">
        <v>0</v>
      </c>
      <c r="H228" s="17">
        <v>0</v>
      </c>
      <c r="I228" s="17">
        <v>2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2</v>
      </c>
      <c r="Q228" s="17">
        <v>1</v>
      </c>
      <c r="R228" s="17">
        <v>0</v>
      </c>
      <c r="S228" s="17">
        <v>0</v>
      </c>
      <c r="T228" s="17">
        <v>4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1</v>
      </c>
      <c r="AB228" s="17">
        <v>2</v>
      </c>
      <c r="AC228" s="17">
        <v>0</v>
      </c>
      <c r="AD228" s="17">
        <v>0</v>
      </c>
      <c r="AE228" s="17">
        <v>0</v>
      </c>
      <c r="AF228" s="17">
        <v>5</v>
      </c>
      <c r="AG228" s="17">
        <v>1</v>
      </c>
      <c r="AH228" s="17">
        <v>0</v>
      </c>
      <c r="AI228" s="17">
        <v>2</v>
      </c>
      <c r="AJ228" s="17">
        <v>0</v>
      </c>
      <c r="AK228" s="17">
        <v>0</v>
      </c>
      <c r="AL228" s="17">
        <v>4</v>
      </c>
      <c r="AM228" s="17">
        <v>8</v>
      </c>
      <c r="AN228" s="17">
        <v>0</v>
      </c>
      <c r="AO228" s="17">
        <v>1</v>
      </c>
      <c r="AP228" s="17">
        <v>0</v>
      </c>
      <c r="AQ228" s="17">
        <v>2</v>
      </c>
      <c r="AR228" s="17">
        <v>0</v>
      </c>
      <c r="AS228" s="17">
        <v>0</v>
      </c>
      <c r="AT228" s="17">
        <v>0</v>
      </c>
      <c r="AU228" s="17">
        <v>1</v>
      </c>
      <c r="AV228" s="17">
        <v>3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6</v>
      </c>
      <c r="BC228" s="17">
        <v>0</v>
      </c>
      <c r="BD228" s="17">
        <v>6</v>
      </c>
      <c r="BE228" s="17">
        <v>9</v>
      </c>
      <c r="BF228" s="17">
        <v>11</v>
      </c>
      <c r="BG228" s="17">
        <v>7</v>
      </c>
      <c r="BH228" s="17">
        <v>3</v>
      </c>
      <c r="BI228" s="17">
        <v>4</v>
      </c>
      <c r="BJ228" s="17">
        <v>8</v>
      </c>
      <c r="BK228" s="34">
        <v>96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1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1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0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1</v>
      </c>
      <c r="AN231" s="17">
        <v>0</v>
      </c>
      <c r="AO231" s="17">
        <v>0</v>
      </c>
      <c r="AP231" s="17">
        <v>0</v>
      </c>
      <c r="AQ231" s="17">
        <v>0</v>
      </c>
      <c r="AR231" s="17">
        <v>2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1</v>
      </c>
      <c r="BF231" s="17">
        <v>0</v>
      </c>
      <c r="BG231" s="17">
        <v>1</v>
      </c>
      <c r="BH231" s="17">
        <v>0</v>
      </c>
      <c r="BI231" s="17">
        <v>0</v>
      </c>
      <c r="BJ231" s="17">
        <v>0</v>
      </c>
      <c r="BK231" s="34">
        <v>5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1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1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1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  <c r="AF233" s="17">
        <v>0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1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1</v>
      </c>
      <c r="AT233" s="17">
        <v>0</v>
      </c>
      <c r="AU233" s="17">
        <v>0</v>
      </c>
      <c r="AV233" s="17">
        <v>0</v>
      </c>
      <c r="AW233" s="17">
        <v>0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1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4</v>
      </c>
    </row>
    <row r="234" spans="1:63" x14ac:dyDescent="0.25">
      <c r="A234" s="35" t="s">
        <v>324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1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0</v>
      </c>
      <c r="AT234" s="17">
        <v>0</v>
      </c>
      <c r="AU234" s="17">
        <v>0</v>
      </c>
      <c r="AV234" s="17">
        <v>0</v>
      </c>
      <c r="AW234" s="17">
        <v>0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1</v>
      </c>
    </row>
    <row r="235" spans="1:63" x14ac:dyDescent="0.25">
      <c r="A235" s="35" t="s">
        <v>325</v>
      </c>
      <c r="B235" s="17">
        <v>1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1</v>
      </c>
      <c r="V235" s="17">
        <v>0</v>
      </c>
      <c r="W235" s="17">
        <v>0</v>
      </c>
      <c r="X235" s="17">
        <v>0</v>
      </c>
      <c r="Y235" s="17">
        <v>2</v>
      </c>
      <c r="Z235" s="17">
        <v>0</v>
      </c>
      <c r="AA235" s="17">
        <v>0</v>
      </c>
      <c r="AB235" s="17">
        <v>0</v>
      </c>
      <c r="AC235" s="17">
        <v>1</v>
      </c>
      <c r="AD235" s="17">
        <v>0</v>
      </c>
      <c r="AE235" s="17">
        <v>0</v>
      </c>
      <c r="AF235" s="17">
        <v>0</v>
      </c>
      <c r="AG235" s="17">
        <v>0</v>
      </c>
      <c r="AH235" s="17">
        <v>0</v>
      </c>
      <c r="AI235" s="17">
        <v>0</v>
      </c>
      <c r="AJ235" s="17">
        <v>1</v>
      </c>
      <c r="AK235" s="17">
        <v>0</v>
      </c>
      <c r="AL235" s="17">
        <v>0</v>
      </c>
      <c r="AM235" s="17">
        <v>4</v>
      </c>
      <c r="AN235" s="17">
        <v>0</v>
      </c>
      <c r="AO235" s="17">
        <v>0</v>
      </c>
      <c r="AP235" s="17">
        <v>0</v>
      </c>
      <c r="AQ235" s="17">
        <v>1</v>
      </c>
      <c r="AR235" s="17">
        <v>0</v>
      </c>
      <c r="AS235" s="17">
        <v>1</v>
      </c>
      <c r="AT235" s="17">
        <v>0</v>
      </c>
      <c r="AU235" s="17">
        <v>0</v>
      </c>
      <c r="AV235" s="17">
        <v>1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1</v>
      </c>
      <c r="BF235" s="17">
        <v>1</v>
      </c>
      <c r="BG235" s="17">
        <v>0</v>
      </c>
      <c r="BH235" s="17">
        <v>0</v>
      </c>
      <c r="BI235" s="17">
        <v>0</v>
      </c>
      <c r="BJ235" s="17">
        <v>0</v>
      </c>
      <c r="BK235" s="34">
        <v>15</v>
      </c>
    </row>
    <row r="236" spans="1:63" x14ac:dyDescent="0.25">
      <c r="A236" s="35" t="s">
        <v>326</v>
      </c>
      <c r="B236" s="17">
        <v>0</v>
      </c>
      <c r="C236" s="17">
        <v>0</v>
      </c>
      <c r="D236" s="17">
        <v>1</v>
      </c>
      <c r="E236" s="17">
        <v>1</v>
      </c>
      <c r="F236" s="17">
        <v>1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1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2</v>
      </c>
      <c r="AP236" s="17">
        <v>0</v>
      </c>
      <c r="AQ236" s="17">
        <v>0</v>
      </c>
      <c r="AR236" s="17">
        <v>0</v>
      </c>
      <c r="AS236" s="17">
        <v>1</v>
      </c>
      <c r="AT236" s="17">
        <v>0</v>
      </c>
      <c r="AU236" s="17">
        <v>0</v>
      </c>
      <c r="AV236" s="17">
        <v>0</v>
      </c>
      <c r="AW236" s="17">
        <v>0</v>
      </c>
      <c r="AX236" s="17">
        <v>0</v>
      </c>
      <c r="AY236" s="17">
        <v>1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8</v>
      </c>
    </row>
    <row r="237" spans="1:63" x14ac:dyDescent="0.25">
      <c r="A237" s="35" t="s">
        <v>327</v>
      </c>
      <c r="B237" s="17">
        <v>2</v>
      </c>
      <c r="C237" s="17">
        <v>1</v>
      </c>
      <c r="D237" s="17">
        <v>3</v>
      </c>
      <c r="E237" s="17">
        <v>0</v>
      </c>
      <c r="F237" s="17">
        <v>0</v>
      </c>
      <c r="G237" s="17">
        <v>0</v>
      </c>
      <c r="H237" s="17">
        <v>0</v>
      </c>
      <c r="I237" s="17">
        <v>11</v>
      </c>
      <c r="J237" s="17">
        <v>0</v>
      </c>
      <c r="K237" s="17">
        <v>1</v>
      </c>
      <c r="L237" s="17">
        <v>1</v>
      </c>
      <c r="M237" s="17">
        <v>0</v>
      </c>
      <c r="N237" s="17">
        <v>2</v>
      </c>
      <c r="O237" s="17">
        <v>0</v>
      </c>
      <c r="P237" s="17">
        <v>1</v>
      </c>
      <c r="Q237" s="17">
        <v>2</v>
      </c>
      <c r="R237" s="17">
        <v>1</v>
      </c>
      <c r="S237" s="17">
        <v>0</v>
      </c>
      <c r="T237" s="17">
        <v>1</v>
      </c>
      <c r="U237" s="17">
        <v>1</v>
      </c>
      <c r="V237" s="17">
        <v>0</v>
      </c>
      <c r="W237" s="17">
        <v>0</v>
      </c>
      <c r="X237" s="17">
        <v>1</v>
      </c>
      <c r="Y237" s="17">
        <v>3</v>
      </c>
      <c r="Z237" s="17">
        <v>1</v>
      </c>
      <c r="AA237" s="17">
        <v>1</v>
      </c>
      <c r="AB237" s="17">
        <v>5</v>
      </c>
      <c r="AC237" s="17">
        <v>1</v>
      </c>
      <c r="AD237" s="17">
        <v>2</v>
      </c>
      <c r="AE237" s="17">
        <v>1</v>
      </c>
      <c r="AF237" s="17">
        <v>4</v>
      </c>
      <c r="AG237" s="17">
        <v>0</v>
      </c>
      <c r="AH237" s="17">
        <v>1</v>
      </c>
      <c r="AI237" s="17">
        <v>0</v>
      </c>
      <c r="AJ237" s="17">
        <v>0</v>
      </c>
      <c r="AK237" s="17">
        <v>0</v>
      </c>
      <c r="AL237" s="17">
        <v>5</v>
      </c>
      <c r="AM237" s="17">
        <v>1</v>
      </c>
      <c r="AN237" s="17">
        <v>0</v>
      </c>
      <c r="AO237" s="17">
        <v>3</v>
      </c>
      <c r="AP237" s="17">
        <v>0</v>
      </c>
      <c r="AQ237" s="17">
        <v>5</v>
      </c>
      <c r="AR237" s="17">
        <v>0</v>
      </c>
      <c r="AS237" s="17">
        <v>5</v>
      </c>
      <c r="AT237" s="17">
        <v>0</v>
      </c>
      <c r="AU237" s="17">
        <v>1</v>
      </c>
      <c r="AV237" s="17">
        <v>5</v>
      </c>
      <c r="AW237" s="17">
        <v>0</v>
      </c>
      <c r="AX237" s="17">
        <v>0</v>
      </c>
      <c r="AY237" s="17">
        <v>2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1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75</v>
      </c>
    </row>
    <row r="238" spans="1:63" x14ac:dyDescent="0.25">
      <c r="A238" s="35" t="s">
        <v>328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2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1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1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2</v>
      </c>
      <c r="AP238" s="17">
        <v>0</v>
      </c>
      <c r="AQ238" s="17">
        <v>0</v>
      </c>
      <c r="AR238" s="17">
        <v>0</v>
      </c>
      <c r="AS238" s="17">
        <v>0</v>
      </c>
      <c r="AT238" s="17">
        <v>0</v>
      </c>
      <c r="AU238" s="17">
        <v>1</v>
      </c>
      <c r="AV238" s="17">
        <v>2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2</v>
      </c>
      <c r="BH238" s="17">
        <v>0</v>
      </c>
      <c r="BI238" s="17">
        <v>0</v>
      </c>
      <c r="BJ238" s="17">
        <v>0</v>
      </c>
      <c r="BK238" s="34">
        <v>11</v>
      </c>
    </row>
    <row r="239" spans="1:63" x14ac:dyDescent="0.25">
      <c r="A239" s="35" t="s">
        <v>329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1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1</v>
      </c>
    </row>
    <row r="240" spans="1:63" x14ac:dyDescent="0.25">
      <c r="A240" s="35" t="s">
        <v>330</v>
      </c>
      <c r="B240" s="17">
        <v>2</v>
      </c>
      <c r="C240" s="17">
        <v>0</v>
      </c>
      <c r="D240" s="17">
        <v>2</v>
      </c>
      <c r="E240" s="17">
        <v>0</v>
      </c>
      <c r="F240" s="17">
        <v>0</v>
      </c>
      <c r="G240" s="17">
        <v>0</v>
      </c>
      <c r="H240" s="17">
        <v>2</v>
      </c>
      <c r="I240" s="17">
        <v>0</v>
      </c>
      <c r="J240" s="17">
        <v>1</v>
      </c>
      <c r="K240" s="17">
        <v>0</v>
      </c>
      <c r="L240" s="17">
        <v>2</v>
      </c>
      <c r="M240" s="17">
        <v>0</v>
      </c>
      <c r="N240" s="17">
        <v>0</v>
      </c>
      <c r="O240" s="17">
        <v>0</v>
      </c>
      <c r="P240" s="17">
        <v>0</v>
      </c>
      <c r="Q240" s="17">
        <v>1</v>
      </c>
      <c r="R240" s="17">
        <v>1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1</v>
      </c>
      <c r="Y240" s="17">
        <v>2</v>
      </c>
      <c r="Z240" s="17">
        <v>0</v>
      </c>
      <c r="AA240" s="17">
        <v>0</v>
      </c>
      <c r="AB240" s="17">
        <v>4</v>
      </c>
      <c r="AC240" s="17">
        <v>1</v>
      </c>
      <c r="AD240" s="17">
        <v>0</v>
      </c>
      <c r="AE240" s="17">
        <v>0</v>
      </c>
      <c r="AF240" s="17">
        <v>1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3</v>
      </c>
      <c r="AN240" s="17">
        <v>0</v>
      </c>
      <c r="AO240" s="17">
        <v>1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6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1</v>
      </c>
      <c r="BF240" s="17">
        <v>0</v>
      </c>
      <c r="BG240" s="17">
        <v>2</v>
      </c>
      <c r="BH240" s="17">
        <v>0</v>
      </c>
      <c r="BI240" s="17">
        <v>0</v>
      </c>
      <c r="BJ240" s="17">
        <v>0</v>
      </c>
      <c r="BK240" s="34">
        <v>33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3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1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1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5</v>
      </c>
    </row>
    <row r="242" spans="1:63" x14ac:dyDescent="0.25">
      <c r="A242" s="35" t="s">
        <v>332</v>
      </c>
      <c r="B242" s="17">
        <v>4</v>
      </c>
      <c r="C242" s="17">
        <v>0</v>
      </c>
      <c r="D242" s="17">
        <v>2</v>
      </c>
      <c r="E242" s="17">
        <v>0</v>
      </c>
      <c r="F242" s="17">
        <v>0</v>
      </c>
      <c r="G242" s="17">
        <v>0</v>
      </c>
      <c r="H242" s="17">
        <v>2</v>
      </c>
      <c r="I242" s="17">
        <v>2</v>
      </c>
      <c r="J242" s="17">
        <v>1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498</v>
      </c>
      <c r="R242" s="17">
        <v>0</v>
      </c>
      <c r="S242" s="17">
        <v>43</v>
      </c>
      <c r="T242" s="17">
        <v>0</v>
      </c>
      <c r="U242" s="17">
        <v>1</v>
      </c>
      <c r="V242" s="17">
        <v>0</v>
      </c>
      <c r="W242" s="17">
        <v>0</v>
      </c>
      <c r="X242" s="17">
        <v>0</v>
      </c>
      <c r="Y242" s="17">
        <v>19</v>
      </c>
      <c r="Z242" s="17">
        <v>5</v>
      </c>
      <c r="AA242" s="17">
        <v>0</v>
      </c>
      <c r="AB242" s="17">
        <v>6</v>
      </c>
      <c r="AC242" s="17">
        <v>0</v>
      </c>
      <c r="AD242" s="17">
        <v>1</v>
      </c>
      <c r="AE242" s="17">
        <v>0</v>
      </c>
      <c r="AF242" s="17">
        <v>1</v>
      </c>
      <c r="AG242" s="17">
        <v>2</v>
      </c>
      <c r="AH242" s="17">
        <v>0</v>
      </c>
      <c r="AI242" s="17">
        <v>1</v>
      </c>
      <c r="AJ242" s="17">
        <v>1</v>
      </c>
      <c r="AK242" s="17">
        <v>0</v>
      </c>
      <c r="AL242" s="17">
        <v>5</v>
      </c>
      <c r="AM242" s="17">
        <v>2</v>
      </c>
      <c r="AN242" s="17">
        <v>0</v>
      </c>
      <c r="AO242" s="17">
        <v>2</v>
      </c>
      <c r="AP242" s="17">
        <v>0</v>
      </c>
      <c r="AQ242" s="17">
        <v>63</v>
      </c>
      <c r="AR242" s="17">
        <v>0</v>
      </c>
      <c r="AS242" s="17">
        <v>1</v>
      </c>
      <c r="AT242" s="17">
        <v>0</v>
      </c>
      <c r="AU242" s="17">
        <v>2</v>
      </c>
      <c r="AV242" s="17">
        <v>11</v>
      </c>
      <c r="AW242" s="17">
        <v>0</v>
      </c>
      <c r="AX242" s="17">
        <v>0</v>
      </c>
      <c r="AY242" s="17">
        <v>0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675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1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1</v>
      </c>
    </row>
    <row r="246" spans="1:63" x14ac:dyDescent="0.25">
      <c r="A246" s="35" t="s">
        <v>336</v>
      </c>
      <c r="B246" s="17">
        <v>2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2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1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5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2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2</v>
      </c>
    </row>
    <row r="248" spans="1:63" x14ac:dyDescent="0.25">
      <c r="A248" s="32" t="s">
        <v>338</v>
      </c>
      <c r="B248" s="33">
        <v>4</v>
      </c>
      <c r="C248" s="33">
        <v>0</v>
      </c>
      <c r="D248" s="33">
        <v>3</v>
      </c>
      <c r="E248" s="33">
        <v>2</v>
      </c>
      <c r="F248" s="33">
        <v>0</v>
      </c>
      <c r="G248" s="33">
        <v>0</v>
      </c>
      <c r="H248" s="33">
        <v>0</v>
      </c>
      <c r="I248" s="33">
        <v>56</v>
      </c>
      <c r="J248" s="33">
        <v>0</v>
      </c>
      <c r="K248" s="33">
        <v>0</v>
      </c>
      <c r="L248" s="33">
        <v>0</v>
      </c>
      <c r="M248" s="33">
        <v>2</v>
      </c>
      <c r="N248" s="33">
        <v>0</v>
      </c>
      <c r="O248" s="33">
        <v>0</v>
      </c>
      <c r="P248" s="33">
        <v>1</v>
      </c>
      <c r="Q248" s="33">
        <v>0</v>
      </c>
      <c r="R248" s="33">
        <v>2</v>
      </c>
      <c r="S248" s="33">
        <v>2</v>
      </c>
      <c r="T248" s="33">
        <v>0</v>
      </c>
      <c r="U248" s="33">
        <v>0</v>
      </c>
      <c r="V248" s="33">
        <v>0</v>
      </c>
      <c r="W248" s="33">
        <v>1</v>
      </c>
      <c r="X248" s="33">
        <v>1</v>
      </c>
      <c r="Y248" s="33">
        <v>2</v>
      </c>
      <c r="Z248" s="33">
        <v>2</v>
      </c>
      <c r="AA248" s="33">
        <v>0</v>
      </c>
      <c r="AB248" s="33">
        <v>2</v>
      </c>
      <c r="AC248" s="33">
        <v>2</v>
      </c>
      <c r="AD248" s="33">
        <v>4</v>
      </c>
      <c r="AE248" s="33">
        <v>0</v>
      </c>
      <c r="AF248" s="33">
        <v>1</v>
      </c>
      <c r="AG248" s="33">
        <v>1</v>
      </c>
      <c r="AH248" s="33">
        <v>0</v>
      </c>
      <c r="AI248" s="33">
        <v>1</v>
      </c>
      <c r="AJ248" s="33">
        <v>1</v>
      </c>
      <c r="AK248" s="33">
        <v>0</v>
      </c>
      <c r="AL248" s="33">
        <v>0</v>
      </c>
      <c r="AM248" s="33">
        <v>4</v>
      </c>
      <c r="AN248" s="33">
        <v>0</v>
      </c>
      <c r="AO248" s="33">
        <v>1</v>
      </c>
      <c r="AP248" s="33">
        <v>0</v>
      </c>
      <c r="AQ248" s="33">
        <v>1</v>
      </c>
      <c r="AR248" s="33">
        <v>0</v>
      </c>
      <c r="AS248" s="33">
        <v>1</v>
      </c>
      <c r="AT248" s="33">
        <v>0</v>
      </c>
      <c r="AU248" s="33">
        <v>0</v>
      </c>
      <c r="AV248" s="33">
        <v>17</v>
      </c>
      <c r="AW248" s="33">
        <v>1</v>
      </c>
      <c r="AX248" s="33">
        <v>0</v>
      </c>
      <c r="AY248" s="33">
        <v>1</v>
      </c>
      <c r="AZ248" s="33">
        <v>0</v>
      </c>
      <c r="BA248" s="33">
        <v>0</v>
      </c>
      <c r="BB248" s="33">
        <v>0</v>
      </c>
      <c r="BC248" s="33">
        <v>0</v>
      </c>
      <c r="BD248" s="33">
        <v>1</v>
      </c>
      <c r="BE248" s="33">
        <v>3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120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1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1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2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2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1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1</v>
      </c>
    </row>
    <row r="253" spans="1:63" x14ac:dyDescent="0.25">
      <c r="A253" s="35" t="s">
        <v>343</v>
      </c>
      <c r="B253" s="17">
        <v>3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55</v>
      </c>
      <c r="J253" s="17">
        <v>0</v>
      </c>
      <c r="K253" s="17">
        <v>0</v>
      </c>
      <c r="L253" s="17">
        <v>0</v>
      </c>
      <c r="M253" s="17">
        <v>2</v>
      </c>
      <c r="N253" s="17">
        <v>0</v>
      </c>
      <c r="O253" s="17">
        <v>0</v>
      </c>
      <c r="P253" s="17">
        <v>0</v>
      </c>
      <c r="Q253" s="17">
        <v>0</v>
      </c>
      <c r="R253" s="17">
        <v>2</v>
      </c>
      <c r="S253" s="17">
        <v>2</v>
      </c>
      <c r="T253" s="17">
        <v>0</v>
      </c>
      <c r="U253" s="17">
        <v>0</v>
      </c>
      <c r="V253" s="17">
        <v>0</v>
      </c>
      <c r="W253" s="17">
        <v>0</v>
      </c>
      <c r="X253" s="17">
        <v>1</v>
      </c>
      <c r="Y253" s="17">
        <v>0</v>
      </c>
      <c r="Z253" s="17">
        <v>2</v>
      </c>
      <c r="AA253" s="17">
        <v>0</v>
      </c>
      <c r="AB253" s="17">
        <v>2</v>
      </c>
      <c r="AC253" s="17">
        <v>0</v>
      </c>
      <c r="AD253" s="17">
        <v>2</v>
      </c>
      <c r="AE253" s="17">
        <v>0</v>
      </c>
      <c r="AF253" s="17">
        <v>0</v>
      </c>
      <c r="AG253" s="17">
        <v>1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1</v>
      </c>
      <c r="AP253" s="17">
        <v>0</v>
      </c>
      <c r="AQ253" s="17">
        <v>1</v>
      </c>
      <c r="AR253" s="17">
        <v>0</v>
      </c>
      <c r="AS253" s="17">
        <v>1</v>
      </c>
      <c r="AT253" s="17">
        <v>0</v>
      </c>
      <c r="AU253" s="17">
        <v>0</v>
      </c>
      <c r="AV253" s="17">
        <v>15</v>
      </c>
      <c r="AW253" s="17">
        <v>0</v>
      </c>
      <c r="AX253" s="17">
        <v>0</v>
      </c>
      <c r="AY253" s="17">
        <v>1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2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93</v>
      </c>
    </row>
    <row r="254" spans="1:63" x14ac:dyDescent="0.25">
      <c r="A254" s="35" t="s">
        <v>344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1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1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1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1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3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1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6</v>
      </c>
    </row>
    <row r="257" spans="1:63" x14ac:dyDescent="0.25">
      <c r="A257" s="35" t="s">
        <v>347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0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0</v>
      </c>
    </row>
    <row r="259" spans="1:63" x14ac:dyDescent="0.25">
      <c r="A259" s="35" t="s">
        <v>349</v>
      </c>
      <c r="B259" s="17">
        <v>1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1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1</v>
      </c>
      <c r="AG259" s="17">
        <v>0</v>
      </c>
      <c r="AH259" s="17">
        <v>0</v>
      </c>
      <c r="AI259" s="17">
        <v>1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1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5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0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0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0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1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1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0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0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1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1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1</v>
      </c>
      <c r="E273" s="17">
        <v>2</v>
      </c>
      <c r="F273" s="17">
        <v>0</v>
      </c>
      <c r="G273" s="17">
        <v>0</v>
      </c>
      <c r="H273" s="17">
        <v>0</v>
      </c>
      <c r="I273" s="17">
        <v>1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1</v>
      </c>
      <c r="Z273" s="17">
        <v>0</v>
      </c>
      <c r="AA273" s="17">
        <v>0</v>
      </c>
      <c r="AB273" s="17">
        <v>0</v>
      </c>
      <c r="AC273" s="17">
        <v>2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1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8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1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1</v>
      </c>
    </row>
    <row r="275" spans="1:63" x14ac:dyDescent="0.25">
      <c r="A275" s="32" t="s">
        <v>365</v>
      </c>
      <c r="B275" s="33">
        <v>12</v>
      </c>
      <c r="C275" s="33">
        <v>2</v>
      </c>
      <c r="D275" s="33">
        <v>0</v>
      </c>
      <c r="E275" s="33">
        <v>2</v>
      </c>
      <c r="F275" s="33">
        <v>0</v>
      </c>
      <c r="G275" s="33">
        <v>0</v>
      </c>
      <c r="H275" s="33">
        <v>1</v>
      </c>
      <c r="I275" s="33">
        <v>4</v>
      </c>
      <c r="J275" s="33">
        <v>6</v>
      </c>
      <c r="K275" s="33">
        <v>1</v>
      </c>
      <c r="L275" s="33">
        <v>14</v>
      </c>
      <c r="M275" s="33">
        <v>1</v>
      </c>
      <c r="N275" s="33">
        <v>1</v>
      </c>
      <c r="O275" s="33">
        <v>4</v>
      </c>
      <c r="P275" s="33">
        <v>1</v>
      </c>
      <c r="Q275" s="33">
        <v>8</v>
      </c>
      <c r="R275" s="33">
        <v>0</v>
      </c>
      <c r="S275" s="33">
        <v>1</v>
      </c>
      <c r="T275" s="33">
        <v>4</v>
      </c>
      <c r="U275" s="33">
        <v>12</v>
      </c>
      <c r="V275" s="33">
        <v>0</v>
      </c>
      <c r="W275" s="33">
        <v>0</v>
      </c>
      <c r="X275" s="33">
        <v>1</v>
      </c>
      <c r="Y275" s="33">
        <v>1</v>
      </c>
      <c r="Z275" s="33">
        <v>1</v>
      </c>
      <c r="AA275" s="33">
        <v>1</v>
      </c>
      <c r="AB275" s="33">
        <v>86</v>
      </c>
      <c r="AC275" s="33">
        <v>17</v>
      </c>
      <c r="AD275" s="33">
        <v>1</v>
      </c>
      <c r="AE275" s="33">
        <v>1</v>
      </c>
      <c r="AF275" s="33">
        <v>32</v>
      </c>
      <c r="AG275" s="33">
        <v>10</v>
      </c>
      <c r="AH275" s="33">
        <v>2</v>
      </c>
      <c r="AI275" s="33">
        <v>1</v>
      </c>
      <c r="AJ275" s="33">
        <v>8</v>
      </c>
      <c r="AK275" s="33">
        <v>0</v>
      </c>
      <c r="AL275" s="33">
        <v>0</v>
      </c>
      <c r="AM275" s="33">
        <v>7</v>
      </c>
      <c r="AN275" s="33">
        <v>6</v>
      </c>
      <c r="AO275" s="33">
        <v>3</v>
      </c>
      <c r="AP275" s="33">
        <v>0</v>
      </c>
      <c r="AQ275" s="33">
        <v>0</v>
      </c>
      <c r="AR275" s="33">
        <v>0</v>
      </c>
      <c r="AS275" s="33">
        <v>1</v>
      </c>
      <c r="AT275" s="33">
        <v>0</v>
      </c>
      <c r="AU275" s="33">
        <v>2</v>
      </c>
      <c r="AV275" s="33">
        <v>21</v>
      </c>
      <c r="AW275" s="33">
        <v>0</v>
      </c>
      <c r="AX275" s="33">
        <v>1</v>
      </c>
      <c r="AY275" s="33">
        <v>13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2</v>
      </c>
      <c r="BF275" s="33">
        <v>0</v>
      </c>
      <c r="BG275" s="33">
        <v>0</v>
      </c>
      <c r="BH275" s="33">
        <v>0</v>
      </c>
      <c r="BI275" s="33">
        <v>0</v>
      </c>
      <c r="BJ275" s="33">
        <v>0</v>
      </c>
      <c r="BK275" s="34">
        <v>292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2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2</v>
      </c>
    </row>
    <row r="277" spans="1:63" x14ac:dyDescent="0.25">
      <c r="A277" s="35" t="s">
        <v>367</v>
      </c>
      <c r="B277" s="17">
        <v>4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1</v>
      </c>
      <c r="M277" s="17">
        <v>0</v>
      </c>
      <c r="N277" s="17">
        <v>0</v>
      </c>
      <c r="O277" s="17">
        <v>0</v>
      </c>
      <c r="P277" s="17">
        <v>0</v>
      </c>
      <c r="Q277" s="17">
        <v>1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1</v>
      </c>
      <c r="AA277" s="17">
        <v>1</v>
      </c>
      <c r="AB277" s="17">
        <v>69</v>
      </c>
      <c r="AC277" s="17">
        <v>2</v>
      </c>
      <c r="AD277" s="17">
        <v>0</v>
      </c>
      <c r="AE277" s="17">
        <v>0</v>
      </c>
      <c r="AF277" s="17">
        <v>2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2</v>
      </c>
      <c r="AP277" s="17">
        <v>0</v>
      </c>
      <c r="AQ277" s="17">
        <v>0</v>
      </c>
      <c r="AR277" s="17">
        <v>0</v>
      </c>
      <c r="AS277" s="17">
        <v>0</v>
      </c>
      <c r="AT277" s="17">
        <v>0</v>
      </c>
      <c r="AU277" s="17">
        <v>0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83</v>
      </c>
    </row>
    <row r="278" spans="1:63" x14ac:dyDescent="0.25">
      <c r="A278" s="35" t="s">
        <v>368</v>
      </c>
      <c r="B278" s="17">
        <v>8</v>
      </c>
      <c r="C278" s="17">
        <v>2</v>
      </c>
      <c r="D278" s="17">
        <v>0</v>
      </c>
      <c r="E278" s="17">
        <v>2</v>
      </c>
      <c r="F278" s="17">
        <v>0</v>
      </c>
      <c r="G278" s="17">
        <v>0</v>
      </c>
      <c r="H278" s="17">
        <v>0</v>
      </c>
      <c r="I278" s="17">
        <v>2</v>
      </c>
      <c r="J278" s="17">
        <v>4</v>
      </c>
      <c r="K278" s="17">
        <v>0</v>
      </c>
      <c r="L278" s="17">
        <v>13</v>
      </c>
      <c r="M278" s="17">
        <v>0</v>
      </c>
      <c r="N278" s="17">
        <v>1</v>
      </c>
      <c r="O278" s="17">
        <v>4</v>
      </c>
      <c r="P278" s="17">
        <v>0</v>
      </c>
      <c r="Q278" s="17">
        <v>0</v>
      </c>
      <c r="R278" s="17">
        <v>0</v>
      </c>
      <c r="S278" s="17">
        <v>1</v>
      </c>
      <c r="T278" s="17">
        <v>4</v>
      </c>
      <c r="U278" s="17">
        <v>12</v>
      </c>
      <c r="V278" s="17">
        <v>0</v>
      </c>
      <c r="W278" s="17">
        <v>0</v>
      </c>
      <c r="X278" s="17">
        <v>1</v>
      </c>
      <c r="Y278" s="17">
        <v>0</v>
      </c>
      <c r="Z278" s="17">
        <v>0</v>
      </c>
      <c r="AA278" s="17">
        <v>0</v>
      </c>
      <c r="AB278" s="17">
        <v>17</v>
      </c>
      <c r="AC278" s="17">
        <v>13</v>
      </c>
      <c r="AD278" s="17">
        <v>1</v>
      </c>
      <c r="AE278" s="17">
        <v>0</v>
      </c>
      <c r="AF278" s="17">
        <v>27</v>
      </c>
      <c r="AG278" s="17">
        <v>10</v>
      </c>
      <c r="AH278" s="17">
        <v>2</v>
      </c>
      <c r="AI278" s="17">
        <v>0</v>
      </c>
      <c r="AJ278" s="17">
        <v>8</v>
      </c>
      <c r="AK278" s="17">
        <v>0</v>
      </c>
      <c r="AL278" s="17">
        <v>0</v>
      </c>
      <c r="AM278" s="17">
        <v>6</v>
      </c>
      <c r="AN278" s="17">
        <v>6</v>
      </c>
      <c r="AO278" s="17">
        <v>0</v>
      </c>
      <c r="AP278" s="17">
        <v>0</v>
      </c>
      <c r="AQ278" s="17">
        <v>0</v>
      </c>
      <c r="AR278" s="17">
        <v>0</v>
      </c>
      <c r="AS278" s="17">
        <v>0</v>
      </c>
      <c r="AT278" s="17">
        <v>0</v>
      </c>
      <c r="AU278" s="17">
        <v>2</v>
      </c>
      <c r="AV278" s="17">
        <v>21</v>
      </c>
      <c r="AW278" s="17">
        <v>0</v>
      </c>
      <c r="AX278" s="17">
        <v>0</v>
      </c>
      <c r="AY278" s="17">
        <v>12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179</v>
      </c>
    </row>
    <row r="279" spans="1:63" x14ac:dyDescent="0.25">
      <c r="A279" s="35" t="s">
        <v>369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2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1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3</v>
      </c>
    </row>
    <row r="280" spans="1:63" x14ac:dyDescent="0.25">
      <c r="A280" s="35" t="s">
        <v>370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2</v>
      </c>
      <c r="AD280" s="17">
        <v>0</v>
      </c>
      <c r="AE280" s="17">
        <v>0</v>
      </c>
      <c r="AF280" s="17">
        <v>1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1</v>
      </c>
      <c r="AT280" s="17">
        <v>0</v>
      </c>
      <c r="AU280" s="17">
        <v>0</v>
      </c>
      <c r="AV280" s="17">
        <v>0</v>
      </c>
      <c r="AW280" s="17">
        <v>0</v>
      </c>
      <c r="AX280" s="17">
        <v>1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34">
        <v>5</v>
      </c>
    </row>
    <row r="281" spans="1:63" x14ac:dyDescent="0.25">
      <c r="A281" s="35" t="s">
        <v>371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1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0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1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7">
        <v>0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2</v>
      </c>
    </row>
    <row r="282" spans="1:63" x14ac:dyDescent="0.25">
      <c r="A282" s="35" t="s">
        <v>372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1</v>
      </c>
      <c r="Q282" s="17">
        <v>0</v>
      </c>
      <c r="R282" s="17">
        <v>0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2</v>
      </c>
      <c r="AG282" s="17">
        <v>0</v>
      </c>
      <c r="AH282" s="17">
        <v>0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0</v>
      </c>
      <c r="AT282" s="17">
        <v>0</v>
      </c>
      <c r="AU282" s="17">
        <v>0</v>
      </c>
      <c r="AV282" s="17">
        <v>0</v>
      </c>
      <c r="AW282" s="17">
        <v>0</v>
      </c>
      <c r="AX282" s="17">
        <v>0</v>
      </c>
      <c r="AY282" s="17">
        <v>1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4</v>
      </c>
    </row>
    <row r="283" spans="1:63" x14ac:dyDescent="0.25">
      <c r="A283" s="35" t="s">
        <v>373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0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0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0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0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0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1</v>
      </c>
      <c r="I292" s="17">
        <v>1</v>
      </c>
      <c r="J292" s="17">
        <v>0</v>
      </c>
      <c r="K292" s="17">
        <v>1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1</v>
      </c>
      <c r="AF292" s="17">
        <v>0</v>
      </c>
      <c r="AG292" s="17">
        <v>0</v>
      </c>
      <c r="AH292" s="17">
        <v>0</v>
      </c>
      <c r="AI292" s="17">
        <v>1</v>
      </c>
      <c r="AJ292" s="17">
        <v>0</v>
      </c>
      <c r="AK292" s="17">
        <v>0</v>
      </c>
      <c r="AL292" s="17">
        <v>0</v>
      </c>
      <c r="AM292" s="17">
        <v>1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6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4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4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2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2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0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1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1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2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0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0</v>
      </c>
      <c r="C305" s="33">
        <v>0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0</v>
      </c>
      <c r="AG305" s="33">
        <v>0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0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0</v>
      </c>
    </row>
    <row r="309" spans="1:63" x14ac:dyDescent="0.25">
      <c r="A309" s="32" t="s">
        <v>399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1</v>
      </c>
      <c r="L309" s="33">
        <v>0</v>
      </c>
      <c r="M309" s="33">
        <v>0</v>
      </c>
      <c r="N309" s="33">
        <v>0</v>
      </c>
      <c r="O309" s="33">
        <v>0</v>
      </c>
      <c r="P309" s="33">
        <v>1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2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1</v>
      </c>
      <c r="L310" s="17">
        <v>0</v>
      </c>
      <c r="M310" s="17">
        <v>0</v>
      </c>
      <c r="N310" s="17">
        <v>0</v>
      </c>
      <c r="O310" s="17">
        <v>0</v>
      </c>
      <c r="P310" s="17">
        <v>1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2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0</v>
      </c>
    </row>
    <row r="312" spans="1:63" x14ac:dyDescent="0.25">
      <c r="A312" s="35" t="s">
        <v>402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0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1</v>
      </c>
      <c r="C316" s="33">
        <v>0</v>
      </c>
      <c r="D316" s="33">
        <v>0</v>
      </c>
      <c r="E316" s="33">
        <v>0</v>
      </c>
      <c r="F316" s="33">
        <v>1</v>
      </c>
      <c r="G316" s="33">
        <v>0</v>
      </c>
      <c r="H316" s="33">
        <v>0</v>
      </c>
      <c r="I316" s="33">
        <v>35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0</v>
      </c>
      <c r="R316" s="33">
        <v>0</v>
      </c>
      <c r="S316" s="33">
        <v>1</v>
      </c>
      <c r="T316" s="33">
        <v>0</v>
      </c>
      <c r="U316" s="33">
        <v>0</v>
      </c>
      <c r="V316" s="33">
        <v>0</v>
      </c>
      <c r="W316" s="33">
        <v>0</v>
      </c>
      <c r="X316" s="33">
        <v>0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0</v>
      </c>
      <c r="AE316" s="33">
        <v>0</v>
      </c>
      <c r="AF316" s="33">
        <v>0</v>
      </c>
      <c r="AG316" s="33">
        <v>0</v>
      </c>
      <c r="AH316" s="33">
        <v>0</v>
      </c>
      <c r="AI316" s="33">
        <v>0</v>
      </c>
      <c r="AJ316" s="33">
        <v>0</v>
      </c>
      <c r="AK316" s="33">
        <v>0</v>
      </c>
      <c r="AL316" s="33">
        <v>0</v>
      </c>
      <c r="AM316" s="33">
        <v>0</v>
      </c>
      <c r="AN316" s="33">
        <v>2</v>
      </c>
      <c r="AO316" s="33">
        <v>0</v>
      </c>
      <c r="AP316" s="33">
        <v>0</v>
      </c>
      <c r="AQ316" s="33">
        <v>0</v>
      </c>
      <c r="AR316" s="33">
        <v>0</v>
      </c>
      <c r="AS316" s="33">
        <v>0</v>
      </c>
      <c r="AT316" s="33">
        <v>0</v>
      </c>
      <c r="AU316" s="33">
        <v>0</v>
      </c>
      <c r="AV316" s="33">
        <v>0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40</v>
      </c>
    </row>
    <row r="317" spans="1:63" x14ac:dyDescent="0.25">
      <c r="A317" s="35" t="s">
        <v>407</v>
      </c>
      <c r="B317" s="17">
        <v>1</v>
      </c>
      <c r="C317" s="17">
        <v>0</v>
      </c>
      <c r="D317" s="17">
        <v>0</v>
      </c>
      <c r="E317" s="17">
        <v>0</v>
      </c>
      <c r="F317" s="17">
        <v>1</v>
      </c>
      <c r="G317" s="17">
        <v>0</v>
      </c>
      <c r="H317" s="17">
        <v>0</v>
      </c>
      <c r="I317" s="17">
        <v>1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0</v>
      </c>
      <c r="AT317" s="17">
        <v>0</v>
      </c>
      <c r="AU317" s="17">
        <v>0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3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34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1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2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37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0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11</v>
      </c>
      <c r="C322" s="33">
        <v>0</v>
      </c>
      <c r="D322" s="33">
        <v>3</v>
      </c>
      <c r="E322" s="33">
        <v>2</v>
      </c>
      <c r="F322" s="33">
        <v>23</v>
      </c>
      <c r="G322" s="33">
        <v>2</v>
      </c>
      <c r="H322" s="33">
        <v>2</v>
      </c>
      <c r="I322" s="33">
        <v>526</v>
      </c>
      <c r="J322" s="33">
        <v>2</v>
      </c>
      <c r="K322" s="33">
        <v>3</v>
      </c>
      <c r="L322" s="33">
        <v>1</v>
      </c>
      <c r="M322" s="33">
        <v>0</v>
      </c>
      <c r="N322" s="33">
        <v>2</v>
      </c>
      <c r="O322" s="33">
        <v>0</v>
      </c>
      <c r="P322" s="33">
        <v>0</v>
      </c>
      <c r="Q322" s="33">
        <v>0</v>
      </c>
      <c r="R322" s="33">
        <v>0</v>
      </c>
      <c r="S322" s="33">
        <v>68</v>
      </c>
      <c r="T322" s="33">
        <v>0</v>
      </c>
      <c r="U322" s="33">
        <v>1</v>
      </c>
      <c r="V322" s="33">
        <v>0</v>
      </c>
      <c r="W322" s="33">
        <v>0</v>
      </c>
      <c r="X322" s="33">
        <v>0</v>
      </c>
      <c r="Y322" s="33">
        <v>0</v>
      </c>
      <c r="Z322" s="33">
        <v>1</v>
      </c>
      <c r="AA322" s="33">
        <v>1</v>
      </c>
      <c r="AB322" s="33">
        <v>0</v>
      </c>
      <c r="AC322" s="33">
        <v>2</v>
      </c>
      <c r="AD322" s="33">
        <v>0</v>
      </c>
      <c r="AE322" s="33">
        <v>0</v>
      </c>
      <c r="AF322" s="33">
        <v>0</v>
      </c>
      <c r="AG322" s="33">
        <v>2</v>
      </c>
      <c r="AH322" s="33">
        <v>0</v>
      </c>
      <c r="AI322" s="33">
        <v>1</v>
      </c>
      <c r="AJ322" s="33">
        <v>0</v>
      </c>
      <c r="AK322" s="33">
        <v>0</v>
      </c>
      <c r="AL322" s="33">
        <v>2</v>
      </c>
      <c r="AM322" s="33">
        <v>4</v>
      </c>
      <c r="AN322" s="33">
        <v>0</v>
      </c>
      <c r="AO322" s="33">
        <v>5</v>
      </c>
      <c r="AP322" s="33">
        <v>0</v>
      </c>
      <c r="AQ322" s="33">
        <v>0</v>
      </c>
      <c r="AR322" s="33">
        <v>1</v>
      </c>
      <c r="AS322" s="33">
        <v>53</v>
      </c>
      <c r="AT322" s="33">
        <v>0</v>
      </c>
      <c r="AU322" s="33">
        <v>7</v>
      </c>
      <c r="AV322" s="33">
        <v>4</v>
      </c>
      <c r="AW322" s="33">
        <v>0</v>
      </c>
      <c r="AX322" s="33">
        <v>1</v>
      </c>
      <c r="AY322" s="33">
        <v>2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1</v>
      </c>
      <c r="BG322" s="33">
        <v>0</v>
      </c>
      <c r="BH322" s="33">
        <v>0</v>
      </c>
      <c r="BI322" s="33">
        <v>0</v>
      </c>
      <c r="BJ322" s="33">
        <v>0</v>
      </c>
      <c r="BK322" s="34">
        <v>733</v>
      </c>
    </row>
    <row r="323" spans="1:63" x14ac:dyDescent="0.25">
      <c r="A323" s="35" t="s">
        <v>413</v>
      </c>
      <c r="B323" s="17">
        <v>11</v>
      </c>
      <c r="C323" s="17">
        <v>0</v>
      </c>
      <c r="D323" s="17">
        <v>3</v>
      </c>
      <c r="E323" s="17">
        <v>2</v>
      </c>
      <c r="F323" s="17">
        <v>23</v>
      </c>
      <c r="G323" s="17">
        <v>2</v>
      </c>
      <c r="H323" s="17">
        <v>2</v>
      </c>
      <c r="I323" s="17">
        <v>526</v>
      </c>
      <c r="J323" s="17">
        <v>2</v>
      </c>
      <c r="K323" s="17">
        <v>3</v>
      </c>
      <c r="L323" s="17">
        <v>1</v>
      </c>
      <c r="M323" s="17">
        <v>0</v>
      </c>
      <c r="N323" s="17">
        <v>2</v>
      </c>
      <c r="O323" s="17">
        <v>0</v>
      </c>
      <c r="P323" s="17">
        <v>0</v>
      </c>
      <c r="Q323" s="17">
        <v>0</v>
      </c>
      <c r="R323" s="17">
        <v>0</v>
      </c>
      <c r="S323" s="17">
        <v>68</v>
      </c>
      <c r="T323" s="17">
        <v>0</v>
      </c>
      <c r="U323" s="17">
        <v>1</v>
      </c>
      <c r="V323" s="17">
        <v>0</v>
      </c>
      <c r="W323" s="17">
        <v>0</v>
      </c>
      <c r="X323" s="17">
        <v>0</v>
      </c>
      <c r="Y323" s="17">
        <v>0</v>
      </c>
      <c r="Z323" s="17">
        <v>1</v>
      </c>
      <c r="AA323" s="17">
        <v>1</v>
      </c>
      <c r="AB323" s="17">
        <v>0</v>
      </c>
      <c r="AC323" s="17">
        <v>2</v>
      </c>
      <c r="AD323" s="17">
        <v>0</v>
      </c>
      <c r="AE323" s="17">
        <v>0</v>
      </c>
      <c r="AF323" s="17">
        <v>0</v>
      </c>
      <c r="AG323" s="17">
        <v>2</v>
      </c>
      <c r="AH323" s="17">
        <v>0</v>
      </c>
      <c r="AI323" s="17">
        <v>1</v>
      </c>
      <c r="AJ323" s="17">
        <v>0</v>
      </c>
      <c r="AK323" s="17">
        <v>0</v>
      </c>
      <c r="AL323" s="17">
        <v>2</v>
      </c>
      <c r="AM323" s="17">
        <v>4</v>
      </c>
      <c r="AN323" s="17">
        <v>0</v>
      </c>
      <c r="AO323" s="17">
        <v>5</v>
      </c>
      <c r="AP323" s="17">
        <v>0</v>
      </c>
      <c r="AQ323" s="17">
        <v>0</v>
      </c>
      <c r="AR323" s="17">
        <v>1</v>
      </c>
      <c r="AS323" s="17">
        <v>53</v>
      </c>
      <c r="AT323" s="17">
        <v>0</v>
      </c>
      <c r="AU323" s="17">
        <v>7</v>
      </c>
      <c r="AV323" s="17">
        <v>4</v>
      </c>
      <c r="AW323" s="17">
        <v>0</v>
      </c>
      <c r="AX323" s="17">
        <v>1</v>
      </c>
      <c r="AY323" s="17">
        <v>2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1</v>
      </c>
      <c r="BG323" s="17">
        <v>0</v>
      </c>
      <c r="BH323" s="17">
        <v>0</v>
      </c>
      <c r="BI323" s="17">
        <v>0</v>
      </c>
      <c r="BJ323" s="17">
        <v>0</v>
      </c>
      <c r="BK323" s="34">
        <v>733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0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51</v>
      </c>
      <c r="C327" s="33">
        <v>0</v>
      </c>
      <c r="D327" s="33">
        <v>69</v>
      </c>
      <c r="E327" s="33">
        <v>27</v>
      </c>
      <c r="F327" s="33">
        <v>0</v>
      </c>
      <c r="G327" s="33">
        <v>2</v>
      </c>
      <c r="H327" s="33">
        <v>0</v>
      </c>
      <c r="I327" s="33">
        <v>130</v>
      </c>
      <c r="J327" s="33">
        <v>0</v>
      </c>
      <c r="K327" s="33">
        <v>0</v>
      </c>
      <c r="L327" s="33">
        <v>28</v>
      </c>
      <c r="M327" s="33">
        <v>0</v>
      </c>
      <c r="N327" s="33">
        <v>2</v>
      </c>
      <c r="O327" s="33">
        <v>0</v>
      </c>
      <c r="P327" s="33">
        <v>11</v>
      </c>
      <c r="Q327" s="33">
        <v>132</v>
      </c>
      <c r="R327" s="33">
        <v>15</v>
      </c>
      <c r="S327" s="33">
        <v>0</v>
      </c>
      <c r="T327" s="33">
        <v>0</v>
      </c>
      <c r="U327" s="33">
        <v>8</v>
      </c>
      <c r="V327" s="33">
        <v>0</v>
      </c>
      <c r="W327" s="33">
        <v>0</v>
      </c>
      <c r="X327" s="33">
        <v>0</v>
      </c>
      <c r="Y327" s="33">
        <v>0</v>
      </c>
      <c r="Z327" s="33">
        <v>0</v>
      </c>
      <c r="AA327" s="33">
        <v>2</v>
      </c>
      <c r="AB327" s="33">
        <v>0</v>
      </c>
      <c r="AC327" s="33">
        <v>1</v>
      </c>
      <c r="AD327" s="33">
        <v>0</v>
      </c>
      <c r="AE327" s="33">
        <v>45</v>
      </c>
      <c r="AF327" s="33">
        <v>2</v>
      </c>
      <c r="AG327" s="33">
        <v>10</v>
      </c>
      <c r="AH327" s="33">
        <v>201</v>
      </c>
      <c r="AI327" s="33">
        <v>1</v>
      </c>
      <c r="AJ327" s="33">
        <v>0</v>
      </c>
      <c r="AK327" s="33">
        <v>1</v>
      </c>
      <c r="AL327" s="33">
        <v>83</v>
      </c>
      <c r="AM327" s="33">
        <v>15</v>
      </c>
      <c r="AN327" s="33">
        <v>0</v>
      </c>
      <c r="AO327" s="33">
        <v>33</v>
      </c>
      <c r="AP327" s="33">
        <v>0</v>
      </c>
      <c r="AQ327" s="33">
        <v>0</v>
      </c>
      <c r="AR327" s="33">
        <v>2</v>
      </c>
      <c r="AS327" s="33">
        <v>0</v>
      </c>
      <c r="AT327" s="33">
        <v>7</v>
      </c>
      <c r="AU327" s="33">
        <v>1</v>
      </c>
      <c r="AV327" s="33">
        <v>1</v>
      </c>
      <c r="AW327" s="33">
        <v>2</v>
      </c>
      <c r="AX327" s="33">
        <v>0</v>
      </c>
      <c r="AY327" s="33">
        <v>0</v>
      </c>
      <c r="AZ327" s="33">
        <v>0</v>
      </c>
      <c r="BA327" s="33">
        <v>0</v>
      </c>
      <c r="BB327" s="33">
        <v>0</v>
      </c>
      <c r="BC327" s="33">
        <v>0</v>
      </c>
      <c r="BD327" s="33">
        <v>1</v>
      </c>
      <c r="BE327" s="33">
        <v>19</v>
      </c>
      <c r="BF327" s="33">
        <v>24</v>
      </c>
      <c r="BG327" s="33">
        <v>2</v>
      </c>
      <c r="BH327" s="33">
        <v>0</v>
      </c>
      <c r="BI327" s="33">
        <v>21</v>
      </c>
      <c r="BJ327" s="33">
        <v>2</v>
      </c>
      <c r="BK327" s="34">
        <v>951</v>
      </c>
    </row>
    <row r="328" spans="1:63" x14ac:dyDescent="0.25">
      <c r="A328" s="35" t="s">
        <v>418</v>
      </c>
      <c r="B328" s="17">
        <v>51</v>
      </c>
      <c r="C328" s="17">
        <v>0</v>
      </c>
      <c r="D328" s="17">
        <v>69</v>
      </c>
      <c r="E328" s="17">
        <v>27</v>
      </c>
      <c r="F328" s="17">
        <v>0</v>
      </c>
      <c r="G328" s="17">
        <v>2</v>
      </c>
      <c r="H328" s="17">
        <v>0</v>
      </c>
      <c r="I328" s="17">
        <v>130</v>
      </c>
      <c r="J328" s="17">
        <v>0</v>
      </c>
      <c r="K328" s="17">
        <v>0</v>
      </c>
      <c r="L328" s="17">
        <v>28</v>
      </c>
      <c r="M328" s="17">
        <v>0</v>
      </c>
      <c r="N328" s="17">
        <v>2</v>
      </c>
      <c r="O328" s="17">
        <v>0</v>
      </c>
      <c r="P328" s="17">
        <v>11</v>
      </c>
      <c r="Q328" s="17">
        <v>132</v>
      </c>
      <c r="R328" s="17">
        <v>15</v>
      </c>
      <c r="S328" s="17">
        <v>0</v>
      </c>
      <c r="T328" s="17">
        <v>0</v>
      </c>
      <c r="U328" s="17">
        <v>8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2</v>
      </c>
      <c r="AB328" s="17">
        <v>0</v>
      </c>
      <c r="AC328" s="17">
        <v>1</v>
      </c>
      <c r="AD328" s="17">
        <v>0</v>
      </c>
      <c r="AE328" s="17">
        <v>45</v>
      </c>
      <c r="AF328" s="17">
        <v>2</v>
      </c>
      <c r="AG328" s="17">
        <v>10</v>
      </c>
      <c r="AH328" s="17">
        <v>201</v>
      </c>
      <c r="AI328" s="17">
        <v>1</v>
      </c>
      <c r="AJ328" s="17">
        <v>0</v>
      </c>
      <c r="AK328" s="17">
        <v>1</v>
      </c>
      <c r="AL328" s="17">
        <v>83</v>
      </c>
      <c r="AM328" s="17">
        <v>15</v>
      </c>
      <c r="AN328" s="17">
        <v>0</v>
      </c>
      <c r="AO328" s="17">
        <v>33</v>
      </c>
      <c r="AP328" s="17">
        <v>0</v>
      </c>
      <c r="AQ328" s="17">
        <v>0</v>
      </c>
      <c r="AR328" s="17">
        <v>2</v>
      </c>
      <c r="AS328" s="17">
        <v>0</v>
      </c>
      <c r="AT328" s="17">
        <v>7</v>
      </c>
      <c r="AU328" s="17">
        <v>1</v>
      </c>
      <c r="AV328" s="17">
        <v>1</v>
      </c>
      <c r="AW328" s="17">
        <v>2</v>
      </c>
      <c r="AX328" s="17">
        <v>0</v>
      </c>
      <c r="AY328" s="17">
        <v>0</v>
      </c>
      <c r="AZ328" s="17">
        <v>0</v>
      </c>
      <c r="BA328" s="17">
        <v>0</v>
      </c>
      <c r="BB328" s="17">
        <v>0</v>
      </c>
      <c r="BC328" s="17">
        <v>0</v>
      </c>
      <c r="BD328" s="17">
        <v>1</v>
      </c>
      <c r="BE328" s="17">
        <v>19</v>
      </c>
      <c r="BF328" s="17">
        <v>24</v>
      </c>
      <c r="BG328" s="17">
        <v>2</v>
      </c>
      <c r="BH328" s="17">
        <v>0</v>
      </c>
      <c r="BI328" s="17">
        <v>21</v>
      </c>
      <c r="BJ328" s="17">
        <v>2</v>
      </c>
      <c r="BK328" s="34">
        <v>951</v>
      </c>
    </row>
    <row r="329" spans="1:63" x14ac:dyDescent="0.25">
      <c r="A329" s="32" t="s">
        <v>419</v>
      </c>
      <c r="B329" s="33">
        <v>0</v>
      </c>
      <c r="C329" s="33">
        <v>0</v>
      </c>
      <c r="D329" s="33">
        <v>0</v>
      </c>
      <c r="E329" s="33">
        <v>1</v>
      </c>
      <c r="F329" s="33">
        <v>4</v>
      </c>
      <c r="G329" s="33">
        <v>0</v>
      </c>
      <c r="H329" s="33">
        <v>0</v>
      </c>
      <c r="I329" s="33">
        <v>0</v>
      </c>
      <c r="J329" s="33">
        <v>0</v>
      </c>
      <c r="K329" s="33">
        <v>0</v>
      </c>
      <c r="L329" s="33">
        <v>0</v>
      </c>
      <c r="M329" s="33">
        <v>1</v>
      </c>
      <c r="N329" s="33">
        <v>0</v>
      </c>
      <c r="O329" s="33">
        <v>0</v>
      </c>
      <c r="P329" s="33">
        <v>0</v>
      </c>
      <c r="Q329" s="33">
        <v>0</v>
      </c>
      <c r="R329" s="33">
        <v>0</v>
      </c>
      <c r="S329" s="33">
        <v>0</v>
      </c>
      <c r="T329" s="33">
        <v>0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0</v>
      </c>
      <c r="AC329" s="33">
        <v>0</v>
      </c>
      <c r="AD329" s="33">
        <v>0</v>
      </c>
      <c r="AE329" s="33">
        <v>0</v>
      </c>
      <c r="AF329" s="33">
        <v>0</v>
      </c>
      <c r="AG329" s="33">
        <v>0</v>
      </c>
      <c r="AH329" s="33">
        <v>0</v>
      </c>
      <c r="AI329" s="33">
        <v>0</v>
      </c>
      <c r="AJ329" s="33">
        <v>0</v>
      </c>
      <c r="AK329" s="33">
        <v>0</v>
      </c>
      <c r="AL329" s="33">
        <v>22</v>
      </c>
      <c r="AM329" s="33">
        <v>0</v>
      </c>
      <c r="AN329" s="33">
        <v>0</v>
      </c>
      <c r="AO329" s="33">
        <v>0</v>
      </c>
      <c r="AP329" s="33">
        <v>0</v>
      </c>
      <c r="AQ329" s="33">
        <v>0</v>
      </c>
      <c r="AR329" s="33">
        <v>0</v>
      </c>
      <c r="AS329" s="33">
        <v>0</v>
      </c>
      <c r="AT329" s="33">
        <v>0</v>
      </c>
      <c r="AU329" s="33">
        <v>0</v>
      </c>
      <c r="AV329" s="33">
        <v>2</v>
      </c>
      <c r="AW329" s="33">
        <v>0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30</v>
      </c>
    </row>
    <row r="330" spans="1:63" x14ac:dyDescent="0.25">
      <c r="A330" s="35" t="s">
        <v>420</v>
      </c>
      <c r="B330" s="17">
        <v>0</v>
      </c>
      <c r="C330" s="17">
        <v>0</v>
      </c>
      <c r="D330" s="17">
        <v>0</v>
      </c>
      <c r="E330" s="17">
        <v>1</v>
      </c>
      <c r="F330" s="17">
        <v>4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1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22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7">
        <v>0</v>
      </c>
      <c r="AU330" s="17">
        <v>0</v>
      </c>
      <c r="AV330" s="17">
        <v>2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30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1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1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2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1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1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2</v>
      </c>
    </row>
    <row r="333" spans="1:63" x14ac:dyDescent="0.25">
      <c r="A333" s="36" t="s">
        <v>22</v>
      </c>
      <c r="B333" s="37">
        <v>406</v>
      </c>
      <c r="C333" s="37">
        <v>89</v>
      </c>
      <c r="D333" s="37">
        <v>486</v>
      </c>
      <c r="E333" s="37">
        <v>176</v>
      </c>
      <c r="F333" s="37">
        <v>136</v>
      </c>
      <c r="G333" s="37">
        <v>21</v>
      </c>
      <c r="H333" s="37">
        <v>166</v>
      </c>
      <c r="I333" s="37">
        <v>1358</v>
      </c>
      <c r="J333" s="37">
        <v>146</v>
      </c>
      <c r="K333" s="37">
        <v>77</v>
      </c>
      <c r="L333" s="37">
        <v>188</v>
      </c>
      <c r="M333" s="37">
        <v>262</v>
      </c>
      <c r="N333" s="37">
        <v>124</v>
      </c>
      <c r="O333" s="37">
        <v>146</v>
      </c>
      <c r="P333" s="37">
        <v>164</v>
      </c>
      <c r="Q333" s="37">
        <v>1238</v>
      </c>
      <c r="R333" s="37">
        <v>265</v>
      </c>
      <c r="S333" s="37">
        <v>171</v>
      </c>
      <c r="T333" s="37">
        <v>143</v>
      </c>
      <c r="U333" s="37">
        <v>274</v>
      </c>
      <c r="V333" s="37">
        <v>23</v>
      </c>
      <c r="W333" s="37">
        <v>138</v>
      </c>
      <c r="X333" s="37">
        <v>24</v>
      </c>
      <c r="Y333" s="37">
        <v>193</v>
      </c>
      <c r="Z333" s="37">
        <v>268</v>
      </c>
      <c r="AA333" s="37">
        <v>45</v>
      </c>
      <c r="AB333" s="37">
        <v>447</v>
      </c>
      <c r="AC333" s="37">
        <v>218</v>
      </c>
      <c r="AD333" s="37">
        <v>61</v>
      </c>
      <c r="AE333" s="37">
        <v>192</v>
      </c>
      <c r="AF333" s="37">
        <v>829</v>
      </c>
      <c r="AG333" s="37">
        <v>383</v>
      </c>
      <c r="AH333" s="37">
        <v>441</v>
      </c>
      <c r="AI333" s="37">
        <v>35</v>
      </c>
      <c r="AJ333" s="37">
        <v>158</v>
      </c>
      <c r="AK333" s="37">
        <v>25</v>
      </c>
      <c r="AL333" s="37">
        <v>407</v>
      </c>
      <c r="AM333" s="37">
        <v>382</v>
      </c>
      <c r="AN333" s="37">
        <v>35</v>
      </c>
      <c r="AO333" s="37">
        <v>405</v>
      </c>
      <c r="AP333" s="37">
        <v>1</v>
      </c>
      <c r="AQ333" s="37">
        <v>872</v>
      </c>
      <c r="AR333" s="37">
        <v>27</v>
      </c>
      <c r="AS333" s="37">
        <v>198</v>
      </c>
      <c r="AT333" s="37">
        <v>29</v>
      </c>
      <c r="AU333" s="37">
        <v>79</v>
      </c>
      <c r="AV333" s="37">
        <v>1092</v>
      </c>
      <c r="AW333" s="37">
        <v>28</v>
      </c>
      <c r="AX333" s="37">
        <v>52</v>
      </c>
      <c r="AY333" s="37">
        <v>155</v>
      </c>
      <c r="AZ333" s="37">
        <v>0</v>
      </c>
      <c r="BA333" s="37">
        <v>0</v>
      </c>
      <c r="BB333" s="37">
        <v>11</v>
      </c>
      <c r="BC333" s="37">
        <v>0</v>
      </c>
      <c r="BD333" s="37">
        <v>11</v>
      </c>
      <c r="BE333" s="37">
        <v>116</v>
      </c>
      <c r="BF333" s="37">
        <v>417</v>
      </c>
      <c r="BG333" s="37">
        <v>25</v>
      </c>
      <c r="BH333" s="37">
        <v>15</v>
      </c>
      <c r="BI333" s="37">
        <v>43</v>
      </c>
      <c r="BJ333" s="37">
        <v>21</v>
      </c>
      <c r="BK333" s="38">
        <v>13937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BK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710937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71093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28515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7109375" style="2" customWidth="1"/>
    <col min="60" max="60" width="10.7109375" style="2" customWidth="1"/>
    <col min="61" max="61" width="6.85546875" style="2" customWidth="1"/>
    <col min="62" max="62" width="9.28515625" style="2" customWidth="1"/>
    <col min="63" max="63" width="6.85546875" style="2" customWidth="1"/>
    <col min="64" max="64" width="1.570312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441</v>
      </c>
    </row>
    <row r="8" spans="1:63" x14ac:dyDescent="0.25">
      <c r="A8" s="31" t="s">
        <v>442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5</v>
      </c>
      <c r="C12" s="33">
        <v>2</v>
      </c>
      <c r="D12" s="33">
        <v>28</v>
      </c>
      <c r="E12" s="33">
        <v>11</v>
      </c>
      <c r="F12" s="33">
        <v>4</v>
      </c>
      <c r="G12" s="33">
        <v>2</v>
      </c>
      <c r="H12" s="33">
        <v>4</v>
      </c>
      <c r="I12" s="33">
        <v>98</v>
      </c>
      <c r="J12" s="33">
        <v>2</v>
      </c>
      <c r="K12" s="33">
        <v>4</v>
      </c>
      <c r="L12" s="33">
        <v>9</v>
      </c>
      <c r="M12" s="33">
        <v>13</v>
      </c>
      <c r="N12" s="33">
        <v>1</v>
      </c>
      <c r="O12" s="33">
        <v>2</v>
      </c>
      <c r="P12" s="33">
        <v>1</v>
      </c>
      <c r="Q12" s="33">
        <v>10</v>
      </c>
      <c r="R12" s="33">
        <v>3</v>
      </c>
      <c r="S12" s="33">
        <v>12</v>
      </c>
      <c r="T12" s="33">
        <v>24</v>
      </c>
      <c r="U12" s="33">
        <v>11</v>
      </c>
      <c r="V12" s="33">
        <v>7</v>
      </c>
      <c r="W12" s="33">
        <v>9</v>
      </c>
      <c r="X12" s="33">
        <v>1</v>
      </c>
      <c r="Y12" s="33">
        <v>16</v>
      </c>
      <c r="Z12" s="33">
        <v>14</v>
      </c>
      <c r="AA12" s="33">
        <v>0</v>
      </c>
      <c r="AB12" s="33">
        <v>18</v>
      </c>
      <c r="AC12" s="33">
        <v>1</v>
      </c>
      <c r="AD12" s="33">
        <v>8</v>
      </c>
      <c r="AE12" s="33">
        <v>2</v>
      </c>
      <c r="AF12" s="33">
        <v>99</v>
      </c>
      <c r="AG12" s="33">
        <v>23</v>
      </c>
      <c r="AH12" s="33">
        <v>30</v>
      </c>
      <c r="AI12" s="33">
        <v>4</v>
      </c>
      <c r="AJ12" s="33">
        <v>6</v>
      </c>
      <c r="AK12" s="33">
        <v>0</v>
      </c>
      <c r="AL12" s="33">
        <v>10</v>
      </c>
      <c r="AM12" s="33">
        <v>18</v>
      </c>
      <c r="AN12" s="33">
        <v>5</v>
      </c>
      <c r="AO12" s="33">
        <v>12</v>
      </c>
      <c r="AP12" s="33">
        <v>1</v>
      </c>
      <c r="AQ12" s="33">
        <v>35</v>
      </c>
      <c r="AR12" s="33">
        <v>1</v>
      </c>
      <c r="AS12" s="33">
        <v>20</v>
      </c>
      <c r="AT12" s="33">
        <v>0</v>
      </c>
      <c r="AU12" s="33">
        <v>7</v>
      </c>
      <c r="AV12" s="33">
        <v>31</v>
      </c>
      <c r="AW12" s="33">
        <v>1</v>
      </c>
      <c r="AX12" s="33">
        <v>2</v>
      </c>
      <c r="AY12" s="33">
        <v>14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641</v>
      </c>
    </row>
    <row r="13" spans="1:63" ht="14.45" x14ac:dyDescent="0.3">
      <c r="A13" s="35" t="s">
        <v>103</v>
      </c>
      <c r="B13" s="17">
        <v>5</v>
      </c>
      <c r="C13" s="17">
        <v>2</v>
      </c>
      <c r="D13" s="17">
        <v>26</v>
      </c>
      <c r="E13" s="17">
        <v>10</v>
      </c>
      <c r="F13" s="17">
        <v>3</v>
      </c>
      <c r="G13" s="17">
        <v>2</v>
      </c>
      <c r="H13" s="17">
        <v>4</v>
      </c>
      <c r="I13" s="17">
        <v>82</v>
      </c>
      <c r="J13" s="17">
        <v>1</v>
      </c>
      <c r="K13" s="17">
        <v>3</v>
      </c>
      <c r="L13" s="17">
        <v>8</v>
      </c>
      <c r="M13" s="17">
        <v>11</v>
      </c>
      <c r="N13" s="17">
        <v>1</v>
      </c>
      <c r="O13" s="17">
        <v>1</v>
      </c>
      <c r="P13" s="17">
        <v>1</v>
      </c>
      <c r="Q13" s="17">
        <v>10</v>
      </c>
      <c r="R13" s="17">
        <v>2</v>
      </c>
      <c r="S13" s="17">
        <v>9</v>
      </c>
      <c r="T13" s="17">
        <v>19</v>
      </c>
      <c r="U13" s="17">
        <v>11</v>
      </c>
      <c r="V13" s="17">
        <v>5</v>
      </c>
      <c r="W13" s="17">
        <v>9</v>
      </c>
      <c r="X13" s="17">
        <v>1</v>
      </c>
      <c r="Y13" s="17">
        <v>15</v>
      </c>
      <c r="Z13" s="17">
        <v>14</v>
      </c>
      <c r="AA13" s="17">
        <v>0</v>
      </c>
      <c r="AB13" s="17">
        <v>16</v>
      </c>
      <c r="AC13" s="17">
        <v>1</v>
      </c>
      <c r="AD13" s="17">
        <v>6</v>
      </c>
      <c r="AE13" s="17">
        <v>1</v>
      </c>
      <c r="AF13" s="17">
        <v>95</v>
      </c>
      <c r="AG13" s="17">
        <v>23</v>
      </c>
      <c r="AH13" s="17">
        <v>24</v>
      </c>
      <c r="AI13" s="17">
        <v>3</v>
      </c>
      <c r="AJ13" s="17">
        <v>6</v>
      </c>
      <c r="AK13" s="17">
        <v>0</v>
      </c>
      <c r="AL13" s="17">
        <v>9</v>
      </c>
      <c r="AM13" s="17">
        <v>18</v>
      </c>
      <c r="AN13" s="17">
        <v>3</v>
      </c>
      <c r="AO13" s="17">
        <v>9</v>
      </c>
      <c r="AP13" s="17">
        <v>1</v>
      </c>
      <c r="AQ13" s="17">
        <v>29</v>
      </c>
      <c r="AR13" s="17">
        <v>1</v>
      </c>
      <c r="AS13" s="17">
        <v>16</v>
      </c>
      <c r="AT13" s="17">
        <v>0</v>
      </c>
      <c r="AU13" s="17">
        <v>5</v>
      </c>
      <c r="AV13" s="17">
        <v>28</v>
      </c>
      <c r="AW13" s="17">
        <v>1</v>
      </c>
      <c r="AX13" s="17">
        <v>2</v>
      </c>
      <c r="AY13" s="17">
        <v>10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562</v>
      </c>
    </row>
    <row r="14" spans="1:63" ht="14.45" x14ac:dyDescent="0.3">
      <c r="A14" s="35" t="s">
        <v>104</v>
      </c>
      <c r="B14" s="17">
        <v>0</v>
      </c>
      <c r="C14" s="17">
        <v>0</v>
      </c>
      <c r="D14" s="17">
        <v>2</v>
      </c>
      <c r="E14" s="17">
        <v>1</v>
      </c>
      <c r="F14" s="17">
        <v>1</v>
      </c>
      <c r="G14" s="17">
        <v>0</v>
      </c>
      <c r="H14" s="17">
        <v>0</v>
      </c>
      <c r="I14" s="17">
        <v>15</v>
      </c>
      <c r="J14" s="17">
        <v>1</v>
      </c>
      <c r="K14" s="17">
        <v>1</v>
      </c>
      <c r="L14" s="17">
        <v>0</v>
      </c>
      <c r="M14" s="17">
        <v>2</v>
      </c>
      <c r="N14" s="17">
        <v>0</v>
      </c>
      <c r="O14" s="17">
        <v>1</v>
      </c>
      <c r="P14" s="17">
        <v>0</v>
      </c>
      <c r="Q14" s="17">
        <v>0</v>
      </c>
      <c r="R14" s="17">
        <v>1</v>
      </c>
      <c r="S14" s="17">
        <v>2</v>
      </c>
      <c r="T14" s="17">
        <v>5</v>
      </c>
      <c r="U14" s="17">
        <v>0</v>
      </c>
      <c r="V14" s="17">
        <v>2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2</v>
      </c>
      <c r="AC14" s="17">
        <v>0</v>
      </c>
      <c r="AD14" s="17">
        <v>1</v>
      </c>
      <c r="AE14" s="17">
        <v>1</v>
      </c>
      <c r="AF14" s="17">
        <v>2</v>
      </c>
      <c r="AG14" s="17">
        <v>0</v>
      </c>
      <c r="AH14" s="17">
        <v>4</v>
      </c>
      <c r="AI14" s="17">
        <v>1</v>
      </c>
      <c r="AJ14" s="17">
        <v>0</v>
      </c>
      <c r="AK14" s="17">
        <v>0</v>
      </c>
      <c r="AL14" s="17">
        <v>0</v>
      </c>
      <c r="AM14" s="17">
        <v>0</v>
      </c>
      <c r="AN14" s="17">
        <v>2</v>
      </c>
      <c r="AO14" s="17">
        <v>3</v>
      </c>
      <c r="AP14" s="17">
        <v>0</v>
      </c>
      <c r="AQ14" s="17">
        <v>4</v>
      </c>
      <c r="AR14" s="17">
        <v>0</v>
      </c>
      <c r="AS14" s="17">
        <v>1</v>
      </c>
      <c r="AT14" s="17">
        <v>0</v>
      </c>
      <c r="AU14" s="17">
        <v>2</v>
      </c>
      <c r="AV14" s="17">
        <v>2</v>
      </c>
      <c r="AW14" s="17">
        <v>0</v>
      </c>
      <c r="AX14" s="17">
        <v>0</v>
      </c>
      <c r="AY14" s="17">
        <v>3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62</v>
      </c>
    </row>
    <row r="15" spans="1:63" ht="14.45" x14ac:dyDescent="0.3">
      <c r="A15" s="35" t="s">
        <v>105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1</v>
      </c>
      <c r="J15" s="17">
        <v>0</v>
      </c>
      <c r="K15" s="17">
        <v>0</v>
      </c>
      <c r="L15" s="17">
        <v>1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1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1</v>
      </c>
      <c r="Z15" s="17">
        <v>0</v>
      </c>
      <c r="AA15" s="17">
        <v>0</v>
      </c>
      <c r="AB15" s="17">
        <v>0</v>
      </c>
      <c r="AC15" s="17">
        <v>0</v>
      </c>
      <c r="AD15" s="17">
        <v>1</v>
      </c>
      <c r="AE15" s="17">
        <v>0</v>
      </c>
      <c r="AF15" s="17">
        <v>2</v>
      </c>
      <c r="AG15" s="17">
        <v>0</v>
      </c>
      <c r="AH15" s="17">
        <v>2</v>
      </c>
      <c r="AI15" s="17">
        <v>0</v>
      </c>
      <c r="AJ15" s="17">
        <v>0</v>
      </c>
      <c r="AK15" s="17">
        <v>0</v>
      </c>
      <c r="AL15" s="17">
        <v>1</v>
      </c>
      <c r="AM15" s="17">
        <v>0</v>
      </c>
      <c r="AN15" s="17">
        <v>0</v>
      </c>
      <c r="AO15" s="17">
        <v>0</v>
      </c>
      <c r="AP15" s="17">
        <v>0</v>
      </c>
      <c r="AQ15" s="17">
        <v>2</v>
      </c>
      <c r="AR15" s="17">
        <v>0</v>
      </c>
      <c r="AS15" s="17">
        <v>3</v>
      </c>
      <c r="AT15" s="17">
        <v>0</v>
      </c>
      <c r="AU15" s="17">
        <v>0</v>
      </c>
      <c r="AV15" s="17">
        <v>1</v>
      </c>
      <c r="AW15" s="17">
        <v>0</v>
      </c>
      <c r="AX15" s="17">
        <v>0</v>
      </c>
      <c r="AY15" s="17">
        <v>1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17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1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1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1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0</v>
      </c>
    </row>
    <row r="20" spans="1:63" ht="14.45" x14ac:dyDescent="0.3">
      <c r="A20" s="32" t="s">
        <v>110</v>
      </c>
      <c r="B20" s="33">
        <v>33</v>
      </c>
      <c r="C20" s="33">
        <v>12</v>
      </c>
      <c r="D20" s="33">
        <v>45</v>
      </c>
      <c r="E20" s="33">
        <v>21</v>
      </c>
      <c r="F20" s="33">
        <v>4</v>
      </c>
      <c r="G20" s="33">
        <v>5</v>
      </c>
      <c r="H20" s="33">
        <v>12</v>
      </c>
      <c r="I20" s="33">
        <v>152</v>
      </c>
      <c r="J20" s="33">
        <v>9</v>
      </c>
      <c r="K20" s="33">
        <v>7</v>
      </c>
      <c r="L20" s="33">
        <v>10</v>
      </c>
      <c r="M20" s="33">
        <v>13</v>
      </c>
      <c r="N20" s="33">
        <v>5</v>
      </c>
      <c r="O20" s="33">
        <v>1</v>
      </c>
      <c r="P20" s="33">
        <v>17</v>
      </c>
      <c r="Q20" s="33">
        <v>10</v>
      </c>
      <c r="R20" s="33">
        <v>3</v>
      </c>
      <c r="S20" s="33">
        <v>18</v>
      </c>
      <c r="T20" s="33">
        <v>37</v>
      </c>
      <c r="U20" s="33">
        <v>8</v>
      </c>
      <c r="V20" s="33">
        <v>6</v>
      </c>
      <c r="W20" s="33">
        <v>3</v>
      </c>
      <c r="X20" s="33">
        <v>4</v>
      </c>
      <c r="Y20" s="33">
        <v>41</v>
      </c>
      <c r="Z20" s="33">
        <v>11</v>
      </c>
      <c r="AA20" s="33">
        <v>9</v>
      </c>
      <c r="AB20" s="33">
        <v>21</v>
      </c>
      <c r="AC20" s="33">
        <v>18</v>
      </c>
      <c r="AD20" s="33">
        <v>9</v>
      </c>
      <c r="AE20" s="33">
        <v>7</v>
      </c>
      <c r="AF20" s="33">
        <v>214</v>
      </c>
      <c r="AG20" s="33">
        <v>42</v>
      </c>
      <c r="AH20" s="33">
        <v>37</v>
      </c>
      <c r="AI20" s="33">
        <v>24</v>
      </c>
      <c r="AJ20" s="33">
        <v>9</v>
      </c>
      <c r="AK20" s="33">
        <v>5</v>
      </c>
      <c r="AL20" s="33">
        <v>14</v>
      </c>
      <c r="AM20" s="33">
        <v>17</v>
      </c>
      <c r="AN20" s="33">
        <v>3</v>
      </c>
      <c r="AO20" s="33">
        <v>7</v>
      </c>
      <c r="AP20" s="33">
        <v>2</v>
      </c>
      <c r="AQ20" s="33">
        <v>55</v>
      </c>
      <c r="AR20" s="33">
        <v>2</v>
      </c>
      <c r="AS20" s="33">
        <v>41</v>
      </c>
      <c r="AT20" s="33">
        <v>7</v>
      </c>
      <c r="AU20" s="33">
        <v>2</v>
      </c>
      <c r="AV20" s="33">
        <v>49</v>
      </c>
      <c r="AW20" s="33">
        <v>8</v>
      </c>
      <c r="AX20" s="33">
        <v>2</v>
      </c>
      <c r="AY20" s="33">
        <v>24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1115</v>
      </c>
    </row>
    <row r="21" spans="1:63" ht="14.45" x14ac:dyDescent="0.3">
      <c r="A21" s="35" t="s">
        <v>111</v>
      </c>
      <c r="B21" s="17">
        <v>23</v>
      </c>
      <c r="C21" s="17">
        <v>4</v>
      </c>
      <c r="D21" s="17">
        <v>9</v>
      </c>
      <c r="E21" s="17">
        <v>11</v>
      </c>
      <c r="F21" s="17">
        <v>4</v>
      </c>
      <c r="G21" s="17">
        <v>2</v>
      </c>
      <c r="H21" s="17">
        <v>4</v>
      </c>
      <c r="I21" s="17">
        <v>131</v>
      </c>
      <c r="J21" s="17">
        <v>7</v>
      </c>
      <c r="K21" s="17">
        <v>4</v>
      </c>
      <c r="L21" s="17">
        <v>3</v>
      </c>
      <c r="M21" s="17">
        <v>13</v>
      </c>
      <c r="N21" s="17">
        <v>2</v>
      </c>
      <c r="O21" s="17">
        <v>0</v>
      </c>
      <c r="P21" s="17">
        <v>5</v>
      </c>
      <c r="Q21" s="17">
        <v>5</v>
      </c>
      <c r="R21" s="17">
        <v>1</v>
      </c>
      <c r="S21" s="17">
        <v>6</v>
      </c>
      <c r="T21" s="17">
        <v>22</v>
      </c>
      <c r="U21" s="17">
        <v>2</v>
      </c>
      <c r="V21" s="17">
        <v>1</v>
      </c>
      <c r="W21" s="17">
        <v>1</v>
      </c>
      <c r="X21" s="17">
        <v>0</v>
      </c>
      <c r="Y21" s="17">
        <v>14</v>
      </c>
      <c r="Z21" s="17">
        <v>4</v>
      </c>
      <c r="AA21" s="17">
        <v>5</v>
      </c>
      <c r="AB21" s="17">
        <v>5</v>
      </c>
      <c r="AC21" s="17">
        <v>8</v>
      </c>
      <c r="AD21" s="17">
        <v>4</v>
      </c>
      <c r="AE21" s="17">
        <v>2</v>
      </c>
      <c r="AF21" s="17">
        <v>77</v>
      </c>
      <c r="AG21" s="17">
        <v>10</v>
      </c>
      <c r="AH21" s="17">
        <v>18</v>
      </c>
      <c r="AI21" s="17">
        <v>9</v>
      </c>
      <c r="AJ21" s="17">
        <v>5</v>
      </c>
      <c r="AK21" s="17">
        <v>0</v>
      </c>
      <c r="AL21" s="17">
        <v>7</v>
      </c>
      <c r="AM21" s="17">
        <v>4</v>
      </c>
      <c r="AN21" s="17">
        <v>2</v>
      </c>
      <c r="AO21" s="17">
        <v>2</v>
      </c>
      <c r="AP21" s="17">
        <v>2</v>
      </c>
      <c r="AQ21" s="17">
        <v>14</v>
      </c>
      <c r="AR21" s="17">
        <v>0</v>
      </c>
      <c r="AS21" s="17">
        <v>21</v>
      </c>
      <c r="AT21" s="17">
        <v>2</v>
      </c>
      <c r="AU21" s="17">
        <v>0</v>
      </c>
      <c r="AV21" s="17">
        <v>9</v>
      </c>
      <c r="AW21" s="17">
        <v>5</v>
      </c>
      <c r="AX21" s="17">
        <v>1</v>
      </c>
      <c r="AY21" s="17">
        <v>7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497</v>
      </c>
    </row>
    <row r="22" spans="1:63" ht="14.45" x14ac:dyDescent="0.3">
      <c r="A22" s="35" t="s">
        <v>112</v>
      </c>
      <c r="B22" s="17">
        <v>1</v>
      </c>
      <c r="C22" s="17">
        <v>0</v>
      </c>
      <c r="D22" s="17">
        <v>1</v>
      </c>
      <c r="E22" s="17">
        <v>0</v>
      </c>
      <c r="F22" s="17">
        <v>0</v>
      </c>
      <c r="G22" s="17">
        <v>0</v>
      </c>
      <c r="H22" s="17">
        <v>0</v>
      </c>
      <c r="I22" s="17">
        <v>1</v>
      </c>
      <c r="J22" s="17">
        <v>0</v>
      </c>
      <c r="K22" s="17">
        <v>1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1</v>
      </c>
      <c r="R22" s="17">
        <v>0</v>
      </c>
      <c r="S22" s="17">
        <v>1</v>
      </c>
      <c r="T22" s="17">
        <v>0</v>
      </c>
      <c r="U22" s="17">
        <v>1</v>
      </c>
      <c r="V22" s="17">
        <v>0</v>
      </c>
      <c r="W22" s="17">
        <v>0</v>
      </c>
      <c r="X22" s="17">
        <v>1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1</v>
      </c>
      <c r="AG22" s="17">
        <v>2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1</v>
      </c>
      <c r="AN22" s="17">
        <v>1</v>
      </c>
      <c r="AO22" s="17">
        <v>0</v>
      </c>
      <c r="AP22" s="17">
        <v>0</v>
      </c>
      <c r="AQ22" s="17">
        <v>0</v>
      </c>
      <c r="AR22" s="17">
        <v>1</v>
      </c>
      <c r="AS22" s="17">
        <v>5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1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20</v>
      </c>
    </row>
    <row r="23" spans="1:63" ht="14.45" x14ac:dyDescent="0.3">
      <c r="A23" s="35" t="s">
        <v>113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1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1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2</v>
      </c>
    </row>
    <row r="24" spans="1:63" x14ac:dyDescent="0.25">
      <c r="A24" s="35" t="s">
        <v>114</v>
      </c>
      <c r="B24" s="17">
        <v>9</v>
      </c>
      <c r="C24" s="17">
        <v>8</v>
      </c>
      <c r="D24" s="17">
        <v>35</v>
      </c>
      <c r="E24" s="17">
        <v>10</v>
      </c>
      <c r="F24" s="17">
        <v>0</v>
      </c>
      <c r="G24" s="17">
        <v>3</v>
      </c>
      <c r="H24" s="17">
        <v>8</v>
      </c>
      <c r="I24" s="17">
        <v>20</v>
      </c>
      <c r="J24" s="17">
        <v>2</v>
      </c>
      <c r="K24" s="17">
        <v>2</v>
      </c>
      <c r="L24" s="17">
        <v>7</v>
      </c>
      <c r="M24" s="17">
        <v>0</v>
      </c>
      <c r="N24" s="17">
        <v>3</v>
      </c>
      <c r="O24" s="17">
        <v>1</v>
      </c>
      <c r="P24" s="17">
        <v>12</v>
      </c>
      <c r="Q24" s="17">
        <v>4</v>
      </c>
      <c r="R24" s="17">
        <v>2</v>
      </c>
      <c r="S24" s="17">
        <v>11</v>
      </c>
      <c r="T24" s="17">
        <v>15</v>
      </c>
      <c r="U24" s="17">
        <v>5</v>
      </c>
      <c r="V24" s="17">
        <v>5</v>
      </c>
      <c r="W24" s="17">
        <v>2</v>
      </c>
      <c r="X24" s="17">
        <v>3</v>
      </c>
      <c r="Y24" s="17">
        <v>26</v>
      </c>
      <c r="Z24" s="17">
        <v>7</v>
      </c>
      <c r="AA24" s="17">
        <v>4</v>
      </c>
      <c r="AB24" s="17">
        <v>16</v>
      </c>
      <c r="AC24" s="17">
        <v>10</v>
      </c>
      <c r="AD24" s="17">
        <v>5</v>
      </c>
      <c r="AE24" s="17">
        <v>5</v>
      </c>
      <c r="AF24" s="17">
        <v>136</v>
      </c>
      <c r="AG24" s="17">
        <v>30</v>
      </c>
      <c r="AH24" s="17">
        <v>19</v>
      </c>
      <c r="AI24" s="17">
        <v>13</v>
      </c>
      <c r="AJ24" s="17">
        <v>4</v>
      </c>
      <c r="AK24" s="17">
        <v>5</v>
      </c>
      <c r="AL24" s="17">
        <v>7</v>
      </c>
      <c r="AM24" s="17">
        <v>10</v>
      </c>
      <c r="AN24" s="17">
        <v>0</v>
      </c>
      <c r="AO24" s="17">
        <v>5</v>
      </c>
      <c r="AP24" s="17">
        <v>0</v>
      </c>
      <c r="AQ24" s="17">
        <v>40</v>
      </c>
      <c r="AR24" s="17">
        <v>1</v>
      </c>
      <c r="AS24" s="17">
        <v>15</v>
      </c>
      <c r="AT24" s="17">
        <v>5</v>
      </c>
      <c r="AU24" s="17">
        <v>2</v>
      </c>
      <c r="AV24" s="17">
        <v>40</v>
      </c>
      <c r="AW24" s="17">
        <v>3</v>
      </c>
      <c r="AX24" s="17">
        <v>1</v>
      </c>
      <c r="AY24" s="17">
        <v>16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592</v>
      </c>
    </row>
    <row r="25" spans="1:63" x14ac:dyDescent="0.25">
      <c r="A25" s="35" t="s">
        <v>115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2</v>
      </c>
      <c r="AJ25" s="17">
        <v>0</v>
      </c>
      <c r="AK25" s="17">
        <v>0</v>
      </c>
      <c r="AL25" s="17">
        <v>0</v>
      </c>
      <c r="AM25" s="17">
        <v>2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4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0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0</v>
      </c>
    </row>
    <row r="29" spans="1:63" x14ac:dyDescent="0.25">
      <c r="A29" s="35" t="s">
        <v>119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0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0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0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0</v>
      </c>
    </row>
    <row r="37" spans="1:63" x14ac:dyDescent="0.25">
      <c r="A37" s="32" t="s">
        <v>127</v>
      </c>
      <c r="B37" s="33">
        <v>1</v>
      </c>
      <c r="C37" s="33">
        <v>1</v>
      </c>
      <c r="D37" s="33">
        <v>8</v>
      </c>
      <c r="E37" s="33">
        <v>2</v>
      </c>
      <c r="F37" s="33">
        <v>3</v>
      </c>
      <c r="G37" s="33">
        <v>0</v>
      </c>
      <c r="H37" s="33">
        <v>2</v>
      </c>
      <c r="I37" s="33">
        <v>74</v>
      </c>
      <c r="J37" s="33">
        <v>5</v>
      </c>
      <c r="K37" s="33">
        <v>1</v>
      </c>
      <c r="L37" s="33">
        <v>3</v>
      </c>
      <c r="M37" s="33">
        <v>6</v>
      </c>
      <c r="N37" s="33">
        <v>0</v>
      </c>
      <c r="O37" s="33">
        <v>0</v>
      </c>
      <c r="P37" s="33">
        <v>1</v>
      </c>
      <c r="Q37" s="33">
        <v>8</v>
      </c>
      <c r="R37" s="33">
        <v>1</v>
      </c>
      <c r="S37" s="33">
        <v>9</v>
      </c>
      <c r="T37" s="33">
        <v>15</v>
      </c>
      <c r="U37" s="33">
        <v>1</v>
      </c>
      <c r="V37" s="33">
        <v>2</v>
      </c>
      <c r="W37" s="33">
        <v>2</v>
      </c>
      <c r="X37" s="33">
        <v>0</v>
      </c>
      <c r="Y37" s="33">
        <v>11</v>
      </c>
      <c r="Z37" s="33">
        <v>4</v>
      </c>
      <c r="AA37" s="33">
        <v>4</v>
      </c>
      <c r="AB37" s="33">
        <v>2</v>
      </c>
      <c r="AC37" s="33">
        <v>3</v>
      </c>
      <c r="AD37" s="33">
        <v>6</v>
      </c>
      <c r="AE37" s="33">
        <v>0</v>
      </c>
      <c r="AF37" s="33">
        <v>32</v>
      </c>
      <c r="AG37" s="33">
        <v>10</v>
      </c>
      <c r="AH37" s="33">
        <v>13</v>
      </c>
      <c r="AI37" s="33">
        <v>8</v>
      </c>
      <c r="AJ37" s="33">
        <v>0</v>
      </c>
      <c r="AK37" s="33">
        <v>0</v>
      </c>
      <c r="AL37" s="33">
        <v>2</v>
      </c>
      <c r="AM37" s="33">
        <v>0</v>
      </c>
      <c r="AN37" s="33">
        <v>0</v>
      </c>
      <c r="AO37" s="33">
        <v>6</v>
      </c>
      <c r="AP37" s="33">
        <v>0</v>
      </c>
      <c r="AQ37" s="33">
        <v>3</v>
      </c>
      <c r="AR37" s="33">
        <v>0</v>
      </c>
      <c r="AS37" s="33">
        <v>22</v>
      </c>
      <c r="AT37" s="33">
        <v>1</v>
      </c>
      <c r="AU37" s="33">
        <v>1</v>
      </c>
      <c r="AV37" s="33">
        <v>10</v>
      </c>
      <c r="AW37" s="33">
        <v>0</v>
      </c>
      <c r="AX37" s="33">
        <v>2</v>
      </c>
      <c r="AY37" s="33">
        <v>5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290</v>
      </c>
    </row>
    <row r="38" spans="1:63" x14ac:dyDescent="0.25">
      <c r="A38" s="35" t="s">
        <v>128</v>
      </c>
      <c r="B38" s="17">
        <v>0</v>
      </c>
      <c r="C38" s="17">
        <v>0</v>
      </c>
      <c r="D38" s="17">
        <v>3</v>
      </c>
      <c r="E38" s="17">
        <v>1</v>
      </c>
      <c r="F38" s="17">
        <v>0</v>
      </c>
      <c r="G38" s="17">
        <v>0</v>
      </c>
      <c r="H38" s="17">
        <v>2</v>
      </c>
      <c r="I38" s="17">
        <v>7</v>
      </c>
      <c r="J38" s="17">
        <v>3</v>
      </c>
      <c r="K38" s="17">
        <v>0</v>
      </c>
      <c r="L38" s="17">
        <v>0</v>
      </c>
      <c r="M38" s="17">
        <v>1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3</v>
      </c>
      <c r="T38" s="17">
        <v>3</v>
      </c>
      <c r="U38" s="17">
        <v>0</v>
      </c>
      <c r="V38" s="17">
        <v>1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1</v>
      </c>
      <c r="AD38" s="17">
        <v>0</v>
      </c>
      <c r="AE38" s="17">
        <v>0</v>
      </c>
      <c r="AF38" s="17">
        <v>10</v>
      </c>
      <c r="AG38" s="17">
        <v>1</v>
      </c>
      <c r="AH38" s="17">
        <v>2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7</v>
      </c>
      <c r="AT38" s="17">
        <v>0</v>
      </c>
      <c r="AU38" s="17">
        <v>0</v>
      </c>
      <c r="AV38" s="17">
        <v>3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48</v>
      </c>
    </row>
    <row r="39" spans="1:63" x14ac:dyDescent="0.25">
      <c r="A39" s="35" t="s">
        <v>129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6</v>
      </c>
      <c r="AG39" s="17">
        <v>4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10</v>
      </c>
    </row>
    <row r="40" spans="1:63" x14ac:dyDescent="0.25">
      <c r="A40" s="35" t="s">
        <v>130</v>
      </c>
      <c r="B40" s="17">
        <v>0</v>
      </c>
      <c r="C40" s="17">
        <v>1</v>
      </c>
      <c r="D40" s="17">
        <v>5</v>
      </c>
      <c r="E40" s="17">
        <v>0</v>
      </c>
      <c r="F40" s="17">
        <v>1</v>
      </c>
      <c r="G40" s="17">
        <v>0</v>
      </c>
      <c r="H40" s="17">
        <v>0</v>
      </c>
      <c r="I40" s="17">
        <v>22</v>
      </c>
      <c r="J40" s="17">
        <v>0</v>
      </c>
      <c r="K40" s="17">
        <v>1</v>
      </c>
      <c r="L40" s="17">
        <v>2</v>
      </c>
      <c r="M40" s="17">
        <v>5</v>
      </c>
      <c r="N40" s="17">
        <v>0</v>
      </c>
      <c r="O40" s="17">
        <v>0</v>
      </c>
      <c r="P40" s="17">
        <v>1</v>
      </c>
      <c r="Q40" s="17">
        <v>5</v>
      </c>
      <c r="R40" s="17">
        <v>0</v>
      </c>
      <c r="S40" s="17">
        <v>0</v>
      </c>
      <c r="T40" s="17">
        <v>8</v>
      </c>
      <c r="U40" s="17">
        <v>1</v>
      </c>
      <c r="V40" s="17">
        <v>1</v>
      </c>
      <c r="W40" s="17">
        <v>1</v>
      </c>
      <c r="X40" s="17">
        <v>0</v>
      </c>
      <c r="Y40" s="17">
        <v>8</v>
      </c>
      <c r="Z40" s="17">
        <v>1</v>
      </c>
      <c r="AA40" s="17">
        <v>4</v>
      </c>
      <c r="AB40" s="17">
        <v>2</v>
      </c>
      <c r="AC40" s="17">
        <v>1</v>
      </c>
      <c r="AD40" s="17">
        <v>2</v>
      </c>
      <c r="AE40" s="17">
        <v>0</v>
      </c>
      <c r="AF40" s="17">
        <v>9</v>
      </c>
      <c r="AG40" s="17">
        <v>3</v>
      </c>
      <c r="AH40" s="17">
        <v>8</v>
      </c>
      <c r="AI40" s="17">
        <v>2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3</v>
      </c>
      <c r="AT40" s="17">
        <v>0</v>
      </c>
      <c r="AU40" s="17">
        <v>0</v>
      </c>
      <c r="AV40" s="17">
        <v>6</v>
      </c>
      <c r="AW40" s="17">
        <v>0</v>
      </c>
      <c r="AX40" s="17">
        <v>1</v>
      </c>
      <c r="AY40" s="17">
        <v>4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108</v>
      </c>
    </row>
    <row r="41" spans="1:63" x14ac:dyDescent="0.25">
      <c r="A41" s="35" t="s">
        <v>131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12</v>
      </c>
      <c r="J41" s="17">
        <v>0</v>
      </c>
      <c r="K41" s="17">
        <v>0</v>
      </c>
      <c r="L41" s="17">
        <v>1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2</v>
      </c>
      <c r="U41" s="17">
        <v>0</v>
      </c>
      <c r="V41" s="17">
        <v>0</v>
      </c>
      <c r="W41" s="17">
        <v>0</v>
      </c>
      <c r="X41" s="17">
        <v>0</v>
      </c>
      <c r="Y41" s="17">
        <v>3</v>
      </c>
      <c r="Z41" s="17">
        <v>0</v>
      </c>
      <c r="AA41" s="17">
        <v>0</v>
      </c>
      <c r="AB41" s="17">
        <v>0</v>
      </c>
      <c r="AC41" s="17">
        <v>0</v>
      </c>
      <c r="AD41" s="17">
        <v>1</v>
      </c>
      <c r="AE41" s="17">
        <v>0</v>
      </c>
      <c r="AF41" s="17">
        <v>2</v>
      </c>
      <c r="AG41" s="17">
        <v>0</v>
      </c>
      <c r="AH41" s="17">
        <v>2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2</v>
      </c>
      <c r="AP41" s="17">
        <v>0</v>
      </c>
      <c r="AQ41" s="17">
        <v>0</v>
      </c>
      <c r="AR41" s="17">
        <v>0</v>
      </c>
      <c r="AS41" s="17">
        <v>1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26</v>
      </c>
    </row>
    <row r="42" spans="1:63" x14ac:dyDescent="0.25">
      <c r="A42" s="35" t="s">
        <v>132</v>
      </c>
      <c r="B42" s="17">
        <v>0</v>
      </c>
      <c r="C42" s="17">
        <v>0</v>
      </c>
      <c r="D42" s="17">
        <v>0</v>
      </c>
      <c r="E42" s="17">
        <v>1</v>
      </c>
      <c r="F42" s="17">
        <v>1</v>
      </c>
      <c r="G42" s="17">
        <v>0</v>
      </c>
      <c r="H42" s="17">
        <v>0</v>
      </c>
      <c r="I42" s="17">
        <v>8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1</v>
      </c>
      <c r="S42" s="17">
        <v>0</v>
      </c>
      <c r="T42" s="17">
        <v>1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1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1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14</v>
      </c>
    </row>
    <row r="43" spans="1:63" x14ac:dyDescent="0.25">
      <c r="A43" s="35" t="s">
        <v>133</v>
      </c>
      <c r="B43" s="17">
        <v>1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13</v>
      </c>
      <c r="J43" s="17">
        <v>2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3</v>
      </c>
      <c r="R43" s="17">
        <v>0</v>
      </c>
      <c r="S43" s="17">
        <v>3</v>
      </c>
      <c r="T43" s="17">
        <v>1</v>
      </c>
      <c r="U43" s="17">
        <v>0</v>
      </c>
      <c r="V43" s="17">
        <v>0</v>
      </c>
      <c r="W43" s="17">
        <v>1</v>
      </c>
      <c r="X43" s="17">
        <v>0</v>
      </c>
      <c r="Y43" s="17">
        <v>0</v>
      </c>
      <c r="Z43" s="17">
        <v>2</v>
      </c>
      <c r="AA43" s="17">
        <v>0</v>
      </c>
      <c r="AB43" s="17">
        <v>0</v>
      </c>
      <c r="AC43" s="17">
        <v>1</v>
      </c>
      <c r="AD43" s="17">
        <v>1</v>
      </c>
      <c r="AE43" s="17">
        <v>0</v>
      </c>
      <c r="AF43" s="17">
        <v>4</v>
      </c>
      <c r="AG43" s="17">
        <v>2</v>
      </c>
      <c r="AH43" s="17">
        <v>1</v>
      </c>
      <c r="AI43" s="17">
        <v>4</v>
      </c>
      <c r="AJ43" s="17">
        <v>0</v>
      </c>
      <c r="AK43" s="17">
        <v>0</v>
      </c>
      <c r="AL43" s="17">
        <v>1</v>
      </c>
      <c r="AM43" s="17">
        <v>0</v>
      </c>
      <c r="AN43" s="17">
        <v>0</v>
      </c>
      <c r="AO43" s="17">
        <v>3</v>
      </c>
      <c r="AP43" s="17">
        <v>0</v>
      </c>
      <c r="AQ43" s="17">
        <v>3</v>
      </c>
      <c r="AR43" s="17">
        <v>0</v>
      </c>
      <c r="AS43" s="17">
        <v>7</v>
      </c>
      <c r="AT43" s="17">
        <v>1</v>
      </c>
      <c r="AU43" s="17">
        <v>1</v>
      </c>
      <c r="AV43" s="17">
        <v>1</v>
      </c>
      <c r="AW43" s="17">
        <v>0</v>
      </c>
      <c r="AX43" s="17">
        <v>1</v>
      </c>
      <c r="AY43" s="17">
        <v>1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58</v>
      </c>
    </row>
    <row r="44" spans="1:63" x14ac:dyDescent="0.25">
      <c r="A44" s="35" t="s">
        <v>134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4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3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2</v>
      </c>
      <c r="AE44" s="17">
        <v>0</v>
      </c>
      <c r="AF44" s="17">
        <v>0</v>
      </c>
      <c r="AG44" s="17">
        <v>0</v>
      </c>
      <c r="AH44" s="17">
        <v>0</v>
      </c>
      <c r="AI44" s="17">
        <v>1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1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11</v>
      </c>
    </row>
    <row r="45" spans="1:63" x14ac:dyDescent="0.25">
      <c r="A45" s="35" t="s">
        <v>135</v>
      </c>
      <c r="B45" s="17">
        <v>0</v>
      </c>
      <c r="C45" s="17">
        <v>0</v>
      </c>
      <c r="D45" s="17">
        <v>0</v>
      </c>
      <c r="E45" s="17">
        <v>0</v>
      </c>
      <c r="F45" s="17">
        <v>1</v>
      </c>
      <c r="G45" s="17">
        <v>0</v>
      </c>
      <c r="H45" s="17">
        <v>0</v>
      </c>
      <c r="I45" s="17">
        <v>3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1</v>
      </c>
      <c r="AJ45" s="17">
        <v>0</v>
      </c>
      <c r="AK45" s="17">
        <v>0</v>
      </c>
      <c r="AL45" s="17">
        <v>1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2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8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0</v>
      </c>
    </row>
    <row r="48" spans="1:63" x14ac:dyDescent="0.25">
      <c r="A48" s="35" t="s">
        <v>138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5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1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1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7</v>
      </c>
    </row>
    <row r="49" spans="1:63" x14ac:dyDescent="0.25">
      <c r="A49" s="32" t="s">
        <v>139</v>
      </c>
      <c r="B49" s="33">
        <v>3</v>
      </c>
      <c r="C49" s="33">
        <v>1</v>
      </c>
      <c r="D49" s="33">
        <v>4</v>
      </c>
      <c r="E49" s="33">
        <v>0</v>
      </c>
      <c r="F49" s="33">
        <v>0</v>
      </c>
      <c r="G49" s="33">
        <v>0</v>
      </c>
      <c r="H49" s="33">
        <v>2</v>
      </c>
      <c r="I49" s="33">
        <v>99</v>
      </c>
      <c r="J49" s="33">
        <v>0</v>
      </c>
      <c r="K49" s="33">
        <v>1</v>
      </c>
      <c r="L49" s="33">
        <v>1</v>
      </c>
      <c r="M49" s="33">
        <v>0</v>
      </c>
      <c r="N49" s="33">
        <v>1</v>
      </c>
      <c r="O49" s="33">
        <v>0</v>
      </c>
      <c r="P49" s="33">
        <v>12</v>
      </c>
      <c r="Q49" s="33">
        <v>4</v>
      </c>
      <c r="R49" s="33">
        <v>0</v>
      </c>
      <c r="S49" s="33">
        <v>5</v>
      </c>
      <c r="T49" s="33">
        <v>2</v>
      </c>
      <c r="U49" s="33">
        <v>1</v>
      </c>
      <c r="V49" s="33">
        <v>1</v>
      </c>
      <c r="W49" s="33">
        <v>0</v>
      </c>
      <c r="X49" s="33">
        <v>0</v>
      </c>
      <c r="Y49" s="33">
        <v>5</v>
      </c>
      <c r="Z49" s="33">
        <v>5</v>
      </c>
      <c r="AA49" s="33">
        <v>0</v>
      </c>
      <c r="AB49" s="33">
        <v>0</v>
      </c>
      <c r="AC49" s="33">
        <v>1</v>
      </c>
      <c r="AD49" s="33">
        <v>0</v>
      </c>
      <c r="AE49" s="33">
        <v>3</v>
      </c>
      <c r="AF49" s="33">
        <v>1</v>
      </c>
      <c r="AG49" s="33">
        <v>6</v>
      </c>
      <c r="AH49" s="33">
        <v>9</v>
      </c>
      <c r="AI49" s="33">
        <v>4</v>
      </c>
      <c r="AJ49" s="33">
        <v>1</v>
      </c>
      <c r="AK49" s="33">
        <v>0</v>
      </c>
      <c r="AL49" s="33">
        <v>1</v>
      </c>
      <c r="AM49" s="33">
        <v>1</v>
      </c>
      <c r="AN49" s="33">
        <v>0</v>
      </c>
      <c r="AO49" s="33">
        <v>0</v>
      </c>
      <c r="AP49" s="33">
        <v>0</v>
      </c>
      <c r="AQ49" s="33">
        <v>5</v>
      </c>
      <c r="AR49" s="33">
        <v>0</v>
      </c>
      <c r="AS49" s="33">
        <v>1</v>
      </c>
      <c r="AT49" s="33">
        <v>1</v>
      </c>
      <c r="AU49" s="33">
        <v>0</v>
      </c>
      <c r="AV49" s="33">
        <v>6</v>
      </c>
      <c r="AW49" s="33">
        <v>0</v>
      </c>
      <c r="AX49" s="33">
        <v>0</v>
      </c>
      <c r="AY49" s="33">
        <v>3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190</v>
      </c>
    </row>
    <row r="50" spans="1:63" x14ac:dyDescent="0.25">
      <c r="A50" s="35" t="s">
        <v>140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1</v>
      </c>
    </row>
    <row r="51" spans="1:63" x14ac:dyDescent="0.25">
      <c r="A51" s="35" t="s">
        <v>141</v>
      </c>
      <c r="B51" s="17">
        <v>3</v>
      </c>
      <c r="C51" s="17">
        <v>1</v>
      </c>
      <c r="D51" s="17">
        <v>4</v>
      </c>
      <c r="E51" s="17">
        <v>0</v>
      </c>
      <c r="F51" s="17">
        <v>0</v>
      </c>
      <c r="G51" s="17">
        <v>0</v>
      </c>
      <c r="H51" s="17">
        <v>2</v>
      </c>
      <c r="I51" s="17">
        <v>98</v>
      </c>
      <c r="J51" s="17">
        <v>0</v>
      </c>
      <c r="K51" s="17">
        <v>1</v>
      </c>
      <c r="L51" s="17">
        <v>1</v>
      </c>
      <c r="M51" s="17">
        <v>0</v>
      </c>
      <c r="N51" s="17">
        <v>1</v>
      </c>
      <c r="O51" s="17">
        <v>0</v>
      </c>
      <c r="P51" s="17">
        <v>12</v>
      </c>
      <c r="Q51" s="17">
        <v>4</v>
      </c>
      <c r="R51" s="17">
        <v>0</v>
      </c>
      <c r="S51" s="17">
        <v>5</v>
      </c>
      <c r="T51" s="17">
        <v>2</v>
      </c>
      <c r="U51" s="17">
        <v>1</v>
      </c>
      <c r="V51" s="17">
        <v>1</v>
      </c>
      <c r="W51" s="17">
        <v>0</v>
      </c>
      <c r="X51" s="17">
        <v>0</v>
      </c>
      <c r="Y51" s="17">
        <v>5</v>
      </c>
      <c r="Z51" s="17">
        <v>5</v>
      </c>
      <c r="AA51" s="17">
        <v>0</v>
      </c>
      <c r="AB51" s="17">
        <v>0</v>
      </c>
      <c r="AC51" s="17">
        <v>1</v>
      </c>
      <c r="AD51" s="17">
        <v>0</v>
      </c>
      <c r="AE51" s="17">
        <v>3</v>
      </c>
      <c r="AF51" s="17">
        <v>1</v>
      </c>
      <c r="AG51" s="17">
        <v>6</v>
      </c>
      <c r="AH51" s="17">
        <v>9</v>
      </c>
      <c r="AI51" s="17">
        <v>4</v>
      </c>
      <c r="AJ51" s="17">
        <v>1</v>
      </c>
      <c r="AK51" s="17">
        <v>0</v>
      </c>
      <c r="AL51" s="17">
        <v>1</v>
      </c>
      <c r="AM51" s="17">
        <v>1</v>
      </c>
      <c r="AN51" s="17">
        <v>0</v>
      </c>
      <c r="AO51" s="17">
        <v>0</v>
      </c>
      <c r="AP51" s="17">
        <v>0</v>
      </c>
      <c r="AQ51" s="17">
        <v>5</v>
      </c>
      <c r="AR51" s="17">
        <v>0</v>
      </c>
      <c r="AS51" s="17">
        <v>1</v>
      </c>
      <c r="AT51" s="17">
        <v>1</v>
      </c>
      <c r="AU51" s="17">
        <v>0</v>
      </c>
      <c r="AV51" s="17">
        <v>6</v>
      </c>
      <c r="AW51" s="17">
        <v>0</v>
      </c>
      <c r="AX51" s="17">
        <v>0</v>
      </c>
      <c r="AY51" s="17">
        <v>3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189</v>
      </c>
    </row>
    <row r="52" spans="1:63" x14ac:dyDescent="0.25">
      <c r="A52" s="35" t="s">
        <v>142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0</v>
      </c>
    </row>
    <row r="53" spans="1:63" x14ac:dyDescent="0.25">
      <c r="A53" s="35" t="s">
        <v>143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0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0</v>
      </c>
    </row>
    <row r="55" spans="1:63" x14ac:dyDescent="0.25">
      <c r="A55" s="35" t="s">
        <v>145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0</v>
      </c>
    </row>
    <row r="56" spans="1:63" x14ac:dyDescent="0.25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0</v>
      </c>
    </row>
    <row r="57" spans="1:63" x14ac:dyDescent="0.25">
      <c r="A57" s="32" t="s">
        <v>147</v>
      </c>
      <c r="B57" s="33">
        <v>12</v>
      </c>
      <c r="C57" s="33">
        <v>3</v>
      </c>
      <c r="D57" s="33">
        <v>46</v>
      </c>
      <c r="E57" s="33">
        <v>18</v>
      </c>
      <c r="F57" s="33">
        <v>5</v>
      </c>
      <c r="G57" s="33">
        <v>0</v>
      </c>
      <c r="H57" s="33">
        <v>3</v>
      </c>
      <c r="I57" s="33">
        <v>122</v>
      </c>
      <c r="J57" s="33">
        <v>5</v>
      </c>
      <c r="K57" s="33">
        <v>5</v>
      </c>
      <c r="L57" s="33">
        <v>5</v>
      </c>
      <c r="M57" s="33">
        <v>19</v>
      </c>
      <c r="N57" s="33">
        <v>2</v>
      </c>
      <c r="O57" s="33">
        <v>0</v>
      </c>
      <c r="P57" s="33">
        <v>22</v>
      </c>
      <c r="Q57" s="33">
        <v>5</v>
      </c>
      <c r="R57" s="33">
        <v>3</v>
      </c>
      <c r="S57" s="33">
        <v>22</v>
      </c>
      <c r="T57" s="33">
        <v>23</v>
      </c>
      <c r="U57" s="33">
        <v>2</v>
      </c>
      <c r="V57" s="33">
        <v>2</v>
      </c>
      <c r="W57" s="33">
        <v>5</v>
      </c>
      <c r="X57" s="33">
        <v>1</v>
      </c>
      <c r="Y57" s="33">
        <v>18</v>
      </c>
      <c r="Z57" s="33">
        <v>2</v>
      </c>
      <c r="AA57" s="33">
        <v>5</v>
      </c>
      <c r="AB57" s="33">
        <v>15</v>
      </c>
      <c r="AC57" s="33">
        <v>3</v>
      </c>
      <c r="AD57" s="33">
        <v>3</v>
      </c>
      <c r="AE57" s="33">
        <v>6</v>
      </c>
      <c r="AF57" s="33">
        <v>116</v>
      </c>
      <c r="AG57" s="33">
        <v>25</v>
      </c>
      <c r="AH57" s="33">
        <v>13</v>
      </c>
      <c r="AI57" s="33">
        <v>35</v>
      </c>
      <c r="AJ57" s="33">
        <v>4</v>
      </c>
      <c r="AK57" s="33">
        <v>0</v>
      </c>
      <c r="AL57" s="33">
        <v>10</v>
      </c>
      <c r="AM57" s="33">
        <v>4</v>
      </c>
      <c r="AN57" s="33">
        <v>4</v>
      </c>
      <c r="AO57" s="33">
        <v>5</v>
      </c>
      <c r="AP57" s="33">
        <v>0</v>
      </c>
      <c r="AQ57" s="33">
        <v>19</v>
      </c>
      <c r="AR57" s="33">
        <v>3</v>
      </c>
      <c r="AS57" s="33">
        <v>35</v>
      </c>
      <c r="AT57" s="33">
        <v>4</v>
      </c>
      <c r="AU57" s="33">
        <v>0</v>
      </c>
      <c r="AV57" s="33">
        <v>30</v>
      </c>
      <c r="AW57" s="33">
        <v>1</v>
      </c>
      <c r="AX57" s="33">
        <v>3</v>
      </c>
      <c r="AY57" s="33">
        <v>18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711</v>
      </c>
    </row>
    <row r="58" spans="1:63" x14ac:dyDescent="0.25">
      <c r="A58" s="35" t="s">
        <v>148</v>
      </c>
      <c r="B58" s="17">
        <v>6</v>
      </c>
      <c r="C58" s="17">
        <v>1</v>
      </c>
      <c r="D58" s="17">
        <v>17</v>
      </c>
      <c r="E58" s="17">
        <v>5</v>
      </c>
      <c r="F58" s="17">
        <v>2</v>
      </c>
      <c r="G58" s="17">
        <v>0</v>
      </c>
      <c r="H58" s="17">
        <v>1</v>
      </c>
      <c r="I58" s="17">
        <v>49</v>
      </c>
      <c r="J58" s="17">
        <v>3</v>
      </c>
      <c r="K58" s="17">
        <v>3</v>
      </c>
      <c r="L58" s="17">
        <v>0</v>
      </c>
      <c r="M58" s="17">
        <v>12</v>
      </c>
      <c r="N58" s="17">
        <v>0</v>
      </c>
      <c r="O58" s="17">
        <v>0</v>
      </c>
      <c r="P58" s="17">
        <v>9</v>
      </c>
      <c r="Q58" s="17">
        <v>2</v>
      </c>
      <c r="R58" s="17">
        <v>1</v>
      </c>
      <c r="S58" s="17">
        <v>14</v>
      </c>
      <c r="T58" s="17">
        <v>8</v>
      </c>
      <c r="U58" s="17">
        <v>1</v>
      </c>
      <c r="V58" s="17">
        <v>1</v>
      </c>
      <c r="W58" s="17">
        <v>2</v>
      </c>
      <c r="X58" s="17">
        <v>0</v>
      </c>
      <c r="Y58" s="17">
        <v>4</v>
      </c>
      <c r="Z58" s="17">
        <v>0</v>
      </c>
      <c r="AA58" s="17">
        <v>2</v>
      </c>
      <c r="AB58" s="17">
        <v>5</v>
      </c>
      <c r="AC58" s="17">
        <v>0</v>
      </c>
      <c r="AD58" s="17">
        <v>2</v>
      </c>
      <c r="AE58" s="17">
        <v>2</v>
      </c>
      <c r="AF58" s="17">
        <v>27</v>
      </c>
      <c r="AG58" s="17">
        <v>11</v>
      </c>
      <c r="AH58" s="17">
        <v>7</v>
      </c>
      <c r="AI58" s="17">
        <v>15</v>
      </c>
      <c r="AJ58" s="17">
        <v>1</v>
      </c>
      <c r="AK58" s="17">
        <v>0</v>
      </c>
      <c r="AL58" s="17">
        <v>3</v>
      </c>
      <c r="AM58" s="17">
        <v>1</v>
      </c>
      <c r="AN58" s="17">
        <v>4</v>
      </c>
      <c r="AO58" s="17">
        <v>2</v>
      </c>
      <c r="AP58" s="17">
        <v>0</v>
      </c>
      <c r="AQ58" s="17">
        <v>6</v>
      </c>
      <c r="AR58" s="17">
        <v>0</v>
      </c>
      <c r="AS58" s="17">
        <v>8</v>
      </c>
      <c r="AT58" s="17">
        <v>4</v>
      </c>
      <c r="AU58" s="17">
        <v>0</v>
      </c>
      <c r="AV58" s="17">
        <v>10</v>
      </c>
      <c r="AW58" s="17">
        <v>0</v>
      </c>
      <c r="AX58" s="17">
        <v>0</v>
      </c>
      <c r="AY58" s="17">
        <v>3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254</v>
      </c>
    </row>
    <row r="59" spans="1:63" x14ac:dyDescent="0.25">
      <c r="A59" s="35" t="s">
        <v>149</v>
      </c>
      <c r="B59" s="17">
        <v>0</v>
      </c>
      <c r="C59" s="17">
        <v>0</v>
      </c>
      <c r="D59" s="17">
        <v>1</v>
      </c>
      <c r="E59" s="17">
        <v>5</v>
      </c>
      <c r="F59" s="17">
        <v>0</v>
      </c>
      <c r="G59" s="17">
        <v>0</v>
      </c>
      <c r="H59" s="17">
        <v>0</v>
      </c>
      <c r="I59" s="17">
        <v>2</v>
      </c>
      <c r="J59" s="17">
        <v>0</v>
      </c>
      <c r="K59" s="17">
        <v>0</v>
      </c>
      <c r="L59" s="17">
        <v>1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1</v>
      </c>
      <c r="T59" s="17">
        <v>0</v>
      </c>
      <c r="U59" s="17">
        <v>1</v>
      </c>
      <c r="V59" s="17">
        <v>0</v>
      </c>
      <c r="W59" s="17">
        <v>0</v>
      </c>
      <c r="X59" s="17">
        <v>0</v>
      </c>
      <c r="Y59" s="17">
        <v>2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23</v>
      </c>
      <c r="AG59" s="17">
        <v>0</v>
      </c>
      <c r="AH59" s="17">
        <v>0</v>
      </c>
      <c r="AI59" s="17">
        <v>8</v>
      </c>
      <c r="AJ59" s="17">
        <v>0</v>
      </c>
      <c r="AK59" s="17">
        <v>0</v>
      </c>
      <c r="AL59" s="17">
        <v>0</v>
      </c>
      <c r="AM59" s="17">
        <v>2</v>
      </c>
      <c r="AN59" s="17">
        <v>0</v>
      </c>
      <c r="AO59" s="17">
        <v>0</v>
      </c>
      <c r="AP59" s="17">
        <v>0</v>
      </c>
      <c r="AQ59" s="17">
        <v>0</v>
      </c>
      <c r="AR59" s="17">
        <v>1</v>
      </c>
      <c r="AS59" s="17">
        <v>6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53</v>
      </c>
    </row>
    <row r="60" spans="1:63" x14ac:dyDescent="0.25">
      <c r="A60" s="35" t="s">
        <v>150</v>
      </c>
      <c r="B60" s="17">
        <v>1</v>
      </c>
      <c r="C60" s="17">
        <v>2</v>
      </c>
      <c r="D60" s="17">
        <v>5</v>
      </c>
      <c r="E60" s="17">
        <v>0</v>
      </c>
      <c r="F60" s="17">
        <v>0</v>
      </c>
      <c r="G60" s="17">
        <v>0</v>
      </c>
      <c r="H60" s="17">
        <v>1</v>
      </c>
      <c r="I60" s="17">
        <v>29</v>
      </c>
      <c r="J60" s="17">
        <v>0</v>
      </c>
      <c r="K60" s="17">
        <v>1</v>
      </c>
      <c r="L60" s="17">
        <v>0</v>
      </c>
      <c r="M60" s="17">
        <v>7</v>
      </c>
      <c r="N60" s="17">
        <v>2</v>
      </c>
      <c r="O60" s="17">
        <v>0</v>
      </c>
      <c r="P60" s="17">
        <v>6</v>
      </c>
      <c r="Q60" s="17">
        <v>2</v>
      </c>
      <c r="R60" s="17">
        <v>0</v>
      </c>
      <c r="S60" s="17">
        <v>0</v>
      </c>
      <c r="T60" s="17">
        <v>2</v>
      </c>
      <c r="U60" s="17">
        <v>0</v>
      </c>
      <c r="V60" s="17">
        <v>0</v>
      </c>
      <c r="W60" s="17">
        <v>0</v>
      </c>
      <c r="X60" s="17">
        <v>0</v>
      </c>
      <c r="Y60" s="17">
        <v>2</v>
      </c>
      <c r="Z60" s="17">
        <v>1</v>
      </c>
      <c r="AA60" s="17">
        <v>2</v>
      </c>
      <c r="AB60" s="17">
        <v>8</v>
      </c>
      <c r="AC60" s="17">
        <v>3</v>
      </c>
      <c r="AD60" s="17">
        <v>0</v>
      </c>
      <c r="AE60" s="17">
        <v>1</v>
      </c>
      <c r="AF60" s="17">
        <v>21</v>
      </c>
      <c r="AG60" s="17">
        <v>3</v>
      </c>
      <c r="AH60" s="17">
        <v>2</v>
      </c>
      <c r="AI60" s="17">
        <v>4</v>
      </c>
      <c r="AJ60" s="17">
        <v>1</v>
      </c>
      <c r="AK60" s="17">
        <v>0</v>
      </c>
      <c r="AL60" s="17">
        <v>6</v>
      </c>
      <c r="AM60" s="17">
        <v>0</v>
      </c>
      <c r="AN60" s="17">
        <v>0</v>
      </c>
      <c r="AO60" s="17">
        <v>0</v>
      </c>
      <c r="AP60" s="17">
        <v>0</v>
      </c>
      <c r="AQ60" s="17">
        <v>4</v>
      </c>
      <c r="AR60" s="17">
        <v>0</v>
      </c>
      <c r="AS60" s="17">
        <v>1</v>
      </c>
      <c r="AT60" s="17">
        <v>0</v>
      </c>
      <c r="AU60" s="17">
        <v>0</v>
      </c>
      <c r="AV60" s="17">
        <v>10</v>
      </c>
      <c r="AW60" s="17">
        <v>0</v>
      </c>
      <c r="AX60" s="17">
        <v>0</v>
      </c>
      <c r="AY60" s="17">
        <v>5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132</v>
      </c>
    </row>
    <row r="61" spans="1:63" x14ac:dyDescent="0.25">
      <c r="A61" s="35" t="s">
        <v>151</v>
      </c>
      <c r="B61" s="17">
        <v>0</v>
      </c>
      <c r="C61" s="17">
        <v>0</v>
      </c>
      <c r="D61" s="17">
        <v>1</v>
      </c>
      <c r="E61" s="17">
        <v>2</v>
      </c>
      <c r="F61" s="17">
        <v>0</v>
      </c>
      <c r="G61" s="17">
        <v>0</v>
      </c>
      <c r="H61" s="17">
        <v>0</v>
      </c>
      <c r="I61" s="17">
        <v>1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1</v>
      </c>
      <c r="U61" s="17">
        <v>0</v>
      </c>
      <c r="V61" s="17">
        <v>0</v>
      </c>
      <c r="W61" s="17">
        <v>0</v>
      </c>
      <c r="X61" s="17">
        <v>1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1</v>
      </c>
      <c r="AF61" s="17">
        <v>7</v>
      </c>
      <c r="AG61" s="17">
        <v>2</v>
      </c>
      <c r="AH61" s="17">
        <v>0</v>
      </c>
      <c r="AI61" s="17">
        <v>0</v>
      </c>
      <c r="AJ61" s="17">
        <v>1</v>
      </c>
      <c r="AK61" s="17">
        <v>0</v>
      </c>
      <c r="AL61" s="17">
        <v>1</v>
      </c>
      <c r="AM61" s="17">
        <v>0</v>
      </c>
      <c r="AN61" s="17">
        <v>0</v>
      </c>
      <c r="AO61" s="17">
        <v>0</v>
      </c>
      <c r="AP61" s="17">
        <v>0</v>
      </c>
      <c r="AQ61" s="17">
        <v>1</v>
      </c>
      <c r="AR61" s="17">
        <v>0</v>
      </c>
      <c r="AS61" s="17">
        <v>3</v>
      </c>
      <c r="AT61" s="17">
        <v>0</v>
      </c>
      <c r="AU61" s="17">
        <v>0</v>
      </c>
      <c r="AV61" s="17">
        <v>1</v>
      </c>
      <c r="AW61" s="17">
        <v>0</v>
      </c>
      <c r="AX61" s="17">
        <v>1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24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1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1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1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3</v>
      </c>
    </row>
    <row r="63" spans="1:63" x14ac:dyDescent="0.25">
      <c r="A63" s="35" t="s">
        <v>153</v>
      </c>
      <c r="B63" s="17">
        <v>1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1</v>
      </c>
    </row>
    <row r="64" spans="1:63" x14ac:dyDescent="0.25">
      <c r="A64" s="35" t="s">
        <v>154</v>
      </c>
      <c r="B64" s="17">
        <v>0</v>
      </c>
      <c r="C64" s="17">
        <v>0</v>
      </c>
      <c r="D64" s="17">
        <v>1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1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2</v>
      </c>
    </row>
    <row r="65" spans="1:63" x14ac:dyDescent="0.25">
      <c r="A65" s="35" t="s">
        <v>155</v>
      </c>
      <c r="B65" s="17">
        <v>2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1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2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2</v>
      </c>
      <c r="AG65" s="17">
        <v>2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3</v>
      </c>
      <c r="AT65" s="17">
        <v>0</v>
      </c>
      <c r="AU65" s="17">
        <v>0</v>
      </c>
      <c r="AV65" s="17">
        <v>3</v>
      </c>
      <c r="AW65" s="17">
        <v>0</v>
      </c>
      <c r="AX65" s="17">
        <v>0</v>
      </c>
      <c r="AY65" s="17">
        <v>1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16</v>
      </c>
    </row>
    <row r="66" spans="1:63" x14ac:dyDescent="0.25">
      <c r="A66" s="35" t="s">
        <v>156</v>
      </c>
      <c r="B66" s="17">
        <v>0</v>
      </c>
      <c r="C66" s="17">
        <v>0</v>
      </c>
      <c r="D66" s="17">
        <v>1</v>
      </c>
      <c r="E66" s="17">
        <v>0</v>
      </c>
      <c r="F66" s="17">
        <v>0</v>
      </c>
      <c r="G66" s="17">
        <v>0</v>
      </c>
      <c r="H66" s="17">
        <v>0</v>
      </c>
      <c r="I66" s="17">
        <v>4</v>
      </c>
      <c r="J66" s="17">
        <v>2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2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1</v>
      </c>
      <c r="AE66" s="17">
        <v>0</v>
      </c>
      <c r="AF66" s="17">
        <v>3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2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4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19</v>
      </c>
    </row>
    <row r="67" spans="1:63" x14ac:dyDescent="0.25">
      <c r="A67" s="35" t="s">
        <v>157</v>
      </c>
      <c r="B67" s="17">
        <v>0</v>
      </c>
      <c r="C67" s="17">
        <v>0</v>
      </c>
      <c r="D67" s="17">
        <v>1</v>
      </c>
      <c r="E67" s="17">
        <v>0</v>
      </c>
      <c r="F67" s="17">
        <v>0</v>
      </c>
      <c r="G67" s="17">
        <v>0</v>
      </c>
      <c r="H67" s="17">
        <v>0</v>
      </c>
      <c r="I67" s="17">
        <v>3</v>
      </c>
      <c r="J67" s="17">
        <v>0</v>
      </c>
      <c r="K67" s="17">
        <v>0</v>
      </c>
      <c r="L67" s="17">
        <v>1</v>
      </c>
      <c r="M67" s="17">
        <v>0</v>
      </c>
      <c r="N67" s="17">
        <v>0</v>
      </c>
      <c r="O67" s="17">
        <v>0</v>
      </c>
      <c r="P67" s="17">
        <v>6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1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1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2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15</v>
      </c>
    </row>
    <row r="68" spans="1:63" x14ac:dyDescent="0.25">
      <c r="A68" s="35" t="s">
        <v>158</v>
      </c>
      <c r="B68" s="17">
        <v>0</v>
      </c>
      <c r="C68" s="17">
        <v>0</v>
      </c>
      <c r="D68" s="17">
        <v>1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1</v>
      </c>
      <c r="T68" s="17">
        <v>2</v>
      </c>
      <c r="U68" s="17">
        <v>0</v>
      </c>
      <c r="V68" s="17">
        <v>0</v>
      </c>
      <c r="W68" s="17">
        <v>0</v>
      </c>
      <c r="X68" s="17">
        <v>0</v>
      </c>
      <c r="Y68" s="17">
        <v>2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2</v>
      </c>
      <c r="AG68" s="17">
        <v>0</v>
      </c>
      <c r="AH68" s="17">
        <v>0</v>
      </c>
      <c r="AI68" s="17">
        <v>2</v>
      </c>
      <c r="AJ68" s="17">
        <v>0</v>
      </c>
      <c r="AK68" s="17">
        <v>0</v>
      </c>
      <c r="AL68" s="17">
        <v>0</v>
      </c>
      <c r="AM68" s="17">
        <v>1</v>
      </c>
      <c r="AN68" s="17">
        <v>0</v>
      </c>
      <c r="AO68" s="17">
        <v>0</v>
      </c>
      <c r="AP68" s="17">
        <v>0</v>
      </c>
      <c r="AQ68" s="17">
        <v>2</v>
      </c>
      <c r="AR68" s="17">
        <v>0</v>
      </c>
      <c r="AS68" s="17">
        <v>1</v>
      </c>
      <c r="AT68" s="17">
        <v>0</v>
      </c>
      <c r="AU68" s="17">
        <v>0</v>
      </c>
      <c r="AV68" s="17">
        <v>0</v>
      </c>
      <c r="AW68" s="17">
        <v>0</v>
      </c>
      <c r="AX68" s="17">
        <v>1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15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1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1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1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1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4</v>
      </c>
    </row>
    <row r="70" spans="1:63" x14ac:dyDescent="0.25">
      <c r="A70" s="35" t="s">
        <v>160</v>
      </c>
      <c r="B70" s="17">
        <v>0</v>
      </c>
      <c r="C70" s="17">
        <v>0</v>
      </c>
      <c r="D70" s="17">
        <v>13</v>
      </c>
      <c r="E70" s="17">
        <v>4</v>
      </c>
      <c r="F70" s="17">
        <v>2</v>
      </c>
      <c r="G70" s="17">
        <v>0</v>
      </c>
      <c r="H70" s="17">
        <v>0</v>
      </c>
      <c r="I70" s="17">
        <v>23</v>
      </c>
      <c r="J70" s="17">
        <v>0</v>
      </c>
      <c r="K70" s="17">
        <v>0</v>
      </c>
      <c r="L70" s="17">
        <v>2</v>
      </c>
      <c r="M70" s="17">
        <v>0</v>
      </c>
      <c r="N70" s="17">
        <v>0</v>
      </c>
      <c r="O70" s="17">
        <v>0</v>
      </c>
      <c r="P70" s="17">
        <v>1</v>
      </c>
      <c r="Q70" s="17">
        <v>0</v>
      </c>
      <c r="R70" s="17">
        <v>0</v>
      </c>
      <c r="S70" s="17">
        <v>4</v>
      </c>
      <c r="T70" s="17">
        <v>2</v>
      </c>
      <c r="U70" s="17">
        <v>0</v>
      </c>
      <c r="V70" s="17">
        <v>0</v>
      </c>
      <c r="W70" s="17">
        <v>2</v>
      </c>
      <c r="X70" s="17">
        <v>0</v>
      </c>
      <c r="Y70" s="17">
        <v>4</v>
      </c>
      <c r="Z70" s="17">
        <v>1</v>
      </c>
      <c r="AA70" s="17">
        <v>0</v>
      </c>
      <c r="AB70" s="17">
        <v>1</v>
      </c>
      <c r="AC70" s="17">
        <v>0</v>
      </c>
      <c r="AD70" s="17">
        <v>0</v>
      </c>
      <c r="AE70" s="17">
        <v>2</v>
      </c>
      <c r="AF70" s="17">
        <v>21</v>
      </c>
      <c r="AG70" s="17">
        <v>0</v>
      </c>
      <c r="AH70" s="17">
        <v>4</v>
      </c>
      <c r="AI70" s="17">
        <v>2</v>
      </c>
      <c r="AJ70" s="17">
        <v>1</v>
      </c>
      <c r="AK70" s="17">
        <v>0</v>
      </c>
      <c r="AL70" s="17">
        <v>0</v>
      </c>
      <c r="AM70" s="17">
        <v>0</v>
      </c>
      <c r="AN70" s="17">
        <v>0</v>
      </c>
      <c r="AO70" s="17">
        <v>2</v>
      </c>
      <c r="AP70" s="17">
        <v>0</v>
      </c>
      <c r="AQ70" s="17">
        <v>2</v>
      </c>
      <c r="AR70" s="17">
        <v>2</v>
      </c>
      <c r="AS70" s="17">
        <v>8</v>
      </c>
      <c r="AT70" s="17">
        <v>0</v>
      </c>
      <c r="AU70" s="17">
        <v>0</v>
      </c>
      <c r="AV70" s="17">
        <v>3</v>
      </c>
      <c r="AW70" s="17">
        <v>1</v>
      </c>
      <c r="AX70" s="17">
        <v>0</v>
      </c>
      <c r="AY70" s="17">
        <v>1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108</v>
      </c>
    </row>
    <row r="71" spans="1:63" x14ac:dyDescent="0.25">
      <c r="A71" s="35" t="s">
        <v>161</v>
      </c>
      <c r="B71" s="17">
        <v>1</v>
      </c>
      <c r="C71" s="17">
        <v>0</v>
      </c>
      <c r="D71" s="17">
        <v>3</v>
      </c>
      <c r="E71" s="17">
        <v>1</v>
      </c>
      <c r="F71" s="17">
        <v>1</v>
      </c>
      <c r="G71" s="17">
        <v>0</v>
      </c>
      <c r="H71" s="17">
        <v>0</v>
      </c>
      <c r="I71" s="17">
        <v>10</v>
      </c>
      <c r="J71" s="17">
        <v>0</v>
      </c>
      <c r="K71" s="17">
        <v>1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1</v>
      </c>
      <c r="R71" s="17">
        <v>0</v>
      </c>
      <c r="S71" s="17">
        <v>1</v>
      </c>
      <c r="T71" s="17">
        <v>5</v>
      </c>
      <c r="U71" s="17">
        <v>0</v>
      </c>
      <c r="V71" s="17">
        <v>1</v>
      </c>
      <c r="W71" s="17">
        <v>1</v>
      </c>
      <c r="X71" s="17">
        <v>0</v>
      </c>
      <c r="Y71" s="17">
        <v>1</v>
      </c>
      <c r="Z71" s="17">
        <v>0</v>
      </c>
      <c r="AA71" s="17">
        <v>1</v>
      </c>
      <c r="AB71" s="17">
        <v>1</v>
      </c>
      <c r="AC71" s="17">
        <v>0</v>
      </c>
      <c r="AD71" s="17">
        <v>0</v>
      </c>
      <c r="AE71" s="17">
        <v>0</v>
      </c>
      <c r="AF71" s="17">
        <v>6</v>
      </c>
      <c r="AG71" s="17">
        <v>3</v>
      </c>
      <c r="AH71" s="17">
        <v>0</v>
      </c>
      <c r="AI71" s="17">
        <v>3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1</v>
      </c>
      <c r="AP71" s="17">
        <v>0</v>
      </c>
      <c r="AQ71" s="17">
        <v>1</v>
      </c>
      <c r="AR71" s="17">
        <v>0</v>
      </c>
      <c r="AS71" s="17">
        <v>0</v>
      </c>
      <c r="AT71" s="17">
        <v>0</v>
      </c>
      <c r="AU71" s="17">
        <v>0</v>
      </c>
      <c r="AV71" s="17">
        <v>3</v>
      </c>
      <c r="AW71" s="17">
        <v>0</v>
      </c>
      <c r="AX71" s="17">
        <v>0</v>
      </c>
      <c r="AY71" s="17">
        <v>3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49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0</v>
      </c>
    </row>
    <row r="73" spans="1:63" x14ac:dyDescent="0.25">
      <c r="A73" s="35" t="s">
        <v>163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0</v>
      </c>
    </row>
    <row r="74" spans="1:63" x14ac:dyDescent="0.25">
      <c r="A74" s="35" t="s">
        <v>164</v>
      </c>
      <c r="B74" s="17">
        <v>1</v>
      </c>
      <c r="C74" s="17">
        <v>0</v>
      </c>
      <c r="D74" s="17">
        <v>1</v>
      </c>
      <c r="E74" s="17">
        <v>1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1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2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2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1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9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0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1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1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0</v>
      </c>
    </row>
    <row r="78" spans="1:63" x14ac:dyDescent="0.25">
      <c r="A78" s="35" t="s">
        <v>168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1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4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1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6</v>
      </c>
    </row>
    <row r="79" spans="1:63" x14ac:dyDescent="0.25">
      <c r="A79" s="32" t="s">
        <v>169</v>
      </c>
      <c r="B79" s="33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3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1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1</v>
      </c>
      <c r="AT79" s="33">
        <v>0</v>
      </c>
      <c r="AU79" s="33">
        <v>0</v>
      </c>
      <c r="AV79" s="33">
        <v>0</v>
      </c>
      <c r="AW79" s="33">
        <v>0</v>
      </c>
      <c r="AX79" s="33">
        <v>1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6</v>
      </c>
    </row>
    <row r="80" spans="1:63" x14ac:dyDescent="0.25">
      <c r="A80" s="35" t="s">
        <v>170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3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1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1</v>
      </c>
      <c r="AT80" s="17">
        <v>0</v>
      </c>
      <c r="AU80" s="17">
        <v>0</v>
      </c>
      <c r="AV80" s="17">
        <v>0</v>
      </c>
      <c r="AW80" s="17">
        <v>0</v>
      </c>
      <c r="AX80" s="17">
        <v>1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6</v>
      </c>
    </row>
    <row r="81" spans="1:63" x14ac:dyDescent="0.25">
      <c r="A81" s="32" t="s">
        <v>171</v>
      </c>
      <c r="B81" s="33">
        <v>0</v>
      </c>
      <c r="C81" s="33">
        <v>0</v>
      </c>
      <c r="D81" s="33">
        <v>2</v>
      </c>
      <c r="E81" s="33">
        <v>1</v>
      </c>
      <c r="F81" s="33">
        <v>0</v>
      </c>
      <c r="G81" s="33">
        <v>0</v>
      </c>
      <c r="H81" s="33">
        <v>0</v>
      </c>
      <c r="I81" s="33">
        <v>5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2</v>
      </c>
      <c r="U81" s="33">
        <v>0</v>
      </c>
      <c r="V81" s="33">
        <v>0</v>
      </c>
      <c r="W81" s="33">
        <v>1</v>
      </c>
      <c r="X81" s="33">
        <v>0</v>
      </c>
      <c r="Y81" s="33">
        <v>0</v>
      </c>
      <c r="Z81" s="33">
        <v>0</v>
      </c>
      <c r="AA81" s="33">
        <v>0</v>
      </c>
      <c r="AB81" s="33">
        <v>1</v>
      </c>
      <c r="AC81" s="33">
        <v>0</v>
      </c>
      <c r="AD81" s="33">
        <v>0</v>
      </c>
      <c r="AE81" s="33">
        <v>0</v>
      </c>
      <c r="AF81" s="33">
        <v>1</v>
      </c>
      <c r="AG81" s="33">
        <v>0</v>
      </c>
      <c r="AH81" s="33">
        <v>1</v>
      </c>
      <c r="AI81" s="33">
        <v>1</v>
      </c>
      <c r="AJ81" s="33">
        <v>2</v>
      </c>
      <c r="AK81" s="33">
        <v>0</v>
      </c>
      <c r="AL81" s="33">
        <v>0</v>
      </c>
      <c r="AM81" s="33">
        <v>1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2</v>
      </c>
      <c r="AT81" s="33">
        <v>0</v>
      </c>
      <c r="AU81" s="33">
        <v>0</v>
      </c>
      <c r="AV81" s="33">
        <v>1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21</v>
      </c>
    </row>
    <row r="82" spans="1:63" x14ac:dyDescent="0.25">
      <c r="A82" s="35" t="s">
        <v>172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1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1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0</v>
      </c>
    </row>
    <row r="84" spans="1:63" x14ac:dyDescent="0.25">
      <c r="A84" s="35" t="s">
        <v>174</v>
      </c>
      <c r="B84" s="17">
        <v>0</v>
      </c>
      <c r="C84" s="17">
        <v>0</v>
      </c>
      <c r="D84" s="17">
        <v>2</v>
      </c>
      <c r="E84" s="17">
        <v>1</v>
      </c>
      <c r="F84" s="17">
        <v>0</v>
      </c>
      <c r="G84" s="17">
        <v>0</v>
      </c>
      <c r="H84" s="17">
        <v>0</v>
      </c>
      <c r="I84" s="17">
        <v>5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2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1</v>
      </c>
      <c r="AC84" s="17">
        <v>0</v>
      </c>
      <c r="AD84" s="17">
        <v>0</v>
      </c>
      <c r="AE84" s="17">
        <v>0</v>
      </c>
      <c r="AF84" s="17">
        <v>1</v>
      </c>
      <c r="AG84" s="17">
        <v>0</v>
      </c>
      <c r="AH84" s="17">
        <v>1</v>
      </c>
      <c r="AI84" s="17">
        <v>1</v>
      </c>
      <c r="AJ84" s="17">
        <v>2</v>
      </c>
      <c r="AK84" s="17">
        <v>0</v>
      </c>
      <c r="AL84" s="17">
        <v>0</v>
      </c>
      <c r="AM84" s="17">
        <v>1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17</v>
      </c>
    </row>
    <row r="85" spans="1:63" x14ac:dyDescent="0.25">
      <c r="A85" s="35" t="s">
        <v>175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2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2</v>
      </c>
    </row>
    <row r="86" spans="1:63" x14ac:dyDescent="0.25">
      <c r="A86" s="35" t="s">
        <v>176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1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1</v>
      </c>
    </row>
    <row r="87" spans="1:63" x14ac:dyDescent="0.25">
      <c r="A87" s="35" t="s">
        <v>177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0</v>
      </c>
    </row>
    <row r="88" spans="1:63" x14ac:dyDescent="0.25">
      <c r="A88" s="32" t="s">
        <v>178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0</v>
      </c>
    </row>
    <row r="89" spans="1:63" x14ac:dyDescent="0.25">
      <c r="A89" s="35" t="s">
        <v>179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0</v>
      </c>
    </row>
    <row r="90" spans="1:63" x14ac:dyDescent="0.25">
      <c r="A90" s="35" t="s">
        <v>180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0</v>
      </c>
    </row>
    <row r="91" spans="1:63" x14ac:dyDescent="0.25">
      <c r="A91" s="32" t="s">
        <v>181</v>
      </c>
      <c r="B91" s="33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1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2</v>
      </c>
      <c r="AG91" s="33">
        <v>3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1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8</v>
      </c>
    </row>
    <row r="92" spans="1:63" x14ac:dyDescent="0.25">
      <c r="A92" s="35" t="s">
        <v>182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0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1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1</v>
      </c>
    </row>
    <row r="95" spans="1:63" x14ac:dyDescent="0.25">
      <c r="A95" s="35" t="s">
        <v>185</v>
      </c>
      <c r="B95" s="17">
        <v>1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1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2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0</v>
      </c>
    </row>
    <row r="97" spans="1:63" x14ac:dyDescent="0.25">
      <c r="A97" s="35" t="s">
        <v>187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1</v>
      </c>
      <c r="AG97" s="17">
        <v>3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4</v>
      </c>
    </row>
    <row r="98" spans="1:63" x14ac:dyDescent="0.25">
      <c r="A98" s="35" t="s">
        <v>188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0</v>
      </c>
    </row>
    <row r="99" spans="1:63" x14ac:dyDescent="0.25">
      <c r="A99" s="35" t="s">
        <v>189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0</v>
      </c>
    </row>
    <row r="100" spans="1:63" x14ac:dyDescent="0.25">
      <c r="A100" s="35" t="s">
        <v>190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0</v>
      </c>
    </row>
    <row r="101" spans="1:63" x14ac:dyDescent="0.25">
      <c r="A101" s="35" t="s">
        <v>191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1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1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x14ac:dyDescent="0.25">
      <c r="A103" s="32" t="s">
        <v>193</v>
      </c>
      <c r="B103" s="33">
        <v>103</v>
      </c>
      <c r="C103" s="33">
        <v>40</v>
      </c>
      <c r="D103" s="33">
        <v>276</v>
      </c>
      <c r="E103" s="33">
        <v>85</v>
      </c>
      <c r="F103" s="33">
        <v>12</v>
      </c>
      <c r="G103" s="33">
        <v>6</v>
      </c>
      <c r="H103" s="33">
        <v>28</v>
      </c>
      <c r="I103" s="33">
        <v>1121</v>
      </c>
      <c r="J103" s="33">
        <v>23</v>
      </c>
      <c r="K103" s="33">
        <v>24</v>
      </c>
      <c r="L103" s="33">
        <v>30</v>
      </c>
      <c r="M103" s="33">
        <v>40</v>
      </c>
      <c r="N103" s="33">
        <v>16</v>
      </c>
      <c r="O103" s="33">
        <v>5</v>
      </c>
      <c r="P103" s="33">
        <v>35</v>
      </c>
      <c r="Q103" s="33">
        <v>55</v>
      </c>
      <c r="R103" s="33">
        <v>46</v>
      </c>
      <c r="S103" s="33">
        <v>21</v>
      </c>
      <c r="T103" s="33">
        <v>146</v>
      </c>
      <c r="U103" s="33">
        <v>78</v>
      </c>
      <c r="V103" s="33">
        <v>29</v>
      </c>
      <c r="W103" s="33">
        <v>51</v>
      </c>
      <c r="X103" s="33">
        <v>7</v>
      </c>
      <c r="Y103" s="33">
        <v>191</v>
      </c>
      <c r="Z103" s="33">
        <v>57</v>
      </c>
      <c r="AA103" s="33">
        <v>27</v>
      </c>
      <c r="AB103" s="33">
        <v>76</v>
      </c>
      <c r="AC103" s="33">
        <v>24</v>
      </c>
      <c r="AD103" s="33">
        <v>53</v>
      </c>
      <c r="AE103" s="33">
        <v>15</v>
      </c>
      <c r="AF103" s="33">
        <v>1213</v>
      </c>
      <c r="AG103" s="33">
        <v>303</v>
      </c>
      <c r="AH103" s="33">
        <v>173</v>
      </c>
      <c r="AI103" s="33">
        <v>68</v>
      </c>
      <c r="AJ103" s="33">
        <v>34</v>
      </c>
      <c r="AK103" s="33">
        <v>3</v>
      </c>
      <c r="AL103" s="33">
        <v>59</v>
      </c>
      <c r="AM103" s="33">
        <v>65</v>
      </c>
      <c r="AN103" s="33">
        <v>30</v>
      </c>
      <c r="AO103" s="33">
        <v>49</v>
      </c>
      <c r="AP103" s="33">
        <v>1</v>
      </c>
      <c r="AQ103" s="33">
        <v>200</v>
      </c>
      <c r="AR103" s="33">
        <v>3</v>
      </c>
      <c r="AS103" s="33">
        <v>242</v>
      </c>
      <c r="AT103" s="33">
        <v>14</v>
      </c>
      <c r="AU103" s="33">
        <v>49</v>
      </c>
      <c r="AV103" s="33">
        <v>176</v>
      </c>
      <c r="AW103" s="33">
        <v>21</v>
      </c>
      <c r="AX103" s="33">
        <v>7</v>
      </c>
      <c r="AY103" s="33">
        <v>85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4">
        <v>5515</v>
      </c>
    </row>
    <row r="104" spans="1:63" x14ac:dyDescent="0.25">
      <c r="A104" s="35" t="s">
        <v>194</v>
      </c>
      <c r="B104" s="17">
        <v>0</v>
      </c>
      <c r="C104" s="17">
        <v>0</v>
      </c>
      <c r="D104" s="17">
        <v>1</v>
      </c>
      <c r="E104" s="17">
        <v>0</v>
      </c>
      <c r="F104" s="17">
        <v>0</v>
      </c>
      <c r="G104" s="17">
        <v>0</v>
      </c>
      <c r="H104" s="17">
        <v>2</v>
      </c>
      <c r="I104" s="17">
        <v>28</v>
      </c>
      <c r="J104" s="17">
        <v>0</v>
      </c>
      <c r="K104" s="17">
        <v>0</v>
      </c>
      <c r="L104" s="17">
        <v>1</v>
      </c>
      <c r="M104" s="17">
        <v>1</v>
      </c>
      <c r="N104" s="17">
        <v>0</v>
      </c>
      <c r="O104" s="17">
        <v>0</v>
      </c>
      <c r="P104" s="17">
        <v>2</v>
      </c>
      <c r="Q104" s="17">
        <v>2</v>
      </c>
      <c r="R104" s="17">
        <v>1</v>
      </c>
      <c r="S104" s="17">
        <v>0</v>
      </c>
      <c r="T104" s="17">
        <v>0</v>
      </c>
      <c r="U104" s="17">
        <v>0</v>
      </c>
      <c r="V104" s="17">
        <v>2</v>
      </c>
      <c r="W104" s="17">
        <v>0</v>
      </c>
      <c r="X104" s="17">
        <v>1</v>
      </c>
      <c r="Y104" s="17">
        <v>17</v>
      </c>
      <c r="Z104" s="17">
        <v>0</v>
      </c>
      <c r="AA104" s="17">
        <v>2</v>
      </c>
      <c r="AB104" s="17">
        <v>1</v>
      </c>
      <c r="AC104" s="17">
        <v>0</v>
      </c>
      <c r="AD104" s="17">
        <v>3</v>
      </c>
      <c r="AE104" s="17">
        <v>2</v>
      </c>
      <c r="AF104" s="17">
        <v>25</v>
      </c>
      <c r="AG104" s="17">
        <v>15</v>
      </c>
      <c r="AH104" s="17">
        <v>7</v>
      </c>
      <c r="AI104" s="17">
        <v>9</v>
      </c>
      <c r="AJ104" s="17">
        <v>1</v>
      </c>
      <c r="AK104" s="17">
        <v>0</v>
      </c>
      <c r="AL104" s="17">
        <v>1</v>
      </c>
      <c r="AM104" s="17">
        <v>1</v>
      </c>
      <c r="AN104" s="17">
        <v>0</v>
      </c>
      <c r="AO104" s="17">
        <v>1</v>
      </c>
      <c r="AP104" s="17">
        <v>0</v>
      </c>
      <c r="AQ104" s="17">
        <v>1</v>
      </c>
      <c r="AR104" s="17">
        <v>0</v>
      </c>
      <c r="AS104" s="17">
        <v>4</v>
      </c>
      <c r="AT104" s="17">
        <v>6</v>
      </c>
      <c r="AU104" s="17">
        <v>1</v>
      </c>
      <c r="AV104" s="17">
        <v>0</v>
      </c>
      <c r="AW104" s="17">
        <v>0</v>
      </c>
      <c r="AX104" s="17">
        <v>0</v>
      </c>
      <c r="AY104" s="17">
        <v>5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143</v>
      </c>
    </row>
    <row r="105" spans="1:63" x14ac:dyDescent="0.25">
      <c r="A105" s="35" t="s">
        <v>195</v>
      </c>
      <c r="B105" s="17">
        <v>41</v>
      </c>
      <c r="C105" s="17">
        <v>10</v>
      </c>
      <c r="D105" s="17">
        <v>85</v>
      </c>
      <c r="E105" s="17">
        <v>19</v>
      </c>
      <c r="F105" s="17">
        <v>3</v>
      </c>
      <c r="G105" s="17">
        <v>1</v>
      </c>
      <c r="H105" s="17">
        <v>9</v>
      </c>
      <c r="I105" s="17">
        <v>340</v>
      </c>
      <c r="J105" s="17">
        <v>6</v>
      </c>
      <c r="K105" s="17">
        <v>7</v>
      </c>
      <c r="L105" s="17">
        <v>3</v>
      </c>
      <c r="M105" s="17">
        <v>9</v>
      </c>
      <c r="N105" s="17">
        <v>7</v>
      </c>
      <c r="O105" s="17">
        <v>2</v>
      </c>
      <c r="P105" s="17">
        <v>13</v>
      </c>
      <c r="Q105" s="17">
        <v>7</v>
      </c>
      <c r="R105" s="17">
        <v>7</v>
      </c>
      <c r="S105" s="17">
        <v>12</v>
      </c>
      <c r="T105" s="17">
        <v>58</v>
      </c>
      <c r="U105" s="17">
        <v>30</v>
      </c>
      <c r="V105" s="17">
        <v>5</v>
      </c>
      <c r="W105" s="17">
        <v>15</v>
      </c>
      <c r="X105" s="17">
        <v>0</v>
      </c>
      <c r="Y105" s="17">
        <v>61</v>
      </c>
      <c r="Z105" s="17">
        <v>12</v>
      </c>
      <c r="AA105" s="17">
        <v>5</v>
      </c>
      <c r="AB105" s="17">
        <v>25</v>
      </c>
      <c r="AC105" s="17">
        <v>8</v>
      </c>
      <c r="AD105" s="17">
        <v>21</v>
      </c>
      <c r="AE105" s="17">
        <v>2</v>
      </c>
      <c r="AF105" s="17">
        <v>239</v>
      </c>
      <c r="AG105" s="17">
        <v>110</v>
      </c>
      <c r="AH105" s="17">
        <v>41</v>
      </c>
      <c r="AI105" s="17">
        <v>27</v>
      </c>
      <c r="AJ105" s="17">
        <v>15</v>
      </c>
      <c r="AK105" s="17">
        <v>1</v>
      </c>
      <c r="AL105" s="17">
        <v>32</v>
      </c>
      <c r="AM105" s="17">
        <v>20</v>
      </c>
      <c r="AN105" s="17">
        <v>14</v>
      </c>
      <c r="AO105" s="17">
        <v>14</v>
      </c>
      <c r="AP105" s="17">
        <v>0</v>
      </c>
      <c r="AQ105" s="17">
        <v>24</v>
      </c>
      <c r="AR105" s="17">
        <v>0</v>
      </c>
      <c r="AS105" s="17">
        <v>57</v>
      </c>
      <c r="AT105" s="17">
        <v>3</v>
      </c>
      <c r="AU105" s="17">
        <v>18</v>
      </c>
      <c r="AV105" s="17">
        <v>34</v>
      </c>
      <c r="AW105" s="17">
        <v>1</v>
      </c>
      <c r="AX105" s="17">
        <v>1</v>
      </c>
      <c r="AY105" s="17">
        <v>17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1491</v>
      </c>
    </row>
    <row r="106" spans="1:63" x14ac:dyDescent="0.25">
      <c r="A106" s="35" t="s">
        <v>196</v>
      </c>
      <c r="B106" s="17">
        <v>13</v>
      </c>
      <c r="C106" s="17">
        <v>2</v>
      </c>
      <c r="D106" s="17">
        <v>34</v>
      </c>
      <c r="E106" s="17">
        <v>13</v>
      </c>
      <c r="F106" s="17">
        <v>3</v>
      </c>
      <c r="G106" s="17">
        <v>0</v>
      </c>
      <c r="H106" s="17">
        <v>3</v>
      </c>
      <c r="I106" s="17">
        <v>136</v>
      </c>
      <c r="J106" s="17">
        <v>4</v>
      </c>
      <c r="K106" s="17">
        <v>1</v>
      </c>
      <c r="L106" s="17">
        <v>4</v>
      </c>
      <c r="M106" s="17">
        <v>0</v>
      </c>
      <c r="N106" s="17">
        <v>0</v>
      </c>
      <c r="O106" s="17">
        <v>0</v>
      </c>
      <c r="P106" s="17">
        <v>1</v>
      </c>
      <c r="Q106" s="17">
        <v>3</v>
      </c>
      <c r="R106" s="17">
        <v>2</v>
      </c>
      <c r="S106" s="17">
        <v>3</v>
      </c>
      <c r="T106" s="17">
        <v>19</v>
      </c>
      <c r="U106" s="17">
        <v>9</v>
      </c>
      <c r="V106" s="17">
        <v>9</v>
      </c>
      <c r="W106" s="17">
        <v>6</v>
      </c>
      <c r="X106" s="17">
        <v>2</v>
      </c>
      <c r="Y106" s="17">
        <v>21</v>
      </c>
      <c r="Z106" s="17">
        <v>7</v>
      </c>
      <c r="AA106" s="17">
        <v>9</v>
      </c>
      <c r="AB106" s="17">
        <v>12</v>
      </c>
      <c r="AC106" s="17">
        <v>1</v>
      </c>
      <c r="AD106" s="17">
        <v>8</v>
      </c>
      <c r="AE106" s="17">
        <v>0</v>
      </c>
      <c r="AF106" s="17">
        <v>192</v>
      </c>
      <c r="AG106" s="17">
        <v>25</v>
      </c>
      <c r="AH106" s="17">
        <v>20</v>
      </c>
      <c r="AI106" s="17">
        <v>2</v>
      </c>
      <c r="AJ106" s="17">
        <v>4</v>
      </c>
      <c r="AK106" s="17">
        <v>0</v>
      </c>
      <c r="AL106" s="17">
        <v>3</v>
      </c>
      <c r="AM106" s="17">
        <v>10</v>
      </c>
      <c r="AN106" s="17">
        <v>1</v>
      </c>
      <c r="AO106" s="17">
        <v>8</v>
      </c>
      <c r="AP106" s="17">
        <v>1</v>
      </c>
      <c r="AQ106" s="17">
        <v>23</v>
      </c>
      <c r="AR106" s="17">
        <v>1</v>
      </c>
      <c r="AS106" s="17">
        <v>64</v>
      </c>
      <c r="AT106" s="17">
        <v>2</v>
      </c>
      <c r="AU106" s="17">
        <v>11</v>
      </c>
      <c r="AV106" s="17">
        <v>28</v>
      </c>
      <c r="AW106" s="17">
        <v>2</v>
      </c>
      <c r="AX106" s="17">
        <v>1</v>
      </c>
      <c r="AY106" s="17">
        <v>11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734</v>
      </c>
    </row>
    <row r="107" spans="1:63" x14ac:dyDescent="0.25">
      <c r="A107" s="35" t="s">
        <v>197</v>
      </c>
      <c r="B107" s="17">
        <v>47</v>
      </c>
      <c r="C107" s="17">
        <v>21</v>
      </c>
      <c r="D107" s="17">
        <v>119</v>
      </c>
      <c r="E107" s="17">
        <v>49</v>
      </c>
      <c r="F107" s="17">
        <v>3</v>
      </c>
      <c r="G107" s="17">
        <v>5</v>
      </c>
      <c r="H107" s="17">
        <v>11</v>
      </c>
      <c r="I107" s="17">
        <v>546</v>
      </c>
      <c r="J107" s="17">
        <v>12</v>
      </c>
      <c r="K107" s="17">
        <v>16</v>
      </c>
      <c r="L107" s="17">
        <v>22</v>
      </c>
      <c r="M107" s="17">
        <v>29</v>
      </c>
      <c r="N107" s="17">
        <v>7</v>
      </c>
      <c r="O107" s="17">
        <v>2</v>
      </c>
      <c r="P107" s="17">
        <v>16</v>
      </c>
      <c r="Q107" s="17">
        <v>38</v>
      </c>
      <c r="R107" s="17">
        <v>36</v>
      </c>
      <c r="S107" s="17">
        <v>6</v>
      </c>
      <c r="T107" s="17">
        <v>51</v>
      </c>
      <c r="U107" s="17">
        <v>37</v>
      </c>
      <c r="V107" s="17">
        <v>11</v>
      </c>
      <c r="W107" s="17">
        <v>26</v>
      </c>
      <c r="X107" s="17">
        <v>4</v>
      </c>
      <c r="Y107" s="17">
        <v>77</v>
      </c>
      <c r="Z107" s="17">
        <v>35</v>
      </c>
      <c r="AA107" s="17">
        <v>9</v>
      </c>
      <c r="AB107" s="17">
        <v>36</v>
      </c>
      <c r="AC107" s="17">
        <v>15</v>
      </c>
      <c r="AD107" s="17">
        <v>17</v>
      </c>
      <c r="AE107" s="17">
        <v>7</v>
      </c>
      <c r="AF107" s="17">
        <v>696</v>
      </c>
      <c r="AG107" s="17">
        <v>140</v>
      </c>
      <c r="AH107" s="17">
        <v>100</v>
      </c>
      <c r="AI107" s="17">
        <v>23</v>
      </c>
      <c r="AJ107" s="17">
        <v>14</v>
      </c>
      <c r="AK107" s="17">
        <v>1</v>
      </c>
      <c r="AL107" s="17">
        <v>21</v>
      </c>
      <c r="AM107" s="17">
        <v>31</v>
      </c>
      <c r="AN107" s="17">
        <v>15</v>
      </c>
      <c r="AO107" s="17">
        <v>23</v>
      </c>
      <c r="AP107" s="17">
        <v>0</v>
      </c>
      <c r="AQ107" s="17">
        <v>150</v>
      </c>
      <c r="AR107" s="17">
        <v>2</v>
      </c>
      <c r="AS107" s="17">
        <v>101</v>
      </c>
      <c r="AT107" s="17">
        <v>2</v>
      </c>
      <c r="AU107" s="17">
        <v>19</v>
      </c>
      <c r="AV107" s="17">
        <v>93</v>
      </c>
      <c r="AW107" s="17">
        <v>12</v>
      </c>
      <c r="AX107" s="17">
        <v>5</v>
      </c>
      <c r="AY107" s="17">
        <v>50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34">
        <v>2808</v>
      </c>
    </row>
    <row r="108" spans="1:63" x14ac:dyDescent="0.25">
      <c r="A108" s="35" t="s">
        <v>198</v>
      </c>
      <c r="B108" s="17">
        <v>0</v>
      </c>
      <c r="C108" s="17">
        <v>0</v>
      </c>
      <c r="D108" s="17">
        <v>0</v>
      </c>
      <c r="E108" s="17">
        <v>1</v>
      </c>
      <c r="F108" s="17">
        <v>0</v>
      </c>
      <c r="G108" s="17">
        <v>0</v>
      </c>
      <c r="H108" s="17">
        <v>0</v>
      </c>
      <c r="I108" s="17">
        <v>2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1</v>
      </c>
      <c r="W108" s="17">
        <v>0</v>
      </c>
      <c r="X108" s="17">
        <v>0</v>
      </c>
      <c r="Y108" s="17">
        <v>2</v>
      </c>
      <c r="Z108" s="17">
        <v>0</v>
      </c>
      <c r="AA108" s="17">
        <v>0</v>
      </c>
      <c r="AB108" s="17">
        <v>0</v>
      </c>
      <c r="AC108" s="17">
        <v>0</v>
      </c>
      <c r="AD108" s="17">
        <v>1</v>
      </c>
      <c r="AE108" s="17">
        <v>0</v>
      </c>
      <c r="AF108" s="17">
        <v>1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2</v>
      </c>
      <c r="AT108" s="17">
        <v>0</v>
      </c>
      <c r="AU108" s="17">
        <v>0</v>
      </c>
      <c r="AV108" s="17">
        <v>2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12</v>
      </c>
    </row>
    <row r="109" spans="1:63" x14ac:dyDescent="0.25">
      <c r="A109" s="35" t="s">
        <v>199</v>
      </c>
      <c r="B109" s="17">
        <v>0</v>
      </c>
      <c r="C109" s="17">
        <v>1</v>
      </c>
      <c r="D109" s="17">
        <v>3</v>
      </c>
      <c r="E109" s="17">
        <v>0</v>
      </c>
      <c r="F109" s="17">
        <v>0</v>
      </c>
      <c r="G109" s="17">
        <v>0</v>
      </c>
      <c r="H109" s="17">
        <v>0</v>
      </c>
      <c r="I109" s="17">
        <v>9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2</v>
      </c>
      <c r="R109" s="17">
        <v>0</v>
      </c>
      <c r="S109" s="17">
        <v>0</v>
      </c>
      <c r="T109" s="17">
        <v>3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1</v>
      </c>
      <c r="AA109" s="17">
        <v>0</v>
      </c>
      <c r="AB109" s="17">
        <v>0</v>
      </c>
      <c r="AC109" s="17">
        <v>0</v>
      </c>
      <c r="AD109" s="17">
        <v>1</v>
      </c>
      <c r="AE109" s="17">
        <v>0</v>
      </c>
      <c r="AF109" s="17">
        <v>1</v>
      </c>
      <c r="AG109" s="17">
        <v>3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3</v>
      </c>
      <c r="AP109" s="17">
        <v>0</v>
      </c>
      <c r="AQ109" s="17">
        <v>0</v>
      </c>
      <c r="AR109" s="17">
        <v>0</v>
      </c>
      <c r="AS109" s="17">
        <v>1</v>
      </c>
      <c r="AT109" s="17">
        <v>0</v>
      </c>
      <c r="AU109" s="17">
        <v>0</v>
      </c>
      <c r="AV109" s="17">
        <v>1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29</v>
      </c>
    </row>
    <row r="110" spans="1:63" x14ac:dyDescent="0.25">
      <c r="A110" s="35" t="s">
        <v>200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1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1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2</v>
      </c>
    </row>
    <row r="111" spans="1:63" x14ac:dyDescent="0.25">
      <c r="A111" s="35" t="s">
        <v>201</v>
      </c>
      <c r="B111" s="17">
        <v>2</v>
      </c>
      <c r="C111" s="17">
        <v>4</v>
      </c>
      <c r="D111" s="17">
        <v>34</v>
      </c>
      <c r="E111" s="17">
        <v>0</v>
      </c>
      <c r="F111" s="17">
        <v>1</v>
      </c>
      <c r="G111" s="17">
        <v>0</v>
      </c>
      <c r="H111" s="17">
        <v>3</v>
      </c>
      <c r="I111" s="17">
        <v>33</v>
      </c>
      <c r="J111" s="17">
        <v>0</v>
      </c>
      <c r="K111" s="17">
        <v>0</v>
      </c>
      <c r="L111" s="17">
        <v>0</v>
      </c>
      <c r="M111" s="17">
        <v>1</v>
      </c>
      <c r="N111" s="17">
        <v>0</v>
      </c>
      <c r="O111" s="17">
        <v>1</v>
      </c>
      <c r="P111" s="17">
        <v>3</v>
      </c>
      <c r="Q111" s="17">
        <v>2</v>
      </c>
      <c r="R111" s="17">
        <v>0</v>
      </c>
      <c r="S111" s="17">
        <v>0</v>
      </c>
      <c r="T111" s="17">
        <v>0</v>
      </c>
      <c r="U111" s="17">
        <v>1</v>
      </c>
      <c r="V111" s="17">
        <v>1</v>
      </c>
      <c r="W111" s="17">
        <v>3</v>
      </c>
      <c r="X111" s="17">
        <v>0</v>
      </c>
      <c r="Y111" s="17">
        <v>4</v>
      </c>
      <c r="Z111" s="17">
        <v>2</v>
      </c>
      <c r="AA111" s="17">
        <v>1</v>
      </c>
      <c r="AB111" s="17">
        <v>2</v>
      </c>
      <c r="AC111" s="17">
        <v>0</v>
      </c>
      <c r="AD111" s="17">
        <v>2</v>
      </c>
      <c r="AE111" s="17">
        <v>4</v>
      </c>
      <c r="AF111" s="17">
        <v>48</v>
      </c>
      <c r="AG111" s="17">
        <v>1</v>
      </c>
      <c r="AH111" s="17">
        <v>4</v>
      </c>
      <c r="AI111" s="17">
        <v>5</v>
      </c>
      <c r="AJ111" s="17">
        <v>0</v>
      </c>
      <c r="AK111" s="17">
        <v>0</v>
      </c>
      <c r="AL111" s="17">
        <v>0</v>
      </c>
      <c r="AM111" s="17">
        <v>2</v>
      </c>
      <c r="AN111" s="17">
        <v>0</v>
      </c>
      <c r="AO111" s="17">
        <v>0</v>
      </c>
      <c r="AP111" s="17">
        <v>0</v>
      </c>
      <c r="AQ111" s="17">
        <v>2</v>
      </c>
      <c r="AR111" s="17">
        <v>0</v>
      </c>
      <c r="AS111" s="17">
        <v>9</v>
      </c>
      <c r="AT111" s="17">
        <v>1</v>
      </c>
      <c r="AU111" s="17">
        <v>0</v>
      </c>
      <c r="AV111" s="17">
        <v>13</v>
      </c>
      <c r="AW111" s="17">
        <v>3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192</v>
      </c>
    </row>
    <row r="112" spans="1:63" x14ac:dyDescent="0.25">
      <c r="A112" s="35" t="s">
        <v>202</v>
      </c>
      <c r="B112" s="17">
        <v>0</v>
      </c>
      <c r="C112" s="17">
        <v>0</v>
      </c>
      <c r="D112" s="17">
        <v>0</v>
      </c>
      <c r="E112" s="17">
        <v>0</v>
      </c>
      <c r="F112" s="17">
        <v>2</v>
      </c>
      <c r="G112" s="17">
        <v>0</v>
      </c>
      <c r="H112" s="17">
        <v>0</v>
      </c>
      <c r="I112" s="17">
        <v>2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1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1</v>
      </c>
      <c r="AG112" s="17">
        <v>1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2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34">
        <v>9</v>
      </c>
    </row>
    <row r="113" spans="1:63" x14ac:dyDescent="0.25">
      <c r="A113" s="35" t="s">
        <v>203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5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1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6</v>
      </c>
    </row>
    <row r="114" spans="1:63" x14ac:dyDescent="0.25">
      <c r="A114" s="35" t="s">
        <v>204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0</v>
      </c>
    </row>
    <row r="115" spans="1:63" x14ac:dyDescent="0.25">
      <c r="A115" s="35" t="s">
        <v>205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1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2</v>
      </c>
    </row>
    <row r="116" spans="1:63" x14ac:dyDescent="0.25">
      <c r="A116" s="35" t="s">
        <v>206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0</v>
      </c>
    </row>
    <row r="117" spans="1:63" x14ac:dyDescent="0.25">
      <c r="A117" s="35" t="s">
        <v>207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17</v>
      </c>
      <c r="J117" s="17">
        <v>0</v>
      </c>
      <c r="K117" s="17">
        <v>0</v>
      </c>
      <c r="L117" s="17">
        <v>0</v>
      </c>
      <c r="M117" s="17">
        <v>0</v>
      </c>
      <c r="N117" s="17">
        <v>2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8</v>
      </c>
      <c r="U117" s="17">
        <v>0</v>
      </c>
      <c r="V117" s="17">
        <v>0</v>
      </c>
      <c r="W117" s="17">
        <v>0</v>
      </c>
      <c r="X117" s="17">
        <v>0</v>
      </c>
      <c r="Y117" s="17">
        <v>2</v>
      </c>
      <c r="Z117" s="17">
        <v>0</v>
      </c>
      <c r="AA117" s="17">
        <v>1</v>
      </c>
      <c r="AB117" s="17">
        <v>0</v>
      </c>
      <c r="AC117" s="17">
        <v>0</v>
      </c>
      <c r="AD117" s="17">
        <v>0</v>
      </c>
      <c r="AE117" s="17">
        <v>0</v>
      </c>
      <c r="AF117" s="17">
        <v>3</v>
      </c>
      <c r="AG117" s="17">
        <v>1</v>
      </c>
      <c r="AH117" s="17">
        <v>1</v>
      </c>
      <c r="AI117" s="17">
        <v>2</v>
      </c>
      <c r="AJ117" s="17">
        <v>0</v>
      </c>
      <c r="AK117" s="17">
        <v>0</v>
      </c>
      <c r="AL117" s="17">
        <v>0</v>
      </c>
      <c r="AM117" s="17">
        <v>1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1</v>
      </c>
      <c r="AW117" s="17">
        <v>3</v>
      </c>
      <c r="AX117" s="17">
        <v>0</v>
      </c>
      <c r="AY117" s="17">
        <v>1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43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0</v>
      </c>
    </row>
    <row r="119" spans="1:63" x14ac:dyDescent="0.25">
      <c r="A119" s="35" t="s">
        <v>209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2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2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0</v>
      </c>
    </row>
    <row r="121" spans="1:63" x14ac:dyDescent="0.25">
      <c r="A121" s="35" t="s">
        <v>211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2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2</v>
      </c>
    </row>
    <row r="122" spans="1:63" x14ac:dyDescent="0.25">
      <c r="A122" s="35" t="s">
        <v>212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0</v>
      </c>
    </row>
    <row r="123" spans="1:63" x14ac:dyDescent="0.25">
      <c r="A123" s="35" t="s">
        <v>213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0</v>
      </c>
    </row>
    <row r="124" spans="1:63" x14ac:dyDescent="0.25">
      <c r="A124" s="35" t="s">
        <v>214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0</v>
      </c>
    </row>
    <row r="125" spans="1:63" x14ac:dyDescent="0.25">
      <c r="A125" s="35" t="s">
        <v>215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0</v>
      </c>
    </row>
    <row r="126" spans="1:63" x14ac:dyDescent="0.25">
      <c r="A126" s="35" t="s">
        <v>216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1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1</v>
      </c>
    </row>
    <row r="127" spans="1:63" x14ac:dyDescent="0.25">
      <c r="A127" s="35" t="s">
        <v>217</v>
      </c>
      <c r="B127" s="17">
        <v>0</v>
      </c>
      <c r="C127" s="17">
        <v>0</v>
      </c>
      <c r="D127" s="17">
        <v>0</v>
      </c>
      <c r="E127" s="17">
        <v>3</v>
      </c>
      <c r="F127" s="17">
        <v>0</v>
      </c>
      <c r="G127" s="17">
        <v>0</v>
      </c>
      <c r="H127" s="17">
        <v>0</v>
      </c>
      <c r="I127" s="17">
        <v>3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1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5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2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14</v>
      </c>
    </row>
    <row r="128" spans="1:63" x14ac:dyDescent="0.25">
      <c r="A128" s="35" t="s">
        <v>218</v>
      </c>
      <c r="B128" s="17">
        <v>0</v>
      </c>
      <c r="C128" s="17">
        <v>2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1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1</v>
      </c>
      <c r="U128" s="17">
        <v>0</v>
      </c>
      <c r="V128" s="17">
        <v>0</v>
      </c>
      <c r="W128" s="17">
        <v>0</v>
      </c>
      <c r="X128" s="17">
        <v>0</v>
      </c>
      <c r="Y128" s="17">
        <v>1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7</v>
      </c>
      <c r="AG128" s="17">
        <v>7</v>
      </c>
      <c r="AH128" s="17">
        <v>0</v>
      </c>
      <c r="AI128" s="17">
        <v>0</v>
      </c>
      <c r="AJ128" s="17">
        <v>0</v>
      </c>
      <c r="AK128" s="17">
        <v>0</v>
      </c>
      <c r="AL128" s="17">
        <v>2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2</v>
      </c>
      <c r="AW128" s="17">
        <v>0</v>
      </c>
      <c r="AX128" s="17">
        <v>0</v>
      </c>
      <c r="AY128" s="17">
        <v>1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24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0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0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0</v>
      </c>
    </row>
    <row r="132" spans="1:63" x14ac:dyDescent="0.25">
      <c r="A132" s="35" t="s">
        <v>222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0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0</v>
      </c>
    </row>
    <row r="134" spans="1:63" x14ac:dyDescent="0.25">
      <c r="A134" s="35" t="s">
        <v>224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1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1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0</v>
      </c>
    </row>
    <row r="136" spans="1:63" x14ac:dyDescent="0.25">
      <c r="A136" s="35" t="s">
        <v>226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0</v>
      </c>
    </row>
    <row r="137" spans="1:63" x14ac:dyDescent="0.25">
      <c r="A137" s="32" t="s">
        <v>227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1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4</v>
      </c>
      <c r="Z137" s="33">
        <v>0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33">
        <v>0</v>
      </c>
      <c r="AJ137" s="33">
        <v>0</v>
      </c>
      <c r="AK137" s="33">
        <v>0</v>
      </c>
      <c r="AL137" s="33">
        <v>0</v>
      </c>
      <c r="AM137" s="33">
        <v>0</v>
      </c>
      <c r="AN137" s="33">
        <v>0</v>
      </c>
      <c r="AO137" s="33">
        <v>0</v>
      </c>
      <c r="AP137" s="33">
        <v>0</v>
      </c>
      <c r="AQ137" s="33">
        <v>0</v>
      </c>
      <c r="AR137" s="33">
        <v>0</v>
      </c>
      <c r="AS137" s="33">
        <v>0</v>
      </c>
      <c r="AT137" s="33">
        <v>0</v>
      </c>
      <c r="AU137" s="33">
        <v>0</v>
      </c>
      <c r="AV137" s="33">
        <v>0</v>
      </c>
      <c r="AW137" s="33">
        <v>0</v>
      </c>
      <c r="AX137" s="33">
        <v>0</v>
      </c>
      <c r="AY137" s="33">
        <v>0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5</v>
      </c>
    </row>
    <row r="138" spans="1:63" x14ac:dyDescent="0.25">
      <c r="A138" s="35" t="s">
        <v>228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4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4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0</v>
      </c>
    </row>
    <row r="140" spans="1:63" x14ac:dyDescent="0.25">
      <c r="A140" s="35" t="s">
        <v>230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1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1</v>
      </c>
    </row>
    <row r="141" spans="1:63" x14ac:dyDescent="0.25">
      <c r="A141" s="35" t="s">
        <v>231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0</v>
      </c>
    </row>
    <row r="142" spans="1:63" x14ac:dyDescent="0.25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0</v>
      </c>
    </row>
    <row r="143" spans="1:63" x14ac:dyDescent="0.25">
      <c r="A143" s="32" t="s">
        <v>233</v>
      </c>
      <c r="B143" s="33">
        <v>0</v>
      </c>
      <c r="C143" s="33">
        <v>1</v>
      </c>
      <c r="D143" s="33">
        <v>0</v>
      </c>
      <c r="E143" s="33">
        <v>2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3">
        <v>0</v>
      </c>
      <c r="W143" s="33">
        <v>0</v>
      </c>
      <c r="X143" s="33">
        <v>0</v>
      </c>
      <c r="Y143" s="33">
        <v>7</v>
      </c>
      <c r="Z143" s="33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3">
        <v>0</v>
      </c>
      <c r="AI143" s="33">
        <v>0</v>
      </c>
      <c r="AJ143" s="33">
        <v>0</v>
      </c>
      <c r="AK143" s="33">
        <v>0</v>
      </c>
      <c r="AL143" s="33">
        <v>0</v>
      </c>
      <c r="AM143" s="33">
        <v>0</v>
      </c>
      <c r="AN143" s="33">
        <v>0</v>
      </c>
      <c r="AO143" s="33">
        <v>0</v>
      </c>
      <c r="AP143" s="33">
        <v>0</v>
      </c>
      <c r="AQ143" s="33">
        <v>0</v>
      </c>
      <c r="AR143" s="33">
        <v>0</v>
      </c>
      <c r="AS143" s="33">
        <v>0</v>
      </c>
      <c r="AT143" s="33">
        <v>0</v>
      </c>
      <c r="AU143" s="33">
        <v>0</v>
      </c>
      <c r="AV143" s="33">
        <v>0</v>
      </c>
      <c r="AW143" s="33">
        <v>0</v>
      </c>
      <c r="AX143" s="33">
        <v>0</v>
      </c>
      <c r="AY143" s="33">
        <v>0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10</v>
      </c>
    </row>
    <row r="144" spans="1:63" x14ac:dyDescent="0.25">
      <c r="A144" s="35" t="s">
        <v>234</v>
      </c>
      <c r="B144" s="17">
        <v>0</v>
      </c>
      <c r="C144" s="17">
        <v>1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7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8</v>
      </c>
    </row>
    <row r="145" spans="1:63" x14ac:dyDescent="0.25">
      <c r="A145" s="35" t="s">
        <v>235</v>
      </c>
      <c r="B145" s="17">
        <v>0</v>
      </c>
      <c r="C145" s="17">
        <v>0</v>
      </c>
      <c r="D145" s="17">
        <v>0</v>
      </c>
      <c r="E145" s="17">
        <v>2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2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0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0</v>
      </c>
    </row>
    <row r="148" spans="1:63" x14ac:dyDescent="0.25">
      <c r="A148" s="35" t="s">
        <v>238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0</v>
      </c>
    </row>
    <row r="149" spans="1:63" x14ac:dyDescent="0.25">
      <c r="A149" s="35" t="s">
        <v>239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0</v>
      </c>
    </row>
    <row r="150" spans="1:63" x14ac:dyDescent="0.25">
      <c r="A150" s="32" t="s">
        <v>240</v>
      </c>
      <c r="B150" s="33">
        <v>0</v>
      </c>
      <c r="C150" s="33">
        <v>0</v>
      </c>
      <c r="D150" s="33">
        <v>0</v>
      </c>
      <c r="E150" s="33">
        <v>9</v>
      </c>
      <c r="F150" s="33">
        <v>0</v>
      </c>
      <c r="G150" s="33">
        <v>0</v>
      </c>
      <c r="H150" s="33">
        <v>0</v>
      </c>
      <c r="I150" s="33">
        <v>2</v>
      </c>
      <c r="J150" s="33">
        <v>4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25</v>
      </c>
      <c r="R150" s="33">
        <v>0</v>
      </c>
      <c r="S150" s="33">
        <v>0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12</v>
      </c>
      <c r="Z150" s="33">
        <v>0</v>
      </c>
      <c r="AA150" s="33">
        <v>0</v>
      </c>
      <c r="AB150" s="33">
        <v>12</v>
      </c>
      <c r="AC150" s="33">
        <v>0</v>
      </c>
      <c r="AD150" s="33">
        <v>1</v>
      </c>
      <c r="AE150" s="33">
        <v>0</v>
      </c>
      <c r="AF150" s="33">
        <v>4</v>
      </c>
      <c r="AG150" s="33">
        <v>5</v>
      </c>
      <c r="AH150" s="33">
        <v>0</v>
      </c>
      <c r="AI150" s="33">
        <v>0</v>
      </c>
      <c r="AJ150" s="33">
        <v>0</v>
      </c>
      <c r="AK150" s="33">
        <v>0</v>
      </c>
      <c r="AL150" s="33">
        <v>0</v>
      </c>
      <c r="AM150" s="33">
        <v>0</v>
      </c>
      <c r="AN150" s="33">
        <v>0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3</v>
      </c>
      <c r="AU150" s="33">
        <v>0</v>
      </c>
      <c r="AV150" s="33">
        <v>0</v>
      </c>
      <c r="AW150" s="33">
        <v>0</v>
      </c>
      <c r="AX150" s="33">
        <v>0</v>
      </c>
      <c r="AY150" s="33">
        <v>0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77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1</v>
      </c>
      <c r="J151" s="17">
        <v>1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12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14</v>
      </c>
    </row>
    <row r="152" spans="1:63" x14ac:dyDescent="0.25">
      <c r="A152" s="35" t="s">
        <v>242</v>
      </c>
      <c r="B152" s="17">
        <v>0</v>
      </c>
      <c r="C152" s="17">
        <v>0</v>
      </c>
      <c r="D152" s="17">
        <v>0</v>
      </c>
      <c r="E152" s="17">
        <v>9</v>
      </c>
      <c r="F152" s="17">
        <v>0</v>
      </c>
      <c r="G152" s="17">
        <v>0</v>
      </c>
      <c r="H152" s="17">
        <v>0</v>
      </c>
      <c r="I152" s="17">
        <v>1</v>
      </c>
      <c r="J152" s="17">
        <v>3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25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12</v>
      </c>
      <c r="Z152" s="17">
        <v>0</v>
      </c>
      <c r="AA152" s="17">
        <v>0</v>
      </c>
      <c r="AB152" s="17">
        <v>0</v>
      </c>
      <c r="AC152" s="17">
        <v>0</v>
      </c>
      <c r="AD152" s="17">
        <v>1</v>
      </c>
      <c r="AE152" s="17">
        <v>0</v>
      </c>
      <c r="AF152" s="17">
        <v>4</v>
      </c>
      <c r="AG152" s="17">
        <v>5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3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63</v>
      </c>
    </row>
    <row r="153" spans="1:63" x14ac:dyDescent="0.25">
      <c r="A153" s="32" t="s">
        <v>243</v>
      </c>
      <c r="B153" s="33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1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0</v>
      </c>
      <c r="V153" s="33">
        <v>0</v>
      </c>
      <c r="W153" s="33">
        <v>0</v>
      </c>
      <c r="X153" s="33">
        <v>0</v>
      </c>
      <c r="Y153" s="33">
        <v>1</v>
      </c>
      <c r="Z153" s="33">
        <v>0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  <c r="AH153" s="33">
        <v>0</v>
      </c>
      <c r="AI153" s="33">
        <v>1</v>
      </c>
      <c r="AJ153" s="33">
        <v>0</v>
      </c>
      <c r="AK153" s="33">
        <v>0</v>
      </c>
      <c r="AL153" s="33">
        <v>0</v>
      </c>
      <c r="AM153" s="33">
        <v>0</v>
      </c>
      <c r="AN153" s="33">
        <v>0</v>
      </c>
      <c r="AO153" s="33">
        <v>0</v>
      </c>
      <c r="AP153" s="33">
        <v>0</v>
      </c>
      <c r="AQ153" s="33">
        <v>0</v>
      </c>
      <c r="AR153" s="33">
        <v>0</v>
      </c>
      <c r="AS153" s="33">
        <v>0</v>
      </c>
      <c r="AT153" s="33">
        <v>0</v>
      </c>
      <c r="AU153" s="33">
        <v>0</v>
      </c>
      <c r="AV153" s="33">
        <v>0</v>
      </c>
      <c r="AW153" s="33">
        <v>0</v>
      </c>
      <c r="AX153" s="33">
        <v>0</v>
      </c>
      <c r="AY153" s="33">
        <v>0</v>
      </c>
      <c r="AZ153" s="33">
        <v>0</v>
      </c>
      <c r="BA153" s="33">
        <v>0</v>
      </c>
      <c r="BB153" s="33">
        <v>0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3</v>
      </c>
    </row>
    <row r="154" spans="1:63" x14ac:dyDescent="0.25">
      <c r="A154" s="35" t="s">
        <v>244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0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1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1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1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3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0</v>
      </c>
    </row>
    <row r="157" spans="1:63" x14ac:dyDescent="0.25">
      <c r="A157" s="35" t="s">
        <v>247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0</v>
      </c>
    </row>
    <row r="158" spans="1:63" x14ac:dyDescent="0.25">
      <c r="A158" s="35" t="s">
        <v>248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0</v>
      </c>
    </row>
    <row r="159" spans="1:63" x14ac:dyDescent="0.25">
      <c r="A159" s="35" t="s">
        <v>249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0</v>
      </c>
    </row>
    <row r="160" spans="1:63" x14ac:dyDescent="0.25">
      <c r="A160" s="35" t="s">
        <v>250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0</v>
      </c>
    </row>
    <row r="161" spans="1:63" x14ac:dyDescent="0.25">
      <c r="A161" s="35" t="s">
        <v>251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0</v>
      </c>
    </row>
    <row r="162" spans="1:63" x14ac:dyDescent="0.25">
      <c r="A162" s="32" t="s">
        <v>252</v>
      </c>
      <c r="B162" s="33">
        <v>2</v>
      </c>
      <c r="C162" s="33">
        <v>0</v>
      </c>
      <c r="D162" s="33">
        <v>1</v>
      </c>
      <c r="E162" s="33">
        <v>0</v>
      </c>
      <c r="F162" s="33">
        <v>0</v>
      </c>
      <c r="G162" s="33">
        <v>0</v>
      </c>
      <c r="H162" s="33">
        <v>0</v>
      </c>
      <c r="I162" s="33">
        <v>5</v>
      </c>
      <c r="J162" s="33">
        <v>0</v>
      </c>
      <c r="K162" s="33">
        <v>0</v>
      </c>
      <c r="L162" s="33">
        <v>1</v>
      </c>
      <c r="M162" s="33">
        <v>0</v>
      </c>
      <c r="N162" s="33">
        <v>0</v>
      </c>
      <c r="O162" s="33">
        <v>0</v>
      </c>
      <c r="P162" s="33">
        <v>1</v>
      </c>
      <c r="Q162" s="33">
        <v>0</v>
      </c>
      <c r="R162" s="33">
        <v>1</v>
      </c>
      <c r="S162" s="33">
        <v>0</v>
      </c>
      <c r="T162" s="33">
        <v>1</v>
      </c>
      <c r="U162" s="33">
        <v>0</v>
      </c>
      <c r="V162" s="33">
        <v>1</v>
      </c>
      <c r="W162" s="33">
        <v>0</v>
      </c>
      <c r="X162" s="33">
        <v>0</v>
      </c>
      <c r="Y162" s="33">
        <v>4</v>
      </c>
      <c r="Z162" s="33">
        <v>2</v>
      </c>
      <c r="AA162" s="33">
        <v>0</v>
      </c>
      <c r="AB162" s="33">
        <v>1</v>
      </c>
      <c r="AC162" s="33">
        <v>0</v>
      </c>
      <c r="AD162" s="33">
        <v>0</v>
      </c>
      <c r="AE162" s="33">
        <v>0</v>
      </c>
      <c r="AF162" s="33">
        <v>9</v>
      </c>
      <c r="AG162" s="33">
        <v>0</v>
      </c>
      <c r="AH162" s="33">
        <v>1</v>
      </c>
      <c r="AI162" s="33">
        <v>0</v>
      </c>
      <c r="AJ162" s="33">
        <v>1</v>
      </c>
      <c r="AK162" s="33">
        <v>0</v>
      </c>
      <c r="AL162" s="33">
        <v>0</v>
      </c>
      <c r="AM162" s="33">
        <v>0</v>
      </c>
      <c r="AN162" s="33">
        <v>0</v>
      </c>
      <c r="AO162" s="33">
        <v>2</v>
      </c>
      <c r="AP162" s="33">
        <v>0</v>
      </c>
      <c r="AQ162" s="33">
        <v>6</v>
      </c>
      <c r="AR162" s="33">
        <v>0</v>
      </c>
      <c r="AS162" s="33">
        <v>1</v>
      </c>
      <c r="AT162" s="33">
        <v>0</v>
      </c>
      <c r="AU162" s="33">
        <v>0</v>
      </c>
      <c r="AV162" s="33">
        <v>2</v>
      </c>
      <c r="AW162" s="33">
        <v>0</v>
      </c>
      <c r="AX162" s="33">
        <v>0</v>
      </c>
      <c r="AY162" s="33">
        <v>0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42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0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0</v>
      </c>
    </row>
    <row r="167" spans="1:63" x14ac:dyDescent="0.25">
      <c r="A167" s="35" t="s">
        <v>257</v>
      </c>
      <c r="B167" s="17">
        <v>0</v>
      </c>
      <c r="C167" s="17">
        <v>0</v>
      </c>
      <c r="D167" s="17">
        <v>1</v>
      </c>
      <c r="E167" s="17">
        <v>0</v>
      </c>
      <c r="F167" s="17">
        <v>0</v>
      </c>
      <c r="G167" s="17">
        <v>0</v>
      </c>
      <c r="H167" s="17">
        <v>0</v>
      </c>
      <c r="I167" s="17">
        <v>4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1</v>
      </c>
      <c r="Q167" s="17">
        <v>0</v>
      </c>
      <c r="R167" s="17">
        <v>0</v>
      </c>
      <c r="S167" s="17">
        <v>0</v>
      </c>
      <c r="T167" s="17">
        <v>1</v>
      </c>
      <c r="U167" s="17">
        <v>0</v>
      </c>
      <c r="V167" s="17">
        <v>0</v>
      </c>
      <c r="W167" s="17">
        <v>0</v>
      </c>
      <c r="X167" s="17">
        <v>0</v>
      </c>
      <c r="Y167" s="17">
        <v>3</v>
      </c>
      <c r="Z167" s="17">
        <v>1</v>
      </c>
      <c r="AA167" s="17">
        <v>0</v>
      </c>
      <c r="AB167" s="17">
        <v>1</v>
      </c>
      <c r="AC167" s="17">
        <v>0</v>
      </c>
      <c r="AD167" s="17">
        <v>0</v>
      </c>
      <c r="AE167" s="17">
        <v>0</v>
      </c>
      <c r="AF167" s="17">
        <v>9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6</v>
      </c>
      <c r="AR167" s="17">
        <v>0</v>
      </c>
      <c r="AS167" s="17">
        <v>1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28</v>
      </c>
    </row>
    <row r="168" spans="1:63" x14ac:dyDescent="0.25">
      <c r="A168" s="35" t="s">
        <v>258</v>
      </c>
      <c r="B168" s="17">
        <v>2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1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1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1</v>
      </c>
      <c r="AI168" s="17">
        <v>0</v>
      </c>
      <c r="AJ168" s="17">
        <v>1</v>
      </c>
      <c r="AK168" s="17">
        <v>0</v>
      </c>
      <c r="AL168" s="17">
        <v>0</v>
      </c>
      <c r="AM168" s="17">
        <v>0</v>
      </c>
      <c r="AN168" s="17">
        <v>0</v>
      </c>
      <c r="AO168" s="17">
        <v>2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  <c r="AU168" s="17">
        <v>0</v>
      </c>
      <c r="AV168" s="17">
        <v>1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9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0</v>
      </c>
    </row>
    <row r="170" spans="1:63" x14ac:dyDescent="0.25">
      <c r="A170" s="35" t="s">
        <v>260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1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1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1</v>
      </c>
      <c r="Z170" s="17">
        <v>1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1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5</v>
      </c>
    </row>
    <row r="171" spans="1:63" x14ac:dyDescent="0.25">
      <c r="A171" s="35" t="s">
        <v>261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0</v>
      </c>
    </row>
    <row r="172" spans="1:63" x14ac:dyDescent="0.25">
      <c r="A172" s="32" t="s">
        <v>262</v>
      </c>
      <c r="B172" s="33">
        <v>26</v>
      </c>
      <c r="C172" s="33">
        <v>37</v>
      </c>
      <c r="D172" s="33">
        <v>163</v>
      </c>
      <c r="E172" s="33">
        <v>71</v>
      </c>
      <c r="F172" s="33">
        <v>12</v>
      </c>
      <c r="G172" s="33">
        <v>1</v>
      </c>
      <c r="H172" s="33">
        <v>18</v>
      </c>
      <c r="I172" s="33">
        <v>238</v>
      </c>
      <c r="J172" s="33">
        <v>4</v>
      </c>
      <c r="K172" s="33">
        <v>29</v>
      </c>
      <c r="L172" s="33">
        <v>42</v>
      </c>
      <c r="M172" s="33">
        <v>43</v>
      </c>
      <c r="N172" s="33">
        <v>25</v>
      </c>
      <c r="O172" s="33">
        <v>0</v>
      </c>
      <c r="P172" s="33">
        <v>38</v>
      </c>
      <c r="Q172" s="33">
        <v>196</v>
      </c>
      <c r="R172" s="33">
        <v>24</v>
      </c>
      <c r="S172" s="33">
        <v>9</v>
      </c>
      <c r="T172" s="33">
        <v>89</v>
      </c>
      <c r="U172" s="33">
        <v>34</v>
      </c>
      <c r="V172" s="33">
        <v>2</v>
      </c>
      <c r="W172" s="33">
        <v>19</v>
      </c>
      <c r="X172" s="33">
        <v>18</v>
      </c>
      <c r="Y172" s="33">
        <v>117</v>
      </c>
      <c r="Z172" s="33">
        <v>55</v>
      </c>
      <c r="AA172" s="33">
        <v>22</v>
      </c>
      <c r="AB172" s="33">
        <v>55</v>
      </c>
      <c r="AC172" s="33">
        <v>10</v>
      </c>
      <c r="AD172" s="33">
        <v>28</v>
      </c>
      <c r="AE172" s="33">
        <v>13</v>
      </c>
      <c r="AF172" s="33">
        <v>564</v>
      </c>
      <c r="AG172" s="33">
        <v>122</v>
      </c>
      <c r="AH172" s="33">
        <v>317</v>
      </c>
      <c r="AI172" s="33">
        <v>57</v>
      </c>
      <c r="AJ172" s="33">
        <v>13</v>
      </c>
      <c r="AK172" s="33">
        <v>6</v>
      </c>
      <c r="AL172" s="33">
        <v>38</v>
      </c>
      <c r="AM172" s="33">
        <v>16</v>
      </c>
      <c r="AN172" s="33">
        <v>14</v>
      </c>
      <c r="AO172" s="33">
        <v>56</v>
      </c>
      <c r="AP172" s="33">
        <v>11</v>
      </c>
      <c r="AQ172" s="33">
        <v>74</v>
      </c>
      <c r="AR172" s="33">
        <v>10</v>
      </c>
      <c r="AS172" s="33">
        <v>50</v>
      </c>
      <c r="AT172" s="33">
        <v>52</v>
      </c>
      <c r="AU172" s="33">
        <v>15</v>
      </c>
      <c r="AV172" s="33">
        <v>178</v>
      </c>
      <c r="AW172" s="33">
        <v>57</v>
      </c>
      <c r="AX172" s="33">
        <v>11</v>
      </c>
      <c r="AY172" s="33">
        <v>87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3186</v>
      </c>
    </row>
    <row r="173" spans="1:63" x14ac:dyDescent="0.25">
      <c r="A173" s="35" t="s">
        <v>263</v>
      </c>
      <c r="B173" s="17">
        <v>5</v>
      </c>
      <c r="C173" s="17">
        <v>0</v>
      </c>
      <c r="D173" s="17">
        <v>7</v>
      </c>
      <c r="E173" s="17">
        <v>0</v>
      </c>
      <c r="F173" s="17">
        <v>0</v>
      </c>
      <c r="G173" s="17">
        <v>0</v>
      </c>
      <c r="H173" s="17">
        <v>6</v>
      </c>
      <c r="I173" s="17">
        <v>10</v>
      </c>
      <c r="J173" s="17">
        <v>0</v>
      </c>
      <c r="K173" s="17">
        <v>0</v>
      </c>
      <c r="L173" s="17">
        <v>0</v>
      </c>
      <c r="M173" s="17">
        <v>43</v>
      </c>
      <c r="N173" s="17">
        <v>5</v>
      </c>
      <c r="O173" s="17">
        <v>0</v>
      </c>
      <c r="P173" s="17">
        <v>0</v>
      </c>
      <c r="Q173" s="17">
        <v>20</v>
      </c>
      <c r="R173" s="17">
        <v>0</v>
      </c>
      <c r="S173" s="17">
        <v>0</v>
      </c>
      <c r="T173" s="17">
        <v>0</v>
      </c>
      <c r="U173" s="17">
        <v>2</v>
      </c>
      <c r="V173" s="17">
        <v>0</v>
      </c>
      <c r="W173" s="17">
        <v>0</v>
      </c>
      <c r="X173" s="17">
        <v>0</v>
      </c>
      <c r="Y173" s="17">
        <v>28</v>
      </c>
      <c r="Z173" s="17">
        <v>0</v>
      </c>
      <c r="AA173" s="17">
        <v>8</v>
      </c>
      <c r="AB173" s="17">
        <v>0</v>
      </c>
      <c r="AC173" s="17">
        <v>0</v>
      </c>
      <c r="AD173" s="17">
        <v>0</v>
      </c>
      <c r="AE173" s="17">
        <v>2</v>
      </c>
      <c r="AF173" s="17">
        <v>1</v>
      </c>
      <c r="AG173" s="17">
        <v>27</v>
      </c>
      <c r="AH173" s="17">
        <v>17</v>
      </c>
      <c r="AI173" s="17">
        <v>0</v>
      </c>
      <c r="AJ173" s="17">
        <v>0</v>
      </c>
      <c r="AK173" s="17">
        <v>0</v>
      </c>
      <c r="AL173" s="17">
        <v>5</v>
      </c>
      <c r="AM173" s="17">
        <v>3</v>
      </c>
      <c r="AN173" s="17">
        <v>1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7">
        <v>24</v>
      </c>
      <c r="AU173" s="17">
        <v>8</v>
      </c>
      <c r="AV173" s="17">
        <v>0</v>
      </c>
      <c r="AW173" s="17">
        <v>8</v>
      </c>
      <c r="AX173" s="17">
        <v>0</v>
      </c>
      <c r="AY173" s="17">
        <v>2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232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7</v>
      </c>
      <c r="L174" s="17">
        <v>0</v>
      </c>
      <c r="M174" s="17">
        <v>0</v>
      </c>
      <c r="N174" s="17">
        <v>0</v>
      </c>
      <c r="O174" s="17">
        <v>0</v>
      </c>
      <c r="P174" s="17">
        <v>14</v>
      </c>
      <c r="Q174" s="17">
        <v>1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22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2</v>
      </c>
      <c r="AY175" s="17">
        <v>1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3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0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0</v>
      </c>
    </row>
    <row r="179" spans="1:63" x14ac:dyDescent="0.25">
      <c r="A179" s="35" t="s">
        <v>269</v>
      </c>
      <c r="B179" s="17">
        <v>17</v>
      </c>
      <c r="C179" s="17">
        <v>35</v>
      </c>
      <c r="D179" s="17">
        <v>72</v>
      </c>
      <c r="E179" s="17">
        <v>25</v>
      </c>
      <c r="F179" s="17">
        <v>12</v>
      </c>
      <c r="G179" s="17">
        <v>1</v>
      </c>
      <c r="H179" s="17">
        <v>5</v>
      </c>
      <c r="I179" s="17">
        <v>151</v>
      </c>
      <c r="J179" s="17">
        <v>4</v>
      </c>
      <c r="K179" s="17">
        <v>14</v>
      </c>
      <c r="L179" s="17">
        <v>7</v>
      </c>
      <c r="M179" s="17">
        <v>0</v>
      </c>
      <c r="N179" s="17">
        <v>16</v>
      </c>
      <c r="O179" s="17">
        <v>0</v>
      </c>
      <c r="P179" s="17">
        <v>18</v>
      </c>
      <c r="Q179" s="17">
        <v>60</v>
      </c>
      <c r="R179" s="17">
        <v>10</v>
      </c>
      <c r="S179" s="17">
        <v>2</v>
      </c>
      <c r="T179" s="17">
        <v>37</v>
      </c>
      <c r="U179" s="17">
        <v>22</v>
      </c>
      <c r="V179" s="17">
        <v>0</v>
      </c>
      <c r="W179" s="17">
        <v>2</v>
      </c>
      <c r="X179" s="17">
        <v>16</v>
      </c>
      <c r="Y179" s="17">
        <v>83</v>
      </c>
      <c r="Z179" s="17">
        <v>41</v>
      </c>
      <c r="AA179" s="17">
        <v>6</v>
      </c>
      <c r="AB179" s="17">
        <v>39</v>
      </c>
      <c r="AC179" s="17">
        <v>9</v>
      </c>
      <c r="AD179" s="17">
        <v>18</v>
      </c>
      <c r="AE179" s="17">
        <v>11</v>
      </c>
      <c r="AF179" s="17">
        <v>482</v>
      </c>
      <c r="AG179" s="17">
        <v>67</v>
      </c>
      <c r="AH179" s="17">
        <v>162</v>
      </c>
      <c r="AI179" s="17">
        <v>51</v>
      </c>
      <c r="AJ179" s="17">
        <v>8</v>
      </c>
      <c r="AK179" s="17">
        <v>6</v>
      </c>
      <c r="AL179" s="17">
        <v>26</v>
      </c>
      <c r="AM179" s="17">
        <v>13</v>
      </c>
      <c r="AN179" s="17">
        <v>11</v>
      </c>
      <c r="AO179" s="17">
        <v>44</v>
      </c>
      <c r="AP179" s="17">
        <v>6</v>
      </c>
      <c r="AQ179" s="17">
        <v>38</v>
      </c>
      <c r="AR179" s="17">
        <v>10</v>
      </c>
      <c r="AS179" s="17">
        <v>25</v>
      </c>
      <c r="AT179" s="17">
        <v>26</v>
      </c>
      <c r="AU179" s="17">
        <v>7</v>
      </c>
      <c r="AV179" s="17">
        <v>113</v>
      </c>
      <c r="AW179" s="17">
        <v>40</v>
      </c>
      <c r="AX179" s="17">
        <v>0</v>
      </c>
      <c r="AY179" s="17">
        <v>71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1939</v>
      </c>
    </row>
    <row r="180" spans="1:63" x14ac:dyDescent="0.25">
      <c r="A180" s="35" t="s">
        <v>270</v>
      </c>
      <c r="B180" s="17">
        <v>3</v>
      </c>
      <c r="C180" s="17">
        <v>0</v>
      </c>
      <c r="D180" s="17">
        <v>42</v>
      </c>
      <c r="E180" s="17">
        <v>45</v>
      </c>
      <c r="F180" s="17">
        <v>0</v>
      </c>
      <c r="G180" s="17">
        <v>0</v>
      </c>
      <c r="H180" s="17">
        <v>7</v>
      </c>
      <c r="I180" s="17">
        <v>54</v>
      </c>
      <c r="J180" s="17">
        <v>0</v>
      </c>
      <c r="K180" s="17">
        <v>4</v>
      </c>
      <c r="L180" s="17">
        <v>35</v>
      </c>
      <c r="M180" s="17">
        <v>0</v>
      </c>
      <c r="N180" s="17">
        <v>4</v>
      </c>
      <c r="O180" s="17">
        <v>0</v>
      </c>
      <c r="P180" s="17">
        <v>6</v>
      </c>
      <c r="Q180" s="17">
        <v>82</v>
      </c>
      <c r="R180" s="17">
        <v>10</v>
      </c>
      <c r="S180" s="17">
        <v>7</v>
      </c>
      <c r="T180" s="17">
        <v>42</v>
      </c>
      <c r="U180" s="17">
        <v>0</v>
      </c>
      <c r="V180" s="17">
        <v>2</v>
      </c>
      <c r="W180" s="17">
        <v>11</v>
      </c>
      <c r="X180" s="17">
        <v>2</v>
      </c>
      <c r="Y180" s="17">
        <v>3</v>
      </c>
      <c r="Z180" s="17">
        <v>14</v>
      </c>
      <c r="AA180" s="17">
        <v>6</v>
      </c>
      <c r="AB180" s="17">
        <v>15</v>
      </c>
      <c r="AC180" s="17">
        <v>1</v>
      </c>
      <c r="AD180" s="17">
        <v>9</v>
      </c>
      <c r="AE180" s="17">
        <v>0</v>
      </c>
      <c r="AF180" s="17">
        <v>66</v>
      </c>
      <c r="AG180" s="17">
        <v>25</v>
      </c>
      <c r="AH180" s="17">
        <v>108</v>
      </c>
      <c r="AI180" s="17">
        <v>6</v>
      </c>
      <c r="AJ180" s="17">
        <v>2</v>
      </c>
      <c r="AK180" s="17">
        <v>0</v>
      </c>
      <c r="AL180" s="17">
        <v>1</v>
      </c>
      <c r="AM180" s="17">
        <v>0</v>
      </c>
      <c r="AN180" s="17">
        <v>2</v>
      </c>
      <c r="AO180" s="17">
        <v>12</v>
      </c>
      <c r="AP180" s="17">
        <v>5</v>
      </c>
      <c r="AQ180" s="17">
        <v>31</v>
      </c>
      <c r="AR180" s="17">
        <v>0</v>
      </c>
      <c r="AS180" s="17">
        <v>18</v>
      </c>
      <c r="AT180" s="17">
        <v>2</v>
      </c>
      <c r="AU180" s="17">
        <v>0</v>
      </c>
      <c r="AV180" s="17">
        <v>56</v>
      </c>
      <c r="AW180" s="17">
        <v>4</v>
      </c>
      <c r="AX180" s="17">
        <v>9</v>
      </c>
      <c r="AY180" s="17">
        <v>4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755</v>
      </c>
    </row>
    <row r="181" spans="1:63" x14ac:dyDescent="0.25">
      <c r="A181" s="35" t="s">
        <v>271</v>
      </c>
      <c r="B181" s="17">
        <v>1</v>
      </c>
      <c r="C181" s="17">
        <v>2</v>
      </c>
      <c r="D181" s="17">
        <v>42</v>
      </c>
      <c r="E181" s="17">
        <v>1</v>
      </c>
      <c r="F181" s="17">
        <v>0</v>
      </c>
      <c r="G181" s="17">
        <v>0</v>
      </c>
      <c r="H181" s="17">
        <v>0</v>
      </c>
      <c r="I181" s="17">
        <v>22</v>
      </c>
      <c r="J181" s="17">
        <v>0</v>
      </c>
      <c r="K181" s="17">
        <v>4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33</v>
      </c>
      <c r="R181" s="17">
        <v>4</v>
      </c>
      <c r="S181" s="17">
        <v>0</v>
      </c>
      <c r="T181" s="17">
        <v>10</v>
      </c>
      <c r="U181" s="17">
        <v>10</v>
      </c>
      <c r="V181" s="17">
        <v>0</v>
      </c>
      <c r="W181" s="17">
        <v>6</v>
      </c>
      <c r="X181" s="17">
        <v>0</v>
      </c>
      <c r="Y181" s="17">
        <v>3</v>
      </c>
      <c r="Z181" s="17">
        <v>0</v>
      </c>
      <c r="AA181" s="17">
        <v>2</v>
      </c>
      <c r="AB181" s="17">
        <v>1</v>
      </c>
      <c r="AC181" s="17">
        <v>0</v>
      </c>
      <c r="AD181" s="17">
        <v>1</v>
      </c>
      <c r="AE181" s="17">
        <v>0</v>
      </c>
      <c r="AF181" s="17">
        <v>15</v>
      </c>
      <c r="AG181" s="17">
        <v>3</v>
      </c>
      <c r="AH181" s="17">
        <v>30</v>
      </c>
      <c r="AI181" s="17">
        <v>0</v>
      </c>
      <c r="AJ181" s="17">
        <v>3</v>
      </c>
      <c r="AK181" s="17">
        <v>0</v>
      </c>
      <c r="AL181" s="17">
        <v>6</v>
      </c>
      <c r="AM181" s="17">
        <v>0</v>
      </c>
      <c r="AN181" s="17">
        <v>0</v>
      </c>
      <c r="AO181" s="17">
        <v>0</v>
      </c>
      <c r="AP181" s="17">
        <v>0</v>
      </c>
      <c r="AQ181" s="17">
        <v>5</v>
      </c>
      <c r="AR181" s="17">
        <v>0</v>
      </c>
      <c r="AS181" s="17">
        <v>7</v>
      </c>
      <c r="AT181" s="17">
        <v>0</v>
      </c>
      <c r="AU181" s="17">
        <v>0</v>
      </c>
      <c r="AV181" s="17">
        <v>9</v>
      </c>
      <c r="AW181" s="17">
        <v>5</v>
      </c>
      <c r="AX181" s="17">
        <v>0</v>
      </c>
      <c r="AY181" s="17">
        <v>8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233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0</v>
      </c>
      <c r="AW182" s="17">
        <v>0</v>
      </c>
      <c r="AX182" s="17">
        <v>0</v>
      </c>
      <c r="AY182" s="17">
        <v>1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1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1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1</v>
      </c>
    </row>
    <row r="184" spans="1:63" x14ac:dyDescent="0.25">
      <c r="A184" s="32" t="s">
        <v>274</v>
      </c>
      <c r="B184" s="33">
        <v>0</v>
      </c>
      <c r="C184" s="33">
        <v>0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82</v>
      </c>
      <c r="J184" s="33">
        <v>0</v>
      </c>
      <c r="K184" s="33">
        <v>0</v>
      </c>
      <c r="L184" s="33">
        <v>2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1</v>
      </c>
      <c r="T184" s="33">
        <v>1</v>
      </c>
      <c r="U184" s="33">
        <v>0</v>
      </c>
      <c r="V184" s="33">
        <v>0</v>
      </c>
      <c r="W184" s="33">
        <v>0</v>
      </c>
      <c r="X184" s="33">
        <v>1</v>
      </c>
      <c r="Y184" s="33">
        <v>1</v>
      </c>
      <c r="Z184" s="33">
        <v>0</v>
      </c>
      <c r="AA184" s="33">
        <v>0</v>
      </c>
      <c r="AB184" s="33">
        <v>0</v>
      </c>
      <c r="AC184" s="33">
        <v>0</v>
      </c>
      <c r="AD184" s="33">
        <v>2</v>
      </c>
      <c r="AE184" s="33">
        <v>0</v>
      </c>
      <c r="AF184" s="33">
        <v>5</v>
      </c>
      <c r="AG184" s="33">
        <v>1</v>
      </c>
      <c r="AH184" s="33">
        <v>3</v>
      </c>
      <c r="AI184" s="33">
        <v>2</v>
      </c>
      <c r="AJ184" s="33">
        <v>0</v>
      </c>
      <c r="AK184" s="33">
        <v>0</v>
      </c>
      <c r="AL184" s="33">
        <v>0</v>
      </c>
      <c r="AM184" s="33">
        <v>0</v>
      </c>
      <c r="AN184" s="33">
        <v>0</v>
      </c>
      <c r="AO184" s="33">
        <v>0</v>
      </c>
      <c r="AP184" s="33">
        <v>0</v>
      </c>
      <c r="AQ184" s="33">
        <v>3</v>
      </c>
      <c r="AR184" s="33">
        <v>0</v>
      </c>
      <c r="AS184" s="33">
        <v>9</v>
      </c>
      <c r="AT184" s="33">
        <v>0</v>
      </c>
      <c r="AU184" s="33">
        <v>0</v>
      </c>
      <c r="AV184" s="33">
        <v>1</v>
      </c>
      <c r="AW184" s="33">
        <v>0</v>
      </c>
      <c r="AX184" s="33">
        <v>0</v>
      </c>
      <c r="AY184" s="33">
        <v>2</v>
      </c>
      <c r="AZ184" s="33">
        <v>0</v>
      </c>
      <c r="BA184" s="33">
        <v>0</v>
      </c>
      <c r="BB184" s="33">
        <v>0</v>
      </c>
      <c r="BC184" s="33">
        <v>0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116</v>
      </c>
    </row>
    <row r="185" spans="1:63" x14ac:dyDescent="0.25">
      <c r="A185" s="35" t="s">
        <v>275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0</v>
      </c>
    </row>
    <row r="186" spans="1:63" x14ac:dyDescent="0.25">
      <c r="A186" s="35" t="s">
        <v>276</v>
      </c>
      <c r="B186" s="17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36</v>
      </c>
      <c r="J186" s="17">
        <v>0</v>
      </c>
      <c r="K186" s="17">
        <v>0</v>
      </c>
      <c r="L186" s="17">
        <v>1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1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1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3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2</v>
      </c>
      <c r="AR186" s="17">
        <v>0</v>
      </c>
      <c r="AS186" s="17">
        <v>4</v>
      </c>
      <c r="AT186" s="17">
        <v>0</v>
      </c>
      <c r="AU186" s="17">
        <v>0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48</v>
      </c>
    </row>
    <row r="187" spans="1:63" x14ac:dyDescent="0.25">
      <c r="A187" s="35" t="s">
        <v>277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2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1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1</v>
      </c>
      <c r="AE187" s="17">
        <v>0</v>
      </c>
      <c r="AF187" s="17">
        <v>2</v>
      </c>
      <c r="AG187" s="17">
        <v>1</v>
      </c>
      <c r="AH187" s="17">
        <v>0</v>
      </c>
      <c r="AI187" s="17">
        <v>1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1</v>
      </c>
      <c r="AR187" s="17">
        <v>0</v>
      </c>
      <c r="AS187" s="17">
        <v>3</v>
      </c>
      <c r="AT187" s="17">
        <v>0</v>
      </c>
      <c r="AU187" s="17">
        <v>0</v>
      </c>
      <c r="AV187" s="17">
        <v>1</v>
      </c>
      <c r="AW187" s="17">
        <v>0</v>
      </c>
      <c r="AX187" s="17">
        <v>0</v>
      </c>
      <c r="AY187" s="17">
        <v>1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14</v>
      </c>
    </row>
    <row r="188" spans="1:63" x14ac:dyDescent="0.25">
      <c r="A188" s="35" t="s">
        <v>278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1</v>
      </c>
      <c r="J188" s="17">
        <v>0</v>
      </c>
      <c r="K188" s="17">
        <v>0</v>
      </c>
      <c r="L188" s="17">
        <v>1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2</v>
      </c>
    </row>
    <row r="189" spans="1:63" x14ac:dyDescent="0.25">
      <c r="A189" s="35" t="s">
        <v>279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9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1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7">
        <v>0</v>
      </c>
      <c r="AU189" s="17">
        <v>0</v>
      </c>
      <c r="AV189" s="17">
        <v>0</v>
      </c>
      <c r="AW189" s="17">
        <v>0</v>
      </c>
      <c r="AX189" s="17">
        <v>0</v>
      </c>
      <c r="AY189" s="17">
        <v>1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11</v>
      </c>
    </row>
    <row r="190" spans="1:63" x14ac:dyDescent="0.25">
      <c r="A190" s="35" t="s">
        <v>280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34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1</v>
      </c>
      <c r="AE190" s="17">
        <v>0</v>
      </c>
      <c r="AF190" s="17">
        <v>0</v>
      </c>
      <c r="AG190" s="17">
        <v>0</v>
      </c>
      <c r="AH190" s="17">
        <v>3</v>
      </c>
      <c r="AI190" s="17">
        <v>1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2</v>
      </c>
      <c r="AT190" s="17">
        <v>0</v>
      </c>
      <c r="AU190" s="17">
        <v>0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41</v>
      </c>
    </row>
    <row r="191" spans="1:63" x14ac:dyDescent="0.25">
      <c r="A191" s="35" t="s">
        <v>281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0</v>
      </c>
    </row>
    <row r="192" spans="1:63" x14ac:dyDescent="0.25">
      <c r="A192" s="32" t="s">
        <v>282</v>
      </c>
      <c r="B192" s="33">
        <v>1</v>
      </c>
      <c r="C192" s="33">
        <v>0</v>
      </c>
      <c r="D192" s="33">
        <v>6</v>
      </c>
      <c r="E192" s="33">
        <v>1</v>
      </c>
      <c r="F192" s="33">
        <v>0</v>
      </c>
      <c r="G192" s="33">
        <v>0</v>
      </c>
      <c r="H192" s="33">
        <v>0</v>
      </c>
      <c r="I192" s="33">
        <v>25</v>
      </c>
      <c r="J192" s="33">
        <v>1</v>
      </c>
      <c r="K192" s="33">
        <v>1</v>
      </c>
      <c r="L192" s="33">
        <v>2</v>
      </c>
      <c r="M192" s="33">
        <v>0</v>
      </c>
      <c r="N192" s="33">
        <v>0</v>
      </c>
      <c r="O192" s="33">
        <v>0</v>
      </c>
      <c r="P192" s="33">
        <v>1</v>
      </c>
      <c r="Q192" s="33">
        <v>14</v>
      </c>
      <c r="R192" s="33">
        <v>0</v>
      </c>
      <c r="S192" s="33">
        <v>0</v>
      </c>
      <c r="T192" s="33">
        <v>6</v>
      </c>
      <c r="U192" s="33">
        <v>0</v>
      </c>
      <c r="V192" s="33">
        <v>0</v>
      </c>
      <c r="W192" s="33">
        <v>0</v>
      </c>
      <c r="X192" s="33">
        <v>0</v>
      </c>
      <c r="Y192" s="33">
        <v>2</v>
      </c>
      <c r="Z192" s="33">
        <v>2</v>
      </c>
      <c r="AA192" s="33">
        <v>1</v>
      </c>
      <c r="AB192" s="33">
        <v>3</v>
      </c>
      <c r="AC192" s="33">
        <v>0</v>
      </c>
      <c r="AD192" s="33">
        <v>2</v>
      </c>
      <c r="AE192" s="33">
        <v>0</v>
      </c>
      <c r="AF192" s="33">
        <v>25</v>
      </c>
      <c r="AG192" s="33">
        <v>6</v>
      </c>
      <c r="AH192" s="33">
        <v>3</v>
      </c>
      <c r="AI192" s="33">
        <v>4</v>
      </c>
      <c r="AJ192" s="33">
        <v>0</v>
      </c>
      <c r="AK192" s="33">
        <v>0</v>
      </c>
      <c r="AL192" s="33">
        <v>0</v>
      </c>
      <c r="AM192" s="33">
        <v>1</v>
      </c>
      <c r="AN192" s="33">
        <v>0</v>
      </c>
      <c r="AO192" s="33">
        <v>0</v>
      </c>
      <c r="AP192" s="33">
        <v>0</v>
      </c>
      <c r="AQ192" s="33">
        <v>0</v>
      </c>
      <c r="AR192" s="33">
        <v>0</v>
      </c>
      <c r="AS192" s="33">
        <v>7</v>
      </c>
      <c r="AT192" s="33">
        <v>1</v>
      </c>
      <c r="AU192" s="33">
        <v>0</v>
      </c>
      <c r="AV192" s="33">
        <v>5</v>
      </c>
      <c r="AW192" s="33">
        <v>6</v>
      </c>
      <c r="AX192" s="33">
        <v>0</v>
      </c>
      <c r="AY192" s="33">
        <v>3</v>
      </c>
      <c r="AZ192" s="33">
        <v>0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129</v>
      </c>
    </row>
    <row r="193" spans="1:63" x14ac:dyDescent="0.25">
      <c r="A193" s="35" t="s">
        <v>283</v>
      </c>
      <c r="B193" s="17">
        <v>0</v>
      </c>
      <c r="C193" s="17">
        <v>0</v>
      </c>
      <c r="D193" s="17">
        <v>1</v>
      </c>
      <c r="E193" s="17">
        <v>0</v>
      </c>
      <c r="F193" s="17">
        <v>0</v>
      </c>
      <c r="G193" s="17">
        <v>0</v>
      </c>
      <c r="H193" s="17">
        <v>0</v>
      </c>
      <c r="I193" s="17">
        <v>4</v>
      </c>
      <c r="J193" s="17">
        <v>0</v>
      </c>
      <c r="K193" s="17">
        <v>0</v>
      </c>
      <c r="L193" s="17">
        <v>2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2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2</v>
      </c>
      <c r="AC193" s="17">
        <v>0</v>
      </c>
      <c r="AD193" s="17">
        <v>0</v>
      </c>
      <c r="AE193" s="17">
        <v>0</v>
      </c>
      <c r="AF193" s="17">
        <v>6</v>
      </c>
      <c r="AG193" s="17">
        <v>5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6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28</v>
      </c>
    </row>
    <row r="194" spans="1:63" x14ac:dyDescent="0.25">
      <c r="A194" s="35" t="s">
        <v>284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0</v>
      </c>
    </row>
    <row r="195" spans="1:63" x14ac:dyDescent="0.25">
      <c r="A195" s="35" t="s">
        <v>285</v>
      </c>
      <c r="B195" s="17">
        <v>0</v>
      </c>
      <c r="C195" s="17">
        <v>0</v>
      </c>
      <c r="D195" s="17">
        <v>1</v>
      </c>
      <c r="E195" s="17">
        <v>0</v>
      </c>
      <c r="F195" s="17">
        <v>0</v>
      </c>
      <c r="G195" s="17">
        <v>0</v>
      </c>
      <c r="H195" s="17">
        <v>0</v>
      </c>
      <c r="I195" s="17">
        <v>11</v>
      </c>
      <c r="J195" s="17">
        <v>1</v>
      </c>
      <c r="K195" s="17">
        <v>1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2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1</v>
      </c>
      <c r="Z195" s="17">
        <v>0</v>
      </c>
      <c r="AA195" s="17">
        <v>1</v>
      </c>
      <c r="AB195" s="17">
        <v>1</v>
      </c>
      <c r="AC195" s="17">
        <v>0</v>
      </c>
      <c r="AD195" s="17">
        <v>0</v>
      </c>
      <c r="AE195" s="17">
        <v>0</v>
      </c>
      <c r="AF195" s="17">
        <v>14</v>
      </c>
      <c r="AG195" s="17">
        <v>1</v>
      </c>
      <c r="AH195" s="17">
        <v>3</v>
      </c>
      <c r="AI195" s="17">
        <v>2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0</v>
      </c>
      <c r="AT195" s="17">
        <v>0</v>
      </c>
      <c r="AU195" s="17">
        <v>0</v>
      </c>
      <c r="AV195" s="17">
        <v>1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40</v>
      </c>
    </row>
    <row r="196" spans="1:63" x14ac:dyDescent="0.25">
      <c r="A196" s="35" t="s">
        <v>286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0</v>
      </c>
    </row>
    <row r="197" spans="1:63" x14ac:dyDescent="0.25">
      <c r="A197" s="35" t="s">
        <v>287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2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2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2</v>
      </c>
      <c r="AE197" s="17">
        <v>0</v>
      </c>
      <c r="AF197" s="17">
        <v>1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1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3</v>
      </c>
      <c r="AT197" s="17">
        <v>0</v>
      </c>
      <c r="AU197" s="17">
        <v>0</v>
      </c>
      <c r="AV197" s="17">
        <v>0</v>
      </c>
      <c r="AW197" s="17">
        <v>0</v>
      </c>
      <c r="AX197" s="17">
        <v>0</v>
      </c>
      <c r="AY197" s="17">
        <v>3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14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0</v>
      </c>
    </row>
    <row r="199" spans="1:63" x14ac:dyDescent="0.25">
      <c r="A199" s="35" t="s">
        <v>289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1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1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2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0</v>
      </c>
      <c r="AT199" s="17">
        <v>1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5</v>
      </c>
    </row>
    <row r="200" spans="1:63" x14ac:dyDescent="0.25">
      <c r="A200" s="35" t="s">
        <v>290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0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2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1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3</v>
      </c>
    </row>
    <row r="202" spans="1:63" x14ac:dyDescent="0.25">
      <c r="A202" s="35" t="s">
        <v>292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1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7">
        <v>0</v>
      </c>
      <c r="AU202" s="17">
        <v>0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1</v>
      </c>
    </row>
    <row r="203" spans="1:63" x14ac:dyDescent="0.25">
      <c r="A203" s="35" t="s">
        <v>293</v>
      </c>
      <c r="B203" s="17">
        <v>0</v>
      </c>
      <c r="C203" s="17">
        <v>0</v>
      </c>
      <c r="D203" s="17">
        <v>0</v>
      </c>
      <c r="E203" s="17">
        <v>1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2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2</v>
      </c>
      <c r="AG203" s="17">
        <v>0</v>
      </c>
      <c r="AH203" s="17">
        <v>0</v>
      </c>
      <c r="AI203" s="17">
        <v>2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7</v>
      </c>
    </row>
    <row r="204" spans="1:63" x14ac:dyDescent="0.25">
      <c r="A204" s="35" t="s">
        <v>294</v>
      </c>
      <c r="B204" s="17">
        <v>1</v>
      </c>
      <c r="C204" s="17">
        <v>0</v>
      </c>
      <c r="D204" s="17">
        <v>4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1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6</v>
      </c>
    </row>
    <row r="205" spans="1:63" x14ac:dyDescent="0.25">
      <c r="A205" s="35" t="s">
        <v>295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0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5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12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4</v>
      </c>
      <c r="AT206" s="17">
        <v>0</v>
      </c>
      <c r="AU206" s="17">
        <v>0</v>
      </c>
      <c r="AV206" s="17">
        <v>4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25</v>
      </c>
    </row>
    <row r="207" spans="1:63" x14ac:dyDescent="0.25">
      <c r="A207" s="32" t="s">
        <v>297</v>
      </c>
      <c r="B207" s="33">
        <v>0</v>
      </c>
      <c r="C207" s="33">
        <v>0</v>
      </c>
      <c r="D207" s="33">
        <v>0</v>
      </c>
      <c r="E207" s="33">
        <v>0</v>
      </c>
      <c r="F207" s="33">
        <v>0</v>
      </c>
      <c r="G207" s="33">
        <v>0</v>
      </c>
      <c r="H207" s="33">
        <v>0</v>
      </c>
      <c r="I207" s="33">
        <v>4</v>
      </c>
      <c r="J207" s="33">
        <v>0</v>
      </c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2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20</v>
      </c>
      <c r="X207" s="33">
        <v>0</v>
      </c>
      <c r="Y207" s="33">
        <v>0</v>
      </c>
      <c r="Z207" s="33">
        <v>0</v>
      </c>
      <c r="AA207" s="33">
        <v>0</v>
      </c>
      <c r="AB207" s="33">
        <v>0</v>
      </c>
      <c r="AC207" s="33">
        <v>0</v>
      </c>
      <c r="AD207" s="33">
        <v>1</v>
      </c>
      <c r="AE207" s="33">
        <v>0</v>
      </c>
      <c r="AF207" s="33">
        <v>0</v>
      </c>
      <c r="AG207" s="33">
        <v>0</v>
      </c>
      <c r="AH207" s="33">
        <v>0</v>
      </c>
      <c r="AI207" s="33">
        <v>0</v>
      </c>
      <c r="AJ207" s="33">
        <v>0</v>
      </c>
      <c r="AK207" s="33">
        <v>0</v>
      </c>
      <c r="AL207" s="33">
        <v>0</v>
      </c>
      <c r="AM207" s="33">
        <v>0</v>
      </c>
      <c r="AN207" s="33">
        <v>0</v>
      </c>
      <c r="AO207" s="33">
        <v>0</v>
      </c>
      <c r="AP207" s="33">
        <v>0</v>
      </c>
      <c r="AQ207" s="33">
        <v>0</v>
      </c>
      <c r="AR207" s="33">
        <v>0</v>
      </c>
      <c r="AS207" s="33">
        <v>0</v>
      </c>
      <c r="AT207" s="33">
        <v>0</v>
      </c>
      <c r="AU207" s="33">
        <v>0</v>
      </c>
      <c r="AV207" s="33">
        <v>0</v>
      </c>
      <c r="AW207" s="33">
        <v>0</v>
      </c>
      <c r="AX207" s="33">
        <v>0</v>
      </c>
      <c r="AY207" s="33">
        <v>0</v>
      </c>
      <c r="AZ207" s="33">
        <v>0</v>
      </c>
      <c r="BA207" s="33">
        <v>0</v>
      </c>
      <c r="BB207" s="33">
        <v>0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27</v>
      </c>
    </row>
    <row r="208" spans="1:63" x14ac:dyDescent="0.25">
      <c r="A208" s="35" t="s">
        <v>298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20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20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0</v>
      </c>
    </row>
    <row r="210" spans="1:63" x14ac:dyDescent="0.25">
      <c r="A210" s="35" t="s">
        <v>300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0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0</v>
      </c>
    </row>
    <row r="212" spans="1:63" x14ac:dyDescent="0.25">
      <c r="A212" s="35" t="s">
        <v>302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2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0</v>
      </c>
      <c r="AF212" s="17"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7">
        <v>0</v>
      </c>
      <c r="AM212" s="17"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0</v>
      </c>
      <c r="AU212" s="17">
        <v>0</v>
      </c>
      <c r="AV212" s="17">
        <v>0</v>
      </c>
      <c r="AW212" s="17">
        <v>0</v>
      </c>
      <c r="AX212" s="17">
        <v>0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2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0</v>
      </c>
    </row>
    <row r="214" spans="1:63" x14ac:dyDescent="0.25">
      <c r="A214" s="35" t="s">
        <v>304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1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1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0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0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0</v>
      </c>
    </row>
    <row r="218" spans="1:63" x14ac:dyDescent="0.25">
      <c r="A218" s="35" t="s">
        <v>308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2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1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3</v>
      </c>
    </row>
    <row r="219" spans="1:63" x14ac:dyDescent="0.25">
      <c r="A219" s="35" t="s">
        <v>309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0</v>
      </c>
    </row>
    <row r="220" spans="1:63" x14ac:dyDescent="0.25">
      <c r="A220" s="35" t="s">
        <v>310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1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0</v>
      </c>
      <c r="AT220" s="17">
        <v>0</v>
      </c>
      <c r="AU220" s="17">
        <v>0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1</v>
      </c>
    </row>
    <row r="221" spans="1:63" x14ac:dyDescent="0.25">
      <c r="A221" s="35" t="s">
        <v>311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0</v>
      </c>
    </row>
    <row r="222" spans="1:63" x14ac:dyDescent="0.25">
      <c r="A222" s="35" t="s">
        <v>312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0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0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0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0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8</v>
      </c>
      <c r="C227" s="33">
        <v>9</v>
      </c>
      <c r="D227" s="33">
        <v>39</v>
      </c>
      <c r="E227" s="33">
        <v>0</v>
      </c>
      <c r="F227" s="33">
        <v>7</v>
      </c>
      <c r="G227" s="33">
        <v>1</v>
      </c>
      <c r="H227" s="33">
        <v>199</v>
      </c>
      <c r="I227" s="33">
        <v>126</v>
      </c>
      <c r="J227" s="33">
        <v>5</v>
      </c>
      <c r="K227" s="33">
        <v>3</v>
      </c>
      <c r="L227" s="33">
        <v>20</v>
      </c>
      <c r="M227" s="33">
        <v>7</v>
      </c>
      <c r="N227" s="33">
        <v>1</v>
      </c>
      <c r="O227" s="33">
        <v>6</v>
      </c>
      <c r="P227" s="33">
        <v>16</v>
      </c>
      <c r="Q227" s="33">
        <v>4</v>
      </c>
      <c r="R227" s="33">
        <v>2</v>
      </c>
      <c r="S227" s="33">
        <v>0</v>
      </c>
      <c r="T227" s="33">
        <v>18</v>
      </c>
      <c r="U227" s="33">
        <v>3</v>
      </c>
      <c r="V227" s="33">
        <v>2</v>
      </c>
      <c r="W227" s="33">
        <v>7</v>
      </c>
      <c r="X227" s="33">
        <v>7</v>
      </c>
      <c r="Y227" s="33">
        <v>33</v>
      </c>
      <c r="Z227" s="33">
        <v>11</v>
      </c>
      <c r="AA227" s="33">
        <v>7</v>
      </c>
      <c r="AB227" s="33">
        <v>8</v>
      </c>
      <c r="AC227" s="33">
        <v>14</v>
      </c>
      <c r="AD227" s="33">
        <v>10</v>
      </c>
      <c r="AE227" s="33">
        <v>4</v>
      </c>
      <c r="AF227" s="33">
        <v>58</v>
      </c>
      <c r="AG227" s="33">
        <v>29</v>
      </c>
      <c r="AH227" s="33">
        <v>29</v>
      </c>
      <c r="AI227" s="33">
        <v>25</v>
      </c>
      <c r="AJ227" s="33">
        <v>14</v>
      </c>
      <c r="AK227" s="33">
        <v>5</v>
      </c>
      <c r="AL227" s="33">
        <v>14</v>
      </c>
      <c r="AM227" s="33">
        <v>13</v>
      </c>
      <c r="AN227" s="33">
        <v>1</v>
      </c>
      <c r="AO227" s="33">
        <v>7</v>
      </c>
      <c r="AP227" s="33">
        <v>2</v>
      </c>
      <c r="AQ227" s="33">
        <v>31</v>
      </c>
      <c r="AR227" s="33">
        <v>0</v>
      </c>
      <c r="AS227" s="33">
        <v>9</v>
      </c>
      <c r="AT227" s="33">
        <v>2</v>
      </c>
      <c r="AU227" s="33">
        <v>1</v>
      </c>
      <c r="AV227" s="33">
        <v>48</v>
      </c>
      <c r="AW227" s="33">
        <v>0</v>
      </c>
      <c r="AX227" s="33">
        <v>2</v>
      </c>
      <c r="AY227" s="33">
        <v>21</v>
      </c>
      <c r="AZ227" s="33">
        <v>0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4">
        <v>888</v>
      </c>
    </row>
    <row r="228" spans="1:63" x14ac:dyDescent="0.25">
      <c r="A228" s="35" t="s">
        <v>318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34">
        <v>0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0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0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0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0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2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  <c r="AF233" s="17">
        <v>0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7">
        <v>0</v>
      </c>
      <c r="AU233" s="17">
        <v>0</v>
      </c>
      <c r="AV233" s="17">
        <v>0</v>
      </c>
      <c r="AW233" s="17">
        <v>0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2</v>
      </c>
    </row>
    <row r="234" spans="1:63" x14ac:dyDescent="0.25">
      <c r="A234" s="35" t="s">
        <v>324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1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0</v>
      </c>
      <c r="AT234" s="17">
        <v>0</v>
      </c>
      <c r="AU234" s="17">
        <v>0</v>
      </c>
      <c r="AV234" s="17">
        <v>0</v>
      </c>
      <c r="AW234" s="17">
        <v>0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1</v>
      </c>
    </row>
    <row r="235" spans="1:63" x14ac:dyDescent="0.25">
      <c r="A235" s="35" t="s">
        <v>325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0</v>
      </c>
      <c r="AT235" s="17">
        <v>0</v>
      </c>
      <c r="AU235" s="17">
        <v>0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0</v>
      </c>
    </row>
    <row r="236" spans="1:63" x14ac:dyDescent="0.25">
      <c r="A236" s="35" t="s">
        <v>326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1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1</v>
      </c>
    </row>
    <row r="237" spans="1:63" x14ac:dyDescent="0.25">
      <c r="A237" s="35" t="s">
        <v>327</v>
      </c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0</v>
      </c>
    </row>
    <row r="238" spans="1:63" x14ac:dyDescent="0.25">
      <c r="A238" s="35" t="s">
        <v>328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1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1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2</v>
      </c>
    </row>
    <row r="239" spans="1:63" x14ac:dyDescent="0.25">
      <c r="A239" s="35" t="s">
        <v>329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1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1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2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1</v>
      </c>
      <c r="AT239" s="17">
        <v>0</v>
      </c>
      <c r="AU239" s="17">
        <v>0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5</v>
      </c>
    </row>
    <row r="240" spans="1:63" x14ac:dyDescent="0.25">
      <c r="A240" s="35" t="s">
        <v>330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0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0</v>
      </c>
    </row>
    <row r="242" spans="1:63" x14ac:dyDescent="0.25">
      <c r="A242" s="35" t="s">
        <v>332</v>
      </c>
      <c r="B242" s="17">
        <v>8</v>
      </c>
      <c r="C242" s="17">
        <v>9</v>
      </c>
      <c r="D242" s="17">
        <v>39</v>
      </c>
      <c r="E242" s="17">
        <v>0</v>
      </c>
      <c r="F242" s="17">
        <v>7</v>
      </c>
      <c r="G242" s="17">
        <v>1</v>
      </c>
      <c r="H242" s="17">
        <v>199</v>
      </c>
      <c r="I242" s="17">
        <v>123</v>
      </c>
      <c r="J242" s="17">
        <v>5</v>
      </c>
      <c r="K242" s="17">
        <v>3</v>
      </c>
      <c r="L242" s="17">
        <v>20</v>
      </c>
      <c r="M242" s="17">
        <v>7</v>
      </c>
      <c r="N242" s="17">
        <v>1</v>
      </c>
      <c r="O242" s="17">
        <v>6</v>
      </c>
      <c r="P242" s="17">
        <v>16</v>
      </c>
      <c r="Q242" s="17">
        <v>4</v>
      </c>
      <c r="R242" s="17">
        <v>2</v>
      </c>
      <c r="S242" s="17">
        <v>0</v>
      </c>
      <c r="T242" s="17">
        <v>15</v>
      </c>
      <c r="U242" s="17">
        <v>3</v>
      </c>
      <c r="V242" s="17">
        <v>2</v>
      </c>
      <c r="W242" s="17">
        <v>7</v>
      </c>
      <c r="X242" s="17">
        <v>7</v>
      </c>
      <c r="Y242" s="17">
        <v>33</v>
      </c>
      <c r="Z242" s="17">
        <v>11</v>
      </c>
      <c r="AA242" s="17">
        <v>7</v>
      </c>
      <c r="AB242" s="17">
        <v>8</v>
      </c>
      <c r="AC242" s="17">
        <v>13</v>
      </c>
      <c r="AD242" s="17">
        <v>10</v>
      </c>
      <c r="AE242" s="17">
        <v>4</v>
      </c>
      <c r="AF242" s="17">
        <v>56</v>
      </c>
      <c r="AG242" s="17">
        <v>29</v>
      </c>
      <c r="AH242" s="17">
        <v>28</v>
      </c>
      <c r="AI242" s="17">
        <v>25</v>
      </c>
      <c r="AJ242" s="17">
        <v>14</v>
      </c>
      <c r="AK242" s="17">
        <v>5</v>
      </c>
      <c r="AL242" s="17">
        <v>14</v>
      </c>
      <c r="AM242" s="17">
        <v>13</v>
      </c>
      <c r="AN242" s="17">
        <v>1</v>
      </c>
      <c r="AO242" s="17">
        <v>7</v>
      </c>
      <c r="AP242" s="17">
        <v>2</v>
      </c>
      <c r="AQ242" s="17">
        <v>31</v>
      </c>
      <c r="AR242" s="17">
        <v>0</v>
      </c>
      <c r="AS242" s="17">
        <v>8</v>
      </c>
      <c r="AT242" s="17">
        <v>2</v>
      </c>
      <c r="AU242" s="17">
        <v>1</v>
      </c>
      <c r="AV242" s="17">
        <v>48</v>
      </c>
      <c r="AW242" s="17">
        <v>0</v>
      </c>
      <c r="AX242" s="17">
        <v>2</v>
      </c>
      <c r="AY242" s="17">
        <v>21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877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0</v>
      </c>
    </row>
    <row r="246" spans="1:63" x14ac:dyDescent="0.25">
      <c r="A246" s="35" t="s">
        <v>336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0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0</v>
      </c>
    </row>
    <row r="248" spans="1:63" x14ac:dyDescent="0.25">
      <c r="A248" s="32" t="s">
        <v>338</v>
      </c>
      <c r="B248" s="33">
        <v>0</v>
      </c>
      <c r="C248" s="33">
        <v>0</v>
      </c>
      <c r="D248" s="33">
        <v>1</v>
      </c>
      <c r="E248" s="33">
        <v>0</v>
      </c>
      <c r="F248" s="33">
        <v>0</v>
      </c>
      <c r="G248" s="33">
        <v>0</v>
      </c>
      <c r="H248" s="33">
        <v>0</v>
      </c>
      <c r="I248" s="33">
        <v>5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3">
        <v>0</v>
      </c>
      <c r="U248" s="33">
        <v>0</v>
      </c>
      <c r="V248" s="33">
        <v>0</v>
      </c>
      <c r="W248" s="33">
        <v>0</v>
      </c>
      <c r="X248" s="33">
        <v>0</v>
      </c>
      <c r="Y248" s="33">
        <v>1</v>
      </c>
      <c r="Z248" s="33">
        <v>0</v>
      </c>
      <c r="AA248" s="33">
        <v>0</v>
      </c>
      <c r="AB248" s="33">
        <v>0</v>
      </c>
      <c r="AC248" s="33">
        <v>0</v>
      </c>
      <c r="AD248" s="33">
        <v>0</v>
      </c>
      <c r="AE248" s="33">
        <v>0</v>
      </c>
      <c r="AF248" s="33">
        <v>14</v>
      </c>
      <c r="AG248" s="33">
        <v>0</v>
      </c>
      <c r="AH248" s="33">
        <v>0</v>
      </c>
      <c r="AI248" s="33">
        <v>1</v>
      </c>
      <c r="AJ248" s="33">
        <v>0</v>
      </c>
      <c r="AK248" s="33">
        <v>0</v>
      </c>
      <c r="AL248" s="33">
        <v>0</v>
      </c>
      <c r="AM248" s="33">
        <v>0</v>
      </c>
      <c r="AN248" s="33">
        <v>0</v>
      </c>
      <c r="AO248" s="33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0</v>
      </c>
      <c r="AU248" s="33">
        <v>0</v>
      </c>
      <c r="AV248" s="33">
        <v>0</v>
      </c>
      <c r="AW248" s="33">
        <v>0</v>
      </c>
      <c r="AX248" s="33">
        <v>0</v>
      </c>
      <c r="AY248" s="33">
        <v>0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22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0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0</v>
      </c>
    </row>
    <row r="253" spans="1:63" x14ac:dyDescent="0.25">
      <c r="A253" s="35" t="s">
        <v>343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1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1</v>
      </c>
    </row>
    <row r="254" spans="1:63" x14ac:dyDescent="0.25">
      <c r="A254" s="35" t="s">
        <v>344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0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3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3</v>
      </c>
    </row>
    <row r="257" spans="1:63" x14ac:dyDescent="0.25">
      <c r="A257" s="35" t="s">
        <v>347</v>
      </c>
      <c r="B257" s="17">
        <v>0</v>
      </c>
      <c r="C257" s="17">
        <v>0</v>
      </c>
      <c r="D257" s="17">
        <v>1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1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14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16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0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1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1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0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0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0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0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0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0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0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1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1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0</v>
      </c>
    </row>
    <row r="275" spans="1:63" x14ac:dyDescent="0.25">
      <c r="A275" s="32" t="s">
        <v>365</v>
      </c>
      <c r="B275" s="33">
        <v>4</v>
      </c>
      <c r="C275" s="33">
        <v>0</v>
      </c>
      <c r="D275" s="33">
        <v>18</v>
      </c>
      <c r="E275" s="33">
        <v>2</v>
      </c>
      <c r="F275" s="33">
        <v>0</v>
      </c>
      <c r="G275" s="33">
        <v>3</v>
      </c>
      <c r="H275" s="33">
        <v>1</v>
      </c>
      <c r="I275" s="33">
        <v>46</v>
      </c>
      <c r="J275" s="33">
        <v>2</v>
      </c>
      <c r="K275" s="33">
        <v>1</v>
      </c>
      <c r="L275" s="33">
        <v>2</v>
      </c>
      <c r="M275" s="33">
        <v>0</v>
      </c>
      <c r="N275" s="33">
        <v>4</v>
      </c>
      <c r="O275" s="33">
        <v>0</v>
      </c>
      <c r="P275" s="33">
        <v>2</v>
      </c>
      <c r="Q275" s="33">
        <v>2</v>
      </c>
      <c r="R275" s="33">
        <v>8</v>
      </c>
      <c r="S275" s="33">
        <v>0</v>
      </c>
      <c r="T275" s="33">
        <v>12</v>
      </c>
      <c r="U275" s="33">
        <v>4</v>
      </c>
      <c r="V275" s="33">
        <v>0</v>
      </c>
      <c r="W275" s="33">
        <v>1</v>
      </c>
      <c r="X275" s="33">
        <v>1</v>
      </c>
      <c r="Y275" s="33">
        <v>0</v>
      </c>
      <c r="Z275" s="33">
        <v>6</v>
      </c>
      <c r="AA275" s="33">
        <v>1</v>
      </c>
      <c r="AB275" s="33">
        <v>3</v>
      </c>
      <c r="AC275" s="33">
        <v>3</v>
      </c>
      <c r="AD275" s="33">
        <v>11</v>
      </c>
      <c r="AE275" s="33">
        <v>0</v>
      </c>
      <c r="AF275" s="33">
        <v>32</v>
      </c>
      <c r="AG275" s="33">
        <v>10</v>
      </c>
      <c r="AH275" s="33">
        <v>6</v>
      </c>
      <c r="AI275" s="33">
        <v>10</v>
      </c>
      <c r="AJ275" s="33">
        <v>2</v>
      </c>
      <c r="AK275" s="33">
        <v>0</v>
      </c>
      <c r="AL275" s="33">
        <v>0</v>
      </c>
      <c r="AM275" s="33">
        <v>2</v>
      </c>
      <c r="AN275" s="33">
        <v>0</v>
      </c>
      <c r="AO275" s="33">
        <v>0</v>
      </c>
      <c r="AP275" s="33">
        <v>0</v>
      </c>
      <c r="AQ275" s="33">
        <v>9</v>
      </c>
      <c r="AR275" s="33">
        <v>0</v>
      </c>
      <c r="AS275" s="33">
        <v>12</v>
      </c>
      <c r="AT275" s="33">
        <v>0</v>
      </c>
      <c r="AU275" s="33">
        <v>1</v>
      </c>
      <c r="AV275" s="33">
        <v>4</v>
      </c>
      <c r="AW275" s="33">
        <v>1</v>
      </c>
      <c r="AX275" s="33">
        <v>1</v>
      </c>
      <c r="AY275" s="33">
        <v>1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0</v>
      </c>
      <c r="BI275" s="33">
        <v>0</v>
      </c>
      <c r="BJ275" s="33">
        <v>0</v>
      </c>
      <c r="BK275" s="34">
        <v>228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6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6</v>
      </c>
    </row>
    <row r="277" spans="1:63" x14ac:dyDescent="0.25">
      <c r="A277" s="35" t="s">
        <v>367</v>
      </c>
      <c r="B277" s="17">
        <v>2</v>
      </c>
      <c r="C277" s="17">
        <v>0</v>
      </c>
      <c r="D277" s="17">
        <v>4</v>
      </c>
      <c r="E277" s="17">
        <v>1</v>
      </c>
      <c r="F277" s="17">
        <v>0</v>
      </c>
      <c r="G277" s="17">
        <v>3</v>
      </c>
      <c r="H277" s="17">
        <v>0</v>
      </c>
      <c r="I277" s="17">
        <v>20</v>
      </c>
      <c r="J277" s="17">
        <v>1</v>
      </c>
      <c r="K277" s="17">
        <v>1</v>
      </c>
      <c r="L277" s="17">
        <v>0</v>
      </c>
      <c r="M277" s="17">
        <v>0</v>
      </c>
      <c r="N277" s="17">
        <v>1</v>
      </c>
      <c r="O277" s="17">
        <v>0</v>
      </c>
      <c r="P277" s="17">
        <v>2</v>
      </c>
      <c r="Q277" s="17">
        <v>2</v>
      </c>
      <c r="R277" s="17">
        <v>8</v>
      </c>
      <c r="S277" s="17">
        <v>0</v>
      </c>
      <c r="T277" s="17">
        <v>6</v>
      </c>
      <c r="U277" s="17">
        <v>1</v>
      </c>
      <c r="V277" s="17">
        <v>0</v>
      </c>
      <c r="W277" s="17">
        <v>0</v>
      </c>
      <c r="X277" s="17">
        <v>1</v>
      </c>
      <c r="Y277" s="17">
        <v>0</v>
      </c>
      <c r="Z277" s="17">
        <v>2</v>
      </c>
      <c r="AA277" s="17">
        <v>1</v>
      </c>
      <c r="AB277" s="17">
        <v>0</v>
      </c>
      <c r="AC277" s="17">
        <v>3</v>
      </c>
      <c r="AD277" s="17">
        <v>4</v>
      </c>
      <c r="AE277" s="17">
        <v>0</v>
      </c>
      <c r="AF277" s="17">
        <v>12</v>
      </c>
      <c r="AG277" s="17">
        <v>10</v>
      </c>
      <c r="AH277" s="17">
        <v>4</v>
      </c>
      <c r="AI277" s="17">
        <v>1</v>
      </c>
      <c r="AJ277" s="17">
        <v>0</v>
      </c>
      <c r="AK277" s="17">
        <v>0</v>
      </c>
      <c r="AL277" s="17">
        <v>0</v>
      </c>
      <c r="AM277" s="17">
        <v>2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0</v>
      </c>
      <c r="AT277" s="17">
        <v>0</v>
      </c>
      <c r="AU277" s="17">
        <v>0</v>
      </c>
      <c r="AV277" s="17">
        <v>2</v>
      </c>
      <c r="AW277" s="17">
        <v>1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95</v>
      </c>
    </row>
    <row r="278" spans="1:63" x14ac:dyDescent="0.25">
      <c r="A278" s="35" t="s">
        <v>368</v>
      </c>
      <c r="B278" s="17">
        <v>0</v>
      </c>
      <c r="C278" s="17">
        <v>0</v>
      </c>
      <c r="D278" s="17">
        <v>2</v>
      </c>
      <c r="E278" s="17">
        <v>1</v>
      </c>
      <c r="F278" s="17">
        <v>0</v>
      </c>
      <c r="G278" s="17">
        <v>0</v>
      </c>
      <c r="H278" s="17">
        <v>1</v>
      </c>
      <c r="I278" s="17">
        <v>6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2</v>
      </c>
      <c r="U278" s="17">
        <v>0</v>
      </c>
      <c r="V278" s="17">
        <v>0</v>
      </c>
      <c r="W278" s="17">
        <v>1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3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3</v>
      </c>
      <c r="AT278" s="17">
        <v>0</v>
      </c>
      <c r="AU278" s="17">
        <v>0</v>
      </c>
      <c r="AV278" s="17">
        <v>0</v>
      </c>
      <c r="AW278" s="17">
        <v>0</v>
      </c>
      <c r="AX278" s="17">
        <v>1</v>
      </c>
      <c r="AY278" s="17">
        <v>1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21</v>
      </c>
    </row>
    <row r="279" spans="1:63" x14ac:dyDescent="0.25">
      <c r="A279" s="35" t="s">
        <v>369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2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5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7</v>
      </c>
    </row>
    <row r="280" spans="1:63" x14ac:dyDescent="0.25">
      <c r="A280" s="35" t="s">
        <v>370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2</v>
      </c>
      <c r="AI280" s="17">
        <v>0</v>
      </c>
      <c r="AJ280" s="17">
        <v>1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1</v>
      </c>
      <c r="AT280" s="17">
        <v>0</v>
      </c>
      <c r="AU280" s="17">
        <v>0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34">
        <v>4</v>
      </c>
    </row>
    <row r="281" spans="1:63" x14ac:dyDescent="0.25">
      <c r="A281" s="35" t="s">
        <v>371</v>
      </c>
      <c r="B281" s="17">
        <v>2</v>
      </c>
      <c r="C281" s="17">
        <v>0</v>
      </c>
      <c r="D281" s="17">
        <v>1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1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1</v>
      </c>
      <c r="AG281" s="17">
        <v>0</v>
      </c>
      <c r="AH281" s="17">
        <v>0</v>
      </c>
      <c r="AI281" s="17">
        <v>2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7">
        <v>1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8</v>
      </c>
    </row>
    <row r="282" spans="1:63" x14ac:dyDescent="0.25">
      <c r="A282" s="35" t="s">
        <v>372</v>
      </c>
      <c r="B282" s="17">
        <v>0</v>
      </c>
      <c r="C282" s="17">
        <v>0</v>
      </c>
      <c r="D282" s="17">
        <v>2</v>
      </c>
      <c r="E282" s="17">
        <v>0</v>
      </c>
      <c r="F282" s="17">
        <v>0</v>
      </c>
      <c r="G282" s="17">
        <v>0</v>
      </c>
      <c r="H282" s="17">
        <v>0</v>
      </c>
      <c r="I282" s="17">
        <v>11</v>
      </c>
      <c r="J282" s="17">
        <v>1</v>
      </c>
      <c r="K282" s="17">
        <v>0</v>
      </c>
      <c r="L282" s="17">
        <v>1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2</v>
      </c>
      <c r="U282" s="17">
        <v>3</v>
      </c>
      <c r="V282" s="17">
        <v>0</v>
      </c>
      <c r="W282" s="17">
        <v>0</v>
      </c>
      <c r="X282" s="17">
        <v>0</v>
      </c>
      <c r="Y282" s="17">
        <v>0</v>
      </c>
      <c r="Z282" s="17">
        <v>3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2</v>
      </c>
      <c r="AG282" s="17">
        <v>0</v>
      </c>
      <c r="AH282" s="17">
        <v>0</v>
      </c>
      <c r="AI282" s="17">
        <v>1</v>
      </c>
      <c r="AJ282" s="17">
        <v>1</v>
      </c>
      <c r="AK282" s="17">
        <v>0</v>
      </c>
      <c r="AL282" s="17">
        <v>0</v>
      </c>
      <c r="AM282" s="17">
        <v>0</v>
      </c>
      <c r="AN282" s="17">
        <v>0</v>
      </c>
      <c r="AO282" s="17">
        <v>0</v>
      </c>
      <c r="AP282" s="17">
        <v>0</v>
      </c>
      <c r="AQ282" s="17">
        <v>4</v>
      </c>
      <c r="AR282" s="17">
        <v>0</v>
      </c>
      <c r="AS282" s="17">
        <v>0</v>
      </c>
      <c r="AT282" s="17">
        <v>0</v>
      </c>
      <c r="AU282" s="17">
        <v>0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31</v>
      </c>
    </row>
    <row r="283" spans="1:63" x14ac:dyDescent="0.25">
      <c r="A283" s="35" t="s">
        <v>373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1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1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0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1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1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0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0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0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0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0</v>
      </c>
      <c r="C295" s="17">
        <v>0</v>
      </c>
      <c r="D295" s="17">
        <v>4</v>
      </c>
      <c r="E295" s="17">
        <v>0</v>
      </c>
      <c r="F295" s="17">
        <v>0</v>
      </c>
      <c r="G295" s="17">
        <v>0</v>
      </c>
      <c r="H295" s="17">
        <v>0</v>
      </c>
      <c r="I295" s="17">
        <v>1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1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3</v>
      </c>
      <c r="AE295" s="17">
        <v>0</v>
      </c>
      <c r="AF295" s="17">
        <v>2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11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1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1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2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0</v>
      </c>
      <c r="C298" s="17">
        <v>0</v>
      </c>
      <c r="D298" s="17">
        <v>5</v>
      </c>
      <c r="E298" s="17">
        <v>0</v>
      </c>
      <c r="F298" s="17">
        <v>0</v>
      </c>
      <c r="G298" s="17">
        <v>0</v>
      </c>
      <c r="H298" s="17">
        <v>0</v>
      </c>
      <c r="I298" s="17">
        <v>5</v>
      </c>
      <c r="J298" s="17">
        <v>0</v>
      </c>
      <c r="K298" s="17">
        <v>0</v>
      </c>
      <c r="L298" s="17">
        <v>0</v>
      </c>
      <c r="M298" s="17">
        <v>0</v>
      </c>
      <c r="N298" s="17">
        <v>3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1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3</v>
      </c>
      <c r="AC298" s="17">
        <v>0</v>
      </c>
      <c r="AD298" s="17">
        <v>1</v>
      </c>
      <c r="AE298" s="17">
        <v>0</v>
      </c>
      <c r="AF298" s="17">
        <v>15</v>
      </c>
      <c r="AG298" s="17">
        <v>0</v>
      </c>
      <c r="AH298" s="17">
        <v>0</v>
      </c>
      <c r="AI298" s="17">
        <v>6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2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41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0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0</v>
      </c>
      <c r="C305" s="33">
        <v>0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0</v>
      </c>
      <c r="AG305" s="33">
        <v>0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0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0</v>
      </c>
    </row>
    <row r="309" spans="1:63" x14ac:dyDescent="0.25">
      <c r="A309" s="32" t="s">
        <v>399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0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0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0</v>
      </c>
    </row>
    <row r="312" spans="1:63" x14ac:dyDescent="0.25">
      <c r="A312" s="35" t="s">
        <v>402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0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0</v>
      </c>
      <c r="C316" s="33">
        <v>0</v>
      </c>
      <c r="D316" s="33">
        <v>0</v>
      </c>
      <c r="E316" s="33">
        <v>0</v>
      </c>
      <c r="F316" s="33">
        <v>0</v>
      </c>
      <c r="G316" s="33">
        <v>0</v>
      </c>
      <c r="H316" s="33">
        <v>0</v>
      </c>
      <c r="I316" s="33">
        <v>2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0</v>
      </c>
      <c r="R316" s="33">
        <v>0</v>
      </c>
      <c r="S316" s="33">
        <v>0</v>
      </c>
      <c r="T316" s="33">
        <v>0</v>
      </c>
      <c r="U316" s="33">
        <v>0</v>
      </c>
      <c r="V316" s="33">
        <v>0</v>
      </c>
      <c r="W316" s="33">
        <v>0</v>
      </c>
      <c r="X316" s="33">
        <v>0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3</v>
      </c>
      <c r="AE316" s="33">
        <v>1</v>
      </c>
      <c r="AF316" s="33">
        <v>0</v>
      </c>
      <c r="AG316" s="33">
        <v>6</v>
      </c>
      <c r="AH316" s="33">
        <v>0</v>
      </c>
      <c r="AI316" s="33">
        <v>0</v>
      </c>
      <c r="AJ316" s="33">
        <v>0</v>
      </c>
      <c r="AK316" s="33">
        <v>0</v>
      </c>
      <c r="AL316" s="33">
        <v>0</v>
      </c>
      <c r="AM316" s="33">
        <v>0</v>
      </c>
      <c r="AN316" s="33">
        <v>0</v>
      </c>
      <c r="AO316" s="33">
        <v>0</v>
      </c>
      <c r="AP316" s="33">
        <v>0</v>
      </c>
      <c r="AQ316" s="33">
        <v>2</v>
      </c>
      <c r="AR316" s="33">
        <v>0</v>
      </c>
      <c r="AS316" s="33">
        <v>0</v>
      </c>
      <c r="AT316" s="33">
        <v>0</v>
      </c>
      <c r="AU316" s="33">
        <v>0</v>
      </c>
      <c r="AV316" s="33">
        <v>0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14</v>
      </c>
    </row>
    <row r="317" spans="1:63" x14ac:dyDescent="0.25">
      <c r="A317" s="35" t="s">
        <v>407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2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3</v>
      </c>
      <c r="AE317" s="17">
        <v>1</v>
      </c>
      <c r="AF317" s="17">
        <v>0</v>
      </c>
      <c r="AG317" s="17">
        <v>6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2</v>
      </c>
      <c r="AR317" s="17">
        <v>0</v>
      </c>
      <c r="AS317" s="17">
        <v>0</v>
      </c>
      <c r="AT317" s="17">
        <v>0</v>
      </c>
      <c r="AU317" s="17">
        <v>0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14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0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0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0</v>
      </c>
      <c r="C322" s="33">
        <v>0</v>
      </c>
      <c r="D322" s="33">
        <v>0</v>
      </c>
      <c r="E322" s="33">
        <v>0</v>
      </c>
      <c r="F322" s="33">
        <v>0</v>
      </c>
      <c r="G322" s="33">
        <v>0</v>
      </c>
      <c r="H322" s="33">
        <v>0</v>
      </c>
      <c r="I322" s="33">
        <v>0</v>
      </c>
      <c r="J322" s="33">
        <v>0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0</v>
      </c>
      <c r="Q322" s="33">
        <v>0</v>
      </c>
      <c r="R322" s="33">
        <v>0</v>
      </c>
      <c r="S322" s="33">
        <v>0</v>
      </c>
      <c r="T322" s="33">
        <v>0</v>
      </c>
      <c r="U322" s="33">
        <v>0</v>
      </c>
      <c r="V322" s="33">
        <v>0</v>
      </c>
      <c r="W322" s="33">
        <v>0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0</v>
      </c>
      <c r="AF322" s="33">
        <v>0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0</v>
      </c>
      <c r="AM322" s="33">
        <v>0</v>
      </c>
      <c r="AN322" s="33">
        <v>0</v>
      </c>
      <c r="AO322" s="33">
        <v>0</v>
      </c>
      <c r="AP322" s="33">
        <v>0</v>
      </c>
      <c r="AQ322" s="33">
        <v>0</v>
      </c>
      <c r="AR322" s="33">
        <v>0</v>
      </c>
      <c r="AS322" s="33">
        <v>0</v>
      </c>
      <c r="AT322" s="33">
        <v>0</v>
      </c>
      <c r="AU322" s="33">
        <v>0</v>
      </c>
      <c r="AV322" s="33">
        <v>0</v>
      </c>
      <c r="AW322" s="33">
        <v>0</v>
      </c>
      <c r="AX322" s="33">
        <v>0</v>
      </c>
      <c r="AY322" s="33">
        <v>0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0</v>
      </c>
    </row>
    <row r="323" spans="1:63" x14ac:dyDescent="0.25">
      <c r="A323" s="35" t="s">
        <v>413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0</v>
      </c>
      <c r="AT323" s="17">
        <v>0</v>
      </c>
      <c r="AU323" s="17">
        <v>0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0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0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1</v>
      </c>
      <c r="C327" s="33">
        <v>0</v>
      </c>
      <c r="D327" s="33">
        <v>16</v>
      </c>
      <c r="E327" s="33">
        <v>1</v>
      </c>
      <c r="F327" s="33">
        <v>0</v>
      </c>
      <c r="G327" s="33">
        <v>0</v>
      </c>
      <c r="H327" s="33">
        <v>0</v>
      </c>
      <c r="I327" s="33">
        <v>43</v>
      </c>
      <c r="J327" s="33">
        <v>0</v>
      </c>
      <c r="K327" s="33">
        <v>0</v>
      </c>
      <c r="L327" s="33">
        <v>0</v>
      </c>
      <c r="M327" s="33">
        <v>0</v>
      </c>
      <c r="N327" s="33">
        <v>1</v>
      </c>
      <c r="O327" s="33">
        <v>0</v>
      </c>
      <c r="P327" s="33">
        <v>5</v>
      </c>
      <c r="Q327" s="33">
        <v>3</v>
      </c>
      <c r="R327" s="33">
        <v>0</v>
      </c>
      <c r="S327" s="33">
        <v>0</v>
      </c>
      <c r="T327" s="33">
        <v>0</v>
      </c>
      <c r="U327" s="33">
        <v>1</v>
      </c>
      <c r="V327" s="33">
        <v>0</v>
      </c>
      <c r="W327" s="33">
        <v>0</v>
      </c>
      <c r="X327" s="33">
        <v>1</v>
      </c>
      <c r="Y327" s="33">
        <v>0</v>
      </c>
      <c r="Z327" s="33">
        <v>0</v>
      </c>
      <c r="AA327" s="33">
        <v>2</v>
      </c>
      <c r="AB327" s="33">
        <v>0</v>
      </c>
      <c r="AC327" s="33">
        <v>0</v>
      </c>
      <c r="AD327" s="33">
        <v>0</v>
      </c>
      <c r="AE327" s="33">
        <v>0</v>
      </c>
      <c r="AF327" s="33">
        <v>25</v>
      </c>
      <c r="AG327" s="33">
        <v>19</v>
      </c>
      <c r="AH327" s="33">
        <v>55</v>
      </c>
      <c r="AI327" s="33">
        <v>0</v>
      </c>
      <c r="AJ327" s="33">
        <v>0</v>
      </c>
      <c r="AK327" s="33">
        <v>1</v>
      </c>
      <c r="AL327" s="33">
        <v>0</v>
      </c>
      <c r="AM327" s="33">
        <v>0</v>
      </c>
      <c r="AN327" s="33">
        <v>1</v>
      </c>
      <c r="AO327" s="33">
        <v>1</v>
      </c>
      <c r="AP327" s="33">
        <v>0</v>
      </c>
      <c r="AQ327" s="33">
        <v>14</v>
      </c>
      <c r="AR327" s="33">
        <v>0</v>
      </c>
      <c r="AS327" s="33">
        <v>0</v>
      </c>
      <c r="AT327" s="33">
        <v>1</v>
      </c>
      <c r="AU327" s="33">
        <v>0</v>
      </c>
      <c r="AV327" s="33">
        <v>7</v>
      </c>
      <c r="AW327" s="33">
        <v>2</v>
      </c>
      <c r="AX327" s="33">
        <v>0</v>
      </c>
      <c r="AY327" s="33">
        <v>0</v>
      </c>
      <c r="AZ327" s="33">
        <v>0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200</v>
      </c>
    </row>
    <row r="328" spans="1:63" x14ac:dyDescent="0.25">
      <c r="A328" s="35" t="s">
        <v>418</v>
      </c>
      <c r="B328" s="17">
        <v>1</v>
      </c>
      <c r="C328" s="17">
        <v>0</v>
      </c>
      <c r="D328" s="17">
        <v>16</v>
      </c>
      <c r="E328" s="17">
        <v>1</v>
      </c>
      <c r="F328" s="17">
        <v>0</v>
      </c>
      <c r="G328" s="17">
        <v>0</v>
      </c>
      <c r="H328" s="17">
        <v>0</v>
      </c>
      <c r="I328" s="17">
        <v>43</v>
      </c>
      <c r="J328" s="17">
        <v>0</v>
      </c>
      <c r="K328" s="17">
        <v>0</v>
      </c>
      <c r="L328" s="17">
        <v>0</v>
      </c>
      <c r="M328" s="17">
        <v>0</v>
      </c>
      <c r="N328" s="17">
        <v>1</v>
      </c>
      <c r="O328" s="17">
        <v>0</v>
      </c>
      <c r="P328" s="17">
        <v>5</v>
      </c>
      <c r="Q328" s="17">
        <v>3</v>
      </c>
      <c r="R328" s="17">
        <v>0</v>
      </c>
      <c r="S328" s="17">
        <v>0</v>
      </c>
      <c r="T328" s="17">
        <v>0</v>
      </c>
      <c r="U328" s="17">
        <v>1</v>
      </c>
      <c r="V328" s="17">
        <v>0</v>
      </c>
      <c r="W328" s="17">
        <v>0</v>
      </c>
      <c r="X328" s="17">
        <v>1</v>
      </c>
      <c r="Y328" s="17">
        <v>0</v>
      </c>
      <c r="Z328" s="17">
        <v>0</v>
      </c>
      <c r="AA328" s="17">
        <v>2</v>
      </c>
      <c r="AB328" s="17">
        <v>0</v>
      </c>
      <c r="AC328" s="17">
        <v>0</v>
      </c>
      <c r="AD328" s="17">
        <v>0</v>
      </c>
      <c r="AE328" s="17">
        <v>0</v>
      </c>
      <c r="AF328" s="17">
        <v>25</v>
      </c>
      <c r="AG328" s="17">
        <v>19</v>
      </c>
      <c r="AH328" s="17">
        <v>55</v>
      </c>
      <c r="AI328" s="17">
        <v>0</v>
      </c>
      <c r="AJ328" s="17">
        <v>0</v>
      </c>
      <c r="AK328" s="17">
        <v>1</v>
      </c>
      <c r="AL328" s="17">
        <v>0</v>
      </c>
      <c r="AM328" s="17">
        <v>0</v>
      </c>
      <c r="AN328" s="17">
        <v>1</v>
      </c>
      <c r="AO328" s="17">
        <v>1</v>
      </c>
      <c r="AP328" s="17">
        <v>0</v>
      </c>
      <c r="AQ328" s="17">
        <v>14</v>
      </c>
      <c r="AR328" s="17">
        <v>0</v>
      </c>
      <c r="AS328" s="17">
        <v>0</v>
      </c>
      <c r="AT328" s="17">
        <v>1</v>
      </c>
      <c r="AU328" s="17">
        <v>0</v>
      </c>
      <c r="AV328" s="17">
        <v>7</v>
      </c>
      <c r="AW328" s="17">
        <v>2</v>
      </c>
      <c r="AX328" s="17">
        <v>0</v>
      </c>
      <c r="AY328" s="17">
        <v>0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200</v>
      </c>
    </row>
    <row r="329" spans="1:63" x14ac:dyDescent="0.25">
      <c r="A329" s="32" t="s">
        <v>419</v>
      </c>
      <c r="B329" s="33">
        <v>0</v>
      </c>
      <c r="C329" s="33">
        <v>3</v>
      </c>
      <c r="D329" s="33">
        <v>15</v>
      </c>
      <c r="E329" s="33">
        <v>0</v>
      </c>
      <c r="F329" s="33">
        <v>0</v>
      </c>
      <c r="G329" s="33">
        <v>0</v>
      </c>
      <c r="H329" s="33">
        <v>0</v>
      </c>
      <c r="I329" s="33">
        <v>3</v>
      </c>
      <c r="J329" s="33">
        <v>0</v>
      </c>
      <c r="K329" s="33">
        <v>0</v>
      </c>
      <c r="L329" s="33">
        <v>0</v>
      </c>
      <c r="M329" s="33">
        <v>3</v>
      </c>
      <c r="N329" s="33">
        <v>0</v>
      </c>
      <c r="O329" s="33">
        <v>3</v>
      </c>
      <c r="P329" s="33">
        <v>0</v>
      </c>
      <c r="Q329" s="33">
        <v>0</v>
      </c>
      <c r="R329" s="33">
        <v>0</v>
      </c>
      <c r="S329" s="33">
        <v>3</v>
      </c>
      <c r="T329" s="33">
        <v>1</v>
      </c>
      <c r="U329" s="33">
        <v>0</v>
      </c>
      <c r="V329" s="33">
        <v>0</v>
      </c>
      <c r="W329" s="33">
        <v>6</v>
      </c>
      <c r="X329" s="33">
        <v>0</v>
      </c>
      <c r="Y329" s="33">
        <v>0</v>
      </c>
      <c r="Z329" s="33">
        <v>0</v>
      </c>
      <c r="AA329" s="33">
        <v>0</v>
      </c>
      <c r="AB329" s="33">
        <v>4</v>
      </c>
      <c r="AC329" s="33">
        <v>1</v>
      </c>
      <c r="AD329" s="33">
        <v>1</v>
      </c>
      <c r="AE329" s="33">
        <v>0</v>
      </c>
      <c r="AF329" s="33">
        <v>60</v>
      </c>
      <c r="AG329" s="33">
        <v>3</v>
      </c>
      <c r="AH329" s="33">
        <v>0</v>
      </c>
      <c r="AI329" s="33">
        <v>5</v>
      </c>
      <c r="AJ329" s="33">
        <v>0</v>
      </c>
      <c r="AK329" s="33">
        <v>0</v>
      </c>
      <c r="AL329" s="33">
        <v>0</v>
      </c>
      <c r="AM329" s="33">
        <v>0</v>
      </c>
      <c r="AN329" s="33">
        <v>0</v>
      </c>
      <c r="AO329" s="33">
        <v>0</v>
      </c>
      <c r="AP329" s="33">
        <v>0</v>
      </c>
      <c r="AQ329" s="33">
        <v>0</v>
      </c>
      <c r="AR329" s="33">
        <v>6</v>
      </c>
      <c r="AS329" s="33">
        <v>2</v>
      </c>
      <c r="AT329" s="33">
        <v>0</v>
      </c>
      <c r="AU329" s="33">
        <v>1</v>
      </c>
      <c r="AV329" s="33">
        <v>6</v>
      </c>
      <c r="AW329" s="33">
        <v>0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126</v>
      </c>
    </row>
    <row r="330" spans="1:63" x14ac:dyDescent="0.25">
      <c r="A330" s="35" t="s">
        <v>420</v>
      </c>
      <c r="B330" s="17">
        <v>0</v>
      </c>
      <c r="C330" s="17">
        <v>3</v>
      </c>
      <c r="D330" s="17">
        <v>15</v>
      </c>
      <c r="E330" s="17">
        <v>0</v>
      </c>
      <c r="F330" s="17">
        <v>0</v>
      </c>
      <c r="G330" s="17">
        <v>0</v>
      </c>
      <c r="H330" s="17">
        <v>0</v>
      </c>
      <c r="I330" s="17">
        <v>3</v>
      </c>
      <c r="J330" s="17">
        <v>0</v>
      </c>
      <c r="K330" s="17">
        <v>0</v>
      </c>
      <c r="L330" s="17">
        <v>0</v>
      </c>
      <c r="M330" s="17">
        <v>3</v>
      </c>
      <c r="N330" s="17">
        <v>0</v>
      </c>
      <c r="O330" s="17">
        <v>3</v>
      </c>
      <c r="P330" s="17">
        <v>0</v>
      </c>
      <c r="Q330" s="17">
        <v>0</v>
      </c>
      <c r="R330" s="17">
        <v>0</v>
      </c>
      <c r="S330" s="17">
        <v>3</v>
      </c>
      <c r="T330" s="17">
        <v>1</v>
      </c>
      <c r="U330" s="17">
        <v>0</v>
      </c>
      <c r="V330" s="17">
        <v>0</v>
      </c>
      <c r="W330" s="17">
        <v>6</v>
      </c>
      <c r="X330" s="17">
        <v>0</v>
      </c>
      <c r="Y330" s="17">
        <v>0</v>
      </c>
      <c r="Z330" s="17">
        <v>0</v>
      </c>
      <c r="AA330" s="17">
        <v>0</v>
      </c>
      <c r="AB330" s="17">
        <v>4</v>
      </c>
      <c r="AC330" s="17">
        <v>1</v>
      </c>
      <c r="AD330" s="17">
        <v>1</v>
      </c>
      <c r="AE330" s="17">
        <v>0</v>
      </c>
      <c r="AF330" s="17">
        <v>60</v>
      </c>
      <c r="AG330" s="17">
        <v>3</v>
      </c>
      <c r="AH330" s="17">
        <v>0</v>
      </c>
      <c r="AI330" s="17">
        <v>5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6</v>
      </c>
      <c r="AS330" s="17">
        <v>2</v>
      </c>
      <c r="AT330" s="17">
        <v>0</v>
      </c>
      <c r="AU330" s="17">
        <v>1</v>
      </c>
      <c r="AV330" s="17">
        <v>6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126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200</v>
      </c>
      <c r="C333" s="37">
        <v>109</v>
      </c>
      <c r="D333" s="37">
        <v>668</v>
      </c>
      <c r="E333" s="37">
        <v>224</v>
      </c>
      <c r="F333" s="37">
        <v>47</v>
      </c>
      <c r="G333" s="37">
        <v>18</v>
      </c>
      <c r="H333" s="37">
        <v>269</v>
      </c>
      <c r="I333" s="37">
        <v>2257</v>
      </c>
      <c r="J333" s="37">
        <v>61</v>
      </c>
      <c r="K333" s="37">
        <v>76</v>
      </c>
      <c r="L333" s="37">
        <v>127</v>
      </c>
      <c r="M333" s="37">
        <v>144</v>
      </c>
      <c r="N333" s="37">
        <v>56</v>
      </c>
      <c r="O333" s="37">
        <v>17</v>
      </c>
      <c r="P333" s="37">
        <v>151</v>
      </c>
      <c r="Q333" s="37">
        <v>339</v>
      </c>
      <c r="R333" s="37">
        <v>91</v>
      </c>
      <c r="S333" s="37">
        <v>100</v>
      </c>
      <c r="T333" s="37">
        <v>377</v>
      </c>
      <c r="U333" s="37">
        <v>143</v>
      </c>
      <c r="V333" s="37">
        <v>52</v>
      </c>
      <c r="W333" s="37">
        <v>124</v>
      </c>
      <c r="X333" s="37">
        <v>41</v>
      </c>
      <c r="Y333" s="37">
        <v>465</v>
      </c>
      <c r="Z333" s="37">
        <v>169</v>
      </c>
      <c r="AA333" s="37">
        <v>78</v>
      </c>
      <c r="AB333" s="37">
        <v>219</v>
      </c>
      <c r="AC333" s="37">
        <v>78</v>
      </c>
      <c r="AD333" s="37">
        <v>138</v>
      </c>
      <c r="AE333" s="37">
        <v>51</v>
      </c>
      <c r="AF333" s="37">
        <v>2474</v>
      </c>
      <c r="AG333" s="37">
        <v>613</v>
      </c>
      <c r="AH333" s="37">
        <v>690</v>
      </c>
      <c r="AI333" s="37">
        <v>249</v>
      </c>
      <c r="AJ333" s="37">
        <v>86</v>
      </c>
      <c r="AK333" s="37">
        <v>20</v>
      </c>
      <c r="AL333" s="37">
        <v>148</v>
      </c>
      <c r="AM333" s="37">
        <v>138</v>
      </c>
      <c r="AN333" s="37">
        <v>58</v>
      </c>
      <c r="AO333" s="37">
        <v>145</v>
      </c>
      <c r="AP333" s="37">
        <v>17</v>
      </c>
      <c r="AQ333" s="37">
        <v>456</v>
      </c>
      <c r="AR333" s="37">
        <v>25</v>
      </c>
      <c r="AS333" s="37">
        <v>454</v>
      </c>
      <c r="AT333" s="37">
        <v>86</v>
      </c>
      <c r="AU333" s="37">
        <v>77</v>
      </c>
      <c r="AV333" s="37">
        <v>554</v>
      </c>
      <c r="AW333" s="37">
        <v>97</v>
      </c>
      <c r="AX333" s="37">
        <v>32</v>
      </c>
      <c r="AY333" s="37">
        <v>263</v>
      </c>
      <c r="AZ333" s="37">
        <v>0</v>
      </c>
      <c r="BA333" s="37">
        <v>0</v>
      </c>
      <c r="BB333" s="37">
        <v>0</v>
      </c>
      <c r="BC333" s="37">
        <v>0</v>
      </c>
      <c r="BD333" s="37">
        <v>0</v>
      </c>
      <c r="BE333" s="37">
        <v>0</v>
      </c>
      <c r="BF333" s="37">
        <v>0</v>
      </c>
      <c r="BG333" s="37">
        <v>0</v>
      </c>
      <c r="BH333" s="37">
        <v>0</v>
      </c>
      <c r="BI333" s="37">
        <v>0</v>
      </c>
      <c r="BJ333" s="37">
        <v>0</v>
      </c>
      <c r="BK333" s="38">
        <v>13571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BK333"/>
  <sheetViews>
    <sheetView showGridLines="0" topLeftCell="A124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6.140625" style="2" customWidth="1"/>
    <col min="27" max="27" width="6.85546875" style="2" customWidth="1"/>
    <col min="28" max="28" width="10" style="2" customWidth="1"/>
    <col min="29" max="29" width="6.140625" style="2" customWidth="1"/>
    <col min="30" max="30" width="5.42578125" style="2" customWidth="1"/>
    <col min="31" max="32" width="6.140625" style="2" customWidth="1"/>
    <col min="33" max="33" width="6.85546875" style="2" customWidth="1"/>
    <col min="34" max="34" width="6.140625" style="2" customWidth="1"/>
    <col min="35" max="37" width="7.7109375" style="2" customWidth="1"/>
    <col min="38" max="38" width="10" style="2" customWidth="1"/>
    <col min="39" max="39" width="16.7109375" style="2" customWidth="1"/>
    <col min="40" max="40" width="9.28515625" style="2" customWidth="1"/>
    <col min="41" max="41" width="18.28515625" style="2" customWidth="1"/>
    <col min="42" max="43" width="6.85546875" style="2" customWidth="1"/>
    <col min="44" max="44" width="5.42578125" style="2" customWidth="1"/>
    <col min="45" max="45" width="8.42578125" style="2" customWidth="1"/>
    <col min="46" max="46" width="6.140625" style="2" customWidth="1"/>
    <col min="47" max="47" width="6.85546875" style="2" customWidth="1"/>
    <col min="48" max="48" width="7.7109375" style="2" customWidth="1"/>
    <col min="49" max="49" width="8.42578125" style="2" customWidth="1"/>
    <col min="50" max="50" width="6.85546875" style="2" customWidth="1"/>
    <col min="51" max="52" width="8.42578125" style="2" customWidth="1"/>
    <col min="53" max="53" width="6.85546875" style="2" customWidth="1"/>
    <col min="54" max="54" width="8.42578125" style="2" customWidth="1"/>
    <col min="55" max="55" width="11.42578125" style="2" customWidth="1"/>
    <col min="56" max="56" width="15.28515625" style="2" customWidth="1"/>
    <col min="57" max="57" width="7.7109375" style="2" customWidth="1"/>
    <col min="58" max="59" width="16.7109375" style="2" customWidth="1"/>
    <col min="60" max="60" width="10.7109375" style="2" customWidth="1"/>
    <col min="61" max="61" width="6.140625" style="2" customWidth="1"/>
    <col min="62" max="62" width="10" style="2" customWidth="1"/>
    <col min="63" max="63" width="7.7109375" style="2" customWidth="1"/>
    <col min="64" max="64" width="0.710937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443</v>
      </c>
    </row>
    <row r="8" spans="1:63" ht="14.45" x14ac:dyDescent="0.3">
      <c r="A8" s="31" t="s">
        <v>444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22</v>
      </c>
      <c r="C12" s="33">
        <v>9</v>
      </c>
      <c r="D12" s="33">
        <v>29</v>
      </c>
      <c r="E12" s="33">
        <v>0</v>
      </c>
      <c r="F12" s="33">
        <v>4</v>
      </c>
      <c r="G12" s="33">
        <v>4</v>
      </c>
      <c r="H12" s="33">
        <v>9</v>
      </c>
      <c r="I12" s="33">
        <v>103</v>
      </c>
      <c r="J12" s="33">
        <v>16</v>
      </c>
      <c r="K12" s="33">
        <v>1</v>
      </c>
      <c r="L12" s="33">
        <v>3</v>
      </c>
      <c r="M12" s="33">
        <v>14</v>
      </c>
      <c r="N12" s="33">
        <v>9</v>
      </c>
      <c r="O12" s="33">
        <v>4</v>
      </c>
      <c r="P12" s="33">
        <v>7</v>
      </c>
      <c r="Q12" s="33">
        <v>28</v>
      </c>
      <c r="R12" s="33">
        <v>13</v>
      </c>
      <c r="S12" s="33">
        <v>13</v>
      </c>
      <c r="T12" s="33">
        <v>21</v>
      </c>
      <c r="U12" s="33">
        <v>20</v>
      </c>
      <c r="V12" s="33">
        <v>4</v>
      </c>
      <c r="W12" s="33">
        <v>10</v>
      </c>
      <c r="X12" s="33">
        <v>2</v>
      </c>
      <c r="Y12" s="33">
        <v>14</v>
      </c>
      <c r="Z12" s="33">
        <v>12</v>
      </c>
      <c r="AA12" s="33">
        <v>14</v>
      </c>
      <c r="AB12" s="33">
        <v>12</v>
      </c>
      <c r="AC12" s="33">
        <v>11</v>
      </c>
      <c r="AD12" s="33">
        <v>3</v>
      </c>
      <c r="AE12" s="33">
        <v>3</v>
      </c>
      <c r="AF12" s="33">
        <v>104</v>
      </c>
      <c r="AG12" s="33">
        <v>27</v>
      </c>
      <c r="AH12" s="33">
        <v>32</v>
      </c>
      <c r="AI12" s="33">
        <v>3</v>
      </c>
      <c r="AJ12" s="33">
        <v>7</v>
      </c>
      <c r="AK12" s="33">
        <v>3</v>
      </c>
      <c r="AL12" s="33">
        <v>25</v>
      </c>
      <c r="AM12" s="33">
        <v>30</v>
      </c>
      <c r="AN12" s="33">
        <v>4</v>
      </c>
      <c r="AO12" s="33">
        <v>15</v>
      </c>
      <c r="AP12" s="33">
        <v>4</v>
      </c>
      <c r="AQ12" s="33">
        <v>30</v>
      </c>
      <c r="AR12" s="33">
        <v>2</v>
      </c>
      <c r="AS12" s="33">
        <v>16</v>
      </c>
      <c r="AT12" s="33">
        <v>1</v>
      </c>
      <c r="AU12" s="33">
        <v>13</v>
      </c>
      <c r="AV12" s="33">
        <v>48</v>
      </c>
      <c r="AW12" s="33">
        <v>3</v>
      </c>
      <c r="AX12" s="33">
        <v>0</v>
      </c>
      <c r="AY12" s="33">
        <v>11</v>
      </c>
      <c r="AZ12" s="33">
        <v>0</v>
      </c>
      <c r="BA12" s="33">
        <v>0</v>
      </c>
      <c r="BB12" s="33">
        <v>0</v>
      </c>
      <c r="BC12" s="33">
        <v>2</v>
      </c>
      <c r="BD12" s="33">
        <v>0</v>
      </c>
      <c r="BE12" s="33">
        <v>0</v>
      </c>
      <c r="BF12" s="33">
        <v>0</v>
      </c>
      <c r="BG12" s="33">
        <v>0</v>
      </c>
      <c r="BH12" s="33">
        <v>1</v>
      </c>
      <c r="BI12" s="33">
        <v>0</v>
      </c>
      <c r="BJ12" s="33">
        <v>0</v>
      </c>
      <c r="BK12" s="34">
        <v>795</v>
      </c>
    </row>
    <row r="13" spans="1:63" ht="14.45" x14ac:dyDescent="0.3">
      <c r="A13" s="35" t="s">
        <v>103</v>
      </c>
      <c r="B13" s="17">
        <v>7</v>
      </c>
      <c r="C13" s="17">
        <v>1</v>
      </c>
      <c r="D13" s="17">
        <v>14</v>
      </c>
      <c r="E13" s="17">
        <v>0</v>
      </c>
      <c r="F13" s="17">
        <v>1</v>
      </c>
      <c r="G13" s="17">
        <v>0</v>
      </c>
      <c r="H13" s="17">
        <v>5</v>
      </c>
      <c r="I13" s="17">
        <v>67</v>
      </c>
      <c r="J13" s="17">
        <v>8</v>
      </c>
      <c r="K13" s="17">
        <v>0</v>
      </c>
      <c r="L13" s="17">
        <v>3</v>
      </c>
      <c r="M13" s="17">
        <v>4</v>
      </c>
      <c r="N13" s="17">
        <v>2</v>
      </c>
      <c r="O13" s="17">
        <v>3</v>
      </c>
      <c r="P13" s="17">
        <v>0</v>
      </c>
      <c r="Q13" s="17">
        <v>18</v>
      </c>
      <c r="R13" s="17">
        <v>5</v>
      </c>
      <c r="S13" s="17">
        <v>6</v>
      </c>
      <c r="T13" s="17">
        <v>15</v>
      </c>
      <c r="U13" s="17">
        <v>5</v>
      </c>
      <c r="V13" s="17">
        <v>0</v>
      </c>
      <c r="W13" s="17">
        <v>4</v>
      </c>
      <c r="X13" s="17">
        <v>0</v>
      </c>
      <c r="Y13" s="17">
        <v>8</v>
      </c>
      <c r="Z13" s="17">
        <v>8</v>
      </c>
      <c r="AA13" s="17">
        <v>5</v>
      </c>
      <c r="AB13" s="17">
        <v>7</v>
      </c>
      <c r="AC13" s="17">
        <v>4</v>
      </c>
      <c r="AD13" s="17">
        <v>0</v>
      </c>
      <c r="AE13" s="17">
        <v>0</v>
      </c>
      <c r="AF13" s="17">
        <v>49</v>
      </c>
      <c r="AG13" s="17">
        <v>11</v>
      </c>
      <c r="AH13" s="17">
        <v>13</v>
      </c>
      <c r="AI13" s="17">
        <v>1</v>
      </c>
      <c r="AJ13" s="17">
        <v>1</v>
      </c>
      <c r="AK13" s="17">
        <v>2</v>
      </c>
      <c r="AL13" s="17">
        <v>9</v>
      </c>
      <c r="AM13" s="17">
        <v>6</v>
      </c>
      <c r="AN13" s="17">
        <v>3</v>
      </c>
      <c r="AO13" s="17">
        <v>11</v>
      </c>
      <c r="AP13" s="17">
        <v>1</v>
      </c>
      <c r="AQ13" s="17">
        <v>20</v>
      </c>
      <c r="AR13" s="17">
        <v>1</v>
      </c>
      <c r="AS13" s="17">
        <v>6</v>
      </c>
      <c r="AT13" s="17">
        <v>0</v>
      </c>
      <c r="AU13" s="17">
        <v>8</v>
      </c>
      <c r="AV13" s="17">
        <v>24</v>
      </c>
      <c r="AW13" s="17">
        <v>2</v>
      </c>
      <c r="AX13" s="17">
        <v>0</v>
      </c>
      <c r="AY13" s="17">
        <v>3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371</v>
      </c>
    </row>
    <row r="14" spans="1:63" ht="14.45" x14ac:dyDescent="0.3">
      <c r="A14" s="35" t="s">
        <v>104</v>
      </c>
      <c r="B14" s="17">
        <v>1</v>
      </c>
      <c r="C14" s="17">
        <v>3</v>
      </c>
      <c r="D14" s="17">
        <v>7</v>
      </c>
      <c r="E14" s="17">
        <v>0</v>
      </c>
      <c r="F14" s="17">
        <v>1</v>
      </c>
      <c r="G14" s="17">
        <v>1</v>
      </c>
      <c r="H14" s="17">
        <v>0</v>
      </c>
      <c r="I14" s="17">
        <v>26</v>
      </c>
      <c r="J14" s="17">
        <v>3</v>
      </c>
      <c r="K14" s="17">
        <v>0</v>
      </c>
      <c r="L14" s="17">
        <v>0</v>
      </c>
      <c r="M14" s="17">
        <v>4</v>
      </c>
      <c r="N14" s="17">
        <v>2</v>
      </c>
      <c r="O14" s="17">
        <v>0</v>
      </c>
      <c r="P14" s="17">
        <v>0</v>
      </c>
      <c r="Q14" s="17">
        <v>5</v>
      </c>
      <c r="R14" s="17">
        <v>2</v>
      </c>
      <c r="S14" s="17">
        <v>2</v>
      </c>
      <c r="T14" s="17">
        <v>3</v>
      </c>
      <c r="U14" s="17">
        <v>6</v>
      </c>
      <c r="V14" s="17">
        <v>1</v>
      </c>
      <c r="W14" s="17">
        <v>4</v>
      </c>
      <c r="X14" s="17">
        <v>1</v>
      </c>
      <c r="Y14" s="17">
        <v>6</v>
      </c>
      <c r="Z14" s="17">
        <v>1</v>
      </c>
      <c r="AA14" s="17">
        <v>4</v>
      </c>
      <c r="AB14" s="17">
        <v>0</v>
      </c>
      <c r="AC14" s="17">
        <v>2</v>
      </c>
      <c r="AD14" s="17">
        <v>1</v>
      </c>
      <c r="AE14" s="17">
        <v>1</v>
      </c>
      <c r="AF14" s="17">
        <v>25</v>
      </c>
      <c r="AG14" s="17">
        <v>3</v>
      </c>
      <c r="AH14" s="17">
        <v>4</v>
      </c>
      <c r="AI14" s="17">
        <v>1</v>
      </c>
      <c r="AJ14" s="17">
        <v>3</v>
      </c>
      <c r="AK14" s="17">
        <v>0</v>
      </c>
      <c r="AL14" s="17">
        <v>6</v>
      </c>
      <c r="AM14" s="17">
        <v>12</v>
      </c>
      <c r="AN14" s="17">
        <v>0</v>
      </c>
      <c r="AO14" s="17">
        <v>4</v>
      </c>
      <c r="AP14" s="17">
        <v>0</v>
      </c>
      <c r="AQ14" s="17">
        <v>4</v>
      </c>
      <c r="AR14" s="17">
        <v>0</v>
      </c>
      <c r="AS14" s="17">
        <v>1</v>
      </c>
      <c r="AT14" s="17">
        <v>0</v>
      </c>
      <c r="AU14" s="17">
        <v>2</v>
      </c>
      <c r="AV14" s="17">
        <v>8</v>
      </c>
      <c r="AW14" s="17">
        <v>0</v>
      </c>
      <c r="AX14" s="17">
        <v>0</v>
      </c>
      <c r="AY14" s="17">
        <v>3</v>
      </c>
      <c r="AZ14" s="17">
        <v>0</v>
      </c>
      <c r="BA14" s="17">
        <v>0</v>
      </c>
      <c r="BB14" s="17">
        <v>0</v>
      </c>
      <c r="BC14" s="17">
        <v>2</v>
      </c>
      <c r="BD14" s="17">
        <v>0</v>
      </c>
      <c r="BE14" s="17">
        <v>0</v>
      </c>
      <c r="BF14" s="17">
        <v>0</v>
      </c>
      <c r="BG14" s="17">
        <v>0</v>
      </c>
      <c r="BH14" s="17">
        <v>1</v>
      </c>
      <c r="BI14" s="17">
        <v>0</v>
      </c>
      <c r="BJ14" s="17">
        <v>0</v>
      </c>
      <c r="BK14" s="34">
        <v>166</v>
      </c>
    </row>
    <row r="15" spans="1:63" ht="14.45" x14ac:dyDescent="0.3">
      <c r="A15" s="35" t="s">
        <v>105</v>
      </c>
      <c r="B15" s="17">
        <v>14</v>
      </c>
      <c r="C15" s="17">
        <v>5</v>
      </c>
      <c r="D15" s="17">
        <v>8</v>
      </c>
      <c r="E15" s="17">
        <v>0</v>
      </c>
      <c r="F15" s="17">
        <v>2</v>
      </c>
      <c r="G15" s="17">
        <v>3</v>
      </c>
      <c r="H15" s="17">
        <v>4</v>
      </c>
      <c r="I15" s="17">
        <v>8</v>
      </c>
      <c r="J15" s="17">
        <v>5</v>
      </c>
      <c r="K15" s="17">
        <v>1</v>
      </c>
      <c r="L15" s="17">
        <v>0</v>
      </c>
      <c r="M15" s="17">
        <v>6</v>
      </c>
      <c r="N15" s="17">
        <v>5</v>
      </c>
      <c r="O15" s="17">
        <v>1</v>
      </c>
      <c r="P15" s="17">
        <v>7</v>
      </c>
      <c r="Q15" s="17">
        <v>5</v>
      </c>
      <c r="R15" s="17">
        <v>6</v>
      </c>
      <c r="S15" s="17">
        <v>5</v>
      </c>
      <c r="T15" s="17">
        <v>3</v>
      </c>
      <c r="U15" s="17">
        <v>9</v>
      </c>
      <c r="V15" s="17">
        <v>3</v>
      </c>
      <c r="W15" s="17">
        <v>2</v>
      </c>
      <c r="X15" s="17">
        <v>1</v>
      </c>
      <c r="Y15" s="17">
        <v>0</v>
      </c>
      <c r="Z15" s="17">
        <v>3</v>
      </c>
      <c r="AA15" s="17">
        <v>5</v>
      </c>
      <c r="AB15" s="17">
        <v>5</v>
      </c>
      <c r="AC15" s="17">
        <v>5</v>
      </c>
      <c r="AD15" s="17">
        <v>2</v>
      </c>
      <c r="AE15" s="17">
        <v>2</v>
      </c>
      <c r="AF15" s="17">
        <v>29</v>
      </c>
      <c r="AG15" s="17">
        <v>13</v>
      </c>
      <c r="AH15" s="17">
        <v>15</v>
      </c>
      <c r="AI15" s="17">
        <v>1</v>
      </c>
      <c r="AJ15" s="17">
        <v>3</v>
      </c>
      <c r="AK15" s="17">
        <v>1</v>
      </c>
      <c r="AL15" s="17">
        <v>10</v>
      </c>
      <c r="AM15" s="17">
        <v>12</v>
      </c>
      <c r="AN15" s="17">
        <v>1</v>
      </c>
      <c r="AO15" s="17">
        <v>0</v>
      </c>
      <c r="AP15" s="17">
        <v>3</v>
      </c>
      <c r="AQ15" s="17">
        <v>6</v>
      </c>
      <c r="AR15" s="17">
        <v>1</v>
      </c>
      <c r="AS15" s="17">
        <v>9</v>
      </c>
      <c r="AT15" s="17">
        <v>1</v>
      </c>
      <c r="AU15" s="17">
        <v>3</v>
      </c>
      <c r="AV15" s="17">
        <v>16</v>
      </c>
      <c r="AW15" s="17">
        <v>1</v>
      </c>
      <c r="AX15" s="17">
        <v>0</v>
      </c>
      <c r="AY15" s="17">
        <v>4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254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2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1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1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4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1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1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1</v>
      </c>
      <c r="AO17" s="33">
        <v>0</v>
      </c>
      <c r="AP17" s="33">
        <v>0</v>
      </c>
      <c r="AQ17" s="33">
        <v>1</v>
      </c>
      <c r="AR17" s="33">
        <v>0</v>
      </c>
      <c r="AS17" s="33">
        <v>0</v>
      </c>
      <c r="AT17" s="33">
        <v>0</v>
      </c>
      <c r="AU17" s="33">
        <v>0</v>
      </c>
      <c r="AV17" s="33">
        <v>2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6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1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1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2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5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1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1</v>
      </c>
    </row>
    <row r="20" spans="1:63" ht="14.45" x14ac:dyDescent="0.3">
      <c r="A20" s="32" t="s">
        <v>110</v>
      </c>
      <c r="B20" s="33">
        <v>954</v>
      </c>
      <c r="C20" s="33">
        <v>283</v>
      </c>
      <c r="D20" s="33">
        <v>1898</v>
      </c>
      <c r="E20" s="33">
        <v>471</v>
      </c>
      <c r="F20" s="33">
        <v>523</v>
      </c>
      <c r="G20" s="33">
        <v>54</v>
      </c>
      <c r="H20" s="33">
        <v>533</v>
      </c>
      <c r="I20" s="33">
        <v>1816</v>
      </c>
      <c r="J20" s="33">
        <v>1781</v>
      </c>
      <c r="K20" s="33">
        <v>306</v>
      </c>
      <c r="L20" s="33">
        <v>1028</v>
      </c>
      <c r="M20" s="33">
        <v>570</v>
      </c>
      <c r="N20" s="33">
        <v>348</v>
      </c>
      <c r="O20" s="33">
        <v>113</v>
      </c>
      <c r="P20" s="33">
        <v>411</v>
      </c>
      <c r="Q20" s="33">
        <v>1165</v>
      </c>
      <c r="R20" s="33">
        <v>454</v>
      </c>
      <c r="S20" s="33">
        <v>802</v>
      </c>
      <c r="T20" s="33">
        <v>529</v>
      </c>
      <c r="U20" s="33">
        <v>747</v>
      </c>
      <c r="V20" s="33">
        <v>177</v>
      </c>
      <c r="W20" s="33">
        <v>446</v>
      </c>
      <c r="X20" s="33">
        <v>167</v>
      </c>
      <c r="Y20" s="33">
        <v>1619</v>
      </c>
      <c r="Z20" s="33">
        <v>574</v>
      </c>
      <c r="AA20" s="33">
        <v>275</v>
      </c>
      <c r="AB20" s="33">
        <v>969</v>
      </c>
      <c r="AC20" s="33">
        <v>325</v>
      </c>
      <c r="AD20" s="33">
        <v>340</v>
      </c>
      <c r="AE20" s="33">
        <v>162</v>
      </c>
      <c r="AF20" s="33">
        <v>3784</v>
      </c>
      <c r="AG20" s="33">
        <v>1442</v>
      </c>
      <c r="AH20" s="33">
        <v>1217</v>
      </c>
      <c r="AI20" s="33">
        <v>890</v>
      </c>
      <c r="AJ20" s="33">
        <v>209</v>
      </c>
      <c r="AK20" s="33">
        <v>159</v>
      </c>
      <c r="AL20" s="33">
        <v>507</v>
      </c>
      <c r="AM20" s="33">
        <v>927</v>
      </c>
      <c r="AN20" s="33">
        <v>152</v>
      </c>
      <c r="AO20" s="33">
        <v>402</v>
      </c>
      <c r="AP20" s="33">
        <v>70</v>
      </c>
      <c r="AQ20" s="33">
        <v>1220</v>
      </c>
      <c r="AR20" s="33">
        <v>66</v>
      </c>
      <c r="AS20" s="33">
        <v>600</v>
      </c>
      <c r="AT20" s="33">
        <v>101</v>
      </c>
      <c r="AU20" s="33">
        <v>423</v>
      </c>
      <c r="AV20" s="33">
        <v>2255</v>
      </c>
      <c r="AW20" s="33">
        <v>162</v>
      </c>
      <c r="AX20" s="33">
        <v>40</v>
      </c>
      <c r="AY20" s="33">
        <v>623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35089</v>
      </c>
    </row>
    <row r="21" spans="1:63" ht="14.45" x14ac:dyDescent="0.3">
      <c r="A21" s="35" t="s">
        <v>111</v>
      </c>
      <c r="B21" s="17">
        <v>594</v>
      </c>
      <c r="C21" s="17">
        <v>142</v>
      </c>
      <c r="D21" s="17">
        <v>633</v>
      </c>
      <c r="E21" s="17">
        <v>215</v>
      </c>
      <c r="F21" s="17">
        <v>333</v>
      </c>
      <c r="G21" s="17">
        <v>16</v>
      </c>
      <c r="H21" s="17">
        <v>196</v>
      </c>
      <c r="I21" s="17">
        <v>1419</v>
      </c>
      <c r="J21" s="17">
        <v>1177</v>
      </c>
      <c r="K21" s="17">
        <v>151</v>
      </c>
      <c r="L21" s="17">
        <v>709</v>
      </c>
      <c r="M21" s="17">
        <v>272</v>
      </c>
      <c r="N21" s="17">
        <v>140</v>
      </c>
      <c r="O21" s="17">
        <v>69</v>
      </c>
      <c r="P21" s="17">
        <v>248</v>
      </c>
      <c r="Q21" s="17">
        <v>512</v>
      </c>
      <c r="R21" s="17">
        <v>224</v>
      </c>
      <c r="S21" s="17">
        <v>451</v>
      </c>
      <c r="T21" s="17">
        <v>270</v>
      </c>
      <c r="U21" s="17">
        <v>427</v>
      </c>
      <c r="V21" s="17">
        <v>76</v>
      </c>
      <c r="W21" s="17">
        <v>161</v>
      </c>
      <c r="X21" s="17">
        <v>71</v>
      </c>
      <c r="Y21" s="17">
        <v>806</v>
      </c>
      <c r="Z21" s="17">
        <v>233</v>
      </c>
      <c r="AA21" s="17">
        <v>124</v>
      </c>
      <c r="AB21" s="17">
        <v>405</v>
      </c>
      <c r="AC21" s="17">
        <v>126</v>
      </c>
      <c r="AD21" s="17">
        <v>148</v>
      </c>
      <c r="AE21" s="17">
        <v>96</v>
      </c>
      <c r="AF21" s="17">
        <v>1890</v>
      </c>
      <c r="AG21" s="17">
        <v>505</v>
      </c>
      <c r="AH21" s="17">
        <v>583</v>
      </c>
      <c r="AI21" s="17">
        <v>553</v>
      </c>
      <c r="AJ21" s="17">
        <v>107</v>
      </c>
      <c r="AK21" s="17">
        <v>85</v>
      </c>
      <c r="AL21" s="17">
        <v>262</v>
      </c>
      <c r="AM21" s="17">
        <v>553</v>
      </c>
      <c r="AN21" s="17">
        <v>66</v>
      </c>
      <c r="AO21" s="17">
        <v>173</v>
      </c>
      <c r="AP21" s="17">
        <v>44</v>
      </c>
      <c r="AQ21" s="17">
        <v>464</v>
      </c>
      <c r="AR21" s="17">
        <v>11</v>
      </c>
      <c r="AS21" s="17">
        <v>236</v>
      </c>
      <c r="AT21" s="17">
        <v>42</v>
      </c>
      <c r="AU21" s="17">
        <v>145</v>
      </c>
      <c r="AV21" s="17">
        <v>988</v>
      </c>
      <c r="AW21" s="17">
        <v>124</v>
      </c>
      <c r="AX21" s="17">
        <v>39</v>
      </c>
      <c r="AY21" s="17">
        <v>402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17716</v>
      </c>
    </row>
    <row r="22" spans="1:63" ht="14.45" x14ac:dyDescent="0.3">
      <c r="A22" s="35" t="s">
        <v>112</v>
      </c>
      <c r="B22" s="17">
        <v>10</v>
      </c>
      <c r="C22" s="17">
        <v>2</v>
      </c>
      <c r="D22" s="17">
        <v>3</v>
      </c>
      <c r="E22" s="17">
        <v>0</v>
      </c>
      <c r="F22" s="17">
        <v>1</v>
      </c>
      <c r="G22" s="17">
        <v>0</v>
      </c>
      <c r="H22" s="17">
        <v>1</v>
      </c>
      <c r="I22" s="17">
        <v>17</v>
      </c>
      <c r="J22" s="17">
        <v>6</v>
      </c>
      <c r="K22" s="17">
        <v>3</v>
      </c>
      <c r="L22" s="17">
        <v>4</v>
      </c>
      <c r="M22" s="17">
        <v>6</v>
      </c>
      <c r="N22" s="17">
        <v>0</v>
      </c>
      <c r="O22" s="17">
        <v>0</v>
      </c>
      <c r="P22" s="17">
        <v>0</v>
      </c>
      <c r="Q22" s="17">
        <v>2</v>
      </c>
      <c r="R22" s="17">
        <v>1</v>
      </c>
      <c r="S22" s="17">
        <v>3</v>
      </c>
      <c r="T22" s="17">
        <v>1</v>
      </c>
      <c r="U22" s="17">
        <v>6</v>
      </c>
      <c r="V22" s="17">
        <v>0</v>
      </c>
      <c r="W22" s="17">
        <v>8</v>
      </c>
      <c r="X22" s="17">
        <v>11</v>
      </c>
      <c r="Y22" s="17">
        <v>0</v>
      </c>
      <c r="Z22" s="17">
        <v>0</v>
      </c>
      <c r="AA22" s="17">
        <v>1</v>
      </c>
      <c r="AB22" s="17">
        <v>12</v>
      </c>
      <c r="AC22" s="17">
        <v>7</v>
      </c>
      <c r="AD22" s="17">
        <v>1</v>
      </c>
      <c r="AE22" s="17">
        <v>0</v>
      </c>
      <c r="AF22" s="17">
        <v>10</v>
      </c>
      <c r="AG22" s="17">
        <v>2</v>
      </c>
      <c r="AH22" s="17">
        <v>5</v>
      </c>
      <c r="AI22" s="17">
        <v>0</v>
      </c>
      <c r="AJ22" s="17">
        <v>1</v>
      </c>
      <c r="AK22" s="17">
        <v>0</v>
      </c>
      <c r="AL22" s="17">
        <v>12</v>
      </c>
      <c r="AM22" s="17">
        <v>2</v>
      </c>
      <c r="AN22" s="17">
        <v>0</v>
      </c>
      <c r="AO22" s="17">
        <v>15</v>
      </c>
      <c r="AP22" s="17">
        <v>0</v>
      </c>
      <c r="AQ22" s="17">
        <v>2</v>
      </c>
      <c r="AR22" s="17">
        <v>4</v>
      </c>
      <c r="AS22" s="17">
        <v>27</v>
      </c>
      <c r="AT22" s="17">
        <v>3</v>
      </c>
      <c r="AU22" s="17">
        <v>2</v>
      </c>
      <c r="AV22" s="17">
        <v>4</v>
      </c>
      <c r="AW22" s="17">
        <v>0</v>
      </c>
      <c r="AX22" s="17">
        <v>0</v>
      </c>
      <c r="AY22" s="17">
        <v>1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196</v>
      </c>
    </row>
    <row r="23" spans="1:63" ht="14.45" x14ac:dyDescent="0.3">
      <c r="A23" s="35" t="s">
        <v>113</v>
      </c>
      <c r="B23" s="17">
        <v>48</v>
      </c>
      <c r="C23" s="17">
        <v>18</v>
      </c>
      <c r="D23" s="17">
        <v>49</v>
      </c>
      <c r="E23" s="17">
        <v>0</v>
      </c>
      <c r="F23" s="17">
        <v>15</v>
      </c>
      <c r="G23" s="17">
        <v>2</v>
      </c>
      <c r="H23" s="17">
        <v>20</v>
      </c>
      <c r="I23" s="17">
        <v>44</v>
      </c>
      <c r="J23" s="17">
        <v>25</v>
      </c>
      <c r="K23" s="17">
        <v>5</v>
      </c>
      <c r="L23" s="17">
        <v>7</v>
      </c>
      <c r="M23" s="17">
        <v>17</v>
      </c>
      <c r="N23" s="17">
        <v>3</v>
      </c>
      <c r="O23" s="17">
        <v>6</v>
      </c>
      <c r="P23" s="17">
        <v>13</v>
      </c>
      <c r="Q23" s="17">
        <v>23</v>
      </c>
      <c r="R23" s="17">
        <v>4</v>
      </c>
      <c r="S23" s="17">
        <v>14</v>
      </c>
      <c r="T23" s="17">
        <v>8</v>
      </c>
      <c r="U23" s="17">
        <v>15</v>
      </c>
      <c r="V23" s="17">
        <v>5</v>
      </c>
      <c r="W23" s="17">
        <v>19</v>
      </c>
      <c r="X23" s="17">
        <v>0</v>
      </c>
      <c r="Y23" s="17">
        <v>33</v>
      </c>
      <c r="Z23" s="17">
        <v>5</v>
      </c>
      <c r="AA23" s="17">
        <v>15</v>
      </c>
      <c r="AB23" s="17">
        <v>23</v>
      </c>
      <c r="AC23" s="17">
        <v>25</v>
      </c>
      <c r="AD23" s="17">
        <v>8</v>
      </c>
      <c r="AE23" s="17">
        <v>8</v>
      </c>
      <c r="AF23" s="17">
        <v>199</v>
      </c>
      <c r="AG23" s="17">
        <v>72</v>
      </c>
      <c r="AH23" s="17">
        <v>35</v>
      </c>
      <c r="AI23" s="17">
        <v>28</v>
      </c>
      <c r="AJ23" s="17">
        <v>6</v>
      </c>
      <c r="AK23" s="17">
        <v>19</v>
      </c>
      <c r="AL23" s="17">
        <v>28</v>
      </c>
      <c r="AM23" s="17">
        <v>38</v>
      </c>
      <c r="AN23" s="17">
        <v>4</v>
      </c>
      <c r="AO23" s="17">
        <v>17</v>
      </c>
      <c r="AP23" s="17">
        <v>7</v>
      </c>
      <c r="AQ23" s="17">
        <v>19</v>
      </c>
      <c r="AR23" s="17">
        <v>3</v>
      </c>
      <c r="AS23" s="17">
        <v>52</v>
      </c>
      <c r="AT23" s="17">
        <v>4</v>
      </c>
      <c r="AU23" s="17">
        <v>15</v>
      </c>
      <c r="AV23" s="17">
        <v>46</v>
      </c>
      <c r="AW23" s="17">
        <v>8</v>
      </c>
      <c r="AX23" s="17">
        <v>1</v>
      </c>
      <c r="AY23" s="17">
        <v>11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1089</v>
      </c>
    </row>
    <row r="24" spans="1:63" x14ac:dyDescent="0.25">
      <c r="A24" s="35" t="s">
        <v>114</v>
      </c>
      <c r="B24" s="17">
        <v>302</v>
      </c>
      <c r="C24" s="17">
        <v>121</v>
      </c>
      <c r="D24" s="17">
        <v>1212</v>
      </c>
      <c r="E24" s="17">
        <v>256</v>
      </c>
      <c r="F24" s="17">
        <v>172</v>
      </c>
      <c r="G24" s="17">
        <v>36</v>
      </c>
      <c r="H24" s="17">
        <v>314</v>
      </c>
      <c r="I24" s="17">
        <v>334</v>
      </c>
      <c r="J24" s="17">
        <v>573</v>
      </c>
      <c r="K24" s="17">
        <v>147</v>
      </c>
      <c r="L24" s="17">
        <v>307</v>
      </c>
      <c r="M24" s="17">
        <v>275</v>
      </c>
      <c r="N24" s="17">
        <v>205</v>
      </c>
      <c r="O24" s="17">
        <v>38</v>
      </c>
      <c r="P24" s="17">
        <v>150</v>
      </c>
      <c r="Q24" s="17">
        <v>626</v>
      </c>
      <c r="R24" s="17">
        <v>225</v>
      </c>
      <c r="S24" s="17">
        <v>334</v>
      </c>
      <c r="T24" s="17">
        <v>250</v>
      </c>
      <c r="U24" s="17">
        <v>299</v>
      </c>
      <c r="V24" s="17">
        <v>93</v>
      </c>
      <c r="W24" s="17">
        <v>258</v>
      </c>
      <c r="X24" s="17">
        <v>85</v>
      </c>
      <c r="Y24" s="17">
        <v>780</v>
      </c>
      <c r="Z24" s="17">
        <v>336</v>
      </c>
      <c r="AA24" s="17">
        <v>134</v>
      </c>
      <c r="AB24" s="17">
        <v>529</v>
      </c>
      <c r="AC24" s="17">
        <v>167</v>
      </c>
      <c r="AD24" s="17">
        <v>182</v>
      </c>
      <c r="AE24" s="17">
        <v>58</v>
      </c>
      <c r="AF24" s="17">
        <v>1684</v>
      </c>
      <c r="AG24" s="17">
        <v>863</v>
      </c>
      <c r="AH24" s="17">
        <v>589</v>
      </c>
      <c r="AI24" s="17">
        <v>308</v>
      </c>
      <c r="AJ24" s="17">
        <v>95</v>
      </c>
      <c r="AK24" s="17">
        <v>55</v>
      </c>
      <c r="AL24" s="17">
        <v>205</v>
      </c>
      <c r="AM24" s="17">
        <v>333</v>
      </c>
      <c r="AN24" s="17">
        <v>82</v>
      </c>
      <c r="AO24" s="17">
        <v>197</v>
      </c>
      <c r="AP24" s="17">
        <v>19</v>
      </c>
      <c r="AQ24" s="17">
        <v>735</v>
      </c>
      <c r="AR24" s="17">
        <v>48</v>
      </c>
      <c r="AS24" s="17">
        <v>285</v>
      </c>
      <c r="AT24" s="17">
        <v>52</v>
      </c>
      <c r="AU24" s="17">
        <v>261</v>
      </c>
      <c r="AV24" s="17">
        <v>1217</v>
      </c>
      <c r="AW24" s="17">
        <v>30</v>
      </c>
      <c r="AX24" s="17">
        <v>0</v>
      </c>
      <c r="AY24" s="17">
        <v>208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16064</v>
      </c>
    </row>
    <row r="25" spans="1:63" x14ac:dyDescent="0.25">
      <c r="A25" s="35" t="s">
        <v>115</v>
      </c>
      <c r="B25" s="17">
        <v>0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0</v>
      </c>
      <c r="L25" s="17">
        <v>1</v>
      </c>
      <c r="M25" s="17">
        <v>0</v>
      </c>
      <c r="N25" s="17">
        <v>0</v>
      </c>
      <c r="O25" s="17">
        <v>0</v>
      </c>
      <c r="P25" s="17">
        <v>0</v>
      </c>
      <c r="Q25" s="17">
        <v>2</v>
      </c>
      <c r="R25" s="17">
        <v>0</v>
      </c>
      <c r="S25" s="17">
        <v>0</v>
      </c>
      <c r="T25" s="17">
        <v>0</v>
      </c>
      <c r="U25" s="17">
        <v>0</v>
      </c>
      <c r="V25" s="17">
        <v>3</v>
      </c>
      <c r="W25" s="17">
        <v>0</v>
      </c>
      <c r="X25" s="17">
        <v>0</v>
      </c>
      <c r="Y25" s="17">
        <v>0</v>
      </c>
      <c r="Z25" s="17">
        <v>0</v>
      </c>
      <c r="AA25" s="17">
        <v>1</v>
      </c>
      <c r="AB25" s="17">
        <v>0</v>
      </c>
      <c r="AC25" s="17">
        <v>0</v>
      </c>
      <c r="AD25" s="17">
        <v>1</v>
      </c>
      <c r="AE25" s="17">
        <v>0</v>
      </c>
      <c r="AF25" s="17">
        <v>1</v>
      </c>
      <c r="AG25" s="17">
        <v>0</v>
      </c>
      <c r="AH25" s="17">
        <v>5</v>
      </c>
      <c r="AI25" s="17">
        <v>1</v>
      </c>
      <c r="AJ25" s="17">
        <v>0</v>
      </c>
      <c r="AK25" s="17">
        <v>0</v>
      </c>
      <c r="AL25" s="17">
        <v>0</v>
      </c>
      <c r="AM25" s="17">
        <v>1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1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22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2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2</v>
      </c>
    </row>
    <row r="27" spans="1:63" ht="14.45" x14ac:dyDescent="0.3">
      <c r="A27" s="32" t="s">
        <v>117</v>
      </c>
      <c r="B27" s="33">
        <v>1</v>
      </c>
      <c r="C27" s="33">
        <v>0</v>
      </c>
      <c r="D27" s="33">
        <v>0</v>
      </c>
      <c r="E27" s="33">
        <v>0</v>
      </c>
      <c r="F27" s="33">
        <v>5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2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1</v>
      </c>
      <c r="AD27" s="33">
        <v>0</v>
      </c>
      <c r="AE27" s="33">
        <v>1</v>
      </c>
      <c r="AF27" s="33">
        <v>9</v>
      </c>
      <c r="AG27" s="33">
        <v>4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1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24</v>
      </c>
    </row>
    <row r="28" spans="1:63" ht="14.45" x14ac:dyDescent="0.3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5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5</v>
      </c>
    </row>
    <row r="29" spans="1:63" ht="14.45" x14ac:dyDescent="0.3">
      <c r="A29" s="35" t="s">
        <v>119</v>
      </c>
      <c r="B29" s="17">
        <v>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2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1</v>
      </c>
      <c r="AD29" s="17">
        <v>0</v>
      </c>
      <c r="AE29" s="17">
        <v>1</v>
      </c>
      <c r="AF29" s="17">
        <v>9</v>
      </c>
      <c r="AG29" s="17">
        <v>4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1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19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0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0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0</v>
      </c>
    </row>
    <row r="37" spans="1:63" ht="14.45" x14ac:dyDescent="0.3">
      <c r="A37" s="32" t="s">
        <v>127</v>
      </c>
      <c r="B37" s="33">
        <v>244</v>
      </c>
      <c r="C37" s="33">
        <v>119</v>
      </c>
      <c r="D37" s="33">
        <v>493</v>
      </c>
      <c r="E37" s="33">
        <v>193</v>
      </c>
      <c r="F37" s="33">
        <v>217</v>
      </c>
      <c r="G37" s="33">
        <v>14</v>
      </c>
      <c r="H37" s="33">
        <v>164</v>
      </c>
      <c r="I37" s="33">
        <v>710</v>
      </c>
      <c r="J37" s="33">
        <v>1172</v>
      </c>
      <c r="K37" s="33">
        <v>136</v>
      </c>
      <c r="L37" s="33">
        <v>856</v>
      </c>
      <c r="M37" s="33">
        <v>207</v>
      </c>
      <c r="N37" s="33">
        <v>99</v>
      </c>
      <c r="O37" s="33">
        <v>14</v>
      </c>
      <c r="P37" s="33">
        <v>171</v>
      </c>
      <c r="Q37" s="33">
        <v>427</v>
      </c>
      <c r="R37" s="33">
        <v>187</v>
      </c>
      <c r="S37" s="33">
        <v>503</v>
      </c>
      <c r="T37" s="33">
        <v>211</v>
      </c>
      <c r="U37" s="33">
        <v>256</v>
      </c>
      <c r="V37" s="33">
        <v>42</v>
      </c>
      <c r="W37" s="33">
        <v>205</v>
      </c>
      <c r="X37" s="33">
        <v>53</v>
      </c>
      <c r="Y37" s="33">
        <v>424</v>
      </c>
      <c r="Z37" s="33">
        <v>338</v>
      </c>
      <c r="AA37" s="33">
        <v>88</v>
      </c>
      <c r="AB37" s="33">
        <v>337</v>
      </c>
      <c r="AC37" s="33">
        <v>122</v>
      </c>
      <c r="AD37" s="33">
        <v>126</v>
      </c>
      <c r="AE37" s="33">
        <v>40</v>
      </c>
      <c r="AF37" s="33">
        <v>920</v>
      </c>
      <c r="AG37" s="33">
        <v>391</v>
      </c>
      <c r="AH37" s="33">
        <v>404</v>
      </c>
      <c r="AI37" s="33">
        <v>502</v>
      </c>
      <c r="AJ37" s="33">
        <v>80</v>
      </c>
      <c r="AK37" s="33">
        <v>30</v>
      </c>
      <c r="AL37" s="33">
        <v>158</v>
      </c>
      <c r="AM37" s="33">
        <v>242</v>
      </c>
      <c r="AN37" s="33">
        <v>25</v>
      </c>
      <c r="AO37" s="33">
        <v>269</v>
      </c>
      <c r="AP37" s="33">
        <v>49</v>
      </c>
      <c r="AQ37" s="33">
        <v>203</v>
      </c>
      <c r="AR37" s="33">
        <v>34</v>
      </c>
      <c r="AS37" s="33">
        <v>176</v>
      </c>
      <c r="AT37" s="33">
        <v>35</v>
      </c>
      <c r="AU37" s="33">
        <v>108</v>
      </c>
      <c r="AV37" s="33">
        <v>551</v>
      </c>
      <c r="AW37" s="33">
        <v>124</v>
      </c>
      <c r="AX37" s="33">
        <v>34</v>
      </c>
      <c r="AY37" s="33">
        <v>196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12699</v>
      </c>
    </row>
    <row r="38" spans="1:63" x14ac:dyDescent="0.25">
      <c r="A38" s="35" t="s">
        <v>128</v>
      </c>
      <c r="B38" s="17">
        <v>3</v>
      </c>
      <c r="C38" s="17">
        <v>0</v>
      </c>
      <c r="D38" s="17">
        <v>6</v>
      </c>
      <c r="E38" s="17">
        <v>0</v>
      </c>
      <c r="F38" s="17">
        <v>3</v>
      </c>
      <c r="G38" s="17">
        <v>0</v>
      </c>
      <c r="H38" s="17">
        <v>2</v>
      </c>
      <c r="I38" s="17">
        <v>18</v>
      </c>
      <c r="J38" s="17">
        <v>1</v>
      </c>
      <c r="K38" s="17">
        <v>4</v>
      </c>
      <c r="L38" s="17">
        <v>1</v>
      </c>
      <c r="M38" s="17">
        <v>1</v>
      </c>
      <c r="N38" s="17">
        <v>0</v>
      </c>
      <c r="O38" s="17">
        <v>0</v>
      </c>
      <c r="P38" s="17">
        <v>0</v>
      </c>
      <c r="Q38" s="17">
        <v>5</v>
      </c>
      <c r="R38" s="17">
        <v>0</v>
      </c>
      <c r="S38" s="17">
        <v>1</v>
      </c>
      <c r="T38" s="17">
        <v>1</v>
      </c>
      <c r="U38" s="17">
        <v>0</v>
      </c>
      <c r="V38" s="17">
        <v>2</v>
      </c>
      <c r="W38" s="17">
        <v>0</v>
      </c>
      <c r="X38" s="17">
        <v>7</v>
      </c>
      <c r="Y38" s="17">
        <v>6</v>
      </c>
      <c r="Z38" s="17">
        <v>2</v>
      </c>
      <c r="AA38" s="17">
        <v>0</v>
      </c>
      <c r="AB38" s="17">
        <v>0</v>
      </c>
      <c r="AC38" s="17">
        <v>0</v>
      </c>
      <c r="AD38" s="17">
        <v>1</v>
      </c>
      <c r="AE38" s="17">
        <v>0</v>
      </c>
      <c r="AF38" s="17">
        <v>15</v>
      </c>
      <c r="AG38" s="17">
        <v>2</v>
      </c>
      <c r="AH38" s="17">
        <v>0</v>
      </c>
      <c r="AI38" s="17">
        <v>0</v>
      </c>
      <c r="AJ38" s="17">
        <v>0</v>
      </c>
      <c r="AK38" s="17">
        <v>1</v>
      </c>
      <c r="AL38" s="17">
        <v>1</v>
      </c>
      <c r="AM38" s="17">
        <v>3</v>
      </c>
      <c r="AN38" s="17">
        <v>0</v>
      </c>
      <c r="AO38" s="17">
        <v>0</v>
      </c>
      <c r="AP38" s="17">
        <v>0</v>
      </c>
      <c r="AQ38" s="17">
        <v>2</v>
      </c>
      <c r="AR38" s="17">
        <v>0</v>
      </c>
      <c r="AS38" s="17">
        <v>4</v>
      </c>
      <c r="AT38" s="17">
        <v>0</v>
      </c>
      <c r="AU38" s="17">
        <v>0</v>
      </c>
      <c r="AV38" s="17">
        <v>10</v>
      </c>
      <c r="AW38" s="17">
        <v>0</v>
      </c>
      <c r="AX38" s="17">
        <v>0</v>
      </c>
      <c r="AY38" s="17">
        <v>4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106</v>
      </c>
    </row>
    <row r="39" spans="1:63" ht="14.45" x14ac:dyDescent="0.3">
      <c r="A39" s="35" t="s">
        <v>129</v>
      </c>
      <c r="B39" s="17">
        <v>1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1</v>
      </c>
      <c r="K39" s="17">
        <v>0</v>
      </c>
      <c r="L39" s="17">
        <v>93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1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2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98</v>
      </c>
    </row>
    <row r="40" spans="1:63" ht="14.45" x14ac:dyDescent="0.3">
      <c r="A40" s="35" t="s">
        <v>130</v>
      </c>
      <c r="B40" s="17">
        <v>84</v>
      </c>
      <c r="C40" s="17">
        <v>35</v>
      </c>
      <c r="D40" s="17">
        <v>137</v>
      </c>
      <c r="E40" s="17">
        <v>117</v>
      </c>
      <c r="F40" s="17">
        <v>132</v>
      </c>
      <c r="G40" s="17">
        <v>11</v>
      </c>
      <c r="H40" s="17">
        <v>39</v>
      </c>
      <c r="I40" s="17">
        <v>139</v>
      </c>
      <c r="J40" s="17">
        <v>651</v>
      </c>
      <c r="K40" s="17">
        <v>4</v>
      </c>
      <c r="L40" s="17">
        <v>587</v>
      </c>
      <c r="M40" s="17">
        <v>97</v>
      </c>
      <c r="N40" s="17">
        <v>70</v>
      </c>
      <c r="O40" s="17">
        <v>0</v>
      </c>
      <c r="P40" s="17">
        <v>53</v>
      </c>
      <c r="Q40" s="17">
        <v>131</v>
      </c>
      <c r="R40" s="17">
        <v>52</v>
      </c>
      <c r="S40" s="17">
        <v>189</v>
      </c>
      <c r="T40" s="17">
        <v>45</v>
      </c>
      <c r="U40" s="17">
        <v>115</v>
      </c>
      <c r="V40" s="17">
        <v>10</v>
      </c>
      <c r="W40" s="17">
        <v>24</v>
      </c>
      <c r="X40" s="17">
        <v>17</v>
      </c>
      <c r="Y40" s="17">
        <v>131</v>
      </c>
      <c r="Z40" s="17">
        <v>78</v>
      </c>
      <c r="AA40" s="17">
        <v>21</v>
      </c>
      <c r="AB40" s="17">
        <v>101</v>
      </c>
      <c r="AC40" s="17">
        <v>18</v>
      </c>
      <c r="AD40" s="17">
        <v>25</v>
      </c>
      <c r="AE40" s="17">
        <v>3</v>
      </c>
      <c r="AF40" s="17">
        <v>252</v>
      </c>
      <c r="AG40" s="17">
        <v>126</v>
      </c>
      <c r="AH40" s="17">
        <v>215</v>
      </c>
      <c r="AI40" s="17">
        <v>331</v>
      </c>
      <c r="AJ40" s="17">
        <v>25</v>
      </c>
      <c r="AK40" s="17">
        <v>12</v>
      </c>
      <c r="AL40" s="17">
        <v>38</v>
      </c>
      <c r="AM40" s="17">
        <v>80</v>
      </c>
      <c r="AN40" s="17">
        <v>19</v>
      </c>
      <c r="AO40" s="17">
        <v>76</v>
      </c>
      <c r="AP40" s="17">
        <v>30</v>
      </c>
      <c r="AQ40" s="17">
        <v>0</v>
      </c>
      <c r="AR40" s="17">
        <v>4</v>
      </c>
      <c r="AS40" s="17">
        <v>31</v>
      </c>
      <c r="AT40" s="17">
        <v>9</v>
      </c>
      <c r="AU40" s="17">
        <v>36</v>
      </c>
      <c r="AV40" s="17">
        <v>217</v>
      </c>
      <c r="AW40" s="17">
        <v>34</v>
      </c>
      <c r="AX40" s="17">
        <v>5</v>
      </c>
      <c r="AY40" s="17">
        <v>108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4764</v>
      </c>
    </row>
    <row r="41" spans="1:63" ht="14.45" x14ac:dyDescent="0.3">
      <c r="A41" s="35" t="s">
        <v>131</v>
      </c>
      <c r="B41" s="17">
        <v>11</v>
      </c>
      <c r="C41" s="17">
        <v>2</v>
      </c>
      <c r="D41" s="17">
        <v>28</v>
      </c>
      <c r="E41" s="17">
        <v>11</v>
      </c>
      <c r="F41" s="17">
        <v>8</v>
      </c>
      <c r="G41" s="17">
        <v>0</v>
      </c>
      <c r="H41" s="17">
        <v>7</v>
      </c>
      <c r="I41" s="17">
        <v>179</v>
      </c>
      <c r="J41" s="17">
        <v>47</v>
      </c>
      <c r="K41" s="17">
        <v>3</v>
      </c>
      <c r="L41" s="17">
        <v>7</v>
      </c>
      <c r="M41" s="17">
        <v>4</v>
      </c>
      <c r="N41" s="17">
        <v>2</v>
      </c>
      <c r="O41" s="17">
        <v>2</v>
      </c>
      <c r="P41" s="17">
        <v>5</v>
      </c>
      <c r="Q41" s="17">
        <v>48</v>
      </c>
      <c r="R41" s="17">
        <v>13</v>
      </c>
      <c r="S41" s="17">
        <v>38</v>
      </c>
      <c r="T41" s="17">
        <v>11</v>
      </c>
      <c r="U41" s="17">
        <v>14</v>
      </c>
      <c r="V41" s="17">
        <v>0</v>
      </c>
      <c r="W41" s="17">
        <v>10</v>
      </c>
      <c r="X41" s="17">
        <v>0</v>
      </c>
      <c r="Y41" s="17">
        <v>9</v>
      </c>
      <c r="Z41" s="17">
        <v>1</v>
      </c>
      <c r="AA41" s="17">
        <v>17</v>
      </c>
      <c r="AB41" s="17">
        <v>1</v>
      </c>
      <c r="AC41" s="17">
        <v>1</v>
      </c>
      <c r="AD41" s="17">
        <v>10</v>
      </c>
      <c r="AE41" s="17">
        <v>2</v>
      </c>
      <c r="AF41" s="17">
        <v>39</v>
      </c>
      <c r="AG41" s="17">
        <v>6</v>
      </c>
      <c r="AH41" s="17">
        <v>63</v>
      </c>
      <c r="AI41" s="17">
        <v>2</v>
      </c>
      <c r="AJ41" s="17">
        <v>5</v>
      </c>
      <c r="AK41" s="17">
        <v>0</v>
      </c>
      <c r="AL41" s="17">
        <v>3</v>
      </c>
      <c r="AM41" s="17">
        <v>10</v>
      </c>
      <c r="AN41" s="17">
        <v>2</v>
      </c>
      <c r="AO41" s="17">
        <v>5</v>
      </c>
      <c r="AP41" s="17">
        <v>7</v>
      </c>
      <c r="AQ41" s="17">
        <v>0</v>
      </c>
      <c r="AR41" s="17">
        <v>0</v>
      </c>
      <c r="AS41" s="17">
        <v>15</v>
      </c>
      <c r="AT41" s="17">
        <v>1</v>
      </c>
      <c r="AU41" s="17">
        <v>4</v>
      </c>
      <c r="AV41" s="17">
        <v>17</v>
      </c>
      <c r="AW41" s="17">
        <v>0</v>
      </c>
      <c r="AX41" s="17">
        <v>4</v>
      </c>
      <c r="AY41" s="17">
        <v>6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680</v>
      </c>
    </row>
    <row r="42" spans="1:63" ht="14.45" x14ac:dyDescent="0.3">
      <c r="A42" s="35" t="s">
        <v>132</v>
      </c>
      <c r="B42" s="17">
        <v>54</v>
      </c>
      <c r="C42" s="17">
        <v>8</v>
      </c>
      <c r="D42" s="17">
        <v>30</v>
      </c>
      <c r="E42" s="17">
        <v>10</v>
      </c>
      <c r="F42" s="17">
        <v>50</v>
      </c>
      <c r="G42" s="17">
        <v>2</v>
      </c>
      <c r="H42" s="17">
        <v>17</v>
      </c>
      <c r="I42" s="17">
        <v>100</v>
      </c>
      <c r="J42" s="17">
        <v>218</v>
      </c>
      <c r="K42" s="17">
        <v>8</v>
      </c>
      <c r="L42" s="17">
        <v>34</v>
      </c>
      <c r="M42" s="17">
        <v>27</v>
      </c>
      <c r="N42" s="17">
        <v>19</v>
      </c>
      <c r="O42" s="17">
        <v>0</v>
      </c>
      <c r="P42" s="17">
        <v>16</v>
      </c>
      <c r="Q42" s="17">
        <v>25</v>
      </c>
      <c r="R42" s="17">
        <v>16</v>
      </c>
      <c r="S42" s="17">
        <v>63</v>
      </c>
      <c r="T42" s="17">
        <v>40</v>
      </c>
      <c r="U42" s="17">
        <v>26</v>
      </c>
      <c r="V42" s="17">
        <v>0</v>
      </c>
      <c r="W42" s="17">
        <v>3</v>
      </c>
      <c r="X42" s="17">
        <v>6</v>
      </c>
      <c r="Y42" s="17">
        <v>83</v>
      </c>
      <c r="Z42" s="17">
        <v>13</v>
      </c>
      <c r="AA42" s="17">
        <v>15</v>
      </c>
      <c r="AB42" s="17">
        <v>18</v>
      </c>
      <c r="AC42" s="17">
        <v>9</v>
      </c>
      <c r="AD42" s="17">
        <v>3</v>
      </c>
      <c r="AE42" s="17">
        <v>1</v>
      </c>
      <c r="AF42" s="17">
        <v>56</v>
      </c>
      <c r="AG42" s="17">
        <v>31</v>
      </c>
      <c r="AH42" s="17">
        <v>58</v>
      </c>
      <c r="AI42" s="17">
        <v>72</v>
      </c>
      <c r="AJ42" s="17">
        <v>10</v>
      </c>
      <c r="AK42" s="17">
        <v>3</v>
      </c>
      <c r="AL42" s="17">
        <v>20</v>
      </c>
      <c r="AM42" s="17">
        <v>23</v>
      </c>
      <c r="AN42" s="17">
        <v>4</v>
      </c>
      <c r="AO42" s="17">
        <v>29</v>
      </c>
      <c r="AP42" s="17">
        <v>6</v>
      </c>
      <c r="AQ42" s="17">
        <v>0</v>
      </c>
      <c r="AR42" s="17">
        <v>2</v>
      </c>
      <c r="AS42" s="17">
        <v>11</v>
      </c>
      <c r="AT42" s="17">
        <v>2</v>
      </c>
      <c r="AU42" s="17">
        <v>3</v>
      </c>
      <c r="AV42" s="17">
        <v>54</v>
      </c>
      <c r="AW42" s="17">
        <v>13</v>
      </c>
      <c r="AX42" s="17">
        <v>1</v>
      </c>
      <c r="AY42" s="17">
        <v>19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1331</v>
      </c>
    </row>
    <row r="43" spans="1:63" x14ac:dyDescent="0.25">
      <c r="A43" s="35" t="s">
        <v>133</v>
      </c>
      <c r="B43" s="17">
        <v>66</v>
      </c>
      <c r="C43" s="17">
        <v>62</v>
      </c>
      <c r="D43" s="17">
        <v>230</v>
      </c>
      <c r="E43" s="17">
        <v>46</v>
      </c>
      <c r="F43" s="17">
        <v>9</v>
      </c>
      <c r="G43" s="17">
        <v>1</v>
      </c>
      <c r="H43" s="17">
        <v>79</v>
      </c>
      <c r="I43" s="17">
        <v>245</v>
      </c>
      <c r="J43" s="17">
        <v>200</v>
      </c>
      <c r="K43" s="17">
        <v>93</v>
      </c>
      <c r="L43" s="17">
        <v>114</v>
      </c>
      <c r="M43" s="17">
        <v>58</v>
      </c>
      <c r="N43" s="17">
        <v>4</v>
      </c>
      <c r="O43" s="17">
        <v>11</v>
      </c>
      <c r="P43" s="17">
        <v>77</v>
      </c>
      <c r="Q43" s="17">
        <v>186</v>
      </c>
      <c r="R43" s="17">
        <v>88</v>
      </c>
      <c r="S43" s="17">
        <v>135</v>
      </c>
      <c r="T43" s="17">
        <v>99</v>
      </c>
      <c r="U43" s="17">
        <v>76</v>
      </c>
      <c r="V43" s="17">
        <v>20</v>
      </c>
      <c r="W43" s="17">
        <v>145</v>
      </c>
      <c r="X43" s="17">
        <v>21</v>
      </c>
      <c r="Y43" s="17">
        <v>133</v>
      </c>
      <c r="Z43" s="17">
        <v>202</v>
      </c>
      <c r="AA43" s="17">
        <v>22</v>
      </c>
      <c r="AB43" s="17">
        <v>191</v>
      </c>
      <c r="AC43" s="17">
        <v>77</v>
      </c>
      <c r="AD43" s="17">
        <v>66</v>
      </c>
      <c r="AE43" s="17">
        <v>28</v>
      </c>
      <c r="AF43" s="17">
        <v>408</v>
      </c>
      <c r="AG43" s="17">
        <v>217</v>
      </c>
      <c r="AH43" s="17">
        <v>39</v>
      </c>
      <c r="AI43" s="17">
        <v>48</v>
      </c>
      <c r="AJ43" s="17">
        <v>34</v>
      </c>
      <c r="AK43" s="17">
        <v>11</v>
      </c>
      <c r="AL43" s="17">
        <v>64</v>
      </c>
      <c r="AM43" s="17">
        <v>92</v>
      </c>
      <c r="AN43" s="17">
        <v>0</v>
      </c>
      <c r="AO43" s="17">
        <v>94</v>
      </c>
      <c r="AP43" s="17">
        <v>5</v>
      </c>
      <c r="AQ43" s="17">
        <v>173</v>
      </c>
      <c r="AR43" s="17">
        <v>20</v>
      </c>
      <c r="AS43" s="17">
        <v>101</v>
      </c>
      <c r="AT43" s="17">
        <v>18</v>
      </c>
      <c r="AU43" s="17">
        <v>52</v>
      </c>
      <c r="AV43" s="17">
        <v>206</v>
      </c>
      <c r="AW43" s="17">
        <v>70</v>
      </c>
      <c r="AX43" s="17">
        <v>21</v>
      </c>
      <c r="AY43" s="17">
        <v>49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4506</v>
      </c>
    </row>
    <row r="44" spans="1:63" x14ac:dyDescent="0.25">
      <c r="A44" s="35" t="s">
        <v>134</v>
      </c>
      <c r="B44" s="17">
        <v>16</v>
      </c>
      <c r="C44" s="17">
        <v>9</v>
      </c>
      <c r="D44" s="17">
        <v>44</v>
      </c>
      <c r="E44" s="17">
        <v>2</v>
      </c>
      <c r="F44" s="17">
        <v>9</v>
      </c>
      <c r="G44" s="17">
        <v>0</v>
      </c>
      <c r="H44" s="17">
        <v>16</v>
      </c>
      <c r="I44" s="17">
        <v>10</v>
      </c>
      <c r="J44" s="17">
        <v>44</v>
      </c>
      <c r="K44" s="17">
        <v>13</v>
      </c>
      <c r="L44" s="17">
        <v>13</v>
      </c>
      <c r="M44" s="17">
        <v>4</v>
      </c>
      <c r="N44" s="17">
        <v>0</v>
      </c>
      <c r="O44" s="17">
        <v>0</v>
      </c>
      <c r="P44" s="17">
        <v>12</v>
      </c>
      <c r="Q44" s="17">
        <v>14</v>
      </c>
      <c r="R44" s="17">
        <v>12</v>
      </c>
      <c r="S44" s="17">
        <v>67</v>
      </c>
      <c r="T44" s="17">
        <v>4</v>
      </c>
      <c r="U44" s="17">
        <v>9</v>
      </c>
      <c r="V44" s="17">
        <v>8</v>
      </c>
      <c r="W44" s="17">
        <v>7</v>
      </c>
      <c r="X44" s="17">
        <v>2</v>
      </c>
      <c r="Y44" s="17">
        <v>48</v>
      </c>
      <c r="Z44" s="17">
        <v>35</v>
      </c>
      <c r="AA44" s="17">
        <v>9</v>
      </c>
      <c r="AB44" s="17">
        <v>26</v>
      </c>
      <c r="AC44" s="17">
        <v>10</v>
      </c>
      <c r="AD44" s="17">
        <v>15</v>
      </c>
      <c r="AE44" s="17">
        <v>6</v>
      </c>
      <c r="AF44" s="17">
        <v>123</v>
      </c>
      <c r="AG44" s="17">
        <v>0</v>
      </c>
      <c r="AH44" s="17">
        <v>9</v>
      </c>
      <c r="AI44" s="17">
        <v>33</v>
      </c>
      <c r="AJ44" s="17">
        <v>6</v>
      </c>
      <c r="AK44" s="17">
        <v>3</v>
      </c>
      <c r="AL44" s="17">
        <v>27</v>
      </c>
      <c r="AM44" s="17">
        <v>17</v>
      </c>
      <c r="AN44" s="17">
        <v>0</v>
      </c>
      <c r="AO44" s="17">
        <v>62</v>
      </c>
      <c r="AP44" s="17">
        <v>1</v>
      </c>
      <c r="AQ44" s="17">
        <v>13</v>
      </c>
      <c r="AR44" s="17">
        <v>4</v>
      </c>
      <c r="AS44" s="17">
        <v>7</v>
      </c>
      <c r="AT44" s="17">
        <v>2</v>
      </c>
      <c r="AU44" s="17">
        <v>12</v>
      </c>
      <c r="AV44" s="17">
        <v>32</v>
      </c>
      <c r="AW44" s="17">
        <v>3</v>
      </c>
      <c r="AX44" s="17">
        <v>1</v>
      </c>
      <c r="AY44" s="17">
        <v>5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824</v>
      </c>
    </row>
    <row r="45" spans="1:63" x14ac:dyDescent="0.25">
      <c r="A45" s="35" t="s">
        <v>135</v>
      </c>
      <c r="B45" s="17">
        <v>1</v>
      </c>
      <c r="C45" s="17">
        <v>1</v>
      </c>
      <c r="D45" s="17">
        <v>4</v>
      </c>
      <c r="E45" s="17">
        <v>3</v>
      </c>
      <c r="F45" s="17">
        <v>6</v>
      </c>
      <c r="G45" s="17">
        <v>0</v>
      </c>
      <c r="H45" s="17">
        <v>3</v>
      </c>
      <c r="I45" s="17">
        <v>19</v>
      </c>
      <c r="J45" s="17">
        <v>3</v>
      </c>
      <c r="K45" s="17">
        <v>10</v>
      </c>
      <c r="L45" s="17">
        <v>7</v>
      </c>
      <c r="M45" s="17">
        <v>0</v>
      </c>
      <c r="N45" s="17">
        <v>1</v>
      </c>
      <c r="O45" s="17">
        <v>0</v>
      </c>
      <c r="P45" s="17">
        <v>4</v>
      </c>
      <c r="Q45" s="17">
        <v>7</v>
      </c>
      <c r="R45" s="17">
        <v>4</v>
      </c>
      <c r="S45" s="17">
        <v>6</v>
      </c>
      <c r="T45" s="17">
        <v>4</v>
      </c>
      <c r="U45" s="17">
        <v>6</v>
      </c>
      <c r="V45" s="17">
        <v>0</v>
      </c>
      <c r="W45" s="17">
        <v>15</v>
      </c>
      <c r="X45" s="17">
        <v>0</v>
      </c>
      <c r="Y45" s="17">
        <v>8</v>
      </c>
      <c r="Z45" s="17">
        <v>5</v>
      </c>
      <c r="AA45" s="17">
        <v>2</v>
      </c>
      <c r="AB45" s="17">
        <v>0</v>
      </c>
      <c r="AC45" s="17">
        <v>5</v>
      </c>
      <c r="AD45" s="17">
        <v>3</v>
      </c>
      <c r="AE45" s="17">
        <v>0</v>
      </c>
      <c r="AF45" s="17">
        <v>10</v>
      </c>
      <c r="AG45" s="17">
        <v>0</v>
      </c>
      <c r="AH45" s="17">
        <v>2</v>
      </c>
      <c r="AI45" s="17">
        <v>8</v>
      </c>
      <c r="AJ45" s="17">
        <v>0</v>
      </c>
      <c r="AK45" s="17">
        <v>0</v>
      </c>
      <c r="AL45" s="17">
        <v>1</v>
      </c>
      <c r="AM45" s="17">
        <v>10</v>
      </c>
      <c r="AN45" s="17">
        <v>0</v>
      </c>
      <c r="AO45" s="17">
        <v>3</v>
      </c>
      <c r="AP45" s="17">
        <v>0</v>
      </c>
      <c r="AQ45" s="17">
        <v>5</v>
      </c>
      <c r="AR45" s="17">
        <v>3</v>
      </c>
      <c r="AS45" s="17">
        <v>4</v>
      </c>
      <c r="AT45" s="17">
        <v>2</v>
      </c>
      <c r="AU45" s="17">
        <v>0</v>
      </c>
      <c r="AV45" s="17">
        <v>3</v>
      </c>
      <c r="AW45" s="17">
        <v>3</v>
      </c>
      <c r="AX45" s="17">
        <v>2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183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ht="14.45" x14ac:dyDescent="0.3">
      <c r="A47" s="35" t="s">
        <v>137</v>
      </c>
      <c r="B47" s="17">
        <v>0</v>
      </c>
      <c r="C47" s="17">
        <v>0</v>
      </c>
      <c r="D47" s="17">
        <v>0</v>
      </c>
      <c r="E47" s="17">
        <v>4</v>
      </c>
      <c r="F47" s="17">
        <v>0</v>
      </c>
      <c r="G47" s="17">
        <v>0</v>
      </c>
      <c r="H47" s="17">
        <v>0</v>
      </c>
      <c r="I47" s="17">
        <v>0</v>
      </c>
      <c r="J47" s="17">
        <v>1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5</v>
      </c>
    </row>
    <row r="48" spans="1:63" ht="14.45" x14ac:dyDescent="0.3">
      <c r="A48" s="35" t="s">
        <v>138</v>
      </c>
      <c r="B48" s="17">
        <v>8</v>
      </c>
      <c r="C48" s="17">
        <v>2</v>
      </c>
      <c r="D48" s="17">
        <v>14</v>
      </c>
      <c r="E48" s="17">
        <v>0</v>
      </c>
      <c r="F48" s="17">
        <v>0</v>
      </c>
      <c r="G48" s="17">
        <v>0</v>
      </c>
      <c r="H48" s="17">
        <v>1</v>
      </c>
      <c r="I48" s="17">
        <v>0</v>
      </c>
      <c r="J48" s="17">
        <v>6</v>
      </c>
      <c r="K48" s="17">
        <v>1</v>
      </c>
      <c r="L48" s="17">
        <v>0</v>
      </c>
      <c r="M48" s="17">
        <v>16</v>
      </c>
      <c r="N48" s="17">
        <v>3</v>
      </c>
      <c r="O48" s="17">
        <v>1</v>
      </c>
      <c r="P48" s="17">
        <v>4</v>
      </c>
      <c r="Q48" s="17">
        <v>11</v>
      </c>
      <c r="R48" s="17">
        <v>2</v>
      </c>
      <c r="S48" s="17">
        <v>4</v>
      </c>
      <c r="T48" s="17">
        <v>7</v>
      </c>
      <c r="U48" s="17">
        <v>10</v>
      </c>
      <c r="V48" s="17">
        <v>2</v>
      </c>
      <c r="W48" s="17">
        <v>1</v>
      </c>
      <c r="X48" s="17">
        <v>0</v>
      </c>
      <c r="Y48" s="17">
        <v>5</v>
      </c>
      <c r="Z48" s="17">
        <v>2</v>
      </c>
      <c r="AA48" s="17">
        <v>2</v>
      </c>
      <c r="AB48" s="17">
        <v>0</v>
      </c>
      <c r="AC48" s="17">
        <v>2</v>
      </c>
      <c r="AD48" s="17">
        <v>3</v>
      </c>
      <c r="AE48" s="17">
        <v>0</v>
      </c>
      <c r="AF48" s="17">
        <v>15</v>
      </c>
      <c r="AG48" s="17">
        <v>9</v>
      </c>
      <c r="AH48" s="17">
        <v>18</v>
      </c>
      <c r="AI48" s="17">
        <v>8</v>
      </c>
      <c r="AJ48" s="17">
        <v>0</v>
      </c>
      <c r="AK48" s="17">
        <v>0</v>
      </c>
      <c r="AL48" s="17">
        <v>4</v>
      </c>
      <c r="AM48" s="17">
        <v>7</v>
      </c>
      <c r="AN48" s="17">
        <v>0</v>
      </c>
      <c r="AO48" s="17">
        <v>0</v>
      </c>
      <c r="AP48" s="17">
        <v>0</v>
      </c>
      <c r="AQ48" s="17">
        <v>10</v>
      </c>
      <c r="AR48" s="17">
        <v>1</v>
      </c>
      <c r="AS48" s="17">
        <v>3</v>
      </c>
      <c r="AT48" s="17">
        <v>1</v>
      </c>
      <c r="AU48" s="17">
        <v>1</v>
      </c>
      <c r="AV48" s="17">
        <v>12</v>
      </c>
      <c r="AW48" s="17">
        <v>1</v>
      </c>
      <c r="AX48" s="17">
        <v>0</v>
      </c>
      <c r="AY48" s="17">
        <v>5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202</v>
      </c>
    </row>
    <row r="49" spans="1:63" ht="14.45" x14ac:dyDescent="0.3">
      <c r="A49" s="32" t="s">
        <v>139</v>
      </c>
      <c r="B49" s="33">
        <v>106</v>
      </c>
      <c r="C49" s="33">
        <v>17</v>
      </c>
      <c r="D49" s="33">
        <v>77</v>
      </c>
      <c r="E49" s="33">
        <v>11</v>
      </c>
      <c r="F49" s="33">
        <v>10</v>
      </c>
      <c r="G49" s="33">
        <v>2</v>
      </c>
      <c r="H49" s="33">
        <v>27</v>
      </c>
      <c r="I49" s="33">
        <v>2432</v>
      </c>
      <c r="J49" s="33">
        <v>0</v>
      </c>
      <c r="K49" s="33">
        <v>11</v>
      </c>
      <c r="L49" s="33">
        <v>158</v>
      </c>
      <c r="M49" s="33">
        <v>20</v>
      </c>
      <c r="N49" s="33">
        <v>16</v>
      </c>
      <c r="O49" s="33">
        <v>1</v>
      </c>
      <c r="P49" s="33">
        <v>38</v>
      </c>
      <c r="Q49" s="33">
        <v>100</v>
      </c>
      <c r="R49" s="33">
        <v>40</v>
      </c>
      <c r="S49" s="33">
        <v>11</v>
      </c>
      <c r="T49" s="33">
        <v>4</v>
      </c>
      <c r="U49" s="33">
        <v>104</v>
      </c>
      <c r="V49" s="33">
        <v>9</v>
      </c>
      <c r="W49" s="33">
        <v>30</v>
      </c>
      <c r="X49" s="33">
        <v>18</v>
      </c>
      <c r="Y49" s="33">
        <v>110</v>
      </c>
      <c r="Z49" s="33">
        <v>77</v>
      </c>
      <c r="AA49" s="33">
        <v>72</v>
      </c>
      <c r="AB49" s="33">
        <v>32</v>
      </c>
      <c r="AC49" s="33">
        <v>12</v>
      </c>
      <c r="AD49" s="33">
        <v>7</v>
      </c>
      <c r="AE49" s="33">
        <v>29</v>
      </c>
      <c r="AF49" s="33">
        <v>161</v>
      </c>
      <c r="AG49" s="33">
        <v>33</v>
      </c>
      <c r="AH49" s="33">
        <v>297</v>
      </c>
      <c r="AI49" s="33">
        <v>80</v>
      </c>
      <c r="AJ49" s="33">
        <v>22</v>
      </c>
      <c r="AK49" s="33">
        <v>8</v>
      </c>
      <c r="AL49" s="33">
        <v>78</v>
      </c>
      <c r="AM49" s="33">
        <v>51</v>
      </c>
      <c r="AN49" s="33">
        <v>1</v>
      </c>
      <c r="AO49" s="33">
        <v>0</v>
      </c>
      <c r="AP49" s="33">
        <v>8</v>
      </c>
      <c r="AQ49" s="33">
        <v>53</v>
      </c>
      <c r="AR49" s="33">
        <v>3</v>
      </c>
      <c r="AS49" s="33">
        <v>15</v>
      </c>
      <c r="AT49" s="33">
        <v>87</v>
      </c>
      <c r="AU49" s="33">
        <v>35</v>
      </c>
      <c r="AV49" s="33">
        <v>58</v>
      </c>
      <c r="AW49" s="33">
        <v>46</v>
      </c>
      <c r="AX49" s="33">
        <v>3</v>
      </c>
      <c r="AY49" s="33">
        <v>6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4626</v>
      </c>
    </row>
    <row r="50" spans="1:63" ht="14.45" x14ac:dyDescent="0.3">
      <c r="A50" s="35" t="s">
        <v>140</v>
      </c>
      <c r="B50" s="17">
        <v>10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13</v>
      </c>
      <c r="J50" s="17">
        <v>0</v>
      </c>
      <c r="K50" s="17">
        <v>0</v>
      </c>
      <c r="L50" s="17">
        <v>5</v>
      </c>
      <c r="M50" s="17">
        <v>0</v>
      </c>
      <c r="N50" s="17">
        <v>1</v>
      </c>
      <c r="O50" s="17">
        <v>0</v>
      </c>
      <c r="P50" s="17">
        <v>0</v>
      </c>
      <c r="Q50" s="17">
        <v>3</v>
      </c>
      <c r="R50" s="17">
        <v>27</v>
      </c>
      <c r="S50" s="17">
        <v>0</v>
      </c>
      <c r="T50" s="17">
        <v>0</v>
      </c>
      <c r="U50" s="17">
        <v>0</v>
      </c>
      <c r="V50" s="17">
        <v>1</v>
      </c>
      <c r="W50" s="17">
        <v>0</v>
      </c>
      <c r="X50" s="17">
        <v>0</v>
      </c>
      <c r="Y50" s="17">
        <v>2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1</v>
      </c>
      <c r="AH50" s="17">
        <v>0</v>
      </c>
      <c r="AI50" s="17">
        <v>4</v>
      </c>
      <c r="AJ50" s="17">
        <v>0</v>
      </c>
      <c r="AK50" s="17">
        <v>0</v>
      </c>
      <c r="AL50" s="17">
        <v>4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4</v>
      </c>
      <c r="AT50" s="17">
        <v>0</v>
      </c>
      <c r="AU50" s="17">
        <v>0</v>
      </c>
      <c r="AV50" s="17">
        <v>8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83</v>
      </c>
    </row>
    <row r="51" spans="1:63" x14ac:dyDescent="0.25">
      <c r="A51" s="35" t="s">
        <v>141</v>
      </c>
      <c r="B51" s="17">
        <v>94</v>
      </c>
      <c r="C51" s="17">
        <v>16</v>
      </c>
      <c r="D51" s="17">
        <v>73</v>
      </c>
      <c r="E51" s="17">
        <v>11</v>
      </c>
      <c r="F51" s="17">
        <v>9</v>
      </c>
      <c r="G51" s="17">
        <v>1</v>
      </c>
      <c r="H51" s="17">
        <v>27</v>
      </c>
      <c r="I51" s="17">
        <v>2419</v>
      </c>
      <c r="J51" s="17">
        <v>0</v>
      </c>
      <c r="K51" s="17">
        <v>10</v>
      </c>
      <c r="L51" s="17">
        <v>153</v>
      </c>
      <c r="M51" s="17">
        <v>19</v>
      </c>
      <c r="N51" s="17">
        <v>13</v>
      </c>
      <c r="O51" s="17">
        <v>1</v>
      </c>
      <c r="P51" s="17">
        <v>38</v>
      </c>
      <c r="Q51" s="17">
        <v>96</v>
      </c>
      <c r="R51" s="17">
        <v>11</v>
      </c>
      <c r="S51" s="17">
        <v>11</v>
      </c>
      <c r="T51" s="17">
        <v>4</v>
      </c>
      <c r="U51" s="17">
        <v>104</v>
      </c>
      <c r="V51" s="17">
        <v>7</v>
      </c>
      <c r="W51" s="17">
        <v>28</v>
      </c>
      <c r="X51" s="17">
        <v>18</v>
      </c>
      <c r="Y51" s="17">
        <v>106</v>
      </c>
      <c r="Z51" s="17">
        <v>77</v>
      </c>
      <c r="AA51" s="17">
        <v>71</v>
      </c>
      <c r="AB51" s="17">
        <v>32</v>
      </c>
      <c r="AC51" s="17">
        <v>12</v>
      </c>
      <c r="AD51" s="17">
        <v>7</v>
      </c>
      <c r="AE51" s="17">
        <v>29</v>
      </c>
      <c r="AF51" s="17">
        <v>158</v>
      </c>
      <c r="AG51" s="17">
        <v>30</v>
      </c>
      <c r="AH51" s="17">
        <v>297</v>
      </c>
      <c r="AI51" s="17">
        <v>75</v>
      </c>
      <c r="AJ51" s="17">
        <v>22</v>
      </c>
      <c r="AK51" s="17">
        <v>8</v>
      </c>
      <c r="AL51" s="17">
        <v>72</v>
      </c>
      <c r="AM51" s="17">
        <v>49</v>
      </c>
      <c r="AN51" s="17">
        <v>1</v>
      </c>
      <c r="AO51" s="17">
        <v>0</v>
      </c>
      <c r="AP51" s="17">
        <v>8</v>
      </c>
      <c r="AQ51" s="17">
        <v>50</v>
      </c>
      <c r="AR51" s="17">
        <v>3</v>
      </c>
      <c r="AS51" s="17">
        <v>10</v>
      </c>
      <c r="AT51" s="17">
        <v>87</v>
      </c>
      <c r="AU51" s="17">
        <v>35</v>
      </c>
      <c r="AV51" s="17">
        <v>50</v>
      </c>
      <c r="AW51" s="17">
        <v>46</v>
      </c>
      <c r="AX51" s="17">
        <v>2</v>
      </c>
      <c r="AY51" s="17">
        <v>1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4501</v>
      </c>
    </row>
    <row r="52" spans="1:63" ht="14.45" x14ac:dyDescent="0.3">
      <c r="A52" s="35" t="s">
        <v>142</v>
      </c>
      <c r="B52" s="17">
        <v>1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1</v>
      </c>
      <c r="AH52" s="17">
        <v>0</v>
      </c>
      <c r="AI52" s="17">
        <v>1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1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4</v>
      </c>
    </row>
    <row r="53" spans="1:63" ht="14.45" x14ac:dyDescent="0.3">
      <c r="A53" s="35" t="s">
        <v>143</v>
      </c>
      <c r="B53" s="17">
        <v>1</v>
      </c>
      <c r="C53" s="17">
        <v>1</v>
      </c>
      <c r="D53" s="17">
        <v>4</v>
      </c>
      <c r="E53" s="17">
        <v>0</v>
      </c>
      <c r="F53" s="17">
        <v>0</v>
      </c>
      <c r="G53" s="17">
        <v>1</v>
      </c>
      <c r="H53" s="17">
        <v>0</v>
      </c>
      <c r="I53" s="17">
        <v>0</v>
      </c>
      <c r="J53" s="17">
        <v>0</v>
      </c>
      <c r="K53" s="17">
        <v>1</v>
      </c>
      <c r="L53" s="17">
        <v>0</v>
      </c>
      <c r="M53" s="17">
        <v>0</v>
      </c>
      <c r="N53" s="17">
        <v>2</v>
      </c>
      <c r="O53" s="17">
        <v>0</v>
      </c>
      <c r="P53" s="17">
        <v>0</v>
      </c>
      <c r="Q53" s="17">
        <v>1</v>
      </c>
      <c r="R53" s="17">
        <v>2</v>
      </c>
      <c r="S53" s="17">
        <v>0</v>
      </c>
      <c r="T53" s="17">
        <v>0</v>
      </c>
      <c r="U53" s="17">
        <v>0</v>
      </c>
      <c r="V53" s="17">
        <v>1</v>
      </c>
      <c r="W53" s="17">
        <v>2</v>
      </c>
      <c r="X53" s="17">
        <v>0</v>
      </c>
      <c r="Y53" s="17">
        <v>2</v>
      </c>
      <c r="Z53" s="17">
        <v>0</v>
      </c>
      <c r="AA53" s="17">
        <v>1</v>
      </c>
      <c r="AB53" s="17">
        <v>0</v>
      </c>
      <c r="AC53" s="17">
        <v>0</v>
      </c>
      <c r="AD53" s="17">
        <v>0</v>
      </c>
      <c r="AE53" s="17">
        <v>0</v>
      </c>
      <c r="AF53" s="17">
        <v>3</v>
      </c>
      <c r="AG53" s="17">
        <v>1</v>
      </c>
      <c r="AH53" s="17">
        <v>0</v>
      </c>
      <c r="AI53" s="17">
        <v>0</v>
      </c>
      <c r="AJ53" s="17">
        <v>0</v>
      </c>
      <c r="AK53" s="17">
        <v>0</v>
      </c>
      <c r="AL53" s="17">
        <v>2</v>
      </c>
      <c r="AM53" s="17">
        <v>2</v>
      </c>
      <c r="AN53" s="17">
        <v>0</v>
      </c>
      <c r="AO53" s="17">
        <v>0</v>
      </c>
      <c r="AP53" s="17">
        <v>0</v>
      </c>
      <c r="AQ53" s="17">
        <v>3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1</v>
      </c>
      <c r="AY53" s="17">
        <v>5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36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1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1</v>
      </c>
    </row>
    <row r="55" spans="1:63" ht="14.45" x14ac:dyDescent="0.3">
      <c r="A55" s="35" t="s">
        <v>145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0</v>
      </c>
    </row>
    <row r="56" spans="1:63" ht="14.45" x14ac:dyDescent="0.3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1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1</v>
      </c>
    </row>
    <row r="57" spans="1:63" ht="14.45" x14ac:dyDescent="0.3">
      <c r="A57" s="32" t="s">
        <v>147</v>
      </c>
      <c r="B57" s="33">
        <v>57</v>
      </c>
      <c r="C57" s="33">
        <v>19</v>
      </c>
      <c r="D57" s="33">
        <v>113</v>
      </c>
      <c r="E57" s="33">
        <v>5</v>
      </c>
      <c r="F57" s="33">
        <v>14</v>
      </c>
      <c r="G57" s="33">
        <v>10</v>
      </c>
      <c r="H57" s="33">
        <v>32</v>
      </c>
      <c r="I57" s="33">
        <v>230</v>
      </c>
      <c r="J57" s="33">
        <v>37</v>
      </c>
      <c r="K57" s="33">
        <v>20</v>
      </c>
      <c r="L57" s="33">
        <v>10</v>
      </c>
      <c r="M57" s="33">
        <v>71</v>
      </c>
      <c r="N57" s="33">
        <v>21</v>
      </c>
      <c r="O57" s="33">
        <v>9</v>
      </c>
      <c r="P57" s="33">
        <v>26</v>
      </c>
      <c r="Q57" s="33">
        <v>85</v>
      </c>
      <c r="R57" s="33">
        <v>35</v>
      </c>
      <c r="S57" s="33">
        <v>22</v>
      </c>
      <c r="T57" s="33">
        <v>37</v>
      </c>
      <c r="U57" s="33">
        <v>51</v>
      </c>
      <c r="V57" s="33">
        <v>13</v>
      </c>
      <c r="W57" s="33">
        <v>40</v>
      </c>
      <c r="X57" s="33">
        <v>15</v>
      </c>
      <c r="Y57" s="33">
        <v>85</v>
      </c>
      <c r="Z57" s="33">
        <v>29</v>
      </c>
      <c r="AA57" s="33">
        <v>13</v>
      </c>
      <c r="AB57" s="33">
        <v>104</v>
      </c>
      <c r="AC57" s="33">
        <v>21</v>
      </c>
      <c r="AD57" s="33">
        <v>16</v>
      </c>
      <c r="AE57" s="33">
        <v>4</v>
      </c>
      <c r="AF57" s="33">
        <v>283</v>
      </c>
      <c r="AG57" s="33">
        <v>113</v>
      </c>
      <c r="AH57" s="33">
        <v>54</v>
      </c>
      <c r="AI57" s="33">
        <v>29</v>
      </c>
      <c r="AJ57" s="33">
        <v>10</v>
      </c>
      <c r="AK57" s="33">
        <v>5</v>
      </c>
      <c r="AL57" s="33">
        <v>43</v>
      </c>
      <c r="AM57" s="33">
        <v>47</v>
      </c>
      <c r="AN57" s="33">
        <v>12</v>
      </c>
      <c r="AO57" s="33">
        <v>50</v>
      </c>
      <c r="AP57" s="33">
        <v>2</v>
      </c>
      <c r="AQ57" s="33">
        <v>106</v>
      </c>
      <c r="AR57" s="33">
        <v>3</v>
      </c>
      <c r="AS57" s="33">
        <v>63</v>
      </c>
      <c r="AT57" s="33">
        <v>9</v>
      </c>
      <c r="AU57" s="33">
        <v>28</v>
      </c>
      <c r="AV57" s="33">
        <v>118</v>
      </c>
      <c r="AW57" s="33">
        <v>19</v>
      </c>
      <c r="AX57" s="33">
        <v>2</v>
      </c>
      <c r="AY57" s="33">
        <v>45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2285</v>
      </c>
    </row>
    <row r="58" spans="1:63" ht="14.45" x14ac:dyDescent="0.3">
      <c r="A58" s="35" t="s">
        <v>148</v>
      </c>
      <c r="B58" s="17">
        <v>16</v>
      </c>
      <c r="C58" s="17">
        <v>9</v>
      </c>
      <c r="D58" s="17">
        <v>15</v>
      </c>
      <c r="E58" s="17">
        <v>2</v>
      </c>
      <c r="F58" s="17">
        <v>2</v>
      </c>
      <c r="G58" s="17">
        <v>1</v>
      </c>
      <c r="H58" s="17">
        <v>2</v>
      </c>
      <c r="I58" s="17">
        <v>57</v>
      </c>
      <c r="J58" s="17">
        <v>9</v>
      </c>
      <c r="K58" s="17">
        <v>3</v>
      </c>
      <c r="L58" s="17">
        <v>0</v>
      </c>
      <c r="M58" s="17">
        <v>4</v>
      </c>
      <c r="N58" s="17">
        <v>3</v>
      </c>
      <c r="O58" s="17">
        <v>3</v>
      </c>
      <c r="P58" s="17">
        <v>6</v>
      </c>
      <c r="Q58" s="17">
        <v>10</v>
      </c>
      <c r="R58" s="17">
        <v>5</v>
      </c>
      <c r="S58" s="17">
        <v>5</v>
      </c>
      <c r="T58" s="17">
        <v>11</v>
      </c>
      <c r="U58" s="17">
        <v>9</v>
      </c>
      <c r="V58" s="17">
        <v>1</v>
      </c>
      <c r="W58" s="17">
        <v>4</v>
      </c>
      <c r="X58" s="17">
        <v>1</v>
      </c>
      <c r="Y58" s="17">
        <v>11</v>
      </c>
      <c r="Z58" s="17">
        <v>7</v>
      </c>
      <c r="AA58" s="17">
        <v>2</v>
      </c>
      <c r="AB58" s="17">
        <v>35</v>
      </c>
      <c r="AC58" s="17">
        <v>3</v>
      </c>
      <c r="AD58" s="17">
        <v>1</v>
      </c>
      <c r="AE58" s="17">
        <v>1</v>
      </c>
      <c r="AF58" s="17">
        <v>44</v>
      </c>
      <c r="AG58" s="17">
        <v>14</v>
      </c>
      <c r="AH58" s="17">
        <v>0</v>
      </c>
      <c r="AI58" s="17">
        <v>7</v>
      </c>
      <c r="AJ58" s="17">
        <v>1</v>
      </c>
      <c r="AK58" s="17">
        <v>0</v>
      </c>
      <c r="AL58" s="17">
        <v>12</v>
      </c>
      <c r="AM58" s="17">
        <v>8</v>
      </c>
      <c r="AN58" s="17">
        <v>4</v>
      </c>
      <c r="AO58" s="17">
        <v>10</v>
      </c>
      <c r="AP58" s="17">
        <v>0</v>
      </c>
      <c r="AQ58" s="17">
        <v>19</v>
      </c>
      <c r="AR58" s="17">
        <v>0</v>
      </c>
      <c r="AS58" s="17">
        <v>15</v>
      </c>
      <c r="AT58" s="17">
        <v>0</v>
      </c>
      <c r="AU58" s="17">
        <v>2</v>
      </c>
      <c r="AV58" s="17">
        <v>20</v>
      </c>
      <c r="AW58" s="17">
        <v>0</v>
      </c>
      <c r="AX58" s="17">
        <v>1</v>
      </c>
      <c r="AY58" s="17">
        <v>10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405</v>
      </c>
    </row>
    <row r="59" spans="1:63" x14ac:dyDescent="0.25">
      <c r="A59" s="35" t="s">
        <v>149</v>
      </c>
      <c r="B59" s="17">
        <v>1</v>
      </c>
      <c r="C59" s="17">
        <v>0</v>
      </c>
      <c r="D59" s="17">
        <v>3</v>
      </c>
      <c r="E59" s="17">
        <v>0</v>
      </c>
      <c r="F59" s="17">
        <v>0</v>
      </c>
      <c r="G59" s="17">
        <v>0</v>
      </c>
      <c r="H59" s="17">
        <v>0</v>
      </c>
      <c r="I59" s="17">
        <v>11</v>
      </c>
      <c r="J59" s="17">
        <v>1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5</v>
      </c>
      <c r="R59" s="17">
        <v>0</v>
      </c>
      <c r="S59" s="17">
        <v>0</v>
      </c>
      <c r="T59" s="17">
        <v>1</v>
      </c>
      <c r="U59" s="17">
        <v>0</v>
      </c>
      <c r="V59" s="17">
        <v>0</v>
      </c>
      <c r="W59" s="17">
        <v>0</v>
      </c>
      <c r="X59" s="17">
        <v>0</v>
      </c>
      <c r="Y59" s="17">
        <v>1</v>
      </c>
      <c r="Z59" s="17">
        <v>0</v>
      </c>
      <c r="AA59" s="17">
        <v>0</v>
      </c>
      <c r="AB59" s="17">
        <v>1</v>
      </c>
      <c r="AC59" s="17">
        <v>0</v>
      </c>
      <c r="AD59" s="17">
        <v>1</v>
      </c>
      <c r="AE59" s="17">
        <v>0</v>
      </c>
      <c r="AF59" s="17">
        <v>0</v>
      </c>
      <c r="AG59" s="17">
        <v>3</v>
      </c>
      <c r="AH59" s="17">
        <v>0</v>
      </c>
      <c r="AI59" s="17">
        <v>1</v>
      </c>
      <c r="AJ59" s="17">
        <v>0</v>
      </c>
      <c r="AK59" s="17">
        <v>2</v>
      </c>
      <c r="AL59" s="17">
        <v>1</v>
      </c>
      <c r="AM59" s="17">
        <v>2</v>
      </c>
      <c r="AN59" s="17">
        <v>1</v>
      </c>
      <c r="AO59" s="17">
        <v>2</v>
      </c>
      <c r="AP59" s="17">
        <v>0</v>
      </c>
      <c r="AQ59" s="17">
        <v>0</v>
      </c>
      <c r="AR59" s="17">
        <v>0</v>
      </c>
      <c r="AS59" s="17">
        <v>2</v>
      </c>
      <c r="AT59" s="17">
        <v>0</v>
      </c>
      <c r="AU59" s="17">
        <v>0</v>
      </c>
      <c r="AV59" s="17">
        <v>3</v>
      </c>
      <c r="AW59" s="17">
        <v>2</v>
      </c>
      <c r="AX59" s="17">
        <v>0</v>
      </c>
      <c r="AY59" s="17">
        <v>2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46</v>
      </c>
    </row>
    <row r="60" spans="1:63" ht="14.45" x14ac:dyDescent="0.3">
      <c r="A60" s="35" t="s">
        <v>150</v>
      </c>
      <c r="B60" s="17">
        <v>15</v>
      </c>
      <c r="C60" s="17">
        <v>3</v>
      </c>
      <c r="D60" s="17">
        <v>26</v>
      </c>
      <c r="E60" s="17">
        <v>2</v>
      </c>
      <c r="F60" s="17">
        <v>7</v>
      </c>
      <c r="G60" s="17">
        <v>2</v>
      </c>
      <c r="H60" s="17">
        <v>9</v>
      </c>
      <c r="I60" s="17">
        <v>86</v>
      </c>
      <c r="J60" s="17">
        <v>14</v>
      </c>
      <c r="K60" s="17">
        <v>3</v>
      </c>
      <c r="L60" s="17">
        <v>4</v>
      </c>
      <c r="M60" s="17">
        <v>9</v>
      </c>
      <c r="N60" s="17">
        <v>3</v>
      </c>
      <c r="O60" s="17">
        <v>0</v>
      </c>
      <c r="P60" s="17">
        <v>4</v>
      </c>
      <c r="Q60" s="17">
        <v>24</v>
      </c>
      <c r="R60" s="17">
        <v>12</v>
      </c>
      <c r="S60" s="17">
        <v>6</v>
      </c>
      <c r="T60" s="17">
        <v>8</v>
      </c>
      <c r="U60" s="17">
        <v>24</v>
      </c>
      <c r="V60" s="17">
        <v>6</v>
      </c>
      <c r="W60" s="17">
        <v>14</v>
      </c>
      <c r="X60" s="17">
        <v>5</v>
      </c>
      <c r="Y60" s="17">
        <v>18</v>
      </c>
      <c r="Z60" s="17">
        <v>2</v>
      </c>
      <c r="AA60" s="17">
        <v>3</v>
      </c>
      <c r="AB60" s="17">
        <v>17</v>
      </c>
      <c r="AC60" s="17">
        <v>8</v>
      </c>
      <c r="AD60" s="17">
        <v>2</v>
      </c>
      <c r="AE60" s="17">
        <v>2</v>
      </c>
      <c r="AF60" s="17">
        <v>68</v>
      </c>
      <c r="AG60" s="17">
        <v>51</v>
      </c>
      <c r="AH60" s="17">
        <v>26</v>
      </c>
      <c r="AI60" s="17">
        <v>14</v>
      </c>
      <c r="AJ60" s="17">
        <v>2</v>
      </c>
      <c r="AK60" s="17">
        <v>1</v>
      </c>
      <c r="AL60" s="17">
        <v>15</v>
      </c>
      <c r="AM60" s="17">
        <v>12</v>
      </c>
      <c r="AN60" s="17">
        <v>0</v>
      </c>
      <c r="AO60" s="17">
        <v>15</v>
      </c>
      <c r="AP60" s="17">
        <v>2</v>
      </c>
      <c r="AQ60" s="17">
        <v>40</v>
      </c>
      <c r="AR60" s="17">
        <v>2</v>
      </c>
      <c r="AS60" s="17">
        <v>11</v>
      </c>
      <c r="AT60" s="17">
        <v>4</v>
      </c>
      <c r="AU60" s="17">
        <v>14</v>
      </c>
      <c r="AV60" s="17">
        <v>39</v>
      </c>
      <c r="AW60" s="17">
        <v>8</v>
      </c>
      <c r="AX60" s="17">
        <v>0</v>
      </c>
      <c r="AY60" s="17">
        <v>10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672</v>
      </c>
    </row>
    <row r="61" spans="1:63" ht="14.45" x14ac:dyDescent="0.3">
      <c r="A61" s="35" t="s">
        <v>151</v>
      </c>
      <c r="B61" s="17">
        <v>1</v>
      </c>
      <c r="C61" s="17">
        <v>0</v>
      </c>
      <c r="D61" s="17">
        <v>2</v>
      </c>
      <c r="E61" s="17">
        <v>0</v>
      </c>
      <c r="F61" s="17">
        <v>0</v>
      </c>
      <c r="G61" s="17">
        <v>0</v>
      </c>
      <c r="H61" s="17">
        <v>1</v>
      </c>
      <c r="I61" s="17">
        <v>2</v>
      </c>
      <c r="J61" s="17">
        <v>0</v>
      </c>
      <c r="K61" s="17">
        <v>0</v>
      </c>
      <c r="L61" s="17">
        <v>0</v>
      </c>
      <c r="M61" s="17">
        <v>11</v>
      </c>
      <c r="N61" s="17">
        <v>0</v>
      </c>
      <c r="O61" s="17">
        <v>0</v>
      </c>
      <c r="P61" s="17">
        <v>0</v>
      </c>
      <c r="Q61" s="17">
        <v>2</v>
      </c>
      <c r="R61" s="17">
        <v>0</v>
      </c>
      <c r="S61" s="17">
        <v>1</v>
      </c>
      <c r="T61" s="17">
        <v>0</v>
      </c>
      <c r="U61" s="17">
        <v>1</v>
      </c>
      <c r="V61" s="17">
        <v>1</v>
      </c>
      <c r="W61" s="17">
        <v>3</v>
      </c>
      <c r="X61" s="17">
        <v>1</v>
      </c>
      <c r="Y61" s="17">
        <v>5</v>
      </c>
      <c r="Z61" s="17">
        <v>2</v>
      </c>
      <c r="AA61" s="17">
        <v>0</v>
      </c>
      <c r="AB61" s="17">
        <v>1</v>
      </c>
      <c r="AC61" s="17">
        <v>2</v>
      </c>
      <c r="AD61" s="17">
        <v>1</v>
      </c>
      <c r="AE61" s="17">
        <v>0</v>
      </c>
      <c r="AF61" s="17">
        <v>2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1</v>
      </c>
      <c r="AM61" s="17">
        <v>0</v>
      </c>
      <c r="AN61" s="17">
        <v>0</v>
      </c>
      <c r="AO61" s="17">
        <v>3</v>
      </c>
      <c r="AP61" s="17">
        <v>0</v>
      </c>
      <c r="AQ61" s="17">
        <v>1</v>
      </c>
      <c r="AR61" s="17">
        <v>0</v>
      </c>
      <c r="AS61" s="17">
        <v>9</v>
      </c>
      <c r="AT61" s="17">
        <v>0</v>
      </c>
      <c r="AU61" s="17">
        <v>1</v>
      </c>
      <c r="AV61" s="17">
        <v>1</v>
      </c>
      <c r="AW61" s="17">
        <v>0</v>
      </c>
      <c r="AX61" s="17">
        <v>0</v>
      </c>
      <c r="AY61" s="17">
        <v>3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58</v>
      </c>
    </row>
    <row r="62" spans="1:63" x14ac:dyDescent="0.25">
      <c r="A62" s="35" t="s">
        <v>152</v>
      </c>
      <c r="B62" s="17">
        <v>1</v>
      </c>
      <c r="C62" s="17">
        <v>1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1</v>
      </c>
      <c r="R62" s="17">
        <v>0</v>
      </c>
      <c r="S62" s="17">
        <v>0</v>
      </c>
      <c r="T62" s="17">
        <v>0</v>
      </c>
      <c r="U62" s="17">
        <v>1</v>
      </c>
      <c r="V62" s="17">
        <v>0</v>
      </c>
      <c r="W62" s="17">
        <v>0</v>
      </c>
      <c r="X62" s="17">
        <v>0</v>
      </c>
      <c r="Y62" s="17">
        <v>2</v>
      </c>
      <c r="Z62" s="17">
        <v>2</v>
      </c>
      <c r="AA62" s="17">
        <v>1</v>
      </c>
      <c r="AB62" s="17">
        <v>0</v>
      </c>
      <c r="AC62" s="17">
        <v>1</v>
      </c>
      <c r="AD62" s="17">
        <v>0</v>
      </c>
      <c r="AE62" s="17">
        <v>0</v>
      </c>
      <c r="AF62" s="17">
        <v>2</v>
      </c>
      <c r="AG62" s="17">
        <v>1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1</v>
      </c>
      <c r="AN62" s="17">
        <v>0</v>
      </c>
      <c r="AO62" s="17">
        <v>0</v>
      </c>
      <c r="AP62" s="17">
        <v>0</v>
      </c>
      <c r="AQ62" s="17">
        <v>1</v>
      </c>
      <c r="AR62" s="17">
        <v>1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16</v>
      </c>
    </row>
    <row r="63" spans="1:63" ht="14.45" x14ac:dyDescent="0.3">
      <c r="A63" s="35" t="s">
        <v>153</v>
      </c>
      <c r="B63" s="17">
        <v>1</v>
      </c>
      <c r="C63" s="17">
        <v>0</v>
      </c>
      <c r="D63" s="17">
        <v>1</v>
      </c>
      <c r="E63" s="17">
        <v>0</v>
      </c>
      <c r="F63" s="17">
        <v>0</v>
      </c>
      <c r="G63" s="17">
        <v>0</v>
      </c>
      <c r="H63" s="17">
        <v>1</v>
      </c>
      <c r="I63" s="17">
        <v>3</v>
      </c>
      <c r="J63" s="17">
        <v>0</v>
      </c>
      <c r="K63" s="17">
        <v>2</v>
      </c>
      <c r="L63" s="17">
        <v>3</v>
      </c>
      <c r="M63" s="17">
        <v>1</v>
      </c>
      <c r="N63" s="17">
        <v>0</v>
      </c>
      <c r="O63" s="17">
        <v>0</v>
      </c>
      <c r="P63" s="17">
        <v>1</v>
      </c>
      <c r="Q63" s="17">
        <v>1</v>
      </c>
      <c r="R63" s="17">
        <v>2</v>
      </c>
      <c r="S63" s="17">
        <v>0</v>
      </c>
      <c r="T63" s="17">
        <v>1</v>
      </c>
      <c r="U63" s="17">
        <v>0</v>
      </c>
      <c r="V63" s="17">
        <v>0</v>
      </c>
      <c r="W63" s="17">
        <v>0</v>
      </c>
      <c r="X63" s="17">
        <v>1</v>
      </c>
      <c r="Y63" s="17">
        <v>1</v>
      </c>
      <c r="Z63" s="17">
        <v>1</v>
      </c>
      <c r="AA63" s="17">
        <v>0</v>
      </c>
      <c r="AB63" s="17">
        <v>1</v>
      </c>
      <c r="AC63" s="17">
        <v>1</v>
      </c>
      <c r="AD63" s="17">
        <v>1</v>
      </c>
      <c r="AE63" s="17">
        <v>0</v>
      </c>
      <c r="AF63" s="17">
        <v>10</v>
      </c>
      <c r="AG63" s="17">
        <v>4</v>
      </c>
      <c r="AH63" s="17">
        <v>0</v>
      </c>
      <c r="AI63" s="17">
        <v>1</v>
      </c>
      <c r="AJ63" s="17">
        <v>0</v>
      </c>
      <c r="AK63" s="17">
        <v>1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1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40</v>
      </c>
    </row>
    <row r="64" spans="1:63" x14ac:dyDescent="0.25">
      <c r="A64" s="35" t="s">
        <v>154</v>
      </c>
      <c r="B64" s="17">
        <v>2</v>
      </c>
      <c r="C64" s="17">
        <v>0</v>
      </c>
      <c r="D64" s="17">
        <v>12</v>
      </c>
      <c r="E64" s="17">
        <v>1</v>
      </c>
      <c r="F64" s="17">
        <v>3</v>
      </c>
      <c r="G64" s="17">
        <v>1</v>
      </c>
      <c r="H64" s="17">
        <v>0</v>
      </c>
      <c r="I64" s="17">
        <v>35</v>
      </c>
      <c r="J64" s="17">
        <v>4</v>
      </c>
      <c r="K64" s="17">
        <v>4</v>
      </c>
      <c r="L64" s="17">
        <v>1</v>
      </c>
      <c r="M64" s="17">
        <v>2</v>
      </c>
      <c r="N64" s="17">
        <v>3</v>
      </c>
      <c r="O64" s="17">
        <v>0</v>
      </c>
      <c r="P64" s="17">
        <v>0</v>
      </c>
      <c r="Q64" s="17">
        <v>9</v>
      </c>
      <c r="R64" s="17">
        <v>3</v>
      </c>
      <c r="S64" s="17">
        <v>5</v>
      </c>
      <c r="T64" s="17">
        <v>6</v>
      </c>
      <c r="U64" s="17">
        <v>4</v>
      </c>
      <c r="V64" s="17">
        <v>1</v>
      </c>
      <c r="W64" s="17">
        <v>4</v>
      </c>
      <c r="X64" s="17">
        <v>1</v>
      </c>
      <c r="Y64" s="17">
        <v>10</v>
      </c>
      <c r="Z64" s="17">
        <v>4</v>
      </c>
      <c r="AA64" s="17">
        <v>1</v>
      </c>
      <c r="AB64" s="17">
        <v>1</v>
      </c>
      <c r="AC64" s="17">
        <v>2</v>
      </c>
      <c r="AD64" s="17">
        <v>4</v>
      </c>
      <c r="AE64" s="17">
        <v>0</v>
      </c>
      <c r="AF64" s="17">
        <v>20</v>
      </c>
      <c r="AG64" s="17">
        <v>14</v>
      </c>
      <c r="AH64" s="17">
        <v>8</v>
      </c>
      <c r="AI64" s="17">
        <v>0</v>
      </c>
      <c r="AJ64" s="17">
        <v>0</v>
      </c>
      <c r="AK64" s="17">
        <v>1</v>
      </c>
      <c r="AL64" s="17">
        <v>3</v>
      </c>
      <c r="AM64" s="17">
        <v>1</v>
      </c>
      <c r="AN64" s="17">
        <v>1</v>
      </c>
      <c r="AO64" s="17">
        <v>5</v>
      </c>
      <c r="AP64" s="17">
        <v>0</v>
      </c>
      <c r="AQ64" s="17">
        <v>11</v>
      </c>
      <c r="AR64" s="17">
        <v>0</v>
      </c>
      <c r="AS64" s="17">
        <v>6</v>
      </c>
      <c r="AT64" s="17">
        <v>0</v>
      </c>
      <c r="AU64" s="17">
        <v>1</v>
      </c>
      <c r="AV64" s="17">
        <v>16</v>
      </c>
      <c r="AW64" s="17">
        <v>0</v>
      </c>
      <c r="AX64" s="17">
        <v>0</v>
      </c>
      <c r="AY64" s="17">
        <v>6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216</v>
      </c>
    </row>
    <row r="65" spans="1:63" x14ac:dyDescent="0.25">
      <c r="A65" s="35" t="s">
        <v>155</v>
      </c>
      <c r="B65" s="17">
        <v>2</v>
      </c>
      <c r="C65" s="17">
        <v>2</v>
      </c>
      <c r="D65" s="17">
        <v>2</v>
      </c>
      <c r="E65" s="17">
        <v>0</v>
      </c>
      <c r="F65" s="17">
        <v>0</v>
      </c>
      <c r="G65" s="17">
        <v>0</v>
      </c>
      <c r="H65" s="17">
        <v>1</v>
      </c>
      <c r="I65" s="17">
        <v>6</v>
      </c>
      <c r="J65" s="17">
        <v>0</v>
      </c>
      <c r="K65" s="17">
        <v>0</v>
      </c>
      <c r="L65" s="17">
        <v>0</v>
      </c>
      <c r="M65" s="17">
        <v>12</v>
      </c>
      <c r="N65" s="17">
        <v>0</v>
      </c>
      <c r="O65" s="17">
        <v>0</v>
      </c>
      <c r="P65" s="17">
        <v>2</v>
      </c>
      <c r="Q65" s="17">
        <v>0</v>
      </c>
      <c r="R65" s="17">
        <v>0</v>
      </c>
      <c r="S65" s="17">
        <v>1</v>
      </c>
      <c r="T65" s="17">
        <v>0</v>
      </c>
      <c r="U65" s="17">
        <v>0</v>
      </c>
      <c r="V65" s="17">
        <v>0</v>
      </c>
      <c r="W65" s="17">
        <v>2</v>
      </c>
      <c r="X65" s="17">
        <v>0</v>
      </c>
      <c r="Y65" s="17">
        <v>0</v>
      </c>
      <c r="Z65" s="17">
        <v>0</v>
      </c>
      <c r="AA65" s="17">
        <v>1</v>
      </c>
      <c r="AB65" s="17">
        <v>1</v>
      </c>
      <c r="AC65" s="17">
        <v>0</v>
      </c>
      <c r="AD65" s="17">
        <v>0</v>
      </c>
      <c r="AE65" s="17">
        <v>0</v>
      </c>
      <c r="AF65" s="17">
        <v>6</v>
      </c>
      <c r="AG65" s="17">
        <v>1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1</v>
      </c>
      <c r="AO65" s="17">
        <v>0</v>
      </c>
      <c r="AP65" s="17">
        <v>0</v>
      </c>
      <c r="AQ65" s="17">
        <v>2</v>
      </c>
      <c r="AR65" s="17">
        <v>0</v>
      </c>
      <c r="AS65" s="17">
        <v>3</v>
      </c>
      <c r="AT65" s="17">
        <v>0</v>
      </c>
      <c r="AU65" s="17">
        <v>0</v>
      </c>
      <c r="AV65" s="17">
        <v>1</v>
      </c>
      <c r="AW65" s="17">
        <v>0</v>
      </c>
      <c r="AX65" s="17">
        <v>0</v>
      </c>
      <c r="AY65" s="17">
        <v>3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49</v>
      </c>
    </row>
    <row r="66" spans="1:63" x14ac:dyDescent="0.25">
      <c r="A66" s="35" t="s">
        <v>156</v>
      </c>
      <c r="B66" s="17">
        <v>0</v>
      </c>
      <c r="C66" s="17">
        <v>0</v>
      </c>
      <c r="D66" s="17">
        <v>7</v>
      </c>
      <c r="E66" s="17">
        <v>0</v>
      </c>
      <c r="F66" s="17">
        <v>0</v>
      </c>
      <c r="G66" s="17">
        <v>0</v>
      </c>
      <c r="H66" s="17">
        <v>3</v>
      </c>
      <c r="I66" s="17">
        <v>2</v>
      </c>
      <c r="J66" s="17">
        <v>1</v>
      </c>
      <c r="K66" s="17">
        <v>0</v>
      </c>
      <c r="L66" s="17">
        <v>0</v>
      </c>
      <c r="M66" s="17">
        <v>0</v>
      </c>
      <c r="N66" s="17">
        <v>0</v>
      </c>
      <c r="O66" s="17">
        <v>4</v>
      </c>
      <c r="P66" s="17">
        <v>0</v>
      </c>
      <c r="Q66" s="17">
        <v>0</v>
      </c>
      <c r="R66" s="17">
        <v>0</v>
      </c>
      <c r="S66" s="17">
        <v>0</v>
      </c>
      <c r="T66" s="17">
        <v>1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1</v>
      </c>
      <c r="AD66" s="17">
        <v>0</v>
      </c>
      <c r="AE66" s="17">
        <v>0</v>
      </c>
      <c r="AF66" s="17">
        <v>2</v>
      </c>
      <c r="AG66" s="17">
        <v>1</v>
      </c>
      <c r="AH66" s="17">
        <v>8</v>
      </c>
      <c r="AI66" s="17">
        <v>0</v>
      </c>
      <c r="AJ66" s="17">
        <v>1</v>
      </c>
      <c r="AK66" s="17">
        <v>0</v>
      </c>
      <c r="AL66" s="17">
        <v>0</v>
      </c>
      <c r="AM66" s="17">
        <v>0</v>
      </c>
      <c r="AN66" s="17">
        <v>0</v>
      </c>
      <c r="AO66" s="17">
        <v>2</v>
      </c>
      <c r="AP66" s="17">
        <v>0</v>
      </c>
      <c r="AQ66" s="17">
        <v>2</v>
      </c>
      <c r="AR66" s="17">
        <v>0</v>
      </c>
      <c r="AS66" s="17">
        <v>0</v>
      </c>
      <c r="AT66" s="17">
        <v>0</v>
      </c>
      <c r="AU66" s="17">
        <v>0</v>
      </c>
      <c r="AV66" s="17">
        <v>1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36</v>
      </c>
    </row>
    <row r="67" spans="1:63" x14ac:dyDescent="0.25">
      <c r="A67" s="35" t="s">
        <v>157</v>
      </c>
      <c r="B67" s="17">
        <v>1</v>
      </c>
      <c r="C67" s="17">
        <v>0</v>
      </c>
      <c r="D67" s="17">
        <v>2</v>
      </c>
      <c r="E67" s="17">
        <v>0</v>
      </c>
      <c r="F67" s="17">
        <v>0</v>
      </c>
      <c r="G67" s="17">
        <v>1</v>
      </c>
      <c r="H67" s="17">
        <v>1</v>
      </c>
      <c r="I67" s="17">
        <v>16</v>
      </c>
      <c r="J67" s="17">
        <v>1</v>
      </c>
      <c r="K67" s="17">
        <v>0</v>
      </c>
      <c r="L67" s="17">
        <v>0</v>
      </c>
      <c r="M67" s="17">
        <v>8</v>
      </c>
      <c r="N67" s="17">
        <v>1</v>
      </c>
      <c r="O67" s="17">
        <v>0</v>
      </c>
      <c r="P67" s="17">
        <v>10</v>
      </c>
      <c r="Q67" s="17">
        <v>2</v>
      </c>
      <c r="R67" s="17">
        <v>3</v>
      </c>
      <c r="S67" s="17">
        <v>0</v>
      </c>
      <c r="T67" s="17">
        <v>3</v>
      </c>
      <c r="U67" s="17">
        <v>2</v>
      </c>
      <c r="V67" s="17">
        <v>0</v>
      </c>
      <c r="W67" s="17">
        <v>2</v>
      </c>
      <c r="X67" s="17">
        <v>0</v>
      </c>
      <c r="Y67" s="17">
        <v>3</v>
      </c>
      <c r="Z67" s="17">
        <v>0</v>
      </c>
      <c r="AA67" s="17">
        <v>1</v>
      </c>
      <c r="AB67" s="17">
        <v>0</v>
      </c>
      <c r="AC67" s="17">
        <v>0</v>
      </c>
      <c r="AD67" s="17">
        <v>0</v>
      </c>
      <c r="AE67" s="17">
        <v>1</v>
      </c>
      <c r="AF67" s="17">
        <v>54</v>
      </c>
      <c r="AG67" s="17">
        <v>0</v>
      </c>
      <c r="AH67" s="17">
        <v>0</v>
      </c>
      <c r="AI67" s="17">
        <v>3</v>
      </c>
      <c r="AJ67" s="17">
        <v>0</v>
      </c>
      <c r="AK67" s="17">
        <v>0</v>
      </c>
      <c r="AL67" s="17">
        <v>2</v>
      </c>
      <c r="AM67" s="17">
        <v>1</v>
      </c>
      <c r="AN67" s="17">
        <v>0</v>
      </c>
      <c r="AO67" s="17">
        <v>0</v>
      </c>
      <c r="AP67" s="17">
        <v>0</v>
      </c>
      <c r="AQ67" s="17">
        <v>2</v>
      </c>
      <c r="AR67" s="17">
        <v>0</v>
      </c>
      <c r="AS67" s="17">
        <v>0</v>
      </c>
      <c r="AT67" s="17">
        <v>0</v>
      </c>
      <c r="AU67" s="17">
        <v>1</v>
      </c>
      <c r="AV67" s="17">
        <v>12</v>
      </c>
      <c r="AW67" s="17">
        <v>1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134</v>
      </c>
    </row>
    <row r="68" spans="1:63" x14ac:dyDescent="0.25">
      <c r="A68" s="35" t="s">
        <v>158</v>
      </c>
      <c r="B68" s="17">
        <v>4</v>
      </c>
      <c r="C68" s="17">
        <v>0</v>
      </c>
      <c r="D68" s="17">
        <v>8</v>
      </c>
      <c r="E68" s="17">
        <v>0</v>
      </c>
      <c r="F68" s="17">
        <v>1</v>
      </c>
      <c r="G68" s="17">
        <v>0</v>
      </c>
      <c r="H68" s="17">
        <v>1</v>
      </c>
      <c r="I68" s="17">
        <v>1</v>
      </c>
      <c r="J68" s="17">
        <v>0</v>
      </c>
      <c r="K68" s="17">
        <v>0</v>
      </c>
      <c r="L68" s="17">
        <v>0</v>
      </c>
      <c r="M68" s="17">
        <v>4</v>
      </c>
      <c r="N68" s="17">
        <v>5</v>
      </c>
      <c r="O68" s="17">
        <v>0</v>
      </c>
      <c r="P68" s="17">
        <v>1</v>
      </c>
      <c r="Q68" s="17">
        <v>3</v>
      </c>
      <c r="R68" s="17">
        <v>3</v>
      </c>
      <c r="S68" s="17">
        <v>0</v>
      </c>
      <c r="T68" s="17">
        <v>1</v>
      </c>
      <c r="U68" s="17">
        <v>0</v>
      </c>
      <c r="V68" s="17">
        <v>1</v>
      </c>
      <c r="W68" s="17">
        <v>3</v>
      </c>
      <c r="X68" s="17">
        <v>1</v>
      </c>
      <c r="Y68" s="17">
        <v>2</v>
      </c>
      <c r="Z68" s="17">
        <v>1</v>
      </c>
      <c r="AA68" s="17">
        <v>0</v>
      </c>
      <c r="AB68" s="17">
        <v>3</v>
      </c>
      <c r="AC68" s="17">
        <v>1</v>
      </c>
      <c r="AD68" s="17">
        <v>2</v>
      </c>
      <c r="AE68" s="17">
        <v>0</v>
      </c>
      <c r="AF68" s="17">
        <v>8</v>
      </c>
      <c r="AG68" s="17">
        <v>2</v>
      </c>
      <c r="AH68" s="17">
        <v>4</v>
      </c>
      <c r="AI68" s="17">
        <v>0</v>
      </c>
      <c r="AJ68" s="17">
        <v>1</v>
      </c>
      <c r="AK68" s="17">
        <v>0</v>
      </c>
      <c r="AL68" s="17">
        <v>4</v>
      </c>
      <c r="AM68" s="17">
        <v>4</v>
      </c>
      <c r="AN68" s="17">
        <v>3</v>
      </c>
      <c r="AO68" s="17">
        <v>3</v>
      </c>
      <c r="AP68" s="17">
        <v>0</v>
      </c>
      <c r="AQ68" s="17">
        <v>2</v>
      </c>
      <c r="AR68" s="17">
        <v>0</v>
      </c>
      <c r="AS68" s="17">
        <v>10</v>
      </c>
      <c r="AT68" s="17">
        <v>0</v>
      </c>
      <c r="AU68" s="17">
        <v>2</v>
      </c>
      <c r="AV68" s="17">
        <v>11</v>
      </c>
      <c r="AW68" s="17">
        <v>8</v>
      </c>
      <c r="AX68" s="17">
        <v>0</v>
      </c>
      <c r="AY68" s="17">
        <v>3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111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4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25</v>
      </c>
      <c r="AC69" s="17">
        <v>0</v>
      </c>
      <c r="AD69" s="17">
        <v>0</v>
      </c>
      <c r="AE69" s="17">
        <v>0</v>
      </c>
      <c r="AF69" s="17">
        <v>2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4</v>
      </c>
      <c r="AP69" s="17">
        <v>0</v>
      </c>
      <c r="AQ69" s="17">
        <v>5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40</v>
      </c>
    </row>
    <row r="70" spans="1:63" x14ac:dyDescent="0.25">
      <c r="A70" s="35" t="s">
        <v>160</v>
      </c>
      <c r="B70" s="17">
        <v>7</v>
      </c>
      <c r="C70" s="17">
        <v>2</v>
      </c>
      <c r="D70" s="17">
        <v>20</v>
      </c>
      <c r="E70" s="17">
        <v>0</v>
      </c>
      <c r="F70" s="17">
        <v>0</v>
      </c>
      <c r="G70" s="17">
        <v>3</v>
      </c>
      <c r="H70" s="17">
        <v>9</v>
      </c>
      <c r="I70" s="17">
        <v>0</v>
      </c>
      <c r="J70" s="17">
        <v>1</v>
      </c>
      <c r="K70" s="17">
        <v>4</v>
      </c>
      <c r="L70" s="17">
        <v>0</v>
      </c>
      <c r="M70" s="17">
        <v>12</v>
      </c>
      <c r="N70" s="17">
        <v>3</v>
      </c>
      <c r="O70" s="17">
        <v>2</v>
      </c>
      <c r="P70" s="17">
        <v>2</v>
      </c>
      <c r="Q70" s="17">
        <v>20</v>
      </c>
      <c r="R70" s="17">
        <v>5</v>
      </c>
      <c r="S70" s="17">
        <v>1</v>
      </c>
      <c r="T70" s="17">
        <v>2</v>
      </c>
      <c r="U70" s="17">
        <v>5</v>
      </c>
      <c r="V70" s="17">
        <v>3</v>
      </c>
      <c r="W70" s="17">
        <v>8</v>
      </c>
      <c r="X70" s="17">
        <v>2</v>
      </c>
      <c r="Y70" s="17">
        <v>21</v>
      </c>
      <c r="Z70" s="17">
        <v>7</v>
      </c>
      <c r="AA70" s="17">
        <v>4</v>
      </c>
      <c r="AB70" s="17">
        <v>6</v>
      </c>
      <c r="AC70" s="17">
        <v>1</v>
      </c>
      <c r="AD70" s="17">
        <v>2</v>
      </c>
      <c r="AE70" s="17">
        <v>0</v>
      </c>
      <c r="AF70" s="17">
        <v>36</v>
      </c>
      <c r="AG70" s="17">
        <v>17</v>
      </c>
      <c r="AH70" s="17">
        <v>0</v>
      </c>
      <c r="AI70" s="17">
        <v>0</v>
      </c>
      <c r="AJ70" s="17">
        <v>3</v>
      </c>
      <c r="AK70" s="17">
        <v>0</v>
      </c>
      <c r="AL70" s="17">
        <v>3</v>
      </c>
      <c r="AM70" s="17">
        <v>11</v>
      </c>
      <c r="AN70" s="17">
        <v>2</v>
      </c>
      <c r="AO70" s="17">
        <v>3</v>
      </c>
      <c r="AP70" s="17">
        <v>0</v>
      </c>
      <c r="AQ70" s="17">
        <v>13</v>
      </c>
      <c r="AR70" s="17">
        <v>0</v>
      </c>
      <c r="AS70" s="17">
        <v>3</v>
      </c>
      <c r="AT70" s="17">
        <v>2</v>
      </c>
      <c r="AU70" s="17">
        <v>6</v>
      </c>
      <c r="AV70" s="17">
        <v>11</v>
      </c>
      <c r="AW70" s="17">
        <v>0</v>
      </c>
      <c r="AX70" s="17">
        <v>0</v>
      </c>
      <c r="AY70" s="17">
        <v>4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266</v>
      </c>
    </row>
    <row r="71" spans="1:63" x14ac:dyDescent="0.25">
      <c r="A71" s="35" t="s">
        <v>161</v>
      </c>
      <c r="B71" s="17">
        <v>2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3</v>
      </c>
      <c r="J71" s="17">
        <v>1</v>
      </c>
      <c r="K71" s="17">
        <v>1</v>
      </c>
      <c r="L71" s="17">
        <v>1</v>
      </c>
      <c r="M71" s="17">
        <v>0</v>
      </c>
      <c r="N71" s="17">
        <v>1</v>
      </c>
      <c r="O71" s="17">
        <v>0</v>
      </c>
      <c r="P71" s="17">
        <v>0</v>
      </c>
      <c r="Q71" s="17">
        <v>2</v>
      </c>
      <c r="R71" s="17">
        <v>0</v>
      </c>
      <c r="S71" s="17">
        <v>1</v>
      </c>
      <c r="T71" s="17">
        <v>0</v>
      </c>
      <c r="U71" s="17">
        <v>1</v>
      </c>
      <c r="V71" s="17">
        <v>0</v>
      </c>
      <c r="W71" s="17">
        <v>0</v>
      </c>
      <c r="X71" s="17">
        <v>0</v>
      </c>
      <c r="Y71" s="17">
        <v>2</v>
      </c>
      <c r="Z71" s="17">
        <v>0</v>
      </c>
      <c r="AA71" s="17">
        <v>0</v>
      </c>
      <c r="AB71" s="17">
        <v>1</v>
      </c>
      <c r="AC71" s="17">
        <v>0</v>
      </c>
      <c r="AD71" s="17">
        <v>0</v>
      </c>
      <c r="AE71" s="17">
        <v>0</v>
      </c>
      <c r="AF71" s="17">
        <v>6</v>
      </c>
      <c r="AG71" s="17">
        <v>1</v>
      </c>
      <c r="AH71" s="17">
        <v>5</v>
      </c>
      <c r="AI71" s="17">
        <v>0</v>
      </c>
      <c r="AJ71" s="17">
        <v>0</v>
      </c>
      <c r="AK71" s="17">
        <v>0</v>
      </c>
      <c r="AL71" s="17">
        <v>0</v>
      </c>
      <c r="AM71" s="17">
        <v>2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1</v>
      </c>
      <c r="AU71" s="17">
        <v>0</v>
      </c>
      <c r="AV71" s="17">
        <v>1</v>
      </c>
      <c r="AW71" s="17">
        <v>0</v>
      </c>
      <c r="AX71" s="17">
        <v>0</v>
      </c>
      <c r="AY71" s="17">
        <v>1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33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1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12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1</v>
      </c>
      <c r="AJ72" s="17">
        <v>0</v>
      </c>
      <c r="AK72" s="17">
        <v>0</v>
      </c>
      <c r="AL72" s="17">
        <v>0</v>
      </c>
      <c r="AM72" s="17">
        <v>4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2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20</v>
      </c>
    </row>
    <row r="73" spans="1:63" x14ac:dyDescent="0.25">
      <c r="A73" s="35" t="s">
        <v>163</v>
      </c>
      <c r="B73" s="17">
        <v>0</v>
      </c>
      <c r="C73" s="17">
        <v>0</v>
      </c>
      <c r="D73" s="17">
        <v>2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2</v>
      </c>
      <c r="V73" s="17">
        <v>0</v>
      </c>
      <c r="W73" s="17">
        <v>0</v>
      </c>
      <c r="X73" s="17">
        <v>0</v>
      </c>
      <c r="Y73" s="17">
        <v>1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1</v>
      </c>
      <c r="AG73" s="17">
        <v>0</v>
      </c>
      <c r="AH73" s="17">
        <v>3</v>
      </c>
      <c r="AI73" s="17">
        <v>0</v>
      </c>
      <c r="AJ73" s="17">
        <v>1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1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11</v>
      </c>
    </row>
    <row r="74" spans="1:63" x14ac:dyDescent="0.25">
      <c r="A74" s="35" t="s">
        <v>164</v>
      </c>
      <c r="B74" s="17">
        <v>0</v>
      </c>
      <c r="C74" s="17">
        <v>0</v>
      </c>
      <c r="D74" s="17">
        <v>1</v>
      </c>
      <c r="E74" s="17">
        <v>0</v>
      </c>
      <c r="F74" s="17">
        <v>1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1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2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3</v>
      </c>
      <c r="AP74" s="17">
        <v>0</v>
      </c>
      <c r="AQ74" s="17">
        <v>0</v>
      </c>
      <c r="AR74" s="17">
        <v>0</v>
      </c>
      <c r="AS74" s="17">
        <v>1</v>
      </c>
      <c r="AT74" s="17">
        <v>0</v>
      </c>
      <c r="AU74" s="17">
        <v>0</v>
      </c>
      <c r="AV74" s="17">
        <v>1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10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0</v>
      </c>
    </row>
    <row r="76" spans="1:63" x14ac:dyDescent="0.25">
      <c r="A76" s="35" t="s">
        <v>166</v>
      </c>
      <c r="B76" s="17">
        <v>4</v>
      </c>
      <c r="C76" s="17">
        <v>2</v>
      </c>
      <c r="D76" s="17">
        <v>8</v>
      </c>
      <c r="E76" s="17">
        <v>0</v>
      </c>
      <c r="F76" s="17">
        <v>0</v>
      </c>
      <c r="G76" s="17">
        <v>2</v>
      </c>
      <c r="H76" s="17">
        <v>3</v>
      </c>
      <c r="I76" s="17">
        <v>3</v>
      </c>
      <c r="J76" s="17">
        <v>0</v>
      </c>
      <c r="K76" s="17">
        <v>2</v>
      </c>
      <c r="L76" s="17">
        <v>1</v>
      </c>
      <c r="M76" s="17">
        <v>8</v>
      </c>
      <c r="N76" s="17">
        <v>2</v>
      </c>
      <c r="O76" s="17">
        <v>0</v>
      </c>
      <c r="P76" s="17">
        <v>0</v>
      </c>
      <c r="Q76" s="17">
        <v>5</v>
      </c>
      <c r="R76" s="17">
        <v>1</v>
      </c>
      <c r="S76" s="17">
        <v>0</v>
      </c>
      <c r="T76" s="17">
        <v>3</v>
      </c>
      <c r="U76" s="17">
        <v>2</v>
      </c>
      <c r="V76" s="17">
        <v>0</v>
      </c>
      <c r="W76" s="17">
        <v>0</v>
      </c>
      <c r="X76" s="17">
        <v>3</v>
      </c>
      <c r="Y76" s="17">
        <v>7</v>
      </c>
      <c r="Z76" s="17">
        <v>3</v>
      </c>
      <c r="AA76" s="17">
        <v>0</v>
      </c>
      <c r="AB76" s="17">
        <v>0</v>
      </c>
      <c r="AC76" s="17">
        <v>1</v>
      </c>
      <c r="AD76" s="17">
        <v>1</v>
      </c>
      <c r="AE76" s="17">
        <v>0</v>
      </c>
      <c r="AF76" s="17">
        <v>19</v>
      </c>
      <c r="AG76" s="17">
        <v>3</v>
      </c>
      <c r="AH76" s="17">
        <v>0</v>
      </c>
      <c r="AI76" s="17">
        <v>2</v>
      </c>
      <c r="AJ76" s="17">
        <v>1</v>
      </c>
      <c r="AK76" s="17">
        <v>0</v>
      </c>
      <c r="AL76" s="17">
        <v>1</v>
      </c>
      <c r="AM76" s="17">
        <v>0</v>
      </c>
      <c r="AN76" s="17">
        <v>0</v>
      </c>
      <c r="AO76" s="17">
        <v>0</v>
      </c>
      <c r="AP76" s="17">
        <v>0</v>
      </c>
      <c r="AQ76" s="17">
        <v>6</v>
      </c>
      <c r="AR76" s="17">
        <v>0</v>
      </c>
      <c r="AS76" s="17">
        <v>1</v>
      </c>
      <c r="AT76" s="17">
        <v>1</v>
      </c>
      <c r="AU76" s="17">
        <v>1</v>
      </c>
      <c r="AV76" s="17">
        <v>1</v>
      </c>
      <c r="AW76" s="17">
        <v>0</v>
      </c>
      <c r="AX76" s="17">
        <v>0</v>
      </c>
      <c r="AY76" s="17">
        <v>3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100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1</v>
      </c>
      <c r="AG77" s="17">
        <v>1</v>
      </c>
      <c r="AH77" s="17">
        <v>0</v>
      </c>
      <c r="AI77" s="17">
        <v>0</v>
      </c>
      <c r="AJ77" s="17">
        <v>0</v>
      </c>
      <c r="AK77" s="17">
        <v>0</v>
      </c>
      <c r="AL77" s="17">
        <v>1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1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4</v>
      </c>
    </row>
    <row r="78" spans="1:63" ht="14.45" x14ac:dyDescent="0.3">
      <c r="A78" s="35" t="s">
        <v>168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1</v>
      </c>
      <c r="I78" s="17">
        <v>5</v>
      </c>
      <c r="J78" s="17">
        <v>5</v>
      </c>
      <c r="K78" s="17">
        <v>1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2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1</v>
      </c>
      <c r="Z78" s="17">
        <v>0</v>
      </c>
      <c r="AA78" s="17">
        <v>0</v>
      </c>
      <c r="AB78" s="17">
        <v>0</v>
      </c>
      <c r="AC78" s="17">
        <v>0</v>
      </c>
      <c r="AD78" s="17">
        <v>1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1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1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18</v>
      </c>
    </row>
    <row r="79" spans="1:63" x14ac:dyDescent="0.25">
      <c r="A79" s="32" t="s">
        <v>169</v>
      </c>
      <c r="B79" s="33">
        <v>1</v>
      </c>
      <c r="C79" s="33">
        <v>0</v>
      </c>
      <c r="D79" s="33">
        <v>6</v>
      </c>
      <c r="E79" s="33">
        <v>0</v>
      </c>
      <c r="F79" s="33">
        <v>1</v>
      </c>
      <c r="G79" s="33">
        <v>0</v>
      </c>
      <c r="H79" s="33">
        <v>0</v>
      </c>
      <c r="I79" s="33">
        <v>1</v>
      </c>
      <c r="J79" s="33">
        <v>0</v>
      </c>
      <c r="K79" s="33">
        <v>0</v>
      </c>
      <c r="L79" s="33">
        <v>0</v>
      </c>
      <c r="M79" s="33">
        <v>1</v>
      </c>
      <c r="N79" s="33">
        <v>0</v>
      </c>
      <c r="O79" s="33">
        <v>0</v>
      </c>
      <c r="P79" s="33">
        <v>3</v>
      </c>
      <c r="Q79" s="33">
        <v>4</v>
      </c>
      <c r="R79" s="33">
        <v>0</v>
      </c>
      <c r="S79" s="33">
        <v>1</v>
      </c>
      <c r="T79" s="33">
        <v>3</v>
      </c>
      <c r="U79" s="33">
        <v>2</v>
      </c>
      <c r="V79" s="33">
        <v>1</v>
      </c>
      <c r="W79" s="33">
        <v>1</v>
      </c>
      <c r="X79" s="33">
        <v>0</v>
      </c>
      <c r="Y79" s="33">
        <v>4</v>
      </c>
      <c r="Z79" s="33">
        <v>0</v>
      </c>
      <c r="AA79" s="33">
        <v>0</v>
      </c>
      <c r="AB79" s="33">
        <v>1</v>
      </c>
      <c r="AC79" s="33">
        <v>1</v>
      </c>
      <c r="AD79" s="33">
        <v>2</v>
      </c>
      <c r="AE79" s="33">
        <v>0</v>
      </c>
      <c r="AF79" s="33">
        <v>4</v>
      </c>
      <c r="AG79" s="33">
        <v>0</v>
      </c>
      <c r="AH79" s="33">
        <v>3</v>
      </c>
      <c r="AI79" s="33">
        <v>0</v>
      </c>
      <c r="AJ79" s="33">
        <v>0</v>
      </c>
      <c r="AK79" s="33">
        <v>1</v>
      </c>
      <c r="AL79" s="33">
        <v>0</v>
      </c>
      <c r="AM79" s="33">
        <v>2</v>
      </c>
      <c r="AN79" s="33">
        <v>0</v>
      </c>
      <c r="AO79" s="33">
        <v>0</v>
      </c>
      <c r="AP79" s="33">
        <v>0</v>
      </c>
      <c r="AQ79" s="33">
        <v>3</v>
      </c>
      <c r="AR79" s="33">
        <v>0</v>
      </c>
      <c r="AS79" s="33">
        <v>2</v>
      </c>
      <c r="AT79" s="33">
        <v>0</v>
      </c>
      <c r="AU79" s="33">
        <v>1</v>
      </c>
      <c r="AV79" s="33">
        <v>1</v>
      </c>
      <c r="AW79" s="33">
        <v>1</v>
      </c>
      <c r="AX79" s="33">
        <v>1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52</v>
      </c>
    </row>
    <row r="80" spans="1:63" x14ac:dyDescent="0.25">
      <c r="A80" s="35" t="s">
        <v>170</v>
      </c>
      <c r="B80" s="17">
        <v>1</v>
      </c>
      <c r="C80" s="17">
        <v>0</v>
      </c>
      <c r="D80" s="17">
        <v>6</v>
      </c>
      <c r="E80" s="17">
        <v>0</v>
      </c>
      <c r="F80" s="17">
        <v>1</v>
      </c>
      <c r="G80" s="17">
        <v>0</v>
      </c>
      <c r="H80" s="17">
        <v>0</v>
      </c>
      <c r="I80" s="17">
        <v>1</v>
      </c>
      <c r="J80" s="17">
        <v>0</v>
      </c>
      <c r="K80" s="17">
        <v>0</v>
      </c>
      <c r="L80" s="17">
        <v>0</v>
      </c>
      <c r="M80" s="17">
        <v>1</v>
      </c>
      <c r="N80" s="17">
        <v>0</v>
      </c>
      <c r="O80" s="17">
        <v>0</v>
      </c>
      <c r="P80" s="17">
        <v>3</v>
      </c>
      <c r="Q80" s="17">
        <v>4</v>
      </c>
      <c r="R80" s="17">
        <v>0</v>
      </c>
      <c r="S80" s="17">
        <v>1</v>
      </c>
      <c r="T80" s="17">
        <v>3</v>
      </c>
      <c r="U80" s="17">
        <v>2</v>
      </c>
      <c r="V80" s="17">
        <v>1</v>
      </c>
      <c r="W80" s="17">
        <v>1</v>
      </c>
      <c r="X80" s="17">
        <v>0</v>
      </c>
      <c r="Y80" s="17">
        <v>4</v>
      </c>
      <c r="Z80" s="17">
        <v>0</v>
      </c>
      <c r="AA80" s="17">
        <v>0</v>
      </c>
      <c r="AB80" s="17">
        <v>1</v>
      </c>
      <c r="AC80" s="17">
        <v>1</v>
      </c>
      <c r="AD80" s="17">
        <v>2</v>
      </c>
      <c r="AE80" s="17">
        <v>0</v>
      </c>
      <c r="AF80" s="17">
        <v>4</v>
      </c>
      <c r="AG80" s="17">
        <v>0</v>
      </c>
      <c r="AH80" s="17">
        <v>3</v>
      </c>
      <c r="AI80" s="17">
        <v>0</v>
      </c>
      <c r="AJ80" s="17">
        <v>0</v>
      </c>
      <c r="AK80" s="17">
        <v>1</v>
      </c>
      <c r="AL80" s="17">
        <v>0</v>
      </c>
      <c r="AM80" s="17">
        <v>2</v>
      </c>
      <c r="AN80" s="17">
        <v>0</v>
      </c>
      <c r="AO80" s="17">
        <v>0</v>
      </c>
      <c r="AP80" s="17">
        <v>0</v>
      </c>
      <c r="AQ80" s="17">
        <v>3</v>
      </c>
      <c r="AR80" s="17">
        <v>0</v>
      </c>
      <c r="AS80" s="17">
        <v>2</v>
      </c>
      <c r="AT80" s="17">
        <v>0</v>
      </c>
      <c r="AU80" s="17">
        <v>1</v>
      </c>
      <c r="AV80" s="17">
        <v>1</v>
      </c>
      <c r="AW80" s="17">
        <v>1</v>
      </c>
      <c r="AX80" s="17">
        <v>1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52</v>
      </c>
    </row>
    <row r="81" spans="1:63" ht="14.45" x14ac:dyDescent="0.3">
      <c r="A81" s="32" t="s">
        <v>171</v>
      </c>
      <c r="B81" s="33">
        <v>21</v>
      </c>
      <c r="C81" s="33">
        <v>3</v>
      </c>
      <c r="D81" s="33">
        <v>23</v>
      </c>
      <c r="E81" s="33">
        <v>3</v>
      </c>
      <c r="F81" s="33">
        <v>2</v>
      </c>
      <c r="G81" s="33">
        <v>0</v>
      </c>
      <c r="H81" s="33">
        <v>5</v>
      </c>
      <c r="I81" s="33">
        <v>55</v>
      </c>
      <c r="J81" s="33">
        <v>9</v>
      </c>
      <c r="K81" s="33">
        <v>5</v>
      </c>
      <c r="L81" s="33">
        <v>3</v>
      </c>
      <c r="M81" s="33">
        <v>8</v>
      </c>
      <c r="N81" s="33">
        <v>6</v>
      </c>
      <c r="O81" s="33">
        <v>2</v>
      </c>
      <c r="P81" s="33">
        <v>7</v>
      </c>
      <c r="Q81" s="33">
        <v>15</v>
      </c>
      <c r="R81" s="33">
        <v>7</v>
      </c>
      <c r="S81" s="33">
        <v>2</v>
      </c>
      <c r="T81" s="33">
        <v>15</v>
      </c>
      <c r="U81" s="33">
        <v>4</v>
      </c>
      <c r="V81" s="33">
        <v>2</v>
      </c>
      <c r="W81" s="33">
        <v>12</v>
      </c>
      <c r="X81" s="33">
        <v>1</v>
      </c>
      <c r="Y81" s="33">
        <v>25</v>
      </c>
      <c r="Z81" s="33">
        <v>11</v>
      </c>
      <c r="AA81" s="33">
        <v>4</v>
      </c>
      <c r="AB81" s="33">
        <v>3</v>
      </c>
      <c r="AC81" s="33">
        <v>4</v>
      </c>
      <c r="AD81" s="33">
        <v>12</v>
      </c>
      <c r="AE81" s="33">
        <v>0</v>
      </c>
      <c r="AF81" s="33">
        <v>44</v>
      </c>
      <c r="AG81" s="33">
        <v>7</v>
      </c>
      <c r="AH81" s="33">
        <v>17</v>
      </c>
      <c r="AI81" s="33">
        <v>14</v>
      </c>
      <c r="AJ81" s="33">
        <v>0</v>
      </c>
      <c r="AK81" s="33">
        <v>1</v>
      </c>
      <c r="AL81" s="33">
        <v>8</v>
      </c>
      <c r="AM81" s="33">
        <v>13</v>
      </c>
      <c r="AN81" s="33">
        <v>2</v>
      </c>
      <c r="AO81" s="33">
        <v>5</v>
      </c>
      <c r="AP81" s="33">
        <v>3</v>
      </c>
      <c r="AQ81" s="33">
        <v>24</v>
      </c>
      <c r="AR81" s="33">
        <v>1</v>
      </c>
      <c r="AS81" s="33">
        <v>20</v>
      </c>
      <c r="AT81" s="33">
        <v>2</v>
      </c>
      <c r="AU81" s="33">
        <v>2</v>
      </c>
      <c r="AV81" s="33">
        <v>39</v>
      </c>
      <c r="AW81" s="33">
        <v>7</v>
      </c>
      <c r="AX81" s="33">
        <v>1</v>
      </c>
      <c r="AY81" s="33">
        <v>6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485</v>
      </c>
    </row>
    <row r="82" spans="1:63" ht="14.45" x14ac:dyDescent="0.3">
      <c r="A82" s="35" t="s">
        <v>172</v>
      </c>
      <c r="B82" s="17">
        <v>8</v>
      </c>
      <c r="C82" s="17">
        <v>1</v>
      </c>
      <c r="D82" s="17">
        <v>3</v>
      </c>
      <c r="E82" s="17">
        <v>0</v>
      </c>
      <c r="F82" s="17">
        <v>1</v>
      </c>
      <c r="G82" s="17">
        <v>0</v>
      </c>
      <c r="H82" s="17">
        <v>1</v>
      </c>
      <c r="I82" s="17">
        <v>21</v>
      </c>
      <c r="J82" s="17">
        <v>8</v>
      </c>
      <c r="K82" s="17">
        <v>2</v>
      </c>
      <c r="L82" s="17">
        <v>2</v>
      </c>
      <c r="M82" s="17">
        <v>1</v>
      </c>
      <c r="N82" s="17">
        <v>2</v>
      </c>
      <c r="O82" s="17">
        <v>0</v>
      </c>
      <c r="P82" s="17">
        <v>1</v>
      </c>
      <c r="Q82" s="17">
        <v>2</v>
      </c>
      <c r="R82" s="17">
        <v>1</v>
      </c>
      <c r="S82" s="17">
        <v>1</v>
      </c>
      <c r="T82" s="17">
        <v>4</v>
      </c>
      <c r="U82" s="17">
        <v>2</v>
      </c>
      <c r="V82" s="17">
        <v>0</v>
      </c>
      <c r="W82" s="17">
        <v>0</v>
      </c>
      <c r="X82" s="17">
        <v>0</v>
      </c>
      <c r="Y82" s="17">
        <v>3</v>
      </c>
      <c r="Z82" s="17">
        <v>4</v>
      </c>
      <c r="AA82" s="17">
        <v>2</v>
      </c>
      <c r="AB82" s="17">
        <v>1</v>
      </c>
      <c r="AC82" s="17">
        <v>0</v>
      </c>
      <c r="AD82" s="17">
        <v>7</v>
      </c>
      <c r="AE82" s="17">
        <v>0</v>
      </c>
      <c r="AF82" s="17">
        <v>7</v>
      </c>
      <c r="AG82" s="17">
        <v>3</v>
      </c>
      <c r="AH82" s="17">
        <v>15</v>
      </c>
      <c r="AI82" s="17">
        <v>6</v>
      </c>
      <c r="AJ82" s="17">
        <v>0</v>
      </c>
      <c r="AK82" s="17">
        <v>0</v>
      </c>
      <c r="AL82" s="17">
        <v>4</v>
      </c>
      <c r="AM82" s="17">
        <v>3</v>
      </c>
      <c r="AN82" s="17">
        <v>1</v>
      </c>
      <c r="AO82" s="17">
        <v>0</v>
      </c>
      <c r="AP82" s="17">
        <v>2</v>
      </c>
      <c r="AQ82" s="17">
        <v>3</v>
      </c>
      <c r="AR82" s="17">
        <v>0</v>
      </c>
      <c r="AS82" s="17">
        <v>3</v>
      </c>
      <c r="AT82" s="17">
        <v>1</v>
      </c>
      <c r="AU82" s="17">
        <v>2</v>
      </c>
      <c r="AV82" s="17">
        <v>15</v>
      </c>
      <c r="AW82" s="17">
        <v>1</v>
      </c>
      <c r="AX82" s="17">
        <v>0</v>
      </c>
      <c r="AY82" s="17">
        <v>2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146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1</v>
      </c>
      <c r="J83" s="17">
        <v>0</v>
      </c>
      <c r="K83" s="17">
        <v>0</v>
      </c>
      <c r="L83" s="17">
        <v>0</v>
      </c>
      <c r="M83" s="17">
        <v>0</v>
      </c>
      <c r="N83" s="17">
        <v>1</v>
      </c>
      <c r="O83" s="17">
        <v>0</v>
      </c>
      <c r="P83" s="17">
        <v>2</v>
      </c>
      <c r="Q83" s="17">
        <v>0</v>
      </c>
      <c r="R83" s="17">
        <v>2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1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7</v>
      </c>
    </row>
    <row r="84" spans="1:63" ht="14.45" x14ac:dyDescent="0.3">
      <c r="A84" s="35" t="s">
        <v>174</v>
      </c>
      <c r="B84" s="17">
        <v>11</v>
      </c>
      <c r="C84" s="17">
        <v>0</v>
      </c>
      <c r="D84" s="17">
        <v>14</v>
      </c>
      <c r="E84" s="17">
        <v>2</v>
      </c>
      <c r="F84" s="17">
        <v>1</v>
      </c>
      <c r="G84" s="17">
        <v>0</v>
      </c>
      <c r="H84" s="17">
        <v>0</v>
      </c>
      <c r="I84" s="17">
        <v>19</v>
      </c>
      <c r="J84" s="17">
        <v>0</v>
      </c>
      <c r="K84" s="17">
        <v>0</v>
      </c>
      <c r="L84" s="17">
        <v>1</v>
      </c>
      <c r="M84" s="17">
        <v>6</v>
      </c>
      <c r="N84" s="17">
        <v>2</v>
      </c>
      <c r="O84" s="17">
        <v>0</v>
      </c>
      <c r="P84" s="17">
        <v>2</v>
      </c>
      <c r="Q84" s="17">
        <v>10</v>
      </c>
      <c r="R84" s="17">
        <v>2</v>
      </c>
      <c r="S84" s="17">
        <v>1</v>
      </c>
      <c r="T84" s="17">
        <v>11</v>
      </c>
      <c r="U84" s="17">
        <v>1</v>
      </c>
      <c r="V84" s="17">
        <v>2</v>
      </c>
      <c r="W84" s="17">
        <v>8</v>
      </c>
      <c r="X84" s="17">
        <v>1</v>
      </c>
      <c r="Y84" s="17">
        <v>17</v>
      </c>
      <c r="Z84" s="17">
        <v>5</v>
      </c>
      <c r="AA84" s="17">
        <v>2</v>
      </c>
      <c r="AB84" s="17">
        <v>1</v>
      </c>
      <c r="AC84" s="17">
        <v>2</v>
      </c>
      <c r="AD84" s="17">
        <v>1</v>
      </c>
      <c r="AE84" s="17">
        <v>0</v>
      </c>
      <c r="AF84" s="17">
        <v>22</v>
      </c>
      <c r="AG84" s="17">
        <v>2</v>
      </c>
      <c r="AH84" s="17">
        <v>2</v>
      </c>
      <c r="AI84" s="17">
        <v>8</v>
      </c>
      <c r="AJ84" s="17">
        <v>0</v>
      </c>
      <c r="AK84" s="17">
        <v>1</v>
      </c>
      <c r="AL84" s="17">
        <v>3</v>
      </c>
      <c r="AM84" s="17">
        <v>8</v>
      </c>
      <c r="AN84" s="17">
        <v>0</v>
      </c>
      <c r="AO84" s="17">
        <v>5</v>
      </c>
      <c r="AP84" s="17">
        <v>1</v>
      </c>
      <c r="AQ84" s="17">
        <v>13</v>
      </c>
      <c r="AR84" s="17">
        <v>0</v>
      </c>
      <c r="AS84" s="17">
        <v>15</v>
      </c>
      <c r="AT84" s="17">
        <v>0</v>
      </c>
      <c r="AU84" s="17">
        <v>0</v>
      </c>
      <c r="AV84" s="17">
        <v>21</v>
      </c>
      <c r="AW84" s="17">
        <v>4</v>
      </c>
      <c r="AX84" s="17">
        <v>1</v>
      </c>
      <c r="AY84" s="17">
        <v>1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229</v>
      </c>
    </row>
    <row r="85" spans="1:63" ht="14.45" x14ac:dyDescent="0.3">
      <c r="A85" s="35" t="s">
        <v>175</v>
      </c>
      <c r="B85" s="17">
        <v>1</v>
      </c>
      <c r="C85" s="17">
        <v>1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1</v>
      </c>
      <c r="P85" s="17">
        <v>0</v>
      </c>
      <c r="Q85" s="17">
        <v>1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2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1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7</v>
      </c>
    </row>
    <row r="86" spans="1:63" x14ac:dyDescent="0.25">
      <c r="A86" s="35" t="s">
        <v>176</v>
      </c>
      <c r="B86" s="17">
        <v>1</v>
      </c>
      <c r="C86" s="17">
        <v>1</v>
      </c>
      <c r="D86" s="17">
        <v>6</v>
      </c>
      <c r="E86" s="17">
        <v>1</v>
      </c>
      <c r="F86" s="17">
        <v>0</v>
      </c>
      <c r="G86" s="17">
        <v>0</v>
      </c>
      <c r="H86" s="17">
        <v>4</v>
      </c>
      <c r="I86" s="17">
        <v>14</v>
      </c>
      <c r="J86" s="17">
        <v>1</v>
      </c>
      <c r="K86" s="17">
        <v>3</v>
      </c>
      <c r="L86" s="17">
        <v>0</v>
      </c>
      <c r="M86" s="17">
        <v>1</v>
      </c>
      <c r="N86" s="17">
        <v>1</v>
      </c>
      <c r="O86" s="17">
        <v>1</v>
      </c>
      <c r="P86" s="17">
        <v>2</v>
      </c>
      <c r="Q86" s="17">
        <v>2</v>
      </c>
      <c r="R86" s="17">
        <v>2</v>
      </c>
      <c r="S86" s="17">
        <v>0</v>
      </c>
      <c r="T86" s="17">
        <v>0</v>
      </c>
      <c r="U86" s="17">
        <v>1</v>
      </c>
      <c r="V86" s="17">
        <v>0</v>
      </c>
      <c r="W86" s="17">
        <v>4</v>
      </c>
      <c r="X86" s="17">
        <v>0</v>
      </c>
      <c r="Y86" s="17">
        <v>5</v>
      </c>
      <c r="Z86" s="17">
        <v>2</v>
      </c>
      <c r="AA86" s="17">
        <v>0</v>
      </c>
      <c r="AB86" s="17">
        <v>1</v>
      </c>
      <c r="AC86" s="17">
        <v>2</v>
      </c>
      <c r="AD86" s="17">
        <v>4</v>
      </c>
      <c r="AE86" s="17">
        <v>0</v>
      </c>
      <c r="AF86" s="17">
        <v>13</v>
      </c>
      <c r="AG86" s="17">
        <v>1</v>
      </c>
      <c r="AH86" s="17">
        <v>0</v>
      </c>
      <c r="AI86" s="17">
        <v>0</v>
      </c>
      <c r="AJ86" s="17">
        <v>0</v>
      </c>
      <c r="AK86" s="17">
        <v>0</v>
      </c>
      <c r="AL86" s="17">
        <v>1</v>
      </c>
      <c r="AM86" s="17">
        <v>2</v>
      </c>
      <c r="AN86" s="17">
        <v>1</v>
      </c>
      <c r="AO86" s="17">
        <v>0</v>
      </c>
      <c r="AP86" s="17">
        <v>0</v>
      </c>
      <c r="AQ86" s="17">
        <v>8</v>
      </c>
      <c r="AR86" s="17">
        <v>0</v>
      </c>
      <c r="AS86" s="17">
        <v>2</v>
      </c>
      <c r="AT86" s="17">
        <v>1</v>
      </c>
      <c r="AU86" s="17">
        <v>0</v>
      </c>
      <c r="AV86" s="17">
        <v>3</v>
      </c>
      <c r="AW86" s="17">
        <v>2</v>
      </c>
      <c r="AX86" s="17">
        <v>0</v>
      </c>
      <c r="AY86" s="17">
        <v>3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96</v>
      </c>
    </row>
    <row r="87" spans="1:63" x14ac:dyDescent="0.25">
      <c r="A87" s="35" t="s">
        <v>177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0</v>
      </c>
    </row>
    <row r="88" spans="1:63" ht="14.45" x14ac:dyDescent="0.3">
      <c r="A88" s="32" t="s">
        <v>178</v>
      </c>
      <c r="B88" s="33">
        <v>15</v>
      </c>
      <c r="C88" s="33">
        <v>12</v>
      </c>
      <c r="D88" s="33">
        <v>24</v>
      </c>
      <c r="E88" s="33">
        <v>11</v>
      </c>
      <c r="F88" s="33">
        <v>18</v>
      </c>
      <c r="G88" s="33">
        <v>2</v>
      </c>
      <c r="H88" s="33">
        <v>2</v>
      </c>
      <c r="I88" s="33">
        <v>27</v>
      </c>
      <c r="J88" s="33">
        <v>145</v>
      </c>
      <c r="K88" s="33">
        <v>6</v>
      </c>
      <c r="L88" s="33">
        <v>0</v>
      </c>
      <c r="M88" s="33">
        <v>13</v>
      </c>
      <c r="N88" s="33">
        <v>11</v>
      </c>
      <c r="O88" s="33">
        <v>3</v>
      </c>
      <c r="P88" s="33">
        <v>14</v>
      </c>
      <c r="Q88" s="33">
        <v>12</v>
      </c>
      <c r="R88" s="33">
        <v>11</v>
      </c>
      <c r="S88" s="33">
        <v>34</v>
      </c>
      <c r="T88" s="33">
        <v>32</v>
      </c>
      <c r="U88" s="33">
        <v>18</v>
      </c>
      <c r="V88" s="33">
        <v>1</v>
      </c>
      <c r="W88" s="33">
        <v>1</v>
      </c>
      <c r="X88" s="33">
        <v>4</v>
      </c>
      <c r="Y88" s="33">
        <v>18</v>
      </c>
      <c r="Z88" s="33">
        <v>0</v>
      </c>
      <c r="AA88" s="33">
        <v>3</v>
      </c>
      <c r="AB88" s="33">
        <v>1</v>
      </c>
      <c r="AC88" s="33">
        <v>6</v>
      </c>
      <c r="AD88" s="33">
        <v>7</v>
      </c>
      <c r="AE88" s="33">
        <v>3</v>
      </c>
      <c r="AF88" s="33">
        <v>30</v>
      </c>
      <c r="AG88" s="33">
        <v>16</v>
      </c>
      <c r="AH88" s="33">
        <v>16</v>
      </c>
      <c r="AI88" s="33">
        <v>24</v>
      </c>
      <c r="AJ88" s="33">
        <v>2</v>
      </c>
      <c r="AK88" s="33">
        <v>3</v>
      </c>
      <c r="AL88" s="33">
        <v>13</v>
      </c>
      <c r="AM88" s="33">
        <v>7</v>
      </c>
      <c r="AN88" s="33">
        <v>1</v>
      </c>
      <c r="AO88" s="33">
        <v>3</v>
      </c>
      <c r="AP88" s="33">
        <v>1</v>
      </c>
      <c r="AQ88" s="33">
        <v>6</v>
      </c>
      <c r="AR88" s="33">
        <v>0</v>
      </c>
      <c r="AS88" s="33">
        <v>7</v>
      </c>
      <c r="AT88" s="33">
        <v>1</v>
      </c>
      <c r="AU88" s="33">
        <v>3</v>
      </c>
      <c r="AV88" s="33">
        <v>64</v>
      </c>
      <c r="AW88" s="33">
        <v>4</v>
      </c>
      <c r="AX88" s="33">
        <v>1</v>
      </c>
      <c r="AY88" s="33">
        <v>13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669</v>
      </c>
    </row>
    <row r="89" spans="1:63" ht="14.45" x14ac:dyDescent="0.3">
      <c r="A89" s="35" t="s">
        <v>179</v>
      </c>
      <c r="B89" s="17">
        <v>5</v>
      </c>
      <c r="C89" s="17">
        <v>2</v>
      </c>
      <c r="D89" s="17">
        <v>0</v>
      </c>
      <c r="E89" s="17">
        <v>0</v>
      </c>
      <c r="F89" s="17">
        <v>3</v>
      </c>
      <c r="G89" s="17">
        <v>0</v>
      </c>
      <c r="H89" s="17">
        <v>0</v>
      </c>
      <c r="I89" s="17">
        <v>2</v>
      </c>
      <c r="J89" s="17">
        <v>3</v>
      </c>
      <c r="K89" s="17">
        <v>2</v>
      </c>
      <c r="L89" s="17">
        <v>0</v>
      </c>
      <c r="M89" s="17">
        <v>2</v>
      </c>
      <c r="N89" s="17">
        <v>0</v>
      </c>
      <c r="O89" s="17">
        <v>1</v>
      </c>
      <c r="P89" s="17">
        <v>0</v>
      </c>
      <c r="Q89" s="17">
        <v>3</v>
      </c>
      <c r="R89" s="17">
        <v>1</v>
      </c>
      <c r="S89" s="17">
        <v>1</v>
      </c>
      <c r="T89" s="17">
        <v>0</v>
      </c>
      <c r="U89" s="17">
        <v>1</v>
      </c>
      <c r="V89" s="17">
        <v>0</v>
      </c>
      <c r="W89" s="17">
        <v>0</v>
      </c>
      <c r="X89" s="17">
        <v>0</v>
      </c>
      <c r="Y89" s="17">
        <v>1</v>
      </c>
      <c r="Z89" s="17">
        <v>0</v>
      </c>
      <c r="AA89" s="17">
        <v>3</v>
      </c>
      <c r="AB89" s="17">
        <v>0</v>
      </c>
      <c r="AC89" s="17">
        <v>0</v>
      </c>
      <c r="AD89" s="17">
        <v>0</v>
      </c>
      <c r="AE89" s="17">
        <v>2</v>
      </c>
      <c r="AF89" s="17">
        <v>2</v>
      </c>
      <c r="AG89" s="17">
        <v>1</v>
      </c>
      <c r="AH89" s="17">
        <v>5</v>
      </c>
      <c r="AI89" s="17">
        <v>0</v>
      </c>
      <c r="AJ89" s="17">
        <v>1</v>
      </c>
      <c r="AK89" s="17">
        <v>0</v>
      </c>
      <c r="AL89" s="17">
        <v>2</v>
      </c>
      <c r="AM89" s="17">
        <v>3</v>
      </c>
      <c r="AN89" s="17">
        <v>0</v>
      </c>
      <c r="AO89" s="17">
        <v>3</v>
      </c>
      <c r="AP89" s="17">
        <v>0</v>
      </c>
      <c r="AQ89" s="17">
        <v>0</v>
      </c>
      <c r="AR89" s="17">
        <v>0</v>
      </c>
      <c r="AS89" s="17">
        <v>0</v>
      </c>
      <c r="AT89" s="17">
        <v>1</v>
      </c>
      <c r="AU89" s="17">
        <v>0</v>
      </c>
      <c r="AV89" s="17">
        <v>0</v>
      </c>
      <c r="AW89" s="17">
        <v>2</v>
      </c>
      <c r="AX89" s="17">
        <v>1</v>
      </c>
      <c r="AY89" s="17">
        <v>2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55</v>
      </c>
    </row>
    <row r="90" spans="1:63" ht="14.45" x14ac:dyDescent="0.3">
      <c r="A90" s="35" t="s">
        <v>180</v>
      </c>
      <c r="B90" s="17">
        <v>10</v>
      </c>
      <c r="C90" s="17">
        <v>10</v>
      </c>
      <c r="D90" s="17">
        <v>24</v>
      </c>
      <c r="E90" s="17">
        <v>11</v>
      </c>
      <c r="F90" s="17">
        <v>15</v>
      </c>
      <c r="G90" s="17">
        <v>2</v>
      </c>
      <c r="H90" s="17">
        <v>2</v>
      </c>
      <c r="I90" s="17">
        <v>25</v>
      </c>
      <c r="J90" s="17">
        <v>142</v>
      </c>
      <c r="K90" s="17">
        <v>4</v>
      </c>
      <c r="L90" s="17">
        <v>0</v>
      </c>
      <c r="M90" s="17">
        <v>11</v>
      </c>
      <c r="N90" s="17">
        <v>11</v>
      </c>
      <c r="O90" s="17">
        <v>2</v>
      </c>
      <c r="P90" s="17">
        <v>14</v>
      </c>
      <c r="Q90" s="17">
        <v>9</v>
      </c>
      <c r="R90" s="17">
        <v>10</v>
      </c>
      <c r="S90" s="17">
        <v>33</v>
      </c>
      <c r="T90" s="17">
        <v>32</v>
      </c>
      <c r="U90" s="17">
        <v>17</v>
      </c>
      <c r="V90" s="17">
        <v>1</v>
      </c>
      <c r="W90" s="17">
        <v>1</v>
      </c>
      <c r="X90" s="17">
        <v>4</v>
      </c>
      <c r="Y90" s="17">
        <v>17</v>
      </c>
      <c r="Z90" s="17">
        <v>0</v>
      </c>
      <c r="AA90" s="17">
        <v>0</v>
      </c>
      <c r="AB90" s="17">
        <v>1</v>
      </c>
      <c r="AC90" s="17">
        <v>6</v>
      </c>
      <c r="AD90" s="17">
        <v>7</v>
      </c>
      <c r="AE90" s="17">
        <v>1</v>
      </c>
      <c r="AF90" s="17">
        <v>28</v>
      </c>
      <c r="AG90" s="17">
        <v>15</v>
      </c>
      <c r="AH90" s="17">
        <v>11</v>
      </c>
      <c r="AI90" s="17">
        <v>24</v>
      </c>
      <c r="AJ90" s="17">
        <v>1</v>
      </c>
      <c r="AK90" s="17">
        <v>3</v>
      </c>
      <c r="AL90" s="17">
        <v>11</v>
      </c>
      <c r="AM90" s="17">
        <v>4</v>
      </c>
      <c r="AN90" s="17">
        <v>1</v>
      </c>
      <c r="AO90" s="17">
        <v>0</v>
      </c>
      <c r="AP90" s="17">
        <v>1</v>
      </c>
      <c r="AQ90" s="17">
        <v>6</v>
      </c>
      <c r="AR90" s="17">
        <v>0</v>
      </c>
      <c r="AS90" s="17">
        <v>7</v>
      </c>
      <c r="AT90" s="17">
        <v>0</v>
      </c>
      <c r="AU90" s="17">
        <v>3</v>
      </c>
      <c r="AV90" s="17">
        <v>64</v>
      </c>
      <c r="AW90" s="17">
        <v>2</v>
      </c>
      <c r="AX90" s="17">
        <v>0</v>
      </c>
      <c r="AY90" s="17">
        <v>11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614</v>
      </c>
    </row>
    <row r="91" spans="1:63" ht="14.45" x14ac:dyDescent="0.3">
      <c r="A91" s="32" t="s">
        <v>181</v>
      </c>
      <c r="B91" s="33">
        <v>135</v>
      </c>
      <c r="C91" s="33">
        <v>80</v>
      </c>
      <c r="D91" s="33">
        <v>315</v>
      </c>
      <c r="E91" s="33">
        <v>6</v>
      </c>
      <c r="F91" s="33">
        <v>43</v>
      </c>
      <c r="G91" s="33">
        <v>12</v>
      </c>
      <c r="H91" s="33">
        <v>116</v>
      </c>
      <c r="I91" s="33">
        <v>454</v>
      </c>
      <c r="J91" s="33">
        <v>119</v>
      </c>
      <c r="K91" s="33">
        <v>25</v>
      </c>
      <c r="L91" s="33">
        <v>80</v>
      </c>
      <c r="M91" s="33">
        <v>105</v>
      </c>
      <c r="N91" s="33">
        <v>69</v>
      </c>
      <c r="O91" s="33">
        <v>27</v>
      </c>
      <c r="P91" s="33">
        <v>101</v>
      </c>
      <c r="Q91" s="33">
        <v>258</v>
      </c>
      <c r="R91" s="33">
        <v>79</v>
      </c>
      <c r="S91" s="33">
        <v>54</v>
      </c>
      <c r="T91" s="33">
        <v>89</v>
      </c>
      <c r="U91" s="33">
        <v>198</v>
      </c>
      <c r="V91" s="33">
        <v>36</v>
      </c>
      <c r="W91" s="33">
        <v>70</v>
      </c>
      <c r="X91" s="33">
        <v>23</v>
      </c>
      <c r="Y91" s="33">
        <v>261</v>
      </c>
      <c r="Z91" s="33">
        <v>193</v>
      </c>
      <c r="AA91" s="33">
        <v>42</v>
      </c>
      <c r="AB91" s="33">
        <v>179</v>
      </c>
      <c r="AC91" s="33">
        <v>77</v>
      </c>
      <c r="AD91" s="33">
        <v>55</v>
      </c>
      <c r="AE91" s="33">
        <v>22</v>
      </c>
      <c r="AF91" s="33">
        <v>486</v>
      </c>
      <c r="AG91" s="33">
        <v>320</v>
      </c>
      <c r="AH91" s="33">
        <v>273</v>
      </c>
      <c r="AI91" s="33">
        <v>63</v>
      </c>
      <c r="AJ91" s="33">
        <v>29</v>
      </c>
      <c r="AK91" s="33">
        <v>14</v>
      </c>
      <c r="AL91" s="33">
        <v>169</v>
      </c>
      <c r="AM91" s="33">
        <v>172</v>
      </c>
      <c r="AN91" s="33">
        <v>29</v>
      </c>
      <c r="AO91" s="33">
        <v>30</v>
      </c>
      <c r="AP91" s="33">
        <v>23</v>
      </c>
      <c r="AQ91" s="33">
        <v>246</v>
      </c>
      <c r="AR91" s="33">
        <v>17</v>
      </c>
      <c r="AS91" s="33">
        <v>111</v>
      </c>
      <c r="AT91" s="33">
        <v>5</v>
      </c>
      <c r="AU91" s="33">
        <v>88</v>
      </c>
      <c r="AV91" s="33">
        <v>617</v>
      </c>
      <c r="AW91" s="33">
        <v>35</v>
      </c>
      <c r="AX91" s="33">
        <v>13</v>
      </c>
      <c r="AY91" s="33">
        <v>103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6166</v>
      </c>
    </row>
    <row r="92" spans="1:63" ht="14.45" x14ac:dyDescent="0.3">
      <c r="A92" s="35" t="s">
        <v>182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1</v>
      </c>
      <c r="AB92" s="17">
        <v>0</v>
      </c>
      <c r="AC92" s="17">
        <v>0</v>
      </c>
      <c r="AD92" s="17">
        <v>0</v>
      </c>
      <c r="AE92" s="17">
        <v>0</v>
      </c>
      <c r="AF92" s="17">
        <v>2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1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5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1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1</v>
      </c>
    </row>
    <row r="95" spans="1:63" ht="14.45" x14ac:dyDescent="0.3">
      <c r="A95" s="35" t="s">
        <v>185</v>
      </c>
      <c r="B95" s="17">
        <v>1</v>
      </c>
      <c r="C95" s="17">
        <v>0</v>
      </c>
      <c r="D95" s="17">
        <v>1</v>
      </c>
      <c r="E95" s="17">
        <v>0</v>
      </c>
      <c r="F95" s="17">
        <v>2</v>
      </c>
      <c r="G95" s="17">
        <v>0</v>
      </c>
      <c r="H95" s="17">
        <v>0</v>
      </c>
      <c r="I95" s="17">
        <v>0</v>
      </c>
      <c r="J95" s="17">
        <v>16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1</v>
      </c>
      <c r="Q95" s="17">
        <v>4</v>
      </c>
      <c r="R95" s="17">
        <v>0</v>
      </c>
      <c r="S95" s="17">
        <v>3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2</v>
      </c>
      <c r="Z95" s="17">
        <v>1</v>
      </c>
      <c r="AA95" s="17">
        <v>0</v>
      </c>
      <c r="AB95" s="17">
        <v>0</v>
      </c>
      <c r="AC95" s="17">
        <v>1</v>
      </c>
      <c r="AD95" s="17">
        <v>1</v>
      </c>
      <c r="AE95" s="17">
        <v>0</v>
      </c>
      <c r="AF95" s="17">
        <v>3</v>
      </c>
      <c r="AG95" s="17">
        <v>2</v>
      </c>
      <c r="AH95" s="17">
        <v>0</v>
      </c>
      <c r="AI95" s="17">
        <v>0</v>
      </c>
      <c r="AJ95" s="17">
        <v>0</v>
      </c>
      <c r="AK95" s="17">
        <v>0</v>
      </c>
      <c r="AL95" s="17">
        <v>1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1</v>
      </c>
      <c r="AS95" s="17">
        <v>0</v>
      </c>
      <c r="AT95" s="17">
        <v>0</v>
      </c>
      <c r="AU95" s="17">
        <v>1</v>
      </c>
      <c r="AV95" s="17">
        <v>1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42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2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2</v>
      </c>
      <c r="AB96" s="17">
        <v>0</v>
      </c>
      <c r="AC96" s="17">
        <v>0</v>
      </c>
      <c r="AD96" s="17">
        <v>0</v>
      </c>
      <c r="AE96" s="17">
        <v>0</v>
      </c>
      <c r="AF96" s="17">
        <v>1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1</v>
      </c>
      <c r="AT96" s="17">
        <v>0</v>
      </c>
      <c r="AU96" s="17">
        <v>0</v>
      </c>
      <c r="AV96" s="17">
        <v>1</v>
      </c>
      <c r="AW96" s="17">
        <v>0</v>
      </c>
      <c r="AX96" s="17">
        <v>0</v>
      </c>
      <c r="AY96" s="17">
        <v>1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8</v>
      </c>
    </row>
    <row r="97" spans="1:63" x14ac:dyDescent="0.25">
      <c r="A97" s="35" t="s">
        <v>187</v>
      </c>
      <c r="B97" s="17">
        <v>0</v>
      </c>
      <c r="C97" s="17">
        <v>0</v>
      </c>
      <c r="D97" s="17">
        <v>0</v>
      </c>
      <c r="E97" s="17">
        <v>0</v>
      </c>
      <c r="F97" s="17">
        <v>1</v>
      </c>
      <c r="G97" s="17">
        <v>0</v>
      </c>
      <c r="H97" s="17">
        <v>0</v>
      </c>
      <c r="I97" s="17">
        <v>4</v>
      </c>
      <c r="J97" s="17">
        <v>0</v>
      </c>
      <c r="K97" s="17">
        <v>0</v>
      </c>
      <c r="L97" s="17">
        <v>0</v>
      </c>
      <c r="M97" s="17">
        <v>1</v>
      </c>
      <c r="N97" s="17">
        <v>0</v>
      </c>
      <c r="O97" s="17">
        <v>0</v>
      </c>
      <c r="P97" s="17">
        <v>1</v>
      </c>
      <c r="Q97" s="17">
        <v>2</v>
      </c>
      <c r="R97" s="17">
        <v>0</v>
      </c>
      <c r="S97" s="17">
        <v>0</v>
      </c>
      <c r="T97" s="17">
        <v>0</v>
      </c>
      <c r="U97" s="17">
        <v>1</v>
      </c>
      <c r="V97" s="17">
        <v>0</v>
      </c>
      <c r="W97" s="17">
        <v>1</v>
      </c>
      <c r="X97" s="17">
        <v>1</v>
      </c>
      <c r="Y97" s="17">
        <v>1</v>
      </c>
      <c r="Z97" s="17">
        <v>1</v>
      </c>
      <c r="AA97" s="17">
        <v>0</v>
      </c>
      <c r="AB97" s="17">
        <v>0</v>
      </c>
      <c r="AC97" s="17">
        <v>2</v>
      </c>
      <c r="AD97" s="17">
        <v>0</v>
      </c>
      <c r="AE97" s="17">
        <v>0</v>
      </c>
      <c r="AF97" s="17">
        <v>3</v>
      </c>
      <c r="AG97" s="17">
        <v>1</v>
      </c>
      <c r="AH97" s="17">
        <v>8</v>
      </c>
      <c r="AI97" s="17">
        <v>0</v>
      </c>
      <c r="AJ97" s="17">
        <v>0</v>
      </c>
      <c r="AK97" s="17">
        <v>1</v>
      </c>
      <c r="AL97" s="17">
        <v>0</v>
      </c>
      <c r="AM97" s="17">
        <v>3</v>
      </c>
      <c r="AN97" s="17">
        <v>1</v>
      </c>
      <c r="AO97" s="17">
        <v>0</v>
      </c>
      <c r="AP97" s="17">
        <v>0</v>
      </c>
      <c r="AQ97" s="17">
        <v>1</v>
      </c>
      <c r="AR97" s="17">
        <v>0</v>
      </c>
      <c r="AS97" s="17">
        <v>1</v>
      </c>
      <c r="AT97" s="17">
        <v>0</v>
      </c>
      <c r="AU97" s="17">
        <v>0</v>
      </c>
      <c r="AV97" s="17">
        <v>0</v>
      </c>
      <c r="AW97" s="17">
        <v>1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36</v>
      </c>
    </row>
    <row r="98" spans="1:63" ht="14.45" x14ac:dyDescent="0.3">
      <c r="A98" s="35" t="s">
        <v>188</v>
      </c>
      <c r="B98" s="17">
        <v>73</v>
      </c>
      <c r="C98" s="17">
        <v>2</v>
      </c>
      <c r="D98" s="17">
        <v>123</v>
      </c>
      <c r="E98" s="17">
        <v>2</v>
      </c>
      <c r="F98" s="17">
        <v>20</v>
      </c>
      <c r="G98" s="17">
        <v>4</v>
      </c>
      <c r="H98" s="17">
        <v>49</v>
      </c>
      <c r="I98" s="17">
        <v>103</v>
      </c>
      <c r="J98" s="17">
        <v>47</v>
      </c>
      <c r="K98" s="17">
        <v>19</v>
      </c>
      <c r="L98" s="17">
        <v>69</v>
      </c>
      <c r="M98" s="17">
        <v>30</v>
      </c>
      <c r="N98" s="17">
        <v>43</v>
      </c>
      <c r="O98" s="17">
        <v>25</v>
      </c>
      <c r="P98" s="17">
        <v>36</v>
      </c>
      <c r="Q98" s="17">
        <v>182</v>
      </c>
      <c r="R98" s="17">
        <v>45</v>
      </c>
      <c r="S98" s="17">
        <v>24</v>
      </c>
      <c r="T98" s="17">
        <v>2</v>
      </c>
      <c r="U98" s="17">
        <v>147</v>
      </c>
      <c r="V98" s="17">
        <v>28</v>
      </c>
      <c r="W98" s="17">
        <v>20</v>
      </c>
      <c r="X98" s="17">
        <v>1</v>
      </c>
      <c r="Y98" s="17">
        <v>39</v>
      </c>
      <c r="Z98" s="17">
        <v>47</v>
      </c>
      <c r="AA98" s="17">
        <v>36</v>
      </c>
      <c r="AB98" s="17">
        <v>0</v>
      </c>
      <c r="AC98" s="17">
        <v>51</v>
      </c>
      <c r="AD98" s="17">
        <v>15</v>
      </c>
      <c r="AE98" s="17">
        <v>18</v>
      </c>
      <c r="AF98" s="17">
        <v>318</v>
      </c>
      <c r="AG98" s="17">
        <v>82</v>
      </c>
      <c r="AH98" s="17">
        <v>56</v>
      </c>
      <c r="AI98" s="17">
        <v>3</v>
      </c>
      <c r="AJ98" s="17">
        <v>2</v>
      </c>
      <c r="AK98" s="17">
        <v>13</v>
      </c>
      <c r="AL98" s="17">
        <v>73</v>
      </c>
      <c r="AM98" s="17">
        <v>86</v>
      </c>
      <c r="AN98" s="17">
        <v>0</v>
      </c>
      <c r="AO98" s="17">
        <v>0</v>
      </c>
      <c r="AP98" s="17">
        <v>14</v>
      </c>
      <c r="AQ98" s="17">
        <v>149</v>
      </c>
      <c r="AR98" s="17">
        <v>3</v>
      </c>
      <c r="AS98" s="17">
        <v>7</v>
      </c>
      <c r="AT98" s="17">
        <v>0</v>
      </c>
      <c r="AU98" s="17">
        <v>34</v>
      </c>
      <c r="AV98" s="17">
        <v>273</v>
      </c>
      <c r="AW98" s="17">
        <v>20</v>
      </c>
      <c r="AX98" s="17">
        <v>2</v>
      </c>
      <c r="AY98" s="17">
        <v>71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2506</v>
      </c>
    </row>
    <row r="99" spans="1:63" x14ac:dyDescent="0.25">
      <c r="A99" s="35" t="s">
        <v>189</v>
      </c>
      <c r="B99" s="17">
        <v>3</v>
      </c>
      <c r="C99" s="17">
        <v>1</v>
      </c>
      <c r="D99" s="17">
        <v>5</v>
      </c>
      <c r="E99" s="17">
        <v>1</v>
      </c>
      <c r="F99" s="17">
        <v>1</v>
      </c>
      <c r="G99" s="17">
        <v>0</v>
      </c>
      <c r="H99" s="17">
        <v>2</v>
      </c>
      <c r="I99" s="17">
        <v>8</v>
      </c>
      <c r="J99" s="17">
        <v>0</v>
      </c>
      <c r="K99" s="17">
        <v>0</v>
      </c>
      <c r="L99" s="17">
        <v>1</v>
      </c>
      <c r="M99" s="17">
        <v>1</v>
      </c>
      <c r="N99" s="17">
        <v>2</v>
      </c>
      <c r="O99" s="17">
        <v>1</v>
      </c>
      <c r="P99" s="17">
        <v>0</v>
      </c>
      <c r="Q99" s="17">
        <v>2</v>
      </c>
      <c r="R99" s="17">
        <v>1</v>
      </c>
      <c r="S99" s="17">
        <v>0</v>
      </c>
      <c r="T99" s="17">
        <v>1</v>
      </c>
      <c r="U99" s="17">
        <v>3</v>
      </c>
      <c r="V99" s="17">
        <v>0</v>
      </c>
      <c r="W99" s="17">
        <v>0</v>
      </c>
      <c r="X99" s="17">
        <v>1</v>
      </c>
      <c r="Y99" s="17">
        <v>7</v>
      </c>
      <c r="Z99" s="17">
        <v>2</v>
      </c>
      <c r="AA99" s="17">
        <v>1</v>
      </c>
      <c r="AB99" s="17">
        <v>1</v>
      </c>
      <c r="AC99" s="17">
        <v>0</v>
      </c>
      <c r="AD99" s="17">
        <v>1</v>
      </c>
      <c r="AE99" s="17">
        <v>0</v>
      </c>
      <c r="AF99" s="17">
        <v>8</v>
      </c>
      <c r="AG99" s="17">
        <v>5</v>
      </c>
      <c r="AH99" s="17">
        <v>5</v>
      </c>
      <c r="AI99" s="17">
        <v>0</v>
      </c>
      <c r="AJ99" s="17">
        <v>0</v>
      </c>
      <c r="AK99" s="17">
        <v>0</v>
      </c>
      <c r="AL99" s="17">
        <v>0</v>
      </c>
      <c r="AM99" s="17">
        <v>1</v>
      </c>
      <c r="AN99" s="17">
        <v>2</v>
      </c>
      <c r="AO99" s="17">
        <v>6</v>
      </c>
      <c r="AP99" s="17">
        <v>0</v>
      </c>
      <c r="AQ99" s="17">
        <v>4</v>
      </c>
      <c r="AR99" s="17">
        <v>0</v>
      </c>
      <c r="AS99" s="17">
        <v>1</v>
      </c>
      <c r="AT99" s="17">
        <v>0</v>
      </c>
      <c r="AU99" s="17">
        <v>2</v>
      </c>
      <c r="AV99" s="17">
        <v>10</v>
      </c>
      <c r="AW99" s="17">
        <v>0</v>
      </c>
      <c r="AX99" s="17">
        <v>1</v>
      </c>
      <c r="AY99" s="17">
        <v>1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92</v>
      </c>
    </row>
    <row r="100" spans="1:63" ht="14.45" x14ac:dyDescent="0.3">
      <c r="A100" s="35" t="s">
        <v>190</v>
      </c>
      <c r="B100" s="17">
        <v>58</v>
      </c>
      <c r="C100" s="17">
        <v>76</v>
      </c>
      <c r="D100" s="17">
        <v>185</v>
      </c>
      <c r="E100" s="17">
        <v>3</v>
      </c>
      <c r="F100" s="17">
        <v>19</v>
      </c>
      <c r="G100" s="17">
        <v>8</v>
      </c>
      <c r="H100" s="17">
        <v>65</v>
      </c>
      <c r="I100" s="17">
        <v>339</v>
      </c>
      <c r="J100" s="17">
        <v>56</v>
      </c>
      <c r="K100" s="17">
        <v>5</v>
      </c>
      <c r="L100" s="17">
        <v>10</v>
      </c>
      <c r="M100" s="17">
        <v>73</v>
      </c>
      <c r="N100" s="17">
        <v>24</v>
      </c>
      <c r="O100" s="17">
        <v>1</v>
      </c>
      <c r="P100" s="17">
        <v>62</v>
      </c>
      <c r="Q100" s="17">
        <v>68</v>
      </c>
      <c r="R100" s="17">
        <v>33</v>
      </c>
      <c r="S100" s="17">
        <v>24</v>
      </c>
      <c r="T100" s="17">
        <v>86</v>
      </c>
      <c r="U100" s="17">
        <v>47</v>
      </c>
      <c r="V100" s="17">
        <v>8</v>
      </c>
      <c r="W100" s="17">
        <v>48</v>
      </c>
      <c r="X100" s="17">
        <v>20</v>
      </c>
      <c r="Y100" s="17">
        <v>212</v>
      </c>
      <c r="Z100" s="17">
        <v>141</v>
      </c>
      <c r="AA100" s="17">
        <v>2</v>
      </c>
      <c r="AB100" s="17">
        <v>178</v>
      </c>
      <c r="AC100" s="17">
        <v>23</v>
      </c>
      <c r="AD100" s="17">
        <v>38</v>
      </c>
      <c r="AE100" s="17">
        <v>4</v>
      </c>
      <c r="AF100" s="17">
        <v>150</v>
      </c>
      <c r="AG100" s="17">
        <v>230</v>
      </c>
      <c r="AH100" s="17">
        <v>203</v>
      </c>
      <c r="AI100" s="17">
        <v>60</v>
      </c>
      <c r="AJ100" s="17">
        <v>27</v>
      </c>
      <c r="AK100" s="17">
        <v>0</v>
      </c>
      <c r="AL100" s="17">
        <v>95</v>
      </c>
      <c r="AM100" s="17">
        <v>82</v>
      </c>
      <c r="AN100" s="17">
        <v>26</v>
      </c>
      <c r="AO100" s="17">
        <v>24</v>
      </c>
      <c r="AP100" s="17">
        <v>9</v>
      </c>
      <c r="AQ100" s="17">
        <v>92</v>
      </c>
      <c r="AR100" s="17">
        <v>13</v>
      </c>
      <c r="AS100" s="17">
        <v>101</v>
      </c>
      <c r="AT100" s="17">
        <v>5</v>
      </c>
      <c r="AU100" s="17">
        <v>51</v>
      </c>
      <c r="AV100" s="17">
        <v>330</v>
      </c>
      <c r="AW100" s="17">
        <v>14</v>
      </c>
      <c r="AX100" s="17">
        <v>10</v>
      </c>
      <c r="AY100" s="17">
        <v>30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3468</v>
      </c>
    </row>
    <row r="101" spans="1:63" x14ac:dyDescent="0.25">
      <c r="A101" s="35" t="s">
        <v>191</v>
      </c>
      <c r="B101" s="17">
        <v>0</v>
      </c>
      <c r="C101" s="17">
        <v>1</v>
      </c>
      <c r="D101" s="17">
        <v>1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1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1</v>
      </c>
      <c r="X101" s="17">
        <v>0</v>
      </c>
      <c r="Y101" s="17">
        <v>0</v>
      </c>
      <c r="Z101" s="17">
        <v>1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1</v>
      </c>
      <c r="AG101" s="17">
        <v>0</v>
      </c>
      <c r="AH101" s="17">
        <v>1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1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8</v>
      </c>
    </row>
    <row r="102" spans="1:63" ht="14.45" x14ac:dyDescent="0.3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ht="14.45" x14ac:dyDescent="0.3">
      <c r="A103" s="32" t="s">
        <v>193</v>
      </c>
      <c r="B103" s="33">
        <v>1188</v>
      </c>
      <c r="C103" s="33">
        <v>430</v>
      </c>
      <c r="D103" s="33">
        <v>2232</v>
      </c>
      <c r="E103" s="33">
        <v>232</v>
      </c>
      <c r="F103" s="33">
        <v>836</v>
      </c>
      <c r="G103" s="33">
        <v>74</v>
      </c>
      <c r="H103" s="33">
        <v>656</v>
      </c>
      <c r="I103" s="33">
        <v>6173</v>
      </c>
      <c r="J103" s="33">
        <v>3432</v>
      </c>
      <c r="K103" s="33">
        <v>307</v>
      </c>
      <c r="L103" s="33">
        <v>621</v>
      </c>
      <c r="M103" s="33">
        <v>817</v>
      </c>
      <c r="N103" s="33">
        <v>370</v>
      </c>
      <c r="O103" s="33">
        <v>141</v>
      </c>
      <c r="P103" s="33">
        <v>415</v>
      </c>
      <c r="Q103" s="33">
        <v>1920</v>
      </c>
      <c r="R103" s="33">
        <v>640</v>
      </c>
      <c r="S103" s="33">
        <v>1104</v>
      </c>
      <c r="T103" s="33">
        <v>769</v>
      </c>
      <c r="U103" s="33">
        <v>1092</v>
      </c>
      <c r="V103" s="33">
        <v>182</v>
      </c>
      <c r="W103" s="33">
        <v>491</v>
      </c>
      <c r="X103" s="33">
        <v>192</v>
      </c>
      <c r="Y103" s="33">
        <v>1775</v>
      </c>
      <c r="Z103" s="33">
        <v>835</v>
      </c>
      <c r="AA103" s="33">
        <v>360</v>
      </c>
      <c r="AB103" s="33">
        <v>1189</v>
      </c>
      <c r="AC103" s="33">
        <v>412</v>
      </c>
      <c r="AD103" s="33">
        <v>576</v>
      </c>
      <c r="AE103" s="33">
        <v>245</v>
      </c>
      <c r="AF103" s="33">
        <v>6369</v>
      </c>
      <c r="AG103" s="33">
        <v>1654</v>
      </c>
      <c r="AH103" s="33">
        <v>2404</v>
      </c>
      <c r="AI103" s="33">
        <v>1398</v>
      </c>
      <c r="AJ103" s="33">
        <v>293</v>
      </c>
      <c r="AK103" s="33">
        <v>111</v>
      </c>
      <c r="AL103" s="33">
        <v>759</v>
      </c>
      <c r="AM103" s="33">
        <v>1253</v>
      </c>
      <c r="AN103" s="33">
        <v>248</v>
      </c>
      <c r="AO103" s="33">
        <v>430</v>
      </c>
      <c r="AP103" s="33">
        <v>102</v>
      </c>
      <c r="AQ103" s="33">
        <v>2229</v>
      </c>
      <c r="AR103" s="33">
        <v>87</v>
      </c>
      <c r="AS103" s="33">
        <v>1010</v>
      </c>
      <c r="AT103" s="33">
        <v>71</v>
      </c>
      <c r="AU103" s="33">
        <v>450</v>
      </c>
      <c r="AV103" s="33">
        <v>2985</v>
      </c>
      <c r="AW103" s="33">
        <v>393</v>
      </c>
      <c r="AX103" s="33">
        <v>169</v>
      </c>
      <c r="AY103" s="33">
        <v>963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2</v>
      </c>
      <c r="BI103" s="33">
        <v>0</v>
      </c>
      <c r="BJ103" s="33">
        <v>0</v>
      </c>
      <c r="BK103" s="34">
        <v>53086</v>
      </c>
    </row>
    <row r="104" spans="1:63" ht="14.45" x14ac:dyDescent="0.3">
      <c r="A104" s="35" t="s">
        <v>194</v>
      </c>
      <c r="B104" s="17">
        <v>232</v>
      </c>
      <c r="C104" s="17">
        <v>82</v>
      </c>
      <c r="D104" s="17">
        <v>357</v>
      </c>
      <c r="E104" s="17">
        <v>34</v>
      </c>
      <c r="F104" s="17">
        <v>430</v>
      </c>
      <c r="G104" s="17">
        <v>10</v>
      </c>
      <c r="H104" s="17">
        <v>131</v>
      </c>
      <c r="I104" s="17">
        <v>1469</v>
      </c>
      <c r="J104" s="17">
        <v>1988</v>
      </c>
      <c r="K104" s="17">
        <v>46</v>
      </c>
      <c r="L104" s="17">
        <v>137</v>
      </c>
      <c r="M104" s="17">
        <v>103</v>
      </c>
      <c r="N104" s="17">
        <v>48</v>
      </c>
      <c r="O104" s="17">
        <v>19</v>
      </c>
      <c r="P104" s="17">
        <v>55</v>
      </c>
      <c r="Q104" s="17">
        <v>323</v>
      </c>
      <c r="R104" s="17">
        <v>117</v>
      </c>
      <c r="S104" s="17">
        <v>461</v>
      </c>
      <c r="T104" s="17">
        <v>133</v>
      </c>
      <c r="U104" s="17">
        <v>181</v>
      </c>
      <c r="V104" s="17">
        <v>27</v>
      </c>
      <c r="W104" s="17">
        <v>67</v>
      </c>
      <c r="X104" s="17">
        <v>29</v>
      </c>
      <c r="Y104" s="17">
        <v>334</v>
      </c>
      <c r="Z104" s="17">
        <v>131</v>
      </c>
      <c r="AA104" s="17">
        <v>56</v>
      </c>
      <c r="AB104" s="17">
        <v>255</v>
      </c>
      <c r="AC104" s="17">
        <v>96</v>
      </c>
      <c r="AD104" s="17">
        <v>93</v>
      </c>
      <c r="AE104" s="17">
        <v>44</v>
      </c>
      <c r="AF104" s="17">
        <v>1123</v>
      </c>
      <c r="AG104" s="17">
        <v>274</v>
      </c>
      <c r="AH104" s="17">
        <v>588</v>
      </c>
      <c r="AI104" s="17">
        <v>643</v>
      </c>
      <c r="AJ104" s="17">
        <v>57</v>
      </c>
      <c r="AK104" s="17">
        <v>19</v>
      </c>
      <c r="AL104" s="17">
        <v>142</v>
      </c>
      <c r="AM104" s="17">
        <v>278</v>
      </c>
      <c r="AN104" s="17">
        <v>57</v>
      </c>
      <c r="AO104" s="17">
        <v>75</v>
      </c>
      <c r="AP104" s="17">
        <v>17</v>
      </c>
      <c r="AQ104" s="17">
        <v>375</v>
      </c>
      <c r="AR104" s="17">
        <v>12</v>
      </c>
      <c r="AS104" s="17">
        <v>127</v>
      </c>
      <c r="AT104" s="17">
        <v>16</v>
      </c>
      <c r="AU104" s="17">
        <v>74</v>
      </c>
      <c r="AV104" s="17">
        <v>505</v>
      </c>
      <c r="AW104" s="17">
        <v>105</v>
      </c>
      <c r="AX104" s="17">
        <v>31</v>
      </c>
      <c r="AY104" s="17">
        <v>154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12160</v>
      </c>
    </row>
    <row r="105" spans="1:63" ht="14.45" x14ac:dyDescent="0.3">
      <c r="A105" s="35" t="s">
        <v>195</v>
      </c>
      <c r="B105" s="17">
        <v>291</v>
      </c>
      <c r="C105" s="17">
        <v>116</v>
      </c>
      <c r="D105" s="17">
        <v>643</v>
      </c>
      <c r="E105" s="17">
        <v>66</v>
      </c>
      <c r="F105" s="17">
        <v>68</v>
      </c>
      <c r="G105" s="17">
        <v>23</v>
      </c>
      <c r="H105" s="17">
        <v>193</v>
      </c>
      <c r="I105" s="17">
        <v>1541</v>
      </c>
      <c r="J105" s="17">
        <v>279</v>
      </c>
      <c r="K105" s="17">
        <v>87</v>
      </c>
      <c r="L105" s="17">
        <v>111</v>
      </c>
      <c r="M105" s="17">
        <v>276</v>
      </c>
      <c r="N105" s="17">
        <v>120</v>
      </c>
      <c r="O105" s="17">
        <v>50</v>
      </c>
      <c r="P105" s="17">
        <v>130</v>
      </c>
      <c r="Q105" s="17">
        <v>535</v>
      </c>
      <c r="R105" s="17">
        <v>184</v>
      </c>
      <c r="S105" s="17">
        <v>189</v>
      </c>
      <c r="T105" s="17">
        <v>229</v>
      </c>
      <c r="U105" s="17">
        <v>235</v>
      </c>
      <c r="V105" s="17">
        <v>66</v>
      </c>
      <c r="W105" s="17">
        <v>192</v>
      </c>
      <c r="X105" s="17">
        <v>52</v>
      </c>
      <c r="Y105" s="17">
        <v>624</v>
      </c>
      <c r="Z105" s="17">
        <v>234</v>
      </c>
      <c r="AA105" s="17">
        <v>64</v>
      </c>
      <c r="AB105" s="17">
        <v>262</v>
      </c>
      <c r="AC105" s="17">
        <v>115</v>
      </c>
      <c r="AD105" s="17">
        <v>186</v>
      </c>
      <c r="AE105" s="17">
        <v>66</v>
      </c>
      <c r="AF105" s="17">
        <v>1587</v>
      </c>
      <c r="AG105" s="17">
        <v>458</v>
      </c>
      <c r="AH105" s="17">
        <v>861</v>
      </c>
      <c r="AI105" s="17">
        <v>136</v>
      </c>
      <c r="AJ105" s="17">
        <v>85</v>
      </c>
      <c r="AK105" s="17">
        <v>22</v>
      </c>
      <c r="AL105" s="17">
        <v>197</v>
      </c>
      <c r="AM105" s="17">
        <v>301</v>
      </c>
      <c r="AN105" s="17">
        <v>62</v>
      </c>
      <c r="AO105" s="17">
        <v>96</v>
      </c>
      <c r="AP105" s="17">
        <v>36</v>
      </c>
      <c r="AQ105" s="17">
        <v>840</v>
      </c>
      <c r="AR105" s="17">
        <v>27</v>
      </c>
      <c r="AS105" s="17">
        <v>351</v>
      </c>
      <c r="AT105" s="17">
        <v>15</v>
      </c>
      <c r="AU105" s="17">
        <v>175</v>
      </c>
      <c r="AV105" s="17">
        <v>732</v>
      </c>
      <c r="AW105" s="17">
        <v>37</v>
      </c>
      <c r="AX105" s="17">
        <v>44</v>
      </c>
      <c r="AY105" s="17">
        <v>202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13491</v>
      </c>
    </row>
    <row r="106" spans="1:63" x14ac:dyDescent="0.25">
      <c r="A106" s="35" t="s">
        <v>196</v>
      </c>
      <c r="B106" s="17">
        <v>47</v>
      </c>
      <c r="C106" s="17">
        <v>20</v>
      </c>
      <c r="D106" s="17">
        <v>162</v>
      </c>
      <c r="E106" s="17">
        <v>22</v>
      </c>
      <c r="F106" s="17">
        <v>20</v>
      </c>
      <c r="G106" s="17">
        <v>5</v>
      </c>
      <c r="H106" s="17">
        <v>23</v>
      </c>
      <c r="I106" s="17">
        <v>265</v>
      </c>
      <c r="J106" s="17">
        <v>43</v>
      </c>
      <c r="K106" s="17">
        <v>8</v>
      </c>
      <c r="L106" s="17">
        <v>1</v>
      </c>
      <c r="M106" s="17">
        <v>48</v>
      </c>
      <c r="N106" s="17">
        <v>4</v>
      </c>
      <c r="O106" s="17">
        <v>2</v>
      </c>
      <c r="P106" s="17">
        <v>22</v>
      </c>
      <c r="Q106" s="17">
        <v>83</v>
      </c>
      <c r="R106" s="17">
        <v>18</v>
      </c>
      <c r="S106" s="17">
        <v>13</v>
      </c>
      <c r="T106" s="17">
        <v>63</v>
      </c>
      <c r="U106" s="17">
        <v>55</v>
      </c>
      <c r="V106" s="17">
        <v>6</v>
      </c>
      <c r="W106" s="17">
        <v>39</v>
      </c>
      <c r="X106" s="17">
        <v>8</v>
      </c>
      <c r="Y106" s="17">
        <v>98</v>
      </c>
      <c r="Z106" s="17">
        <v>43</v>
      </c>
      <c r="AA106" s="17">
        <v>21</v>
      </c>
      <c r="AB106" s="17">
        <v>181</v>
      </c>
      <c r="AC106" s="17">
        <v>10</v>
      </c>
      <c r="AD106" s="17">
        <v>17</v>
      </c>
      <c r="AE106" s="17">
        <v>2</v>
      </c>
      <c r="AF106" s="17">
        <v>218</v>
      </c>
      <c r="AG106" s="17">
        <v>110</v>
      </c>
      <c r="AH106" s="17">
        <v>62</v>
      </c>
      <c r="AI106" s="17">
        <v>7</v>
      </c>
      <c r="AJ106" s="17">
        <v>17</v>
      </c>
      <c r="AK106" s="17">
        <v>13</v>
      </c>
      <c r="AL106" s="17">
        <v>35</v>
      </c>
      <c r="AM106" s="17">
        <v>24</v>
      </c>
      <c r="AN106" s="17">
        <v>3</v>
      </c>
      <c r="AO106" s="17">
        <v>85</v>
      </c>
      <c r="AP106" s="17">
        <v>5</v>
      </c>
      <c r="AQ106" s="17">
        <v>83</v>
      </c>
      <c r="AR106" s="17">
        <v>6</v>
      </c>
      <c r="AS106" s="17">
        <v>67</v>
      </c>
      <c r="AT106" s="17">
        <v>6</v>
      </c>
      <c r="AU106" s="17">
        <v>21</v>
      </c>
      <c r="AV106" s="17">
        <v>127</v>
      </c>
      <c r="AW106" s="17">
        <v>15</v>
      </c>
      <c r="AX106" s="17">
        <v>7</v>
      </c>
      <c r="AY106" s="17">
        <v>54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2314</v>
      </c>
    </row>
    <row r="107" spans="1:63" x14ac:dyDescent="0.25">
      <c r="A107" s="35" t="s">
        <v>197</v>
      </c>
      <c r="B107" s="17">
        <v>162</v>
      </c>
      <c r="C107" s="17">
        <v>50</v>
      </c>
      <c r="D107" s="17">
        <v>311</v>
      </c>
      <c r="E107" s="17">
        <v>46</v>
      </c>
      <c r="F107" s="17">
        <v>45</v>
      </c>
      <c r="G107" s="17">
        <v>6</v>
      </c>
      <c r="H107" s="17">
        <v>48</v>
      </c>
      <c r="I107" s="17">
        <v>966</v>
      </c>
      <c r="J107" s="17">
        <v>120</v>
      </c>
      <c r="K107" s="17">
        <v>23</v>
      </c>
      <c r="L107" s="17">
        <v>33</v>
      </c>
      <c r="M107" s="17">
        <v>84</v>
      </c>
      <c r="N107" s="17">
        <v>31</v>
      </c>
      <c r="O107" s="17">
        <v>10</v>
      </c>
      <c r="P107" s="17">
        <v>21</v>
      </c>
      <c r="Q107" s="17">
        <v>230</v>
      </c>
      <c r="R107" s="17">
        <v>99</v>
      </c>
      <c r="S107" s="17">
        <v>61</v>
      </c>
      <c r="T107" s="17">
        <v>71</v>
      </c>
      <c r="U107" s="17">
        <v>96</v>
      </c>
      <c r="V107" s="17">
        <v>26</v>
      </c>
      <c r="W107" s="17">
        <v>43</v>
      </c>
      <c r="X107" s="17">
        <v>18</v>
      </c>
      <c r="Y107" s="17">
        <v>136</v>
      </c>
      <c r="Z107" s="17">
        <v>94</v>
      </c>
      <c r="AA107" s="17">
        <v>29</v>
      </c>
      <c r="AB107" s="17">
        <v>179</v>
      </c>
      <c r="AC107" s="17">
        <v>53</v>
      </c>
      <c r="AD107" s="17">
        <v>45</v>
      </c>
      <c r="AE107" s="17">
        <v>28</v>
      </c>
      <c r="AF107" s="17">
        <v>736</v>
      </c>
      <c r="AG107" s="17">
        <v>227</v>
      </c>
      <c r="AH107" s="17">
        <v>287</v>
      </c>
      <c r="AI107" s="17">
        <v>60</v>
      </c>
      <c r="AJ107" s="17">
        <v>37</v>
      </c>
      <c r="AK107" s="17">
        <v>10</v>
      </c>
      <c r="AL107" s="17">
        <v>68</v>
      </c>
      <c r="AM107" s="17">
        <v>154</v>
      </c>
      <c r="AN107" s="17">
        <v>29</v>
      </c>
      <c r="AO107" s="17">
        <v>65</v>
      </c>
      <c r="AP107" s="17">
        <v>9</v>
      </c>
      <c r="AQ107" s="17">
        <v>233</v>
      </c>
      <c r="AR107" s="17">
        <v>8</v>
      </c>
      <c r="AS107" s="17">
        <v>117</v>
      </c>
      <c r="AT107" s="17">
        <v>7</v>
      </c>
      <c r="AU107" s="17">
        <v>29</v>
      </c>
      <c r="AV107" s="17">
        <v>350</v>
      </c>
      <c r="AW107" s="17">
        <v>38</v>
      </c>
      <c r="AX107" s="17">
        <v>11</v>
      </c>
      <c r="AY107" s="17">
        <v>87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1</v>
      </c>
      <c r="BI107" s="17">
        <v>0</v>
      </c>
      <c r="BJ107" s="17">
        <v>0</v>
      </c>
      <c r="BK107" s="34">
        <v>5727</v>
      </c>
    </row>
    <row r="108" spans="1:63" x14ac:dyDescent="0.25">
      <c r="A108" s="35" t="s">
        <v>198</v>
      </c>
      <c r="B108" s="17">
        <v>2</v>
      </c>
      <c r="C108" s="17">
        <v>0</v>
      </c>
      <c r="D108" s="17">
        <v>1</v>
      </c>
      <c r="E108" s="17">
        <v>1</v>
      </c>
      <c r="F108" s="17">
        <v>1</v>
      </c>
      <c r="G108" s="17">
        <v>0</v>
      </c>
      <c r="H108" s="17">
        <v>2</v>
      </c>
      <c r="I108" s="17">
        <v>8</v>
      </c>
      <c r="J108" s="17">
        <v>0</v>
      </c>
      <c r="K108" s="17">
        <v>2</v>
      </c>
      <c r="L108" s="17">
        <v>1</v>
      </c>
      <c r="M108" s="17">
        <v>2</v>
      </c>
      <c r="N108" s="17">
        <v>0</v>
      </c>
      <c r="O108" s="17">
        <v>0</v>
      </c>
      <c r="P108" s="17">
        <v>2</v>
      </c>
      <c r="Q108" s="17">
        <v>4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2</v>
      </c>
      <c r="X108" s="17">
        <v>0</v>
      </c>
      <c r="Y108" s="17">
        <v>2</v>
      </c>
      <c r="Z108" s="17">
        <v>3</v>
      </c>
      <c r="AA108" s="17">
        <v>1</v>
      </c>
      <c r="AB108" s="17">
        <v>0</v>
      </c>
      <c r="AC108" s="17">
        <v>1</v>
      </c>
      <c r="AD108" s="17">
        <v>3</v>
      </c>
      <c r="AE108" s="17">
        <v>3</v>
      </c>
      <c r="AF108" s="17">
        <v>12</v>
      </c>
      <c r="AG108" s="17">
        <v>3</v>
      </c>
      <c r="AH108" s="17">
        <v>2</v>
      </c>
      <c r="AI108" s="17">
        <v>0</v>
      </c>
      <c r="AJ108" s="17">
        <v>1</v>
      </c>
      <c r="AK108" s="17">
        <v>1</v>
      </c>
      <c r="AL108" s="17">
        <v>1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2</v>
      </c>
      <c r="AT108" s="17">
        <v>0</v>
      </c>
      <c r="AU108" s="17">
        <v>2</v>
      </c>
      <c r="AV108" s="17">
        <v>6</v>
      </c>
      <c r="AW108" s="17">
        <v>1</v>
      </c>
      <c r="AX108" s="17">
        <v>0</v>
      </c>
      <c r="AY108" s="17">
        <v>3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75</v>
      </c>
    </row>
    <row r="109" spans="1:63" x14ac:dyDescent="0.25">
      <c r="A109" s="35" t="s">
        <v>199</v>
      </c>
      <c r="B109" s="17">
        <v>31</v>
      </c>
      <c r="C109" s="17">
        <v>12</v>
      </c>
      <c r="D109" s="17">
        <v>36</v>
      </c>
      <c r="E109" s="17">
        <v>6</v>
      </c>
      <c r="F109" s="17">
        <v>7</v>
      </c>
      <c r="G109" s="17">
        <v>3</v>
      </c>
      <c r="H109" s="17">
        <v>12</v>
      </c>
      <c r="I109" s="17">
        <v>191</v>
      </c>
      <c r="J109" s="17">
        <v>31</v>
      </c>
      <c r="K109" s="17">
        <v>10</v>
      </c>
      <c r="L109" s="17">
        <v>13</v>
      </c>
      <c r="M109" s="17">
        <v>22</v>
      </c>
      <c r="N109" s="17">
        <v>10</v>
      </c>
      <c r="O109" s="17">
        <v>1</v>
      </c>
      <c r="P109" s="17">
        <v>5</v>
      </c>
      <c r="Q109" s="17">
        <v>50</v>
      </c>
      <c r="R109" s="17">
        <v>9</v>
      </c>
      <c r="S109" s="17">
        <v>8</v>
      </c>
      <c r="T109" s="17">
        <v>25</v>
      </c>
      <c r="U109" s="17">
        <v>26</v>
      </c>
      <c r="V109" s="17">
        <v>1</v>
      </c>
      <c r="W109" s="17">
        <v>11</v>
      </c>
      <c r="X109" s="17">
        <v>2</v>
      </c>
      <c r="Y109" s="17">
        <v>41</v>
      </c>
      <c r="Z109" s="17">
        <v>15</v>
      </c>
      <c r="AA109" s="17">
        <v>5</v>
      </c>
      <c r="AB109" s="17">
        <v>34</v>
      </c>
      <c r="AC109" s="17">
        <v>10</v>
      </c>
      <c r="AD109" s="17">
        <v>8</v>
      </c>
      <c r="AE109" s="17">
        <v>2</v>
      </c>
      <c r="AF109" s="17">
        <v>230</v>
      </c>
      <c r="AG109" s="17">
        <v>22</v>
      </c>
      <c r="AH109" s="17">
        <v>49</v>
      </c>
      <c r="AI109" s="17">
        <v>13</v>
      </c>
      <c r="AJ109" s="17">
        <v>4</v>
      </c>
      <c r="AK109" s="17">
        <v>4</v>
      </c>
      <c r="AL109" s="17">
        <v>21</v>
      </c>
      <c r="AM109" s="17">
        <v>31</v>
      </c>
      <c r="AN109" s="17">
        <v>2</v>
      </c>
      <c r="AO109" s="17">
        <v>12</v>
      </c>
      <c r="AP109" s="17">
        <v>0</v>
      </c>
      <c r="AQ109" s="17">
        <v>41</v>
      </c>
      <c r="AR109" s="17">
        <v>4</v>
      </c>
      <c r="AS109" s="17">
        <v>20</v>
      </c>
      <c r="AT109" s="17">
        <v>3</v>
      </c>
      <c r="AU109" s="17">
        <v>12</v>
      </c>
      <c r="AV109" s="17">
        <v>56</v>
      </c>
      <c r="AW109" s="17">
        <v>0</v>
      </c>
      <c r="AX109" s="17">
        <v>5</v>
      </c>
      <c r="AY109" s="17">
        <v>11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1177</v>
      </c>
    </row>
    <row r="110" spans="1:63" x14ac:dyDescent="0.25">
      <c r="A110" s="35" t="s">
        <v>200</v>
      </c>
      <c r="B110" s="17">
        <v>17</v>
      </c>
      <c r="C110" s="17">
        <v>8</v>
      </c>
      <c r="D110" s="17">
        <v>36</v>
      </c>
      <c r="E110" s="17">
        <v>3</v>
      </c>
      <c r="F110" s="17">
        <v>2</v>
      </c>
      <c r="G110" s="17">
        <v>2</v>
      </c>
      <c r="H110" s="17">
        <v>9</v>
      </c>
      <c r="I110" s="17">
        <v>99</v>
      </c>
      <c r="J110" s="17">
        <v>37</v>
      </c>
      <c r="K110" s="17">
        <v>7</v>
      </c>
      <c r="L110" s="17">
        <v>8</v>
      </c>
      <c r="M110" s="17">
        <v>10</v>
      </c>
      <c r="N110" s="17">
        <v>6</v>
      </c>
      <c r="O110" s="17">
        <v>8</v>
      </c>
      <c r="P110" s="17">
        <v>6</v>
      </c>
      <c r="Q110" s="17">
        <v>63</v>
      </c>
      <c r="R110" s="17">
        <v>16</v>
      </c>
      <c r="S110" s="17">
        <v>7</v>
      </c>
      <c r="T110" s="17">
        <v>17</v>
      </c>
      <c r="U110" s="17">
        <v>45</v>
      </c>
      <c r="V110" s="17">
        <v>11</v>
      </c>
      <c r="W110" s="17">
        <v>8</v>
      </c>
      <c r="X110" s="17">
        <v>7</v>
      </c>
      <c r="Y110" s="17">
        <v>12</v>
      </c>
      <c r="Z110" s="17">
        <v>46</v>
      </c>
      <c r="AA110" s="17">
        <v>5</v>
      </c>
      <c r="AB110" s="17">
        <v>1</v>
      </c>
      <c r="AC110" s="17">
        <v>1</v>
      </c>
      <c r="AD110" s="17">
        <v>44</v>
      </c>
      <c r="AE110" s="17">
        <v>4</v>
      </c>
      <c r="AF110" s="17">
        <v>717</v>
      </c>
      <c r="AG110" s="17">
        <v>37</v>
      </c>
      <c r="AH110" s="17">
        <v>137</v>
      </c>
      <c r="AI110" s="17">
        <v>20</v>
      </c>
      <c r="AJ110" s="17">
        <v>4</v>
      </c>
      <c r="AK110" s="17">
        <v>2</v>
      </c>
      <c r="AL110" s="17">
        <v>9</v>
      </c>
      <c r="AM110" s="17">
        <v>6</v>
      </c>
      <c r="AN110" s="17">
        <v>2</v>
      </c>
      <c r="AO110" s="17">
        <v>0</v>
      </c>
      <c r="AP110" s="17">
        <v>2</v>
      </c>
      <c r="AQ110" s="17">
        <v>80</v>
      </c>
      <c r="AR110" s="17">
        <v>0</v>
      </c>
      <c r="AS110" s="17">
        <v>19</v>
      </c>
      <c r="AT110" s="17">
        <v>0</v>
      </c>
      <c r="AU110" s="17">
        <v>17</v>
      </c>
      <c r="AV110" s="17">
        <v>74</v>
      </c>
      <c r="AW110" s="17">
        <v>60</v>
      </c>
      <c r="AX110" s="17">
        <v>2</v>
      </c>
      <c r="AY110" s="17">
        <v>47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1780</v>
      </c>
    </row>
    <row r="111" spans="1:63" ht="14.45" x14ac:dyDescent="0.3">
      <c r="A111" s="35" t="s">
        <v>201</v>
      </c>
      <c r="B111" s="17">
        <v>145</v>
      </c>
      <c r="C111" s="17">
        <v>60</v>
      </c>
      <c r="D111" s="17">
        <v>227</v>
      </c>
      <c r="E111" s="17">
        <v>9</v>
      </c>
      <c r="F111" s="17">
        <v>133</v>
      </c>
      <c r="G111" s="17">
        <v>13</v>
      </c>
      <c r="H111" s="17">
        <v>74</v>
      </c>
      <c r="I111" s="17">
        <v>590</v>
      </c>
      <c r="J111" s="17">
        <v>431</v>
      </c>
      <c r="K111" s="17">
        <v>48</v>
      </c>
      <c r="L111" s="17">
        <v>67</v>
      </c>
      <c r="M111" s="17">
        <v>88</v>
      </c>
      <c r="N111" s="17">
        <v>61</v>
      </c>
      <c r="O111" s="17">
        <v>12</v>
      </c>
      <c r="P111" s="17">
        <v>56</v>
      </c>
      <c r="Q111" s="17">
        <v>152</v>
      </c>
      <c r="R111" s="17">
        <v>76</v>
      </c>
      <c r="S111" s="17">
        <v>160</v>
      </c>
      <c r="T111" s="17">
        <v>70</v>
      </c>
      <c r="U111" s="17">
        <v>123</v>
      </c>
      <c r="V111" s="17">
        <v>10</v>
      </c>
      <c r="W111" s="17">
        <v>46</v>
      </c>
      <c r="X111" s="17">
        <v>21</v>
      </c>
      <c r="Y111" s="17">
        <v>181</v>
      </c>
      <c r="Z111" s="17">
        <v>75</v>
      </c>
      <c r="AA111" s="17">
        <v>74</v>
      </c>
      <c r="AB111" s="17">
        <v>106</v>
      </c>
      <c r="AC111" s="17">
        <v>51</v>
      </c>
      <c r="AD111" s="17">
        <v>58</v>
      </c>
      <c r="AE111" s="17">
        <v>45</v>
      </c>
      <c r="AF111" s="17">
        <v>739</v>
      </c>
      <c r="AG111" s="17">
        <v>177</v>
      </c>
      <c r="AH111" s="17">
        <v>51</v>
      </c>
      <c r="AI111" s="17">
        <v>243</v>
      </c>
      <c r="AJ111" s="17">
        <v>31</v>
      </c>
      <c r="AK111" s="17">
        <v>12</v>
      </c>
      <c r="AL111" s="17">
        <v>94</v>
      </c>
      <c r="AM111" s="17">
        <v>180</v>
      </c>
      <c r="AN111" s="17">
        <v>41</v>
      </c>
      <c r="AO111" s="17">
        <v>31</v>
      </c>
      <c r="AP111" s="17">
        <v>14</v>
      </c>
      <c r="AQ111" s="17">
        <v>222</v>
      </c>
      <c r="AR111" s="17">
        <v>12</v>
      </c>
      <c r="AS111" s="17">
        <v>84</v>
      </c>
      <c r="AT111" s="17">
        <v>10</v>
      </c>
      <c r="AU111" s="17">
        <v>47</v>
      </c>
      <c r="AV111" s="17">
        <v>419</v>
      </c>
      <c r="AW111" s="17">
        <v>37</v>
      </c>
      <c r="AX111" s="17">
        <v>32</v>
      </c>
      <c r="AY111" s="17">
        <v>166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5904</v>
      </c>
    </row>
    <row r="112" spans="1:63" x14ac:dyDescent="0.25">
      <c r="A112" s="35" t="s">
        <v>202</v>
      </c>
      <c r="B112" s="17">
        <v>65</v>
      </c>
      <c r="C112" s="17">
        <v>17</v>
      </c>
      <c r="D112" s="17">
        <v>119</v>
      </c>
      <c r="E112" s="17">
        <v>6</v>
      </c>
      <c r="F112" s="17">
        <v>31</v>
      </c>
      <c r="G112" s="17">
        <v>8</v>
      </c>
      <c r="H112" s="17">
        <v>48</v>
      </c>
      <c r="I112" s="17">
        <v>275</v>
      </c>
      <c r="J112" s="17">
        <v>139</v>
      </c>
      <c r="K112" s="17">
        <v>15</v>
      </c>
      <c r="L112" s="17">
        <v>71</v>
      </c>
      <c r="M112" s="17">
        <v>48</v>
      </c>
      <c r="N112" s="17">
        <v>30</v>
      </c>
      <c r="O112" s="17">
        <v>11</v>
      </c>
      <c r="P112" s="17">
        <v>32</v>
      </c>
      <c r="Q112" s="17">
        <v>70</v>
      </c>
      <c r="R112" s="17">
        <v>25</v>
      </c>
      <c r="S112" s="17">
        <v>32</v>
      </c>
      <c r="T112" s="17">
        <v>32</v>
      </c>
      <c r="U112" s="17">
        <v>61</v>
      </c>
      <c r="V112" s="17">
        <v>11</v>
      </c>
      <c r="W112" s="17">
        <v>15</v>
      </c>
      <c r="X112" s="17">
        <v>12</v>
      </c>
      <c r="Y112" s="17">
        <v>85</v>
      </c>
      <c r="Z112" s="17">
        <v>30</v>
      </c>
      <c r="AA112" s="17">
        <v>28</v>
      </c>
      <c r="AB112" s="17">
        <v>63</v>
      </c>
      <c r="AC112" s="17">
        <v>23</v>
      </c>
      <c r="AD112" s="17">
        <v>35</v>
      </c>
      <c r="AE112" s="17">
        <v>17</v>
      </c>
      <c r="AF112" s="17">
        <v>278</v>
      </c>
      <c r="AG112" s="17">
        <v>62</v>
      </c>
      <c r="AH112" s="17">
        <v>49</v>
      </c>
      <c r="AI112" s="17">
        <v>47</v>
      </c>
      <c r="AJ112" s="17">
        <v>18</v>
      </c>
      <c r="AK112" s="17">
        <v>8</v>
      </c>
      <c r="AL112" s="17">
        <v>61</v>
      </c>
      <c r="AM112" s="17">
        <v>110</v>
      </c>
      <c r="AN112" s="17">
        <v>13</v>
      </c>
      <c r="AO112" s="17">
        <v>16</v>
      </c>
      <c r="AP112" s="17">
        <v>1</v>
      </c>
      <c r="AQ112" s="17">
        <v>85</v>
      </c>
      <c r="AR112" s="17">
        <v>6</v>
      </c>
      <c r="AS112" s="17">
        <v>42</v>
      </c>
      <c r="AT112" s="17">
        <v>3</v>
      </c>
      <c r="AU112" s="17">
        <v>11</v>
      </c>
      <c r="AV112" s="17">
        <v>190</v>
      </c>
      <c r="AW112" s="17">
        <v>23</v>
      </c>
      <c r="AX112" s="17">
        <v>10</v>
      </c>
      <c r="AY112" s="17">
        <v>74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1</v>
      </c>
      <c r="BI112" s="17">
        <v>0</v>
      </c>
      <c r="BJ112" s="17">
        <v>0</v>
      </c>
      <c r="BK112" s="34">
        <v>2562</v>
      </c>
    </row>
    <row r="113" spans="1:63" x14ac:dyDescent="0.25">
      <c r="A113" s="35" t="s">
        <v>203</v>
      </c>
      <c r="B113" s="17">
        <v>1</v>
      </c>
      <c r="C113" s="17">
        <v>2</v>
      </c>
      <c r="D113" s="17">
        <v>34</v>
      </c>
      <c r="E113" s="17">
        <v>0</v>
      </c>
      <c r="F113" s="17">
        <v>2</v>
      </c>
      <c r="G113" s="17">
        <v>1</v>
      </c>
      <c r="H113" s="17">
        <v>1</v>
      </c>
      <c r="I113" s="17">
        <v>10</v>
      </c>
      <c r="J113" s="17">
        <v>13</v>
      </c>
      <c r="K113" s="17">
        <v>4</v>
      </c>
      <c r="L113" s="17">
        <v>4</v>
      </c>
      <c r="M113" s="17">
        <v>7</v>
      </c>
      <c r="N113" s="17">
        <v>1</v>
      </c>
      <c r="O113" s="17">
        <v>5</v>
      </c>
      <c r="P113" s="17">
        <v>7</v>
      </c>
      <c r="Q113" s="17">
        <v>7</v>
      </c>
      <c r="R113" s="17">
        <v>4</v>
      </c>
      <c r="S113" s="17">
        <v>5</v>
      </c>
      <c r="T113" s="17">
        <v>5</v>
      </c>
      <c r="U113" s="17">
        <v>58</v>
      </c>
      <c r="V113" s="17">
        <v>2</v>
      </c>
      <c r="W113" s="17">
        <v>4</v>
      </c>
      <c r="X113" s="17">
        <v>1</v>
      </c>
      <c r="Y113" s="17">
        <v>11</v>
      </c>
      <c r="Z113" s="17">
        <v>30</v>
      </c>
      <c r="AA113" s="17">
        <v>2</v>
      </c>
      <c r="AB113" s="17">
        <v>0</v>
      </c>
      <c r="AC113" s="17">
        <v>3</v>
      </c>
      <c r="AD113" s="17">
        <v>10</v>
      </c>
      <c r="AE113" s="17">
        <v>4</v>
      </c>
      <c r="AF113" s="17">
        <v>57</v>
      </c>
      <c r="AG113" s="17">
        <v>17</v>
      </c>
      <c r="AH113" s="17">
        <v>13</v>
      </c>
      <c r="AI113" s="17">
        <v>12</v>
      </c>
      <c r="AJ113" s="17">
        <v>0</v>
      </c>
      <c r="AK113" s="17">
        <v>2</v>
      </c>
      <c r="AL113" s="17">
        <v>1</v>
      </c>
      <c r="AM113" s="17">
        <v>3</v>
      </c>
      <c r="AN113" s="17">
        <v>2</v>
      </c>
      <c r="AO113" s="17">
        <v>6</v>
      </c>
      <c r="AP113" s="17">
        <v>1</v>
      </c>
      <c r="AQ113" s="17">
        <v>9</v>
      </c>
      <c r="AR113" s="17">
        <v>1</v>
      </c>
      <c r="AS113" s="17">
        <v>4</v>
      </c>
      <c r="AT113" s="17">
        <v>0</v>
      </c>
      <c r="AU113" s="17">
        <v>7</v>
      </c>
      <c r="AV113" s="17">
        <v>45</v>
      </c>
      <c r="AW113" s="17">
        <v>3</v>
      </c>
      <c r="AX113" s="17">
        <v>2</v>
      </c>
      <c r="AY113" s="17">
        <v>13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436</v>
      </c>
    </row>
    <row r="114" spans="1:63" x14ac:dyDescent="0.25">
      <c r="A114" s="35" t="s">
        <v>204</v>
      </c>
      <c r="B114" s="17">
        <v>5</v>
      </c>
      <c r="C114" s="17">
        <v>0</v>
      </c>
      <c r="D114" s="17">
        <v>2</v>
      </c>
      <c r="E114" s="17">
        <v>0</v>
      </c>
      <c r="F114" s="17">
        <v>3</v>
      </c>
      <c r="G114" s="17">
        <v>0</v>
      </c>
      <c r="H114" s="17">
        <v>1</v>
      </c>
      <c r="I114" s="17">
        <v>0</v>
      </c>
      <c r="J114" s="17">
        <v>5</v>
      </c>
      <c r="K114" s="17">
        <v>0</v>
      </c>
      <c r="L114" s="17">
        <v>14</v>
      </c>
      <c r="M114" s="17">
        <v>0</v>
      </c>
      <c r="N114" s="17">
        <v>0</v>
      </c>
      <c r="O114" s="17">
        <v>0</v>
      </c>
      <c r="P114" s="17">
        <v>0</v>
      </c>
      <c r="Q114" s="17">
        <v>1</v>
      </c>
      <c r="R114" s="17">
        <v>0</v>
      </c>
      <c r="S114" s="17">
        <v>5</v>
      </c>
      <c r="T114" s="17">
        <v>6</v>
      </c>
      <c r="U114" s="17">
        <v>0</v>
      </c>
      <c r="V114" s="17">
        <v>0</v>
      </c>
      <c r="W114" s="17">
        <v>0</v>
      </c>
      <c r="X114" s="17">
        <v>0</v>
      </c>
      <c r="Y114" s="17">
        <v>2</v>
      </c>
      <c r="Z114" s="17">
        <v>1</v>
      </c>
      <c r="AA114" s="17">
        <v>0</v>
      </c>
      <c r="AB114" s="17">
        <v>0</v>
      </c>
      <c r="AC114" s="17">
        <v>0</v>
      </c>
      <c r="AD114" s="17">
        <v>0</v>
      </c>
      <c r="AE114" s="17">
        <v>1</v>
      </c>
      <c r="AF114" s="17">
        <v>0</v>
      </c>
      <c r="AG114" s="17">
        <v>1</v>
      </c>
      <c r="AH114" s="17">
        <v>0</v>
      </c>
      <c r="AI114" s="17">
        <v>0</v>
      </c>
      <c r="AJ114" s="17">
        <v>0</v>
      </c>
      <c r="AK114" s="17">
        <v>0</v>
      </c>
      <c r="AL114" s="17">
        <v>5</v>
      </c>
      <c r="AM114" s="17">
        <v>1</v>
      </c>
      <c r="AN114" s="17">
        <v>2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1</v>
      </c>
      <c r="AW114" s="17">
        <v>0</v>
      </c>
      <c r="AX114" s="17">
        <v>1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57</v>
      </c>
    </row>
    <row r="115" spans="1:63" ht="14.45" x14ac:dyDescent="0.3">
      <c r="A115" s="35" t="s">
        <v>205</v>
      </c>
      <c r="B115" s="17">
        <v>15</v>
      </c>
      <c r="C115" s="17">
        <v>5</v>
      </c>
      <c r="D115" s="17">
        <v>13</v>
      </c>
      <c r="E115" s="17">
        <v>0</v>
      </c>
      <c r="F115" s="17">
        <v>3</v>
      </c>
      <c r="G115" s="17">
        <v>1</v>
      </c>
      <c r="H115" s="17">
        <v>15</v>
      </c>
      <c r="I115" s="17">
        <v>31</v>
      </c>
      <c r="J115" s="17">
        <v>1</v>
      </c>
      <c r="K115" s="17">
        <v>4</v>
      </c>
      <c r="L115" s="17">
        <v>6</v>
      </c>
      <c r="M115" s="17">
        <v>7</v>
      </c>
      <c r="N115" s="17">
        <v>8</v>
      </c>
      <c r="O115" s="17">
        <v>2</v>
      </c>
      <c r="P115" s="17">
        <v>10</v>
      </c>
      <c r="Q115" s="17">
        <v>12</v>
      </c>
      <c r="R115" s="17">
        <v>7</v>
      </c>
      <c r="S115" s="17">
        <v>2</v>
      </c>
      <c r="T115" s="17">
        <v>0</v>
      </c>
      <c r="U115" s="17">
        <v>14</v>
      </c>
      <c r="V115" s="17">
        <v>0</v>
      </c>
      <c r="W115" s="17">
        <v>3</v>
      </c>
      <c r="X115" s="17">
        <v>1</v>
      </c>
      <c r="Y115" s="17">
        <v>6</v>
      </c>
      <c r="Z115" s="17">
        <v>2</v>
      </c>
      <c r="AA115" s="17">
        <v>2</v>
      </c>
      <c r="AB115" s="17">
        <v>8</v>
      </c>
      <c r="AC115" s="17">
        <v>6</v>
      </c>
      <c r="AD115" s="17">
        <v>6</v>
      </c>
      <c r="AE115" s="17">
        <v>2</v>
      </c>
      <c r="AF115" s="17">
        <v>41</v>
      </c>
      <c r="AG115" s="17">
        <v>16</v>
      </c>
      <c r="AH115" s="17">
        <v>2</v>
      </c>
      <c r="AI115" s="17">
        <v>2</v>
      </c>
      <c r="AJ115" s="17">
        <v>5</v>
      </c>
      <c r="AK115" s="17">
        <v>0</v>
      </c>
      <c r="AL115" s="17">
        <v>14</v>
      </c>
      <c r="AM115" s="17">
        <v>14</v>
      </c>
      <c r="AN115" s="17">
        <v>1</v>
      </c>
      <c r="AO115" s="17">
        <v>0</v>
      </c>
      <c r="AP115" s="17">
        <v>0</v>
      </c>
      <c r="AQ115" s="17">
        <v>13</v>
      </c>
      <c r="AR115" s="17">
        <v>0</v>
      </c>
      <c r="AS115" s="17">
        <v>6</v>
      </c>
      <c r="AT115" s="17">
        <v>0</v>
      </c>
      <c r="AU115" s="17">
        <v>2</v>
      </c>
      <c r="AV115" s="17">
        <v>40</v>
      </c>
      <c r="AW115" s="17">
        <v>13</v>
      </c>
      <c r="AX115" s="17">
        <v>1</v>
      </c>
      <c r="AY115" s="17">
        <v>13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375</v>
      </c>
    </row>
    <row r="116" spans="1:63" x14ac:dyDescent="0.25">
      <c r="A116" s="35" t="s">
        <v>206</v>
      </c>
      <c r="B116" s="17">
        <v>1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2</v>
      </c>
      <c r="J116" s="17">
        <v>0</v>
      </c>
      <c r="K116" s="17">
        <v>0</v>
      </c>
      <c r="L116" s="17">
        <v>10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1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14</v>
      </c>
    </row>
    <row r="117" spans="1:63" x14ac:dyDescent="0.25">
      <c r="A117" s="35" t="s">
        <v>207</v>
      </c>
      <c r="B117" s="17">
        <v>108</v>
      </c>
      <c r="C117" s="17">
        <v>35</v>
      </c>
      <c r="D117" s="17">
        <v>192</v>
      </c>
      <c r="E117" s="17">
        <v>31</v>
      </c>
      <c r="F117" s="17">
        <v>83</v>
      </c>
      <c r="G117" s="17">
        <v>1</v>
      </c>
      <c r="H117" s="17">
        <v>0</v>
      </c>
      <c r="I117" s="17">
        <v>450</v>
      </c>
      <c r="J117" s="17">
        <v>301</v>
      </c>
      <c r="K117" s="17">
        <v>38</v>
      </c>
      <c r="L117" s="17">
        <v>133</v>
      </c>
      <c r="M117" s="17">
        <v>71</v>
      </c>
      <c r="N117" s="17">
        <v>27</v>
      </c>
      <c r="O117" s="17">
        <v>11</v>
      </c>
      <c r="P117" s="17">
        <v>49</v>
      </c>
      <c r="Q117" s="17">
        <v>39</v>
      </c>
      <c r="R117" s="17">
        <v>51</v>
      </c>
      <c r="S117" s="17">
        <v>138</v>
      </c>
      <c r="T117" s="17">
        <v>77</v>
      </c>
      <c r="U117" s="17">
        <v>112</v>
      </c>
      <c r="V117" s="17">
        <v>12</v>
      </c>
      <c r="W117" s="17">
        <v>39</v>
      </c>
      <c r="X117" s="17">
        <v>29</v>
      </c>
      <c r="Y117" s="17">
        <v>157</v>
      </c>
      <c r="Z117" s="17">
        <v>93</v>
      </c>
      <c r="AA117" s="17">
        <v>45</v>
      </c>
      <c r="AB117" s="17">
        <v>81</v>
      </c>
      <c r="AC117" s="17">
        <v>32</v>
      </c>
      <c r="AD117" s="17">
        <v>51</v>
      </c>
      <c r="AE117" s="17">
        <v>24</v>
      </c>
      <c r="AF117" s="17">
        <v>392</v>
      </c>
      <c r="AG117" s="17">
        <v>160</v>
      </c>
      <c r="AH117" s="17">
        <v>254</v>
      </c>
      <c r="AI117" s="17">
        <v>179</v>
      </c>
      <c r="AJ117" s="17">
        <v>19</v>
      </c>
      <c r="AK117" s="17">
        <v>10</v>
      </c>
      <c r="AL117" s="17">
        <v>70</v>
      </c>
      <c r="AM117" s="17">
        <v>107</v>
      </c>
      <c r="AN117" s="17">
        <v>11</v>
      </c>
      <c r="AO117" s="17">
        <v>35</v>
      </c>
      <c r="AP117" s="17">
        <v>13</v>
      </c>
      <c r="AQ117" s="17">
        <v>122</v>
      </c>
      <c r="AR117" s="17">
        <v>11</v>
      </c>
      <c r="AS117" s="17">
        <v>117</v>
      </c>
      <c r="AT117" s="17">
        <v>10</v>
      </c>
      <c r="AU117" s="17">
        <v>37</v>
      </c>
      <c r="AV117" s="17">
        <v>243</v>
      </c>
      <c r="AW117" s="17">
        <v>46</v>
      </c>
      <c r="AX117" s="17">
        <v>13</v>
      </c>
      <c r="AY117" s="17">
        <v>57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4416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62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62</v>
      </c>
    </row>
    <row r="119" spans="1:63" x14ac:dyDescent="0.25">
      <c r="A119" s="35" t="s">
        <v>209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2</v>
      </c>
      <c r="R119" s="17">
        <v>0</v>
      </c>
      <c r="S119" s="17">
        <v>0</v>
      </c>
      <c r="T119" s="17">
        <v>0</v>
      </c>
      <c r="U119" s="17">
        <v>1</v>
      </c>
      <c r="V119" s="17">
        <v>0</v>
      </c>
      <c r="W119" s="17">
        <v>1</v>
      </c>
      <c r="X119" s="17">
        <v>0</v>
      </c>
      <c r="Y119" s="17">
        <v>0</v>
      </c>
      <c r="Z119" s="17">
        <v>1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11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16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3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1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1</v>
      </c>
      <c r="AE120" s="17">
        <v>0</v>
      </c>
      <c r="AF120" s="17">
        <v>1</v>
      </c>
      <c r="AG120" s="17">
        <v>0</v>
      </c>
      <c r="AH120" s="17">
        <v>1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7</v>
      </c>
    </row>
    <row r="121" spans="1:63" ht="14.45" x14ac:dyDescent="0.3">
      <c r="A121" s="35" t="s">
        <v>211</v>
      </c>
      <c r="B121" s="17">
        <v>2</v>
      </c>
      <c r="C121" s="17">
        <v>1</v>
      </c>
      <c r="D121" s="17">
        <v>3</v>
      </c>
      <c r="E121" s="17">
        <v>0</v>
      </c>
      <c r="F121" s="17">
        <v>0</v>
      </c>
      <c r="G121" s="17">
        <v>0</v>
      </c>
      <c r="H121" s="17">
        <v>2</v>
      </c>
      <c r="I121" s="17">
        <v>16</v>
      </c>
      <c r="J121" s="17">
        <v>1</v>
      </c>
      <c r="K121" s="17">
        <v>1</v>
      </c>
      <c r="L121" s="17">
        <v>0</v>
      </c>
      <c r="M121" s="17">
        <v>3</v>
      </c>
      <c r="N121" s="17">
        <v>2</v>
      </c>
      <c r="O121" s="17">
        <v>0</v>
      </c>
      <c r="P121" s="17">
        <v>0</v>
      </c>
      <c r="Q121" s="17">
        <v>12</v>
      </c>
      <c r="R121" s="17">
        <v>1</v>
      </c>
      <c r="S121" s="17">
        <v>0</v>
      </c>
      <c r="T121" s="17">
        <v>0</v>
      </c>
      <c r="U121" s="17">
        <v>7</v>
      </c>
      <c r="V121" s="17">
        <v>0</v>
      </c>
      <c r="W121" s="17">
        <v>1</v>
      </c>
      <c r="X121" s="17">
        <v>0</v>
      </c>
      <c r="Y121" s="17">
        <v>6</v>
      </c>
      <c r="Z121" s="17">
        <v>0</v>
      </c>
      <c r="AA121" s="17">
        <v>3</v>
      </c>
      <c r="AB121" s="17">
        <v>0</v>
      </c>
      <c r="AC121" s="17">
        <v>0</v>
      </c>
      <c r="AD121" s="17">
        <v>4</v>
      </c>
      <c r="AE121" s="17">
        <v>0</v>
      </c>
      <c r="AF121" s="17">
        <v>14</v>
      </c>
      <c r="AG121" s="17">
        <v>2</v>
      </c>
      <c r="AH121" s="17">
        <v>5</v>
      </c>
      <c r="AI121" s="17">
        <v>0</v>
      </c>
      <c r="AJ121" s="17">
        <v>0</v>
      </c>
      <c r="AK121" s="17">
        <v>0</v>
      </c>
      <c r="AL121" s="17">
        <v>0</v>
      </c>
      <c r="AM121" s="17">
        <v>2</v>
      </c>
      <c r="AN121" s="17">
        <v>3</v>
      </c>
      <c r="AO121" s="17">
        <v>0</v>
      </c>
      <c r="AP121" s="17">
        <v>0</v>
      </c>
      <c r="AQ121" s="17">
        <v>13</v>
      </c>
      <c r="AR121" s="17">
        <v>0</v>
      </c>
      <c r="AS121" s="17">
        <v>2</v>
      </c>
      <c r="AT121" s="17">
        <v>0</v>
      </c>
      <c r="AU121" s="17">
        <v>0</v>
      </c>
      <c r="AV121" s="17">
        <v>13</v>
      </c>
      <c r="AW121" s="17">
        <v>0</v>
      </c>
      <c r="AX121" s="17">
        <v>0</v>
      </c>
      <c r="AY121" s="17">
        <v>2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121</v>
      </c>
    </row>
    <row r="122" spans="1:63" ht="14.45" x14ac:dyDescent="0.3">
      <c r="A122" s="35" t="s">
        <v>212</v>
      </c>
      <c r="B122" s="17">
        <v>0</v>
      </c>
      <c r="C122" s="17">
        <v>0</v>
      </c>
      <c r="D122" s="17">
        <v>2</v>
      </c>
      <c r="E122" s="17">
        <v>0</v>
      </c>
      <c r="F122" s="17">
        <v>0</v>
      </c>
      <c r="G122" s="17">
        <v>0</v>
      </c>
      <c r="H122" s="17">
        <v>0</v>
      </c>
      <c r="I122" s="17">
        <v>37</v>
      </c>
      <c r="J122" s="17">
        <v>0</v>
      </c>
      <c r="K122" s="17">
        <v>0</v>
      </c>
      <c r="L122" s="17">
        <v>1</v>
      </c>
      <c r="M122" s="17">
        <v>1</v>
      </c>
      <c r="N122" s="17">
        <v>1</v>
      </c>
      <c r="O122" s="17">
        <v>0</v>
      </c>
      <c r="P122" s="17">
        <v>0</v>
      </c>
      <c r="Q122" s="17">
        <v>58</v>
      </c>
      <c r="R122" s="17">
        <v>0</v>
      </c>
      <c r="S122" s="17">
        <v>5</v>
      </c>
      <c r="T122" s="17">
        <v>0</v>
      </c>
      <c r="U122" s="17">
        <v>5</v>
      </c>
      <c r="V122" s="17">
        <v>0</v>
      </c>
      <c r="W122" s="17">
        <v>0</v>
      </c>
      <c r="X122" s="17">
        <v>2</v>
      </c>
      <c r="Y122" s="17">
        <v>1</v>
      </c>
      <c r="Z122" s="17">
        <v>0</v>
      </c>
      <c r="AA122" s="17">
        <v>0</v>
      </c>
      <c r="AB122" s="17">
        <v>0</v>
      </c>
      <c r="AC122" s="17">
        <v>1</v>
      </c>
      <c r="AD122" s="17">
        <v>0</v>
      </c>
      <c r="AE122" s="17">
        <v>0</v>
      </c>
      <c r="AF122" s="17">
        <v>3</v>
      </c>
      <c r="AG122" s="17">
        <v>1</v>
      </c>
      <c r="AH122" s="17">
        <v>3</v>
      </c>
      <c r="AI122" s="17">
        <v>0</v>
      </c>
      <c r="AJ122" s="17">
        <v>1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1</v>
      </c>
      <c r="AR122" s="17">
        <v>0</v>
      </c>
      <c r="AS122" s="17">
        <v>5</v>
      </c>
      <c r="AT122" s="17">
        <v>0</v>
      </c>
      <c r="AU122" s="17">
        <v>0</v>
      </c>
      <c r="AV122" s="17">
        <v>2</v>
      </c>
      <c r="AW122" s="17">
        <v>0</v>
      </c>
      <c r="AX122" s="17">
        <v>0</v>
      </c>
      <c r="AY122" s="17">
        <v>1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131</v>
      </c>
    </row>
    <row r="123" spans="1:63" ht="14.45" x14ac:dyDescent="0.3">
      <c r="A123" s="35" t="s">
        <v>213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2</v>
      </c>
      <c r="J123" s="17">
        <v>3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1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2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3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11</v>
      </c>
    </row>
    <row r="124" spans="1:63" ht="14.45" x14ac:dyDescent="0.3">
      <c r="A124" s="35" t="s">
        <v>214</v>
      </c>
      <c r="B124" s="17">
        <v>0</v>
      </c>
      <c r="C124" s="17">
        <v>1</v>
      </c>
      <c r="D124" s="17">
        <v>3</v>
      </c>
      <c r="E124" s="17">
        <v>0</v>
      </c>
      <c r="F124" s="17">
        <v>0</v>
      </c>
      <c r="G124" s="17">
        <v>0</v>
      </c>
      <c r="H124" s="17">
        <v>1</v>
      </c>
      <c r="I124" s="17">
        <v>0</v>
      </c>
      <c r="J124" s="17">
        <v>1</v>
      </c>
      <c r="K124" s="17">
        <v>1</v>
      </c>
      <c r="L124" s="17">
        <v>0</v>
      </c>
      <c r="M124" s="17">
        <v>0</v>
      </c>
      <c r="N124" s="17">
        <v>1</v>
      </c>
      <c r="O124" s="17">
        <v>0</v>
      </c>
      <c r="P124" s="17">
        <v>0</v>
      </c>
      <c r="Q124" s="17">
        <v>1</v>
      </c>
      <c r="R124" s="17">
        <v>0</v>
      </c>
      <c r="S124" s="17">
        <v>0</v>
      </c>
      <c r="T124" s="17">
        <v>1</v>
      </c>
      <c r="U124" s="17">
        <v>1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1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1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1</v>
      </c>
      <c r="AW124" s="17">
        <v>0</v>
      </c>
      <c r="AX124" s="17">
        <v>0</v>
      </c>
      <c r="AY124" s="17">
        <v>1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15</v>
      </c>
    </row>
    <row r="125" spans="1:63" x14ac:dyDescent="0.25">
      <c r="A125" s="35" t="s">
        <v>215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1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1</v>
      </c>
      <c r="T125" s="17">
        <v>1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3</v>
      </c>
    </row>
    <row r="126" spans="1:63" ht="14.45" x14ac:dyDescent="0.3">
      <c r="A126" s="35" t="s">
        <v>216</v>
      </c>
      <c r="B126" s="17">
        <v>0</v>
      </c>
      <c r="C126" s="17">
        <v>0</v>
      </c>
      <c r="D126" s="17">
        <v>2</v>
      </c>
      <c r="E126" s="17">
        <v>0</v>
      </c>
      <c r="F126" s="17">
        <v>1</v>
      </c>
      <c r="G126" s="17">
        <v>0</v>
      </c>
      <c r="H126" s="17">
        <v>2</v>
      </c>
      <c r="I126" s="17">
        <v>5</v>
      </c>
      <c r="J126" s="17">
        <v>6</v>
      </c>
      <c r="K126" s="17">
        <v>1</v>
      </c>
      <c r="L126" s="17">
        <v>1</v>
      </c>
      <c r="M126" s="17">
        <v>2</v>
      </c>
      <c r="N126" s="17">
        <v>0</v>
      </c>
      <c r="O126" s="17">
        <v>2</v>
      </c>
      <c r="P126" s="17">
        <v>0</v>
      </c>
      <c r="Q126" s="17">
        <v>1</v>
      </c>
      <c r="R126" s="17">
        <v>1</v>
      </c>
      <c r="S126" s="17">
        <v>0</v>
      </c>
      <c r="T126" s="17">
        <v>1</v>
      </c>
      <c r="U126" s="17">
        <v>0</v>
      </c>
      <c r="V126" s="17">
        <v>0</v>
      </c>
      <c r="W126" s="17">
        <v>0</v>
      </c>
      <c r="X126" s="17">
        <v>0</v>
      </c>
      <c r="Y126" s="17">
        <v>2</v>
      </c>
      <c r="Z126" s="17">
        <v>1</v>
      </c>
      <c r="AA126" s="17">
        <v>0</v>
      </c>
      <c r="AB126" s="17">
        <v>1</v>
      </c>
      <c r="AC126" s="17">
        <v>1</v>
      </c>
      <c r="AD126" s="17">
        <v>1</v>
      </c>
      <c r="AE126" s="17">
        <v>0</v>
      </c>
      <c r="AF126" s="17">
        <v>1</v>
      </c>
      <c r="AG126" s="17">
        <v>0</v>
      </c>
      <c r="AH126" s="17">
        <v>2</v>
      </c>
      <c r="AI126" s="17">
        <v>7</v>
      </c>
      <c r="AJ126" s="17">
        <v>0</v>
      </c>
      <c r="AK126" s="17">
        <v>0</v>
      </c>
      <c r="AL126" s="17">
        <v>1</v>
      </c>
      <c r="AM126" s="17">
        <v>0</v>
      </c>
      <c r="AN126" s="17">
        <v>0</v>
      </c>
      <c r="AO126" s="17">
        <v>0</v>
      </c>
      <c r="AP126" s="17">
        <v>1</v>
      </c>
      <c r="AQ126" s="17">
        <v>0</v>
      </c>
      <c r="AR126" s="17">
        <v>0</v>
      </c>
      <c r="AS126" s="17">
        <v>0</v>
      </c>
      <c r="AT126" s="17">
        <v>0</v>
      </c>
      <c r="AU126" s="17">
        <v>2</v>
      </c>
      <c r="AV126" s="17">
        <v>5</v>
      </c>
      <c r="AW126" s="17">
        <v>1</v>
      </c>
      <c r="AX126" s="17">
        <v>0</v>
      </c>
      <c r="AY126" s="17">
        <v>1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52</v>
      </c>
    </row>
    <row r="127" spans="1:63" x14ac:dyDescent="0.25">
      <c r="A127" s="35" t="s">
        <v>217</v>
      </c>
      <c r="B127" s="17">
        <v>56</v>
      </c>
      <c r="C127" s="17">
        <v>15</v>
      </c>
      <c r="D127" s="17">
        <v>62</v>
      </c>
      <c r="E127" s="17">
        <v>6</v>
      </c>
      <c r="F127" s="17">
        <v>4</v>
      </c>
      <c r="G127" s="17">
        <v>1</v>
      </c>
      <c r="H127" s="17">
        <v>26</v>
      </c>
      <c r="I127" s="17">
        <v>202</v>
      </c>
      <c r="J127" s="17">
        <v>22</v>
      </c>
      <c r="K127" s="17">
        <v>8</v>
      </c>
      <c r="L127" s="17">
        <v>10</v>
      </c>
      <c r="M127" s="17">
        <v>33</v>
      </c>
      <c r="N127" s="17">
        <v>18</v>
      </c>
      <c r="O127" s="17">
        <v>8</v>
      </c>
      <c r="P127" s="17">
        <v>19</v>
      </c>
      <c r="Q127" s="17">
        <v>216</v>
      </c>
      <c r="R127" s="17">
        <v>29</v>
      </c>
      <c r="S127" s="17">
        <v>14</v>
      </c>
      <c r="T127" s="17">
        <v>31</v>
      </c>
      <c r="U127" s="17">
        <v>48</v>
      </c>
      <c r="V127" s="17">
        <v>10</v>
      </c>
      <c r="W127" s="17">
        <v>20</v>
      </c>
      <c r="X127" s="17">
        <v>6</v>
      </c>
      <c r="Y127" s="17">
        <v>59</v>
      </c>
      <c r="Z127" s="17">
        <v>35</v>
      </c>
      <c r="AA127" s="17">
        <v>23</v>
      </c>
      <c r="AB127" s="17">
        <v>17</v>
      </c>
      <c r="AC127" s="17">
        <v>8</v>
      </c>
      <c r="AD127" s="17">
        <v>10</v>
      </c>
      <c r="AE127" s="17">
        <v>2</v>
      </c>
      <c r="AF127" s="17">
        <v>167</v>
      </c>
      <c r="AG127" s="17">
        <v>74</v>
      </c>
      <c r="AH127" s="17">
        <v>21</v>
      </c>
      <c r="AI127" s="17">
        <v>12</v>
      </c>
      <c r="AJ127" s="17">
        <v>11</v>
      </c>
      <c r="AK127" s="17">
        <v>6</v>
      </c>
      <c r="AL127" s="17">
        <v>34</v>
      </c>
      <c r="AM127" s="17">
        <v>39</v>
      </c>
      <c r="AN127" s="17">
        <v>16</v>
      </c>
      <c r="AO127" s="17">
        <v>9</v>
      </c>
      <c r="AP127" s="17">
        <v>2</v>
      </c>
      <c r="AQ127" s="17">
        <v>76</v>
      </c>
      <c r="AR127" s="17">
        <v>0</v>
      </c>
      <c r="AS127" s="17">
        <v>34</v>
      </c>
      <c r="AT127" s="17">
        <v>1</v>
      </c>
      <c r="AU127" s="17">
        <v>13</v>
      </c>
      <c r="AV127" s="17">
        <v>132</v>
      </c>
      <c r="AW127" s="17">
        <v>10</v>
      </c>
      <c r="AX127" s="17">
        <v>6</v>
      </c>
      <c r="AY127" s="17">
        <v>74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1755</v>
      </c>
    </row>
    <row r="128" spans="1:63" ht="14.45" x14ac:dyDescent="0.3">
      <c r="A128" s="35" t="s">
        <v>218</v>
      </c>
      <c r="B128" s="17">
        <v>3</v>
      </c>
      <c r="C128" s="17">
        <v>4</v>
      </c>
      <c r="D128" s="17">
        <v>1</v>
      </c>
      <c r="E128" s="17">
        <v>0</v>
      </c>
      <c r="F128" s="17">
        <v>2</v>
      </c>
      <c r="G128" s="17">
        <v>0</v>
      </c>
      <c r="H128" s="17">
        <v>0</v>
      </c>
      <c r="I128" s="17">
        <v>4</v>
      </c>
      <c r="J128" s="17">
        <v>6</v>
      </c>
      <c r="K128" s="17">
        <v>2</v>
      </c>
      <c r="L128" s="17">
        <v>0</v>
      </c>
      <c r="M128" s="17">
        <v>1</v>
      </c>
      <c r="N128" s="17">
        <v>0</v>
      </c>
      <c r="O128" s="17">
        <v>0</v>
      </c>
      <c r="P128" s="17">
        <v>0</v>
      </c>
      <c r="Q128" s="17">
        <v>9</v>
      </c>
      <c r="R128" s="17">
        <v>0</v>
      </c>
      <c r="S128" s="17">
        <v>2</v>
      </c>
      <c r="T128" s="17">
        <v>0</v>
      </c>
      <c r="U128" s="17">
        <v>4</v>
      </c>
      <c r="V128" s="17">
        <v>0</v>
      </c>
      <c r="W128" s="17">
        <v>0</v>
      </c>
      <c r="X128" s="17">
        <v>2</v>
      </c>
      <c r="Y128" s="17">
        <v>3</v>
      </c>
      <c r="Z128" s="17">
        <v>0</v>
      </c>
      <c r="AA128" s="17">
        <v>1</v>
      </c>
      <c r="AB128" s="17">
        <v>1</v>
      </c>
      <c r="AC128" s="17">
        <v>0</v>
      </c>
      <c r="AD128" s="17">
        <v>1</v>
      </c>
      <c r="AE128" s="17">
        <v>1</v>
      </c>
      <c r="AF128" s="17">
        <v>6</v>
      </c>
      <c r="AG128" s="17">
        <v>3</v>
      </c>
      <c r="AH128" s="17">
        <v>2</v>
      </c>
      <c r="AI128" s="17">
        <v>1</v>
      </c>
      <c r="AJ128" s="17">
        <v>0</v>
      </c>
      <c r="AK128" s="17">
        <v>0</v>
      </c>
      <c r="AL128" s="17">
        <v>4</v>
      </c>
      <c r="AM128" s="17">
        <v>1</v>
      </c>
      <c r="AN128" s="17">
        <v>1</v>
      </c>
      <c r="AO128" s="17">
        <v>0</v>
      </c>
      <c r="AP128" s="17">
        <v>0</v>
      </c>
      <c r="AQ128" s="17">
        <v>2</v>
      </c>
      <c r="AR128" s="17">
        <v>0</v>
      </c>
      <c r="AS128" s="17">
        <v>0</v>
      </c>
      <c r="AT128" s="17">
        <v>0</v>
      </c>
      <c r="AU128" s="17">
        <v>0</v>
      </c>
      <c r="AV128" s="17">
        <v>7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74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3</v>
      </c>
      <c r="I129" s="17">
        <v>0</v>
      </c>
      <c r="J129" s="17">
        <v>1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1</v>
      </c>
      <c r="AG129" s="17">
        <v>0</v>
      </c>
      <c r="AH129" s="17">
        <v>0</v>
      </c>
      <c r="AI129" s="17">
        <v>0</v>
      </c>
      <c r="AJ129" s="17">
        <v>0</v>
      </c>
      <c r="AK129" s="17">
        <v>1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6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2</v>
      </c>
      <c r="N130" s="17">
        <v>0</v>
      </c>
      <c r="O130" s="17">
        <v>0</v>
      </c>
      <c r="P130" s="17">
        <v>0</v>
      </c>
      <c r="Q130" s="17">
        <v>0</v>
      </c>
      <c r="R130" s="17">
        <v>1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3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2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2</v>
      </c>
    </row>
    <row r="132" spans="1:63" x14ac:dyDescent="0.25">
      <c r="A132" s="35" t="s">
        <v>222</v>
      </c>
      <c r="B132" s="17">
        <v>2</v>
      </c>
      <c r="C132" s="17">
        <v>0</v>
      </c>
      <c r="D132" s="17">
        <v>1</v>
      </c>
      <c r="E132" s="17">
        <v>0</v>
      </c>
      <c r="F132" s="17">
        <v>1</v>
      </c>
      <c r="G132" s="17">
        <v>0</v>
      </c>
      <c r="H132" s="17">
        <v>3</v>
      </c>
      <c r="I132" s="17">
        <v>0</v>
      </c>
      <c r="J132" s="17">
        <v>0</v>
      </c>
      <c r="K132" s="17">
        <v>1</v>
      </c>
      <c r="L132" s="17">
        <v>0</v>
      </c>
      <c r="M132" s="17">
        <v>1</v>
      </c>
      <c r="N132" s="17">
        <v>0</v>
      </c>
      <c r="O132" s="17">
        <v>0</v>
      </c>
      <c r="P132" s="17">
        <v>1</v>
      </c>
      <c r="Q132" s="17">
        <v>0</v>
      </c>
      <c r="R132" s="17">
        <v>1</v>
      </c>
      <c r="S132" s="17">
        <v>0</v>
      </c>
      <c r="T132" s="17">
        <v>0</v>
      </c>
      <c r="U132" s="17">
        <v>1</v>
      </c>
      <c r="V132" s="17">
        <v>0</v>
      </c>
      <c r="W132" s="17">
        <v>0</v>
      </c>
      <c r="X132" s="17">
        <v>0</v>
      </c>
      <c r="Y132" s="17">
        <v>1</v>
      </c>
      <c r="Z132" s="17">
        <v>0</v>
      </c>
      <c r="AA132" s="17">
        <v>0</v>
      </c>
      <c r="AB132" s="17">
        <v>0</v>
      </c>
      <c r="AC132" s="17">
        <v>0</v>
      </c>
      <c r="AD132" s="17">
        <v>3</v>
      </c>
      <c r="AE132" s="17">
        <v>0</v>
      </c>
      <c r="AF132" s="17">
        <v>6</v>
      </c>
      <c r="AG132" s="17">
        <v>1</v>
      </c>
      <c r="AH132" s="17">
        <v>0</v>
      </c>
      <c r="AI132" s="17">
        <v>0</v>
      </c>
      <c r="AJ132" s="17">
        <v>2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1</v>
      </c>
      <c r="AV132" s="17">
        <v>1</v>
      </c>
      <c r="AW132" s="17">
        <v>2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29</v>
      </c>
    </row>
    <row r="133" spans="1:63" ht="14.45" x14ac:dyDescent="0.3">
      <c r="A133" s="35" t="s">
        <v>223</v>
      </c>
      <c r="B133" s="17">
        <v>1</v>
      </c>
      <c r="C133" s="17">
        <v>0</v>
      </c>
      <c r="D133" s="17">
        <v>1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1</v>
      </c>
      <c r="K133" s="17">
        <v>1</v>
      </c>
      <c r="L133" s="17">
        <v>0</v>
      </c>
      <c r="M133" s="17">
        <v>1</v>
      </c>
      <c r="N133" s="17">
        <v>0</v>
      </c>
      <c r="O133" s="17">
        <v>0</v>
      </c>
      <c r="P133" s="17">
        <v>0</v>
      </c>
      <c r="Q133" s="17">
        <v>1</v>
      </c>
      <c r="R133" s="17">
        <v>0</v>
      </c>
      <c r="S133" s="17">
        <v>0</v>
      </c>
      <c r="T133" s="17">
        <v>0</v>
      </c>
      <c r="U133" s="17">
        <v>3</v>
      </c>
      <c r="V133" s="17">
        <v>0</v>
      </c>
      <c r="W133" s="17">
        <v>0</v>
      </c>
      <c r="X133" s="17">
        <v>0</v>
      </c>
      <c r="Y133" s="17">
        <v>1</v>
      </c>
      <c r="Z133" s="17">
        <v>0</v>
      </c>
      <c r="AA133" s="17">
        <v>1</v>
      </c>
      <c r="AB133" s="17">
        <v>0</v>
      </c>
      <c r="AC133" s="17">
        <v>0</v>
      </c>
      <c r="AD133" s="17">
        <v>0</v>
      </c>
      <c r="AE133" s="17">
        <v>0</v>
      </c>
      <c r="AF133" s="17">
        <v>5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3</v>
      </c>
      <c r="AR133" s="17">
        <v>0</v>
      </c>
      <c r="AS133" s="17">
        <v>0</v>
      </c>
      <c r="AT133" s="17">
        <v>0</v>
      </c>
      <c r="AU133" s="17">
        <v>0</v>
      </c>
      <c r="AV133" s="17">
        <v>3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22</v>
      </c>
    </row>
    <row r="134" spans="1:63" ht="14.45" x14ac:dyDescent="0.3">
      <c r="A134" s="35" t="s">
        <v>224</v>
      </c>
      <c r="B134" s="17">
        <v>1</v>
      </c>
      <c r="C134" s="17">
        <v>2</v>
      </c>
      <c r="D134" s="17">
        <v>18</v>
      </c>
      <c r="E134" s="17">
        <v>2</v>
      </c>
      <c r="F134" s="17">
        <v>0</v>
      </c>
      <c r="G134" s="17">
        <v>0</v>
      </c>
      <c r="H134" s="17">
        <v>0</v>
      </c>
      <c r="I134" s="17">
        <v>6</v>
      </c>
      <c r="J134" s="17">
        <v>0</v>
      </c>
      <c r="K134" s="17">
        <v>0</v>
      </c>
      <c r="L134" s="17">
        <v>0</v>
      </c>
      <c r="M134" s="17">
        <v>7</v>
      </c>
      <c r="N134" s="17">
        <v>1</v>
      </c>
      <c r="O134" s="17">
        <v>0</v>
      </c>
      <c r="P134" s="17">
        <v>0</v>
      </c>
      <c r="Q134" s="17">
        <v>38</v>
      </c>
      <c r="R134" s="17">
        <v>1</v>
      </c>
      <c r="S134" s="17">
        <v>0</v>
      </c>
      <c r="T134" s="17">
        <v>4</v>
      </c>
      <c r="U134" s="17">
        <v>7</v>
      </c>
      <c r="V134" s="17">
        <v>0</v>
      </c>
      <c r="W134" s="17">
        <v>0</v>
      </c>
      <c r="X134" s="17">
        <v>1</v>
      </c>
      <c r="Y134" s="17">
        <v>10</v>
      </c>
      <c r="Z134" s="17">
        <v>1</v>
      </c>
      <c r="AA134" s="17">
        <v>0</v>
      </c>
      <c r="AB134" s="17">
        <v>0</v>
      </c>
      <c r="AC134" s="17">
        <v>1</v>
      </c>
      <c r="AD134" s="17">
        <v>0</v>
      </c>
      <c r="AE134" s="17">
        <v>0</v>
      </c>
      <c r="AF134" s="17">
        <v>19</v>
      </c>
      <c r="AG134" s="17">
        <v>5</v>
      </c>
      <c r="AH134" s="17">
        <v>15</v>
      </c>
      <c r="AI134" s="17">
        <v>15</v>
      </c>
      <c r="AJ134" s="17">
        <v>1</v>
      </c>
      <c r="AK134" s="17">
        <v>0</v>
      </c>
      <c r="AL134" s="17">
        <v>2</v>
      </c>
      <c r="AM134" s="17">
        <v>0</v>
      </c>
      <c r="AN134" s="17">
        <v>3</v>
      </c>
      <c r="AO134" s="17">
        <v>0</v>
      </c>
      <c r="AP134" s="17">
        <v>0</v>
      </c>
      <c r="AQ134" s="17">
        <v>18</v>
      </c>
      <c r="AR134" s="17">
        <v>0</v>
      </c>
      <c r="AS134" s="17">
        <v>2</v>
      </c>
      <c r="AT134" s="17">
        <v>0</v>
      </c>
      <c r="AU134" s="17">
        <v>0</v>
      </c>
      <c r="AV134" s="17">
        <v>28</v>
      </c>
      <c r="AW134" s="17">
        <v>2</v>
      </c>
      <c r="AX134" s="17">
        <v>4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214</v>
      </c>
    </row>
    <row r="135" spans="1:63" ht="14.45" x14ac:dyDescent="0.3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1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1</v>
      </c>
    </row>
    <row r="136" spans="1:63" x14ac:dyDescent="0.25">
      <c r="A136" s="35" t="s">
        <v>226</v>
      </c>
      <c r="B136" s="17">
        <v>1</v>
      </c>
      <c r="C136" s="17">
        <v>0</v>
      </c>
      <c r="D136" s="17">
        <v>6</v>
      </c>
      <c r="E136" s="17">
        <v>0</v>
      </c>
      <c r="F136" s="17">
        <v>0</v>
      </c>
      <c r="G136" s="17">
        <v>0</v>
      </c>
      <c r="H136" s="17">
        <v>0</v>
      </c>
      <c r="I136" s="17">
        <v>1</v>
      </c>
      <c r="J136" s="17">
        <v>0</v>
      </c>
      <c r="K136" s="17">
        <v>0</v>
      </c>
      <c r="L136" s="17">
        <v>0</v>
      </c>
      <c r="M136" s="17">
        <v>0</v>
      </c>
      <c r="N136" s="17">
        <v>1</v>
      </c>
      <c r="O136" s="17">
        <v>0</v>
      </c>
      <c r="P136" s="17">
        <v>0</v>
      </c>
      <c r="Q136" s="17">
        <v>13</v>
      </c>
      <c r="R136" s="17">
        <v>0</v>
      </c>
      <c r="S136" s="17">
        <v>0</v>
      </c>
      <c r="T136" s="17">
        <v>1</v>
      </c>
      <c r="U136" s="17">
        <v>8</v>
      </c>
      <c r="V136" s="17">
        <v>0</v>
      </c>
      <c r="W136" s="17">
        <v>0</v>
      </c>
      <c r="X136" s="17">
        <v>1</v>
      </c>
      <c r="Y136" s="17">
        <v>3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13</v>
      </c>
      <c r="AG136" s="17">
        <v>4</v>
      </c>
      <c r="AH136" s="17">
        <v>0</v>
      </c>
      <c r="AI136" s="17">
        <v>1</v>
      </c>
      <c r="AJ136" s="17">
        <v>0</v>
      </c>
      <c r="AK136" s="17">
        <v>1</v>
      </c>
      <c r="AL136" s="17">
        <v>0</v>
      </c>
      <c r="AM136" s="17">
        <v>1</v>
      </c>
      <c r="AN136" s="17">
        <v>0</v>
      </c>
      <c r="AO136" s="17">
        <v>0</v>
      </c>
      <c r="AP136" s="17">
        <v>1</v>
      </c>
      <c r="AQ136" s="17">
        <v>13</v>
      </c>
      <c r="AR136" s="17">
        <v>0</v>
      </c>
      <c r="AS136" s="17">
        <v>0</v>
      </c>
      <c r="AT136" s="17">
        <v>0</v>
      </c>
      <c r="AU136" s="17">
        <v>0</v>
      </c>
      <c r="AV136" s="17">
        <v>2</v>
      </c>
      <c r="AW136" s="17">
        <v>0</v>
      </c>
      <c r="AX136" s="17">
        <v>0</v>
      </c>
      <c r="AY136" s="17">
        <v>3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74</v>
      </c>
    </row>
    <row r="137" spans="1:63" x14ac:dyDescent="0.25">
      <c r="A137" s="32" t="s">
        <v>227</v>
      </c>
      <c r="B137" s="33">
        <v>9</v>
      </c>
      <c r="C137" s="33">
        <v>6</v>
      </c>
      <c r="D137" s="33">
        <v>14</v>
      </c>
      <c r="E137" s="33">
        <v>0</v>
      </c>
      <c r="F137" s="33">
        <v>0</v>
      </c>
      <c r="G137" s="33">
        <v>0</v>
      </c>
      <c r="H137" s="33">
        <v>6</v>
      </c>
      <c r="I137" s="33">
        <v>108</v>
      </c>
      <c r="J137" s="33">
        <v>10</v>
      </c>
      <c r="K137" s="33">
        <v>0</v>
      </c>
      <c r="L137" s="33">
        <v>2</v>
      </c>
      <c r="M137" s="33">
        <v>1</v>
      </c>
      <c r="N137" s="33">
        <v>3</v>
      </c>
      <c r="O137" s="33">
        <v>1</v>
      </c>
      <c r="P137" s="33">
        <v>5</v>
      </c>
      <c r="Q137" s="33">
        <v>7</v>
      </c>
      <c r="R137" s="33">
        <v>11</v>
      </c>
      <c r="S137" s="33">
        <v>4</v>
      </c>
      <c r="T137" s="33">
        <v>4</v>
      </c>
      <c r="U137" s="33">
        <v>7</v>
      </c>
      <c r="V137" s="33">
        <v>1</v>
      </c>
      <c r="W137" s="33">
        <v>0</v>
      </c>
      <c r="X137" s="33">
        <v>0</v>
      </c>
      <c r="Y137" s="33">
        <v>15</v>
      </c>
      <c r="Z137" s="33">
        <v>2</v>
      </c>
      <c r="AA137" s="33">
        <v>5</v>
      </c>
      <c r="AB137" s="33">
        <v>11</v>
      </c>
      <c r="AC137" s="33">
        <v>0</v>
      </c>
      <c r="AD137" s="33">
        <v>10</v>
      </c>
      <c r="AE137" s="33">
        <v>0</v>
      </c>
      <c r="AF137" s="33">
        <v>87</v>
      </c>
      <c r="AG137" s="33">
        <v>22</v>
      </c>
      <c r="AH137" s="33">
        <v>1</v>
      </c>
      <c r="AI137" s="33">
        <v>0</v>
      </c>
      <c r="AJ137" s="33">
        <v>5</v>
      </c>
      <c r="AK137" s="33">
        <v>0</v>
      </c>
      <c r="AL137" s="33">
        <v>28</v>
      </c>
      <c r="AM137" s="33">
        <v>8</v>
      </c>
      <c r="AN137" s="33">
        <v>0</v>
      </c>
      <c r="AO137" s="33">
        <v>5</v>
      </c>
      <c r="AP137" s="33">
        <v>0</v>
      </c>
      <c r="AQ137" s="33">
        <v>8</v>
      </c>
      <c r="AR137" s="33">
        <v>0</v>
      </c>
      <c r="AS137" s="33">
        <v>13</v>
      </c>
      <c r="AT137" s="33">
        <v>0</v>
      </c>
      <c r="AU137" s="33">
        <v>2</v>
      </c>
      <c r="AV137" s="33">
        <v>15</v>
      </c>
      <c r="AW137" s="33">
        <v>4</v>
      </c>
      <c r="AX137" s="33">
        <v>0</v>
      </c>
      <c r="AY137" s="33">
        <v>14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454</v>
      </c>
    </row>
    <row r="138" spans="1:63" x14ac:dyDescent="0.25">
      <c r="A138" s="35" t="s">
        <v>228</v>
      </c>
      <c r="B138" s="17">
        <v>9</v>
      </c>
      <c r="C138" s="17">
        <v>0</v>
      </c>
      <c r="D138" s="17">
        <v>10</v>
      </c>
      <c r="E138" s="17">
        <v>0</v>
      </c>
      <c r="F138" s="17">
        <v>0</v>
      </c>
      <c r="G138" s="17">
        <v>0</v>
      </c>
      <c r="H138" s="17">
        <v>4</v>
      </c>
      <c r="I138" s="17">
        <v>100</v>
      </c>
      <c r="J138" s="17">
        <v>10</v>
      </c>
      <c r="K138" s="17">
        <v>0</v>
      </c>
      <c r="L138" s="17">
        <v>1</v>
      </c>
      <c r="M138" s="17">
        <v>1</v>
      </c>
      <c r="N138" s="17">
        <v>2</v>
      </c>
      <c r="O138" s="17">
        <v>1</v>
      </c>
      <c r="P138" s="17">
        <v>4</v>
      </c>
      <c r="Q138" s="17">
        <v>5</v>
      </c>
      <c r="R138" s="17">
        <v>11</v>
      </c>
      <c r="S138" s="17">
        <v>0</v>
      </c>
      <c r="T138" s="17">
        <v>3</v>
      </c>
      <c r="U138" s="17">
        <v>5</v>
      </c>
      <c r="V138" s="17">
        <v>1</v>
      </c>
      <c r="W138" s="17">
        <v>0</v>
      </c>
      <c r="X138" s="17">
        <v>0</v>
      </c>
      <c r="Y138" s="17">
        <v>11</v>
      </c>
      <c r="Z138" s="17">
        <v>2</v>
      </c>
      <c r="AA138" s="17">
        <v>3</v>
      </c>
      <c r="AB138" s="17">
        <v>10</v>
      </c>
      <c r="AC138" s="17">
        <v>0</v>
      </c>
      <c r="AD138" s="17">
        <v>9</v>
      </c>
      <c r="AE138" s="17">
        <v>0</v>
      </c>
      <c r="AF138" s="17">
        <v>81</v>
      </c>
      <c r="AG138" s="17">
        <v>19</v>
      </c>
      <c r="AH138" s="17">
        <v>0</v>
      </c>
      <c r="AI138" s="17">
        <v>0</v>
      </c>
      <c r="AJ138" s="17">
        <v>5</v>
      </c>
      <c r="AK138" s="17">
        <v>0</v>
      </c>
      <c r="AL138" s="17">
        <v>26</v>
      </c>
      <c r="AM138" s="17">
        <v>8</v>
      </c>
      <c r="AN138" s="17">
        <v>0</v>
      </c>
      <c r="AO138" s="17">
        <v>4</v>
      </c>
      <c r="AP138" s="17">
        <v>0</v>
      </c>
      <c r="AQ138" s="17">
        <v>6</v>
      </c>
      <c r="AR138" s="17">
        <v>0</v>
      </c>
      <c r="AS138" s="17">
        <v>13</v>
      </c>
      <c r="AT138" s="17">
        <v>0</v>
      </c>
      <c r="AU138" s="17">
        <v>1</v>
      </c>
      <c r="AV138" s="17">
        <v>14</v>
      </c>
      <c r="AW138" s="17">
        <v>4</v>
      </c>
      <c r="AX138" s="17">
        <v>0</v>
      </c>
      <c r="AY138" s="17">
        <v>10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393</v>
      </c>
    </row>
    <row r="139" spans="1:63" ht="14.45" x14ac:dyDescent="0.3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1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1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2</v>
      </c>
    </row>
    <row r="140" spans="1:63" ht="14.45" x14ac:dyDescent="0.3">
      <c r="A140" s="35" t="s">
        <v>230</v>
      </c>
      <c r="B140" s="17">
        <v>0</v>
      </c>
      <c r="C140" s="17">
        <v>6</v>
      </c>
      <c r="D140" s="17">
        <v>4</v>
      </c>
      <c r="E140" s="17">
        <v>0</v>
      </c>
      <c r="F140" s="17">
        <v>0</v>
      </c>
      <c r="G140" s="17">
        <v>0</v>
      </c>
      <c r="H140" s="17">
        <v>1</v>
      </c>
      <c r="I140" s="17">
        <v>8</v>
      </c>
      <c r="J140" s="17">
        <v>0</v>
      </c>
      <c r="K140" s="17">
        <v>0</v>
      </c>
      <c r="L140" s="17">
        <v>1</v>
      </c>
      <c r="M140" s="17">
        <v>0</v>
      </c>
      <c r="N140" s="17">
        <v>1</v>
      </c>
      <c r="O140" s="17">
        <v>0</v>
      </c>
      <c r="P140" s="17">
        <v>1</v>
      </c>
      <c r="Q140" s="17">
        <v>0</v>
      </c>
      <c r="R140" s="17">
        <v>0</v>
      </c>
      <c r="S140" s="17">
        <v>2</v>
      </c>
      <c r="T140" s="17">
        <v>1</v>
      </c>
      <c r="U140" s="17">
        <v>2</v>
      </c>
      <c r="V140" s="17">
        <v>0</v>
      </c>
      <c r="W140" s="17">
        <v>0</v>
      </c>
      <c r="X140" s="17">
        <v>0</v>
      </c>
      <c r="Y140" s="17">
        <v>4</v>
      </c>
      <c r="Z140" s="17">
        <v>0</v>
      </c>
      <c r="AA140" s="17">
        <v>2</v>
      </c>
      <c r="AB140" s="17">
        <v>1</v>
      </c>
      <c r="AC140" s="17">
        <v>0</v>
      </c>
      <c r="AD140" s="17">
        <v>1</v>
      </c>
      <c r="AE140" s="17">
        <v>0</v>
      </c>
      <c r="AF140" s="17">
        <v>3</v>
      </c>
      <c r="AG140" s="17">
        <v>0</v>
      </c>
      <c r="AH140" s="17">
        <v>1</v>
      </c>
      <c r="AI140" s="17">
        <v>0</v>
      </c>
      <c r="AJ140" s="17">
        <v>0</v>
      </c>
      <c r="AK140" s="17">
        <v>0</v>
      </c>
      <c r="AL140" s="17">
        <v>2</v>
      </c>
      <c r="AM140" s="17">
        <v>0</v>
      </c>
      <c r="AN140" s="17">
        <v>0</v>
      </c>
      <c r="AO140" s="17">
        <v>0</v>
      </c>
      <c r="AP140" s="17">
        <v>0</v>
      </c>
      <c r="AQ140" s="17">
        <v>1</v>
      </c>
      <c r="AR140" s="17">
        <v>0</v>
      </c>
      <c r="AS140" s="17">
        <v>0</v>
      </c>
      <c r="AT140" s="17">
        <v>0</v>
      </c>
      <c r="AU140" s="17">
        <v>0</v>
      </c>
      <c r="AV140" s="17">
        <v>1</v>
      </c>
      <c r="AW140" s="17">
        <v>0</v>
      </c>
      <c r="AX140" s="17">
        <v>0</v>
      </c>
      <c r="AY140" s="17">
        <v>4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47</v>
      </c>
    </row>
    <row r="141" spans="1:63" ht="14.45" x14ac:dyDescent="0.3">
      <c r="A141" s="35" t="s">
        <v>231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1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1</v>
      </c>
      <c r="R141" s="17">
        <v>0</v>
      </c>
      <c r="S141" s="17">
        <v>2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1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5</v>
      </c>
    </row>
    <row r="142" spans="1:63" ht="14.45" x14ac:dyDescent="0.3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1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1</v>
      </c>
      <c r="AG142" s="17">
        <v>3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1</v>
      </c>
      <c r="AR142" s="17">
        <v>0</v>
      </c>
      <c r="AS142" s="17">
        <v>0</v>
      </c>
      <c r="AT142" s="17">
        <v>0</v>
      </c>
      <c r="AU142" s="17">
        <v>1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7</v>
      </c>
    </row>
    <row r="143" spans="1:63" ht="14.45" x14ac:dyDescent="0.3">
      <c r="A143" s="32" t="s">
        <v>233</v>
      </c>
      <c r="B143" s="33">
        <v>23</v>
      </c>
      <c r="C143" s="33">
        <v>2</v>
      </c>
      <c r="D143" s="33">
        <v>28</v>
      </c>
      <c r="E143" s="33">
        <v>0</v>
      </c>
      <c r="F143" s="33">
        <v>1</v>
      </c>
      <c r="G143" s="33">
        <v>0</v>
      </c>
      <c r="H143" s="33">
        <v>8</v>
      </c>
      <c r="I143" s="33">
        <v>34</v>
      </c>
      <c r="J143" s="33">
        <v>8</v>
      </c>
      <c r="K143" s="33">
        <v>3</v>
      </c>
      <c r="L143" s="33">
        <v>2</v>
      </c>
      <c r="M143" s="33">
        <v>7</v>
      </c>
      <c r="N143" s="33">
        <v>10</v>
      </c>
      <c r="O143" s="33">
        <v>6</v>
      </c>
      <c r="P143" s="33">
        <v>0</v>
      </c>
      <c r="Q143" s="33">
        <v>5</v>
      </c>
      <c r="R143" s="33">
        <v>1</v>
      </c>
      <c r="S143" s="33">
        <v>13</v>
      </c>
      <c r="T143" s="33">
        <v>4</v>
      </c>
      <c r="U143" s="33">
        <v>5</v>
      </c>
      <c r="V143" s="33">
        <v>1</v>
      </c>
      <c r="W143" s="33">
        <v>3</v>
      </c>
      <c r="X143" s="33">
        <v>2</v>
      </c>
      <c r="Y143" s="33">
        <v>14</v>
      </c>
      <c r="Z143" s="33">
        <v>4</v>
      </c>
      <c r="AA143" s="33">
        <v>8</v>
      </c>
      <c r="AB143" s="33">
        <v>14</v>
      </c>
      <c r="AC143" s="33">
        <v>12</v>
      </c>
      <c r="AD143" s="33">
        <v>5</v>
      </c>
      <c r="AE143" s="33">
        <v>1</v>
      </c>
      <c r="AF143" s="33">
        <v>43</v>
      </c>
      <c r="AG143" s="33">
        <v>16</v>
      </c>
      <c r="AH143" s="33">
        <v>0</v>
      </c>
      <c r="AI143" s="33">
        <v>1</v>
      </c>
      <c r="AJ143" s="33">
        <v>1</v>
      </c>
      <c r="AK143" s="33">
        <v>5</v>
      </c>
      <c r="AL143" s="33">
        <v>21</v>
      </c>
      <c r="AM143" s="33">
        <v>26</v>
      </c>
      <c r="AN143" s="33">
        <v>1</v>
      </c>
      <c r="AO143" s="33">
        <v>0</v>
      </c>
      <c r="AP143" s="33">
        <v>2</v>
      </c>
      <c r="AQ143" s="33">
        <v>9</v>
      </c>
      <c r="AR143" s="33">
        <v>1</v>
      </c>
      <c r="AS143" s="33">
        <v>11</v>
      </c>
      <c r="AT143" s="33">
        <v>11</v>
      </c>
      <c r="AU143" s="33">
        <v>2</v>
      </c>
      <c r="AV143" s="33">
        <v>13</v>
      </c>
      <c r="AW143" s="33">
        <v>3</v>
      </c>
      <c r="AX143" s="33">
        <v>0</v>
      </c>
      <c r="AY143" s="33">
        <v>7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397</v>
      </c>
    </row>
    <row r="144" spans="1:63" x14ac:dyDescent="0.25">
      <c r="A144" s="35" t="s">
        <v>234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2</v>
      </c>
      <c r="J144" s="17">
        <v>0</v>
      </c>
      <c r="K144" s="17">
        <v>1</v>
      </c>
      <c r="L144" s="17">
        <v>0</v>
      </c>
      <c r="M144" s="17">
        <v>0</v>
      </c>
      <c r="N144" s="17">
        <v>2</v>
      </c>
      <c r="O144" s="17">
        <v>0</v>
      </c>
      <c r="P144" s="17">
        <v>0</v>
      </c>
      <c r="Q144" s="17">
        <v>0</v>
      </c>
      <c r="R144" s="17">
        <v>1</v>
      </c>
      <c r="S144" s="17">
        <v>0</v>
      </c>
      <c r="T144" s="17">
        <v>1</v>
      </c>
      <c r="U144" s="17">
        <v>0</v>
      </c>
      <c r="V144" s="17">
        <v>0</v>
      </c>
      <c r="W144" s="17">
        <v>0</v>
      </c>
      <c r="X144" s="17">
        <v>0</v>
      </c>
      <c r="Y144" s="17">
        <v>1</v>
      </c>
      <c r="Z144" s="17">
        <v>0</v>
      </c>
      <c r="AA144" s="17">
        <v>0</v>
      </c>
      <c r="AB144" s="17">
        <v>0</v>
      </c>
      <c r="AC144" s="17">
        <v>0</v>
      </c>
      <c r="AD144" s="17">
        <v>1</v>
      </c>
      <c r="AE144" s="17">
        <v>0</v>
      </c>
      <c r="AF144" s="17">
        <v>1</v>
      </c>
      <c r="AG144" s="17">
        <v>2</v>
      </c>
      <c r="AH144" s="17">
        <v>0</v>
      </c>
      <c r="AI144" s="17">
        <v>0</v>
      </c>
      <c r="AJ144" s="17">
        <v>0</v>
      </c>
      <c r="AK144" s="17">
        <v>0</v>
      </c>
      <c r="AL144" s="17">
        <v>1</v>
      </c>
      <c r="AM144" s="17">
        <v>5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1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19</v>
      </c>
    </row>
    <row r="145" spans="1:63" x14ac:dyDescent="0.25">
      <c r="A145" s="35" t="s">
        <v>235</v>
      </c>
      <c r="B145" s="17">
        <v>0</v>
      </c>
      <c r="C145" s="17">
        <v>1</v>
      </c>
      <c r="D145" s="17">
        <v>0</v>
      </c>
      <c r="E145" s="17">
        <v>0</v>
      </c>
      <c r="F145" s="17">
        <v>0</v>
      </c>
      <c r="G145" s="17">
        <v>0</v>
      </c>
      <c r="H145" s="17">
        <v>1</v>
      </c>
      <c r="I145" s="17">
        <v>0</v>
      </c>
      <c r="J145" s="17">
        <v>0</v>
      </c>
      <c r="K145" s="17">
        <v>0</v>
      </c>
      <c r="L145" s="17">
        <v>1</v>
      </c>
      <c r="M145" s="17">
        <v>0</v>
      </c>
      <c r="N145" s="17">
        <v>0</v>
      </c>
      <c r="O145" s="17">
        <v>1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1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1</v>
      </c>
      <c r="AT145" s="17">
        <v>11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17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0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0</v>
      </c>
    </row>
    <row r="148" spans="1:63" x14ac:dyDescent="0.25">
      <c r="A148" s="35" t="s">
        <v>238</v>
      </c>
      <c r="B148" s="17">
        <v>14</v>
      </c>
      <c r="C148" s="17">
        <v>0</v>
      </c>
      <c r="D148" s="17">
        <v>11</v>
      </c>
      <c r="E148" s="17">
        <v>0</v>
      </c>
      <c r="F148" s="17">
        <v>1</v>
      </c>
      <c r="G148" s="17">
        <v>0</v>
      </c>
      <c r="H148" s="17">
        <v>4</v>
      </c>
      <c r="I148" s="17">
        <v>21</v>
      </c>
      <c r="J148" s="17">
        <v>7</v>
      </c>
      <c r="K148" s="17">
        <v>0</v>
      </c>
      <c r="L148" s="17">
        <v>0</v>
      </c>
      <c r="M148" s="17">
        <v>5</v>
      </c>
      <c r="N148" s="17">
        <v>7</v>
      </c>
      <c r="O148" s="17">
        <v>4</v>
      </c>
      <c r="P148" s="17">
        <v>0</v>
      </c>
      <c r="Q148" s="17">
        <v>1</v>
      </c>
      <c r="R148" s="17">
        <v>0</v>
      </c>
      <c r="S148" s="17">
        <v>11</v>
      </c>
      <c r="T148" s="17">
        <v>3</v>
      </c>
      <c r="U148" s="17">
        <v>5</v>
      </c>
      <c r="V148" s="17">
        <v>0</v>
      </c>
      <c r="W148" s="17">
        <v>1</v>
      </c>
      <c r="X148" s="17">
        <v>2</v>
      </c>
      <c r="Y148" s="17">
        <v>8</v>
      </c>
      <c r="Z148" s="17">
        <v>2</v>
      </c>
      <c r="AA148" s="17">
        <v>2</v>
      </c>
      <c r="AB148" s="17">
        <v>14</v>
      </c>
      <c r="AC148" s="17">
        <v>5</v>
      </c>
      <c r="AD148" s="17">
        <v>3</v>
      </c>
      <c r="AE148" s="17">
        <v>1</v>
      </c>
      <c r="AF148" s="17">
        <v>28</v>
      </c>
      <c r="AG148" s="17">
        <v>12</v>
      </c>
      <c r="AH148" s="17">
        <v>0</v>
      </c>
      <c r="AI148" s="17">
        <v>1</v>
      </c>
      <c r="AJ148" s="17">
        <v>1</v>
      </c>
      <c r="AK148" s="17">
        <v>3</v>
      </c>
      <c r="AL148" s="17">
        <v>14</v>
      </c>
      <c r="AM148" s="17">
        <v>12</v>
      </c>
      <c r="AN148" s="17">
        <v>1</v>
      </c>
      <c r="AO148" s="17">
        <v>0</v>
      </c>
      <c r="AP148" s="17">
        <v>1</v>
      </c>
      <c r="AQ148" s="17">
        <v>6</v>
      </c>
      <c r="AR148" s="17">
        <v>0</v>
      </c>
      <c r="AS148" s="17">
        <v>7</v>
      </c>
      <c r="AT148" s="17">
        <v>0</v>
      </c>
      <c r="AU148" s="17">
        <v>1</v>
      </c>
      <c r="AV148" s="17">
        <v>8</v>
      </c>
      <c r="AW148" s="17">
        <v>2</v>
      </c>
      <c r="AX148" s="17">
        <v>0</v>
      </c>
      <c r="AY148" s="17">
        <v>5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234</v>
      </c>
    </row>
    <row r="149" spans="1:63" x14ac:dyDescent="0.25">
      <c r="A149" s="35" t="s">
        <v>239</v>
      </c>
      <c r="B149" s="17">
        <v>9</v>
      </c>
      <c r="C149" s="17">
        <v>1</v>
      </c>
      <c r="D149" s="17">
        <v>17</v>
      </c>
      <c r="E149" s="17">
        <v>0</v>
      </c>
      <c r="F149" s="17">
        <v>0</v>
      </c>
      <c r="G149" s="17">
        <v>0</v>
      </c>
      <c r="H149" s="17">
        <v>3</v>
      </c>
      <c r="I149" s="17">
        <v>11</v>
      </c>
      <c r="J149" s="17">
        <v>1</v>
      </c>
      <c r="K149" s="17">
        <v>2</v>
      </c>
      <c r="L149" s="17">
        <v>1</v>
      </c>
      <c r="M149" s="17">
        <v>2</v>
      </c>
      <c r="N149" s="17">
        <v>1</v>
      </c>
      <c r="O149" s="17">
        <v>1</v>
      </c>
      <c r="P149" s="17">
        <v>0</v>
      </c>
      <c r="Q149" s="17">
        <v>4</v>
      </c>
      <c r="R149" s="17">
        <v>0</v>
      </c>
      <c r="S149" s="17">
        <v>2</v>
      </c>
      <c r="T149" s="17">
        <v>0</v>
      </c>
      <c r="U149" s="17">
        <v>0</v>
      </c>
      <c r="V149" s="17">
        <v>1</v>
      </c>
      <c r="W149" s="17">
        <v>2</v>
      </c>
      <c r="X149" s="17">
        <v>0</v>
      </c>
      <c r="Y149" s="17">
        <v>5</v>
      </c>
      <c r="Z149" s="17">
        <v>2</v>
      </c>
      <c r="AA149" s="17">
        <v>6</v>
      </c>
      <c r="AB149" s="17">
        <v>0</v>
      </c>
      <c r="AC149" s="17">
        <v>7</v>
      </c>
      <c r="AD149" s="17">
        <v>1</v>
      </c>
      <c r="AE149" s="17">
        <v>0</v>
      </c>
      <c r="AF149" s="17">
        <v>14</v>
      </c>
      <c r="AG149" s="17">
        <v>2</v>
      </c>
      <c r="AH149" s="17">
        <v>0</v>
      </c>
      <c r="AI149" s="17">
        <v>0</v>
      </c>
      <c r="AJ149" s="17">
        <v>0</v>
      </c>
      <c r="AK149" s="17">
        <v>2</v>
      </c>
      <c r="AL149" s="17">
        <v>5</v>
      </c>
      <c r="AM149" s="17">
        <v>9</v>
      </c>
      <c r="AN149" s="17">
        <v>0</v>
      </c>
      <c r="AO149" s="17">
        <v>0</v>
      </c>
      <c r="AP149" s="17">
        <v>1</v>
      </c>
      <c r="AQ149" s="17">
        <v>3</v>
      </c>
      <c r="AR149" s="17">
        <v>1</v>
      </c>
      <c r="AS149" s="17">
        <v>3</v>
      </c>
      <c r="AT149" s="17">
        <v>0</v>
      </c>
      <c r="AU149" s="17">
        <v>1</v>
      </c>
      <c r="AV149" s="17">
        <v>4</v>
      </c>
      <c r="AW149" s="17">
        <v>1</v>
      </c>
      <c r="AX149" s="17">
        <v>0</v>
      </c>
      <c r="AY149" s="17">
        <v>2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127</v>
      </c>
    </row>
    <row r="150" spans="1:63" x14ac:dyDescent="0.25">
      <c r="A150" s="32" t="s">
        <v>240</v>
      </c>
      <c r="B150" s="33">
        <v>2</v>
      </c>
      <c r="C150" s="33">
        <v>0</v>
      </c>
      <c r="D150" s="33">
        <v>1</v>
      </c>
      <c r="E150" s="33">
        <v>3</v>
      </c>
      <c r="F150" s="33">
        <v>0</v>
      </c>
      <c r="G150" s="33">
        <v>0</v>
      </c>
      <c r="H150" s="33">
        <v>1</v>
      </c>
      <c r="I150" s="33">
        <v>11</v>
      </c>
      <c r="J150" s="33">
        <v>0</v>
      </c>
      <c r="K150" s="33">
        <v>0</v>
      </c>
      <c r="L150" s="33">
        <v>3</v>
      </c>
      <c r="M150" s="33">
        <v>1</v>
      </c>
      <c r="N150" s="33">
        <v>0</v>
      </c>
      <c r="O150" s="33">
        <v>0</v>
      </c>
      <c r="P150" s="33">
        <v>0</v>
      </c>
      <c r="Q150" s="33">
        <v>108</v>
      </c>
      <c r="R150" s="33">
        <v>0</v>
      </c>
      <c r="S150" s="33">
        <v>0</v>
      </c>
      <c r="T150" s="33">
        <v>0</v>
      </c>
      <c r="U150" s="33">
        <v>1</v>
      </c>
      <c r="V150" s="33">
        <v>0</v>
      </c>
      <c r="W150" s="33">
        <v>0</v>
      </c>
      <c r="X150" s="33">
        <v>0</v>
      </c>
      <c r="Y150" s="33">
        <v>0</v>
      </c>
      <c r="Z150" s="33">
        <v>1</v>
      </c>
      <c r="AA150" s="33">
        <v>0</v>
      </c>
      <c r="AB150" s="33">
        <v>17</v>
      </c>
      <c r="AC150" s="33">
        <v>1</v>
      </c>
      <c r="AD150" s="33">
        <v>1</v>
      </c>
      <c r="AE150" s="33">
        <v>0</v>
      </c>
      <c r="AF150" s="33">
        <v>4</v>
      </c>
      <c r="AG150" s="33">
        <v>2</v>
      </c>
      <c r="AH150" s="33">
        <v>1</v>
      </c>
      <c r="AI150" s="33">
        <v>0</v>
      </c>
      <c r="AJ150" s="33">
        <v>1</v>
      </c>
      <c r="AK150" s="33">
        <v>0</v>
      </c>
      <c r="AL150" s="33">
        <v>3</v>
      </c>
      <c r="AM150" s="33">
        <v>0</v>
      </c>
      <c r="AN150" s="33">
        <v>0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0</v>
      </c>
      <c r="AU150" s="33">
        <v>0</v>
      </c>
      <c r="AV150" s="33">
        <v>0</v>
      </c>
      <c r="AW150" s="33">
        <v>0</v>
      </c>
      <c r="AX150" s="33">
        <v>0</v>
      </c>
      <c r="AY150" s="33">
        <v>0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162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7</v>
      </c>
      <c r="J151" s="17">
        <v>0</v>
      </c>
      <c r="K151" s="17">
        <v>0</v>
      </c>
      <c r="L151" s="17">
        <v>3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17</v>
      </c>
      <c r="AC151" s="17">
        <v>1</v>
      </c>
      <c r="AD151" s="17">
        <v>1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29</v>
      </c>
    </row>
    <row r="152" spans="1:63" x14ac:dyDescent="0.25">
      <c r="A152" s="35" t="s">
        <v>242</v>
      </c>
      <c r="B152" s="17">
        <v>2</v>
      </c>
      <c r="C152" s="17">
        <v>0</v>
      </c>
      <c r="D152" s="17">
        <v>1</v>
      </c>
      <c r="E152" s="17">
        <v>3</v>
      </c>
      <c r="F152" s="17">
        <v>0</v>
      </c>
      <c r="G152" s="17">
        <v>0</v>
      </c>
      <c r="H152" s="17">
        <v>1</v>
      </c>
      <c r="I152" s="17">
        <v>4</v>
      </c>
      <c r="J152" s="17">
        <v>0</v>
      </c>
      <c r="K152" s="17">
        <v>0</v>
      </c>
      <c r="L152" s="17">
        <v>0</v>
      </c>
      <c r="M152" s="17">
        <v>1</v>
      </c>
      <c r="N152" s="17">
        <v>0</v>
      </c>
      <c r="O152" s="17">
        <v>0</v>
      </c>
      <c r="P152" s="17">
        <v>0</v>
      </c>
      <c r="Q152" s="17">
        <v>108</v>
      </c>
      <c r="R152" s="17">
        <v>0</v>
      </c>
      <c r="S152" s="17">
        <v>0</v>
      </c>
      <c r="T152" s="17">
        <v>0</v>
      </c>
      <c r="U152" s="17">
        <v>1</v>
      </c>
      <c r="V152" s="17">
        <v>0</v>
      </c>
      <c r="W152" s="17">
        <v>0</v>
      </c>
      <c r="X152" s="17">
        <v>0</v>
      </c>
      <c r="Y152" s="17">
        <v>0</v>
      </c>
      <c r="Z152" s="17">
        <v>1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4</v>
      </c>
      <c r="AG152" s="17">
        <v>2</v>
      </c>
      <c r="AH152" s="17">
        <v>1</v>
      </c>
      <c r="AI152" s="17">
        <v>0</v>
      </c>
      <c r="AJ152" s="17">
        <v>1</v>
      </c>
      <c r="AK152" s="17">
        <v>0</v>
      </c>
      <c r="AL152" s="17">
        <v>3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133</v>
      </c>
    </row>
    <row r="153" spans="1:63" x14ac:dyDescent="0.25">
      <c r="A153" s="32" t="s">
        <v>243</v>
      </c>
      <c r="B153" s="33">
        <v>8</v>
      </c>
      <c r="C153" s="33">
        <v>4</v>
      </c>
      <c r="D153" s="33">
        <v>5</v>
      </c>
      <c r="E153" s="33">
        <v>1</v>
      </c>
      <c r="F153" s="33">
        <v>1</v>
      </c>
      <c r="G153" s="33">
        <v>2</v>
      </c>
      <c r="H153" s="33">
        <v>28</v>
      </c>
      <c r="I153" s="33">
        <v>50</v>
      </c>
      <c r="J153" s="33">
        <v>2</v>
      </c>
      <c r="K153" s="33">
        <v>5</v>
      </c>
      <c r="L153" s="33">
        <v>21</v>
      </c>
      <c r="M153" s="33">
        <v>90</v>
      </c>
      <c r="N153" s="33">
        <v>8</v>
      </c>
      <c r="O153" s="33">
        <v>1</v>
      </c>
      <c r="P153" s="33">
        <v>15</v>
      </c>
      <c r="Q153" s="33">
        <v>45</v>
      </c>
      <c r="R153" s="33">
        <v>6</v>
      </c>
      <c r="S153" s="33">
        <v>4</v>
      </c>
      <c r="T153" s="33">
        <v>7</v>
      </c>
      <c r="U153" s="33">
        <v>31</v>
      </c>
      <c r="V153" s="33">
        <v>0</v>
      </c>
      <c r="W153" s="33">
        <v>30</v>
      </c>
      <c r="X153" s="33">
        <v>5</v>
      </c>
      <c r="Y153" s="33">
        <v>18</v>
      </c>
      <c r="Z153" s="33">
        <v>48</v>
      </c>
      <c r="AA153" s="33">
        <v>1</v>
      </c>
      <c r="AB153" s="33">
        <v>9</v>
      </c>
      <c r="AC153" s="33">
        <v>5</v>
      </c>
      <c r="AD153" s="33">
        <v>4</v>
      </c>
      <c r="AE153" s="33">
        <v>5</v>
      </c>
      <c r="AF153" s="33">
        <v>46</v>
      </c>
      <c r="AG153" s="33">
        <v>34</v>
      </c>
      <c r="AH153" s="33">
        <v>22</v>
      </c>
      <c r="AI153" s="33">
        <v>3</v>
      </c>
      <c r="AJ153" s="33">
        <v>10</v>
      </c>
      <c r="AK153" s="33">
        <v>0</v>
      </c>
      <c r="AL153" s="33">
        <v>15</v>
      </c>
      <c r="AM153" s="33">
        <v>24</v>
      </c>
      <c r="AN153" s="33">
        <v>4</v>
      </c>
      <c r="AO153" s="33">
        <v>4</v>
      </c>
      <c r="AP153" s="33">
        <v>2</v>
      </c>
      <c r="AQ153" s="33">
        <v>65</v>
      </c>
      <c r="AR153" s="33">
        <v>3</v>
      </c>
      <c r="AS153" s="33">
        <v>45</v>
      </c>
      <c r="AT153" s="33">
        <v>1</v>
      </c>
      <c r="AU153" s="33">
        <v>1</v>
      </c>
      <c r="AV153" s="33">
        <v>24</v>
      </c>
      <c r="AW153" s="33">
        <v>1</v>
      </c>
      <c r="AX153" s="33">
        <v>2</v>
      </c>
      <c r="AY153" s="33">
        <v>5</v>
      </c>
      <c r="AZ153" s="33">
        <v>0</v>
      </c>
      <c r="BA153" s="33">
        <v>0</v>
      </c>
      <c r="BB153" s="33">
        <v>1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771</v>
      </c>
    </row>
    <row r="154" spans="1:63" x14ac:dyDescent="0.25">
      <c r="A154" s="35" t="s">
        <v>244</v>
      </c>
      <c r="B154" s="17">
        <v>5</v>
      </c>
      <c r="C154" s="17">
        <v>2</v>
      </c>
      <c r="D154" s="17">
        <v>4</v>
      </c>
      <c r="E154" s="17">
        <v>0</v>
      </c>
      <c r="F154" s="17">
        <v>0</v>
      </c>
      <c r="G154" s="17">
        <v>1</v>
      </c>
      <c r="H154" s="17">
        <v>2</v>
      </c>
      <c r="I154" s="17">
        <v>8</v>
      </c>
      <c r="J154" s="17">
        <v>0</v>
      </c>
      <c r="K154" s="17">
        <v>0</v>
      </c>
      <c r="L154" s="17">
        <v>1</v>
      </c>
      <c r="M154" s="17">
        <v>15</v>
      </c>
      <c r="N154" s="17">
        <v>0</v>
      </c>
      <c r="O154" s="17">
        <v>0</v>
      </c>
      <c r="P154" s="17">
        <v>12</v>
      </c>
      <c r="Q154" s="17">
        <v>38</v>
      </c>
      <c r="R154" s="17">
        <v>2</v>
      </c>
      <c r="S154" s="17">
        <v>0</v>
      </c>
      <c r="T154" s="17">
        <v>3</v>
      </c>
      <c r="U154" s="17">
        <v>18</v>
      </c>
      <c r="V154" s="17">
        <v>0</v>
      </c>
      <c r="W154" s="17">
        <v>6</v>
      </c>
      <c r="X154" s="17">
        <v>0</v>
      </c>
      <c r="Y154" s="17">
        <v>9</v>
      </c>
      <c r="Z154" s="17">
        <v>33</v>
      </c>
      <c r="AA154" s="17">
        <v>0</v>
      </c>
      <c r="AB154" s="17">
        <v>6</v>
      </c>
      <c r="AC154" s="17">
        <v>0</v>
      </c>
      <c r="AD154" s="17">
        <v>0</v>
      </c>
      <c r="AE154" s="17">
        <v>3</v>
      </c>
      <c r="AF154" s="17">
        <v>17</v>
      </c>
      <c r="AG154" s="17">
        <v>27</v>
      </c>
      <c r="AH154" s="17">
        <v>16</v>
      </c>
      <c r="AI154" s="17">
        <v>1</v>
      </c>
      <c r="AJ154" s="17">
        <v>2</v>
      </c>
      <c r="AK154" s="17">
        <v>0</v>
      </c>
      <c r="AL154" s="17">
        <v>11</v>
      </c>
      <c r="AM154" s="17">
        <v>6</v>
      </c>
      <c r="AN154" s="17">
        <v>0</v>
      </c>
      <c r="AO154" s="17">
        <v>0</v>
      </c>
      <c r="AP154" s="17">
        <v>0</v>
      </c>
      <c r="AQ154" s="17">
        <v>54</v>
      </c>
      <c r="AR154" s="17">
        <v>1</v>
      </c>
      <c r="AS154" s="17">
        <v>19</v>
      </c>
      <c r="AT154" s="17">
        <v>0</v>
      </c>
      <c r="AU154" s="17">
        <v>0</v>
      </c>
      <c r="AV154" s="17">
        <v>13</v>
      </c>
      <c r="AW154" s="17">
        <v>1</v>
      </c>
      <c r="AX154" s="17">
        <v>0</v>
      </c>
      <c r="AY154" s="17">
        <v>1</v>
      </c>
      <c r="AZ154" s="17">
        <v>0</v>
      </c>
      <c r="BA154" s="17">
        <v>0</v>
      </c>
      <c r="BB154" s="17">
        <v>1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338</v>
      </c>
    </row>
    <row r="155" spans="1:63" x14ac:dyDescent="0.25">
      <c r="A155" s="35" t="s">
        <v>245</v>
      </c>
      <c r="B155" s="17">
        <v>1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2</v>
      </c>
      <c r="O155" s="17">
        <v>0</v>
      </c>
      <c r="P155" s="17">
        <v>0</v>
      </c>
      <c r="Q155" s="17">
        <v>2</v>
      </c>
      <c r="R155" s="17">
        <v>0</v>
      </c>
      <c r="S155" s="17">
        <v>2</v>
      </c>
      <c r="T155" s="17">
        <v>0</v>
      </c>
      <c r="U155" s="17">
        <v>3</v>
      </c>
      <c r="V155" s="17">
        <v>0</v>
      </c>
      <c r="W155" s="17">
        <v>0</v>
      </c>
      <c r="X155" s="17">
        <v>1</v>
      </c>
      <c r="Y155" s="17">
        <v>1</v>
      </c>
      <c r="Z155" s="17">
        <v>1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2</v>
      </c>
      <c r="AI155" s="17">
        <v>0</v>
      </c>
      <c r="AJ155" s="17">
        <v>0</v>
      </c>
      <c r="AK155" s="17">
        <v>0</v>
      </c>
      <c r="AL155" s="17">
        <v>0</v>
      </c>
      <c r="AM155" s="17">
        <v>1</v>
      </c>
      <c r="AN155" s="17">
        <v>1</v>
      </c>
      <c r="AO155" s="17">
        <v>0</v>
      </c>
      <c r="AP155" s="17">
        <v>0</v>
      </c>
      <c r="AQ155" s="17">
        <v>1</v>
      </c>
      <c r="AR155" s="17">
        <v>1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19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0</v>
      </c>
    </row>
    <row r="157" spans="1:63" x14ac:dyDescent="0.25">
      <c r="A157" s="35" t="s">
        <v>247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4</v>
      </c>
      <c r="J157" s="17">
        <v>1</v>
      </c>
      <c r="K157" s="17">
        <v>1</v>
      </c>
      <c r="L157" s="17">
        <v>0</v>
      </c>
      <c r="M157" s="17">
        <v>5</v>
      </c>
      <c r="N157" s="17">
        <v>0</v>
      </c>
      <c r="O157" s="17">
        <v>0</v>
      </c>
      <c r="P157" s="17">
        <v>1</v>
      </c>
      <c r="Q157" s="17">
        <v>0</v>
      </c>
      <c r="R157" s="17">
        <v>1</v>
      </c>
      <c r="S157" s="17">
        <v>0</v>
      </c>
      <c r="T157" s="17">
        <v>1</v>
      </c>
      <c r="U157" s="17">
        <v>2</v>
      </c>
      <c r="V157" s="17">
        <v>0</v>
      </c>
      <c r="W157" s="17">
        <v>2</v>
      </c>
      <c r="X157" s="17">
        <v>0</v>
      </c>
      <c r="Y157" s="17">
        <v>1</v>
      </c>
      <c r="Z157" s="17">
        <v>2</v>
      </c>
      <c r="AA157" s="17">
        <v>0</v>
      </c>
      <c r="AB157" s="17">
        <v>1</v>
      </c>
      <c r="AC157" s="17">
        <v>1</v>
      </c>
      <c r="AD157" s="17">
        <v>3</v>
      </c>
      <c r="AE157" s="17">
        <v>2</v>
      </c>
      <c r="AF157" s="17">
        <v>1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1</v>
      </c>
      <c r="AM157" s="17">
        <v>2</v>
      </c>
      <c r="AN157" s="17">
        <v>0</v>
      </c>
      <c r="AO157" s="17">
        <v>0</v>
      </c>
      <c r="AP157" s="17">
        <v>0</v>
      </c>
      <c r="AQ157" s="17">
        <v>1</v>
      </c>
      <c r="AR157" s="17">
        <v>1</v>
      </c>
      <c r="AS157" s="17">
        <v>5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39</v>
      </c>
    </row>
    <row r="158" spans="1:63" x14ac:dyDescent="0.25">
      <c r="A158" s="35" t="s">
        <v>248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1</v>
      </c>
      <c r="L158" s="17">
        <v>3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1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1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6</v>
      </c>
    </row>
    <row r="159" spans="1:63" x14ac:dyDescent="0.25">
      <c r="A159" s="35" t="s">
        <v>249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5</v>
      </c>
      <c r="J159" s="17">
        <v>0</v>
      </c>
      <c r="K159" s="17">
        <v>0</v>
      </c>
      <c r="L159" s="17">
        <v>0</v>
      </c>
      <c r="M159" s="17">
        <v>0</v>
      </c>
      <c r="N159" s="17">
        <v>1</v>
      </c>
      <c r="O159" s="17">
        <v>0</v>
      </c>
      <c r="P159" s="17">
        <v>0</v>
      </c>
      <c r="Q159" s="17">
        <v>0</v>
      </c>
      <c r="R159" s="17">
        <v>1</v>
      </c>
      <c r="S159" s="17">
        <v>0</v>
      </c>
      <c r="T159" s="17">
        <v>0</v>
      </c>
      <c r="U159" s="17">
        <v>1</v>
      </c>
      <c r="V159" s="17">
        <v>0</v>
      </c>
      <c r="W159" s="17">
        <v>1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1</v>
      </c>
      <c r="AG159" s="17">
        <v>0</v>
      </c>
      <c r="AH159" s="17">
        <v>1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11</v>
      </c>
    </row>
    <row r="160" spans="1:63" x14ac:dyDescent="0.25">
      <c r="A160" s="35" t="s">
        <v>250</v>
      </c>
      <c r="B160" s="17">
        <v>0</v>
      </c>
      <c r="C160" s="17">
        <v>2</v>
      </c>
      <c r="D160" s="17">
        <v>0</v>
      </c>
      <c r="E160" s="17">
        <v>1</v>
      </c>
      <c r="F160" s="17">
        <v>0</v>
      </c>
      <c r="G160" s="17">
        <v>1</v>
      </c>
      <c r="H160" s="17">
        <v>23</v>
      </c>
      <c r="I160" s="17">
        <v>29</v>
      </c>
      <c r="J160" s="17">
        <v>0</v>
      </c>
      <c r="K160" s="17">
        <v>1</v>
      </c>
      <c r="L160" s="17">
        <v>14</v>
      </c>
      <c r="M160" s="17">
        <v>69</v>
      </c>
      <c r="N160" s="17">
        <v>5</v>
      </c>
      <c r="O160" s="17">
        <v>0</v>
      </c>
      <c r="P160" s="17">
        <v>0</v>
      </c>
      <c r="Q160" s="17">
        <v>5</v>
      </c>
      <c r="R160" s="17">
        <v>2</v>
      </c>
      <c r="S160" s="17">
        <v>0</v>
      </c>
      <c r="T160" s="17">
        <v>3</v>
      </c>
      <c r="U160" s="17">
        <v>3</v>
      </c>
      <c r="V160" s="17">
        <v>0</v>
      </c>
      <c r="W160" s="17">
        <v>16</v>
      </c>
      <c r="X160" s="17">
        <v>4</v>
      </c>
      <c r="Y160" s="17">
        <v>3</v>
      </c>
      <c r="Z160" s="17">
        <v>10</v>
      </c>
      <c r="AA160" s="17">
        <v>1</v>
      </c>
      <c r="AB160" s="17">
        <v>0</v>
      </c>
      <c r="AC160" s="17">
        <v>2</v>
      </c>
      <c r="AD160" s="17">
        <v>1</v>
      </c>
      <c r="AE160" s="17">
        <v>0</v>
      </c>
      <c r="AF160" s="17">
        <v>19</v>
      </c>
      <c r="AG160" s="17">
        <v>1</v>
      </c>
      <c r="AH160" s="17">
        <v>0</v>
      </c>
      <c r="AI160" s="17">
        <v>2</v>
      </c>
      <c r="AJ160" s="17">
        <v>2</v>
      </c>
      <c r="AK160" s="17">
        <v>0</v>
      </c>
      <c r="AL160" s="17">
        <v>1</v>
      </c>
      <c r="AM160" s="17">
        <v>8</v>
      </c>
      <c r="AN160" s="17">
        <v>2</v>
      </c>
      <c r="AO160" s="17">
        <v>0</v>
      </c>
      <c r="AP160" s="17">
        <v>0</v>
      </c>
      <c r="AQ160" s="17">
        <v>7</v>
      </c>
      <c r="AR160" s="17">
        <v>0</v>
      </c>
      <c r="AS160" s="17">
        <v>17</v>
      </c>
      <c r="AT160" s="17">
        <v>1</v>
      </c>
      <c r="AU160" s="17">
        <v>1</v>
      </c>
      <c r="AV160" s="17">
        <v>8</v>
      </c>
      <c r="AW160" s="17">
        <v>0</v>
      </c>
      <c r="AX160" s="17">
        <v>1</v>
      </c>
      <c r="AY160" s="17">
        <v>2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267</v>
      </c>
    </row>
    <row r="161" spans="1:63" x14ac:dyDescent="0.25">
      <c r="A161" s="35" t="s">
        <v>251</v>
      </c>
      <c r="B161" s="17">
        <v>2</v>
      </c>
      <c r="C161" s="17">
        <v>0</v>
      </c>
      <c r="D161" s="17">
        <v>1</v>
      </c>
      <c r="E161" s="17">
        <v>0</v>
      </c>
      <c r="F161" s="17">
        <v>1</v>
      </c>
      <c r="G161" s="17">
        <v>0</v>
      </c>
      <c r="H161" s="17">
        <v>3</v>
      </c>
      <c r="I161" s="17">
        <v>4</v>
      </c>
      <c r="J161" s="17">
        <v>1</v>
      </c>
      <c r="K161" s="17">
        <v>2</v>
      </c>
      <c r="L161" s="17">
        <v>3</v>
      </c>
      <c r="M161" s="17">
        <v>1</v>
      </c>
      <c r="N161" s="17">
        <v>0</v>
      </c>
      <c r="O161" s="17">
        <v>1</v>
      </c>
      <c r="P161" s="17">
        <v>2</v>
      </c>
      <c r="Q161" s="17">
        <v>0</v>
      </c>
      <c r="R161" s="17">
        <v>0</v>
      </c>
      <c r="S161" s="17">
        <v>2</v>
      </c>
      <c r="T161" s="17">
        <v>0</v>
      </c>
      <c r="U161" s="17">
        <v>4</v>
      </c>
      <c r="V161" s="17">
        <v>0</v>
      </c>
      <c r="W161" s="17">
        <v>4</v>
      </c>
      <c r="X161" s="17">
        <v>0</v>
      </c>
      <c r="Y161" s="17">
        <v>4</v>
      </c>
      <c r="Z161" s="17">
        <v>2</v>
      </c>
      <c r="AA161" s="17">
        <v>0</v>
      </c>
      <c r="AB161" s="17">
        <v>2</v>
      </c>
      <c r="AC161" s="17">
        <v>2</v>
      </c>
      <c r="AD161" s="17">
        <v>0</v>
      </c>
      <c r="AE161" s="17">
        <v>0</v>
      </c>
      <c r="AF161" s="17">
        <v>8</v>
      </c>
      <c r="AG161" s="17">
        <v>6</v>
      </c>
      <c r="AH161" s="17">
        <v>3</v>
      </c>
      <c r="AI161" s="17">
        <v>0</v>
      </c>
      <c r="AJ161" s="17">
        <v>6</v>
      </c>
      <c r="AK161" s="17">
        <v>0</v>
      </c>
      <c r="AL161" s="17">
        <v>2</v>
      </c>
      <c r="AM161" s="17">
        <v>7</v>
      </c>
      <c r="AN161" s="17">
        <v>1</v>
      </c>
      <c r="AO161" s="17">
        <v>4</v>
      </c>
      <c r="AP161" s="17">
        <v>2</v>
      </c>
      <c r="AQ161" s="17">
        <v>1</v>
      </c>
      <c r="AR161" s="17">
        <v>0</v>
      </c>
      <c r="AS161" s="17">
        <v>4</v>
      </c>
      <c r="AT161" s="17">
        <v>0</v>
      </c>
      <c r="AU161" s="17">
        <v>0</v>
      </c>
      <c r="AV161" s="17">
        <v>3</v>
      </c>
      <c r="AW161" s="17">
        <v>0</v>
      </c>
      <c r="AX161" s="17">
        <v>1</v>
      </c>
      <c r="AY161" s="17">
        <v>2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91</v>
      </c>
    </row>
    <row r="162" spans="1:63" x14ac:dyDescent="0.25">
      <c r="A162" s="32" t="s">
        <v>252</v>
      </c>
      <c r="B162" s="33">
        <v>13</v>
      </c>
      <c r="C162" s="33">
        <v>0</v>
      </c>
      <c r="D162" s="33">
        <v>8</v>
      </c>
      <c r="E162" s="33">
        <v>0</v>
      </c>
      <c r="F162" s="33">
        <v>0</v>
      </c>
      <c r="G162" s="33">
        <v>1</v>
      </c>
      <c r="H162" s="33">
        <v>1</v>
      </c>
      <c r="I162" s="33">
        <v>6</v>
      </c>
      <c r="J162" s="33">
        <v>0</v>
      </c>
      <c r="K162" s="33">
        <v>1</v>
      </c>
      <c r="L162" s="33">
        <v>1</v>
      </c>
      <c r="M162" s="33">
        <v>3</v>
      </c>
      <c r="N162" s="33">
        <v>1</v>
      </c>
      <c r="O162" s="33">
        <v>4</v>
      </c>
      <c r="P162" s="33">
        <v>7</v>
      </c>
      <c r="Q162" s="33">
        <v>5</v>
      </c>
      <c r="R162" s="33">
        <v>1</v>
      </c>
      <c r="S162" s="33">
        <v>2</v>
      </c>
      <c r="T162" s="33">
        <v>0</v>
      </c>
      <c r="U162" s="33">
        <v>12</v>
      </c>
      <c r="V162" s="33">
        <v>0</v>
      </c>
      <c r="W162" s="33">
        <v>5</v>
      </c>
      <c r="X162" s="33">
        <v>2</v>
      </c>
      <c r="Y162" s="33">
        <v>1</v>
      </c>
      <c r="Z162" s="33">
        <v>13</v>
      </c>
      <c r="AA162" s="33">
        <v>1</v>
      </c>
      <c r="AB162" s="33">
        <v>1</v>
      </c>
      <c r="AC162" s="33">
        <v>3</v>
      </c>
      <c r="AD162" s="33">
        <v>3</v>
      </c>
      <c r="AE162" s="33">
        <v>2</v>
      </c>
      <c r="AF162" s="33">
        <v>19</v>
      </c>
      <c r="AG162" s="33">
        <v>9</v>
      </c>
      <c r="AH162" s="33">
        <v>7</v>
      </c>
      <c r="AI162" s="33">
        <v>3</v>
      </c>
      <c r="AJ162" s="33">
        <v>7</v>
      </c>
      <c r="AK162" s="33">
        <v>1</v>
      </c>
      <c r="AL162" s="33">
        <v>20</v>
      </c>
      <c r="AM162" s="33">
        <v>19</v>
      </c>
      <c r="AN162" s="33">
        <v>0</v>
      </c>
      <c r="AO162" s="33">
        <v>5</v>
      </c>
      <c r="AP162" s="33">
        <v>0</v>
      </c>
      <c r="AQ162" s="33">
        <v>6</v>
      </c>
      <c r="AR162" s="33">
        <v>1</v>
      </c>
      <c r="AS162" s="33">
        <v>6</v>
      </c>
      <c r="AT162" s="33">
        <v>0</v>
      </c>
      <c r="AU162" s="33">
        <v>1</v>
      </c>
      <c r="AV162" s="33">
        <v>11</v>
      </c>
      <c r="AW162" s="33">
        <v>2</v>
      </c>
      <c r="AX162" s="33">
        <v>1</v>
      </c>
      <c r="AY162" s="33">
        <v>1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216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1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1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0</v>
      </c>
    </row>
    <row r="167" spans="1:63" x14ac:dyDescent="0.25">
      <c r="A167" s="35" t="s">
        <v>257</v>
      </c>
      <c r="B167" s="17">
        <v>1</v>
      </c>
      <c r="C167" s="17">
        <v>0</v>
      </c>
      <c r="D167" s="17">
        <v>4</v>
      </c>
      <c r="E167" s="17">
        <v>0</v>
      </c>
      <c r="F167" s="17">
        <v>0</v>
      </c>
      <c r="G167" s="17">
        <v>0</v>
      </c>
      <c r="H167" s="17">
        <v>0</v>
      </c>
      <c r="I167" s="17">
        <v>1</v>
      </c>
      <c r="J167" s="17">
        <v>0</v>
      </c>
      <c r="K167" s="17">
        <v>0</v>
      </c>
      <c r="L167" s="17">
        <v>1</v>
      </c>
      <c r="M167" s="17">
        <v>0</v>
      </c>
      <c r="N167" s="17">
        <v>1</v>
      </c>
      <c r="O167" s="17">
        <v>1</v>
      </c>
      <c r="P167" s="17">
        <v>1</v>
      </c>
      <c r="Q167" s="17">
        <v>4</v>
      </c>
      <c r="R167" s="17">
        <v>0</v>
      </c>
      <c r="S167" s="17">
        <v>1</v>
      </c>
      <c r="T167" s="17">
        <v>0</v>
      </c>
      <c r="U167" s="17">
        <v>4</v>
      </c>
      <c r="V167" s="17">
        <v>0</v>
      </c>
      <c r="W167" s="17">
        <v>2</v>
      </c>
      <c r="X167" s="17">
        <v>0</v>
      </c>
      <c r="Y167" s="17">
        <v>1</v>
      </c>
      <c r="Z167" s="17">
        <v>1</v>
      </c>
      <c r="AA167" s="17">
        <v>0</v>
      </c>
      <c r="AB167" s="17">
        <v>0</v>
      </c>
      <c r="AC167" s="17">
        <v>0</v>
      </c>
      <c r="AD167" s="17">
        <v>1</v>
      </c>
      <c r="AE167" s="17">
        <v>0</v>
      </c>
      <c r="AF167" s="17">
        <v>9</v>
      </c>
      <c r="AG167" s="17">
        <v>4</v>
      </c>
      <c r="AH167" s="17">
        <v>0</v>
      </c>
      <c r="AI167" s="17">
        <v>0</v>
      </c>
      <c r="AJ167" s="17">
        <v>0</v>
      </c>
      <c r="AK167" s="17">
        <v>0</v>
      </c>
      <c r="AL167" s="17">
        <v>1</v>
      </c>
      <c r="AM167" s="17">
        <v>0</v>
      </c>
      <c r="AN167" s="17">
        <v>0</v>
      </c>
      <c r="AO167" s="17">
        <v>2</v>
      </c>
      <c r="AP167" s="17">
        <v>0</v>
      </c>
      <c r="AQ167" s="17">
        <v>1</v>
      </c>
      <c r="AR167" s="17">
        <v>0</v>
      </c>
      <c r="AS167" s="17">
        <v>1</v>
      </c>
      <c r="AT167" s="17">
        <v>0</v>
      </c>
      <c r="AU167" s="17">
        <v>1</v>
      </c>
      <c r="AV167" s="17">
        <v>1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44</v>
      </c>
    </row>
    <row r="168" spans="1:63" x14ac:dyDescent="0.25">
      <c r="A168" s="35" t="s">
        <v>258</v>
      </c>
      <c r="B168" s="17">
        <v>8</v>
      </c>
      <c r="C168" s="17">
        <v>0</v>
      </c>
      <c r="D168" s="17">
        <v>0</v>
      </c>
      <c r="E168" s="17">
        <v>0</v>
      </c>
      <c r="F168" s="17">
        <v>0</v>
      </c>
      <c r="G168" s="17">
        <v>1</v>
      </c>
      <c r="H168" s="17">
        <v>1</v>
      </c>
      <c r="I168" s="17">
        <v>4</v>
      </c>
      <c r="J168" s="17">
        <v>0</v>
      </c>
      <c r="K168" s="17">
        <v>1</v>
      </c>
      <c r="L168" s="17">
        <v>0</v>
      </c>
      <c r="M168" s="17">
        <v>3</v>
      </c>
      <c r="N168" s="17">
        <v>0</v>
      </c>
      <c r="O168" s="17">
        <v>3</v>
      </c>
      <c r="P168" s="17">
        <v>5</v>
      </c>
      <c r="Q168" s="17">
        <v>0</v>
      </c>
      <c r="R168" s="17">
        <v>0</v>
      </c>
      <c r="S168" s="17">
        <v>0</v>
      </c>
      <c r="T168" s="17">
        <v>0</v>
      </c>
      <c r="U168" s="17">
        <v>4</v>
      </c>
      <c r="V168" s="17">
        <v>0</v>
      </c>
      <c r="W168" s="17">
        <v>1</v>
      </c>
      <c r="X168" s="17">
        <v>0</v>
      </c>
      <c r="Y168" s="17">
        <v>0</v>
      </c>
      <c r="Z168" s="17">
        <v>12</v>
      </c>
      <c r="AA168" s="17">
        <v>0</v>
      </c>
      <c r="AB168" s="17">
        <v>0</v>
      </c>
      <c r="AC168" s="17">
        <v>2</v>
      </c>
      <c r="AD168" s="17">
        <v>2</v>
      </c>
      <c r="AE168" s="17">
        <v>2</v>
      </c>
      <c r="AF168" s="17">
        <v>7</v>
      </c>
      <c r="AG168" s="17">
        <v>3</v>
      </c>
      <c r="AH168" s="17">
        <v>0</v>
      </c>
      <c r="AI168" s="17">
        <v>2</v>
      </c>
      <c r="AJ168" s="17">
        <v>2</v>
      </c>
      <c r="AK168" s="17">
        <v>1</v>
      </c>
      <c r="AL168" s="17">
        <v>12</v>
      </c>
      <c r="AM168" s="17">
        <v>17</v>
      </c>
      <c r="AN168" s="17">
        <v>0</v>
      </c>
      <c r="AO168" s="17">
        <v>2</v>
      </c>
      <c r="AP168" s="17">
        <v>0</v>
      </c>
      <c r="AQ168" s="17">
        <v>1</v>
      </c>
      <c r="AR168" s="17">
        <v>1</v>
      </c>
      <c r="AS168" s="17">
        <v>5</v>
      </c>
      <c r="AT168" s="17">
        <v>0</v>
      </c>
      <c r="AU168" s="17">
        <v>0</v>
      </c>
      <c r="AV168" s="17">
        <v>5</v>
      </c>
      <c r="AW168" s="17">
        <v>1</v>
      </c>
      <c r="AX168" s="17">
        <v>1</v>
      </c>
      <c r="AY168" s="17">
        <v>1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110</v>
      </c>
    </row>
    <row r="169" spans="1:63" x14ac:dyDescent="0.25">
      <c r="A169" s="35" t="s">
        <v>259</v>
      </c>
      <c r="B169" s="17">
        <v>1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1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2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1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5</v>
      </c>
    </row>
    <row r="170" spans="1:63" x14ac:dyDescent="0.25">
      <c r="A170" s="35" t="s">
        <v>260</v>
      </c>
      <c r="B170" s="17">
        <v>0</v>
      </c>
      <c r="C170" s="17">
        <v>0</v>
      </c>
      <c r="D170" s="17">
        <v>1</v>
      </c>
      <c r="E170" s="17">
        <v>0</v>
      </c>
      <c r="F170" s="17">
        <v>0</v>
      </c>
      <c r="G170" s="17">
        <v>0</v>
      </c>
      <c r="H170" s="17">
        <v>0</v>
      </c>
      <c r="I170" s="17">
        <v>1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1</v>
      </c>
      <c r="T170" s="17">
        <v>0</v>
      </c>
      <c r="U170" s="17">
        <v>0</v>
      </c>
      <c r="V170" s="17">
        <v>0</v>
      </c>
      <c r="W170" s="17">
        <v>1</v>
      </c>
      <c r="X170" s="17">
        <v>0</v>
      </c>
      <c r="Y170" s="17">
        <v>0</v>
      </c>
      <c r="Z170" s="17">
        <v>0</v>
      </c>
      <c r="AA170" s="17">
        <v>1</v>
      </c>
      <c r="AB170" s="17">
        <v>0</v>
      </c>
      <c r="AC170" s="17">
        <v>0</v>
      </c>
      <c r="AD170" s="17">
        <v>0</v>
      </c>
      <c r="AE170" s="17">
        <v>0</v>
      </c>
      <c r="AF170" s="17">
        <v>1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1</v>
      </c>
      <c r="AM170" s="17">
        <v>0</v>
      </c>
      <c r="AN170" s="17">
        <v>0</v>
      </c>
      <c r="AO170" s="17">
        <v>1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8</v>
      </c>
    </row>
    <row r="171" spans="1:63" x14ac:dyDescent="0.25">
      <c r="A171" s="35" t="s">
        <v>261</v>
      </c>
      <c r="B171" s="17">
        <v>3</v>
      </c>
      <c r="C171" s="17">
        <v>0</v>
      </c>
      <c r="D171" s="17">
        <v>3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1</v>
      </c>
      <c r="Q171" s="17">
        <v>1</v>
      </c>
      <c r="R171" s="17">
        <v>1</v>
      </c>
      <c r="S171" s="17">
        <v>0</v>
      </c>
      <c r="T171" s="17">
        <v>0</v>
      </c>
      <c r="U171" s="17">
        <v>3</v>
      </c>
      <c r="V171" s="17">
        <v>0</v>
      </c>
      <c r="W171" s="17">
        <v>1</v>
      </c>
      <c r="X171" s="17">
        <v>2</v>
      </c>
      <c r="Y171" s="17">
        <v>0</v>
      </c>
      <c r="Z171" s="17">
        <v>0</v>
      </c>
      <c r="AA171" s="17">
        <v>0</v>
      </c>
      <c r="AB171" s="17">
        <v>0</v>
      </c>
      <c r="AC171" s="17">
        <v>1</v>
      </c>
      <c r="AD171" s="17">
        <v>0</v>
      </c>
      <c r="AE171" s="17">
        <v>0</v>
      </c>
      <c r="AF171" s="17">
        <v>2</v>
      </c>
      <c r="AG171" s="17">
        <v>2</v>
      </c>
      <c r="AH171" s="17">
        <v>7</v>
      </c>
      <c r="AI171" s="17">
        <v>1</v>
      </c>
      <c r="AJ171" s="17">
        <v>5</v>
      </c>
      <c r="AK171" s="17">
        <v>0</v>
      </c>
      <c r="AL171" s="17">
        <v>4</v>
      </c>
      <c r="AM171" s="17">
        <v>2</v>
      </c>
      <c r="AN171" s="17">
        <v>0</v>
      </c>
      <c r="AO171" s="17">
        <v>0</v>
      </c>
      <c r="AP171" s="17">
        <v>0</v>
      </c>
      <c r="AQ171" s="17">
        <v>4</v>
      </c>
      <c r="AR171" s="17">
        <v>0</v>
      </c>
      <c r="AS171" s="17">
        <v>0</v>
      </c>
      <c r="AT171" s="17">
        <v>0</v>
      </c>
      <c r="AU171" s="17">
        <v>0</v>
      </c>
      <c r="AV171" s="17">
        <v>4</v>
      </c>
      <c r="AW171" s="17">
        <v>1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48</v>
      </c>
    </row>
    <row r="172" spans="1:63" x14ac:dyDescent="0.25">
      <c r="A172" s="32" t="s">
        <v>262</v>
      </c>
      <c r="B172" s="33">
        <v>126</v>
      </c>
      <c r="C172" s="33">
        <v>39</v>
      </c>
      <c r="D172" s="33">
        <v>342</v>
      </c>
      <c r="E172" s="33">
        <v>11</v>
      </c>
      <c r="F172" s="33">
        <v>48</v>
      </c>
      <c r="G172" s="33">
        <v>11</v>
      </c>
      <c r="H172" s="33">
        <v>101</v>
      </c>
      <c r="I172" s="33">
        <v>870</v>
      </c>
      <c r="J172" s="33">
        <v>170</v>
      </c>
      <c r="K172" s="33">
        <v>28</v>
      </c>
      <c r="L172" s="33">
        <v>24</v>
      </c>
      <c r="M172" s="33">
        <v>67</v>
      </c>
      <c r="N172" s="33">
        <v>80</v>
      </c>
      <c r="O172" s="33">
        <v>16</v>
      </c>
      <c r="P172" s="33">
        <v>58</v>
      </c>
      <c r="Q172" s="33">
        <v>848</v>
      </c>
      <c r="R172" s="33">
        <v>89</v>
      </c>
      <c r="S172" s="33">
        <v>62</v>
      </c>
      <c r="T172" s="33">
        <v>209</v>
      </c>
      <c r="U172" s="33">
        <v>300</v>
      </c>
      <c r="V172" s="33">
        <v>47</v>
      </c>
      <c r="W172" s="33">
        <v>67</v>
      </c>
      <c r="X172" s="33">
        <v>30</v>
      </c>
      <c r="Y172" s="33">
        <v>290</v>
      </c>
      <c r="Z172" s="33">
        <v>53</v>
      </c>
      <c r="AA172" s="33">
        <v>36</v>
      </c>
      <c r="AB172" s="33">
        <v>199</v>
      </c>
      <c r="AC172" s="33">
        <v>31</v>
      </c>
      <c r="AD172" s="33">
        <v>55</v>
      </c>
      <c r="AE172" s="33">
        <v>19</v>
      </c>
      <c r="AF172" s="33">
        <v>868</v>
      </c>
      <c r="AG172" s="33">
        <v>155</v>
      </c>
      <c r="AH172" s="33">
        <v>397</v>
      </c>
      <c r="AI172" s="33">
        <v>59</v>
      </c>
      <c r="AJ172" s="33">
        <v>19</v>
      </c>
      <c r="AK172" s="33">
        <v>13</v>
      </c>
      <c r="AL172" s="33">
        <v>94</v>
      </c>
      <c r="AM172" s="33">
        <v>115</v>
      </c>
      <c r="AN172" s="33">
        <v>31</v>
      </c>
      <c r="AO172" s="33">
        <v>28</v>
      </c>
      <c r="AP172" s="33">
        <v>26</v>
      </c>
      <c r="AQ172" s="33">
        <v>250</v>
      </c>
      <c r="AR172" s="33">
        <v>13</v>
      </c>
      <c r="AS172" s="33">
        <v>89</v>
      </c>
      <c r="AT172" s="33">
        <v>14</v>
      </c>
      <c r="AU172" s="33">
        <v>84</v>
      </c>
      <c r="AV172" s="33">
        <v>384</v>
      </c>
      <c r="AW172" s="33">
        <v>42</v>
      </c>
      <c r="AX172" s="33">
        <v>11</v>
      </c>
      <c r="AY172" s="33">
        <v>149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7167</v>
      </c>
    </row>
    <row r="173" spans="1:63" x14ac:dyDescent="0.25">
      <c r="A173" s="35" t="s">
        <v>263</v>
      </c>
      <c r="B173" s="17">
        <v>4</v>
      </c>
      <c r="C173" s="17">
        <v>1</v>
      </c>
      <c r="D173" s="17">
        <v>0</v>
      </c>
      <c r="E173" s="17">
        <v>0</v>
      </c>
      <c r="F173" s="17">
        <v>1</v>
      </c>
      <c r="G173" s="17">
        <v>2</v>
      </c>
      <c r="H173" s="17">
        <v>4</v>
      </c>
      <c r="I173" s="17">
        <v>19</v>
      </c>
      <c r="J173" s="17">
        <v>6</v>
      </c>
      <c r="K173" s="17">
        <v>0</v>
      </c>
      <c r="L173" s="17">
        <v>0</v>
      </c>
      <c r="M173" s="17">
        <v>4</v>
      </c>
      <c r="N173" s="17">
        <v>1</v>
      </c>
      <c r="O173" s="17">
        <v>0</v>
      </c>
      <c r="P173" s="17">
        <v>5</v>
      </c>
      <c r="Q173" s="17">
        <v>6</v>
      </c>
      <c r="R173" s="17">
        <v>0</v>
      </c>
      <c r="S173" s="17">
        <v>3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31</v>
      </c>
      <c r="Z173" s="17">
        <v>0</v>
      </c>
      <c r="AA173" s="17">
        <v>3</v>
      </c>
      <c r="AB173" s="17">
        <v>0</v>
      </c>
      <c r="AC173" s="17">
        <v>1</v>
      </c>
      <c r="AD173" s="17">
        <v>0</v>
      </c>
      <c r="AE173" s="17">
        <v>0</v>
      </c>
      <c r="AF173" s="17">
        <v>2</v>
      </c>
      <c r="AG173" s="17">
        <v>49</v>
      </c>
      <c r="AH173" s="17">
        <v>0</v>
      </c>
      <c r="AI173" s="17">
        <v>0</v>
      </c>
      <c r="AJ173" s="17">
        <v>0</v>
      </c>
      <c r="AK173" s="17">
        <v>0</v>
      </c>
      <c r="AL173" s="17">
        <v>3</v>
      </c>
      <c r="AM173" s="17">
        <v>6</v>
      </c>
      <c r="AN173" s="17">
        <v>0</v>
      </c>
      <c r="AO173" s="17">
        <v>0</v>
      </c>
      <c r="AP173" s="17">
        <v>0</v>
      </c>
      <c r="AQ173" s="17">
        <v>32</v>
      </c>
      <c r="AR173" s="17">
        <v>0</v>
      </c>
      <c r="AS173" s="17">
        <v>0</v>
      </c>
      <c r="AT173" s="17">
        <v>0</v>
      </c>
      <c r="AU173" s="17">
        <v>23</v>
      </c>
      <c r="AV173" s="17">
        <v>4</v>
      </c>
      <c r="AW173" s="17">
        <v>2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212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1</v>
      </c>
      <c r="AM174" s="17">
        <v>1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2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2</v>
      </c>
      <c r="J175" s="17">
        <v>1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1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4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1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1</v>
      </c>
    </row>
    <row r="177" spans="1:63" x14ac:dyDescent="0.25">
      <c r="A177" s="35" t="s">
        <v>267</v>
      </c>
      <c r="B177" s="17">
        <v>1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1</v>
      </c>
      <c r="AD177" s="17">
        <v>1</v>
      </c>
      <c r="AE177" s="17">
        <v>0</v>
      </c>
      <c r="AF177" s="17">
        <v>0</v>
      </c>
      <c r="AG177" s="17">
        <v>0</v>
      </c>
      <c r="AH177" s="17">
        <v>0</v>
      </c>
      <c r="AI177" s="17">
        <v>1</v>
      </c>
      <c r="AJ177" s="17">
        <v>0</v>
      </c>
      <c r="AK177" s="17">
        <v>0</v>
      </c>
      <c r="AL177" s="17">
        <v>1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5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0</v>
      </c>
    </row>
    <row r="179" spans="1:63" x14ac:dyDescent="0.25">
      <c r="A179" s="35" t="s">
        <v>269</v>
      </c>
      <c r="B179" s="17">
        <v>96</v>
      </c>
      <c r="C179" s="17">
        <v>16</v>
      </c>
      <c r="D179" s="17">
        <v>163</v>
      </c>
      <c r="E179" s="17">
        <v>0</v>
      </c>
      <c r="F179" s="17">
        <v>18</v>
      </c>
      <c r="G179" s="17">
        <v>6</v>
      </c>
      <c r="H179" s="17">
        <v>54</v>
      </c>
      <c r="I179" s="17">
        <v>472</v>
      </c>
      <c r="J179" s="17">
        <v>79</v>
      </c>
      <c r="K179" s="17">
        <v>9</v>
      </c>
      <c r="L179" s="17">
        <v>5</v>
      </c>
      <c r="M179" s="17">
        <v>23</v>
      </c>
      <c r="N179" s="17">
        <v>39</v>
      </c>
      <c r="O179" s="17">
        <v>2</v>
      </c>
      <c r="P179" s="17">
        <v>13</v>
      </c>
      <c r="Q179" s="17">
        <v>98</v>
      </c>
      <c r="R179" s="17">
        <v>35</v>
      </c>
      <c r="S179" s="17">
        <v>51</v>
      </c>
      <c r="T179" s="17">
        <v>62</v>
      </c>
      <c r="U179" s="17">
        <v>34</v>
      </c>
      <c r="V179" s="17">
        <v>22</v>
      </c>
      <c r="W179" s="17">
        <v>23</v>
      </c>
      <c r="X179" s="17">
        <v>16</v>
      </c>
      <c r="Y179" s="17">
        <v>132</v>
      </c>
      <c r="Z179" s="17">
        <v>21</v>
      </c>
      <c r="AA179" s="17">
        <v>15</v>
      </c>
      <c r="AB179" s="17">
        <v>108</v>
      </c>
      <c r="AC179" s="17">
        <v>13</v>
      </c>
      <c r="AD179" s="17">
        <v>25</v>
      </c>
      <c r="AE179" s="17">
        <v>14</v>
      </c>
      <c r="AF179" s="17">
        <v>484</v>
      </c>
      <c r="AG179" s="17">
        <v>50</v>
      </c>
      <c r="AH179" s="17">
        <v>118</v>
      </c>
      <c r="AI179" s="17">
        <v>40</v>
      </c>
      <c r="AJ179" s="17">
        <v>13</v>
      </c>
      <c r="AK179" s="17">
        <v>3</v>
      </c>
      <c r="AL179" s="17">
        <v>48</v>
      </c>
      <c r="AM179" s="17">
        <v>53</v>
      </c>
      <c r="AN179" s="17">
        <v>8</v>
      </c>
      <c r="AO179" s="17">
        <v>12</v>
      </c>
      <c r="AP179" s="17">
        <v>9</v>
      </c>
      <c r="AQ179" s="17">
        <v>82</v>
      </c>
      <c r="AR179" s="17">
        <v>7</v>
      </c>
      <c r="AS179" s="17">
        <v>27</v>
      </c>
      <c r="AT179" s="17">
        <v>8</v>
      </c>
      <c r="AU179" s="17">
        <v>18</v>
      </c>
      <c r="AV179" s="17">
        <v>152</v>
      </c>
      <c r="AW179" s="17">
        <v>28</v>
      </c>
      <c r="AX179" s="17">
        <v>0</v>
      </c>
      <c r="AY179" s="17">
        <v>66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2890</v>
      </c>
    </row>
    <row r="180" spans="1:63" x14ac:dyDescent="0.25">
      <c r="A180" s="35" t="s">
        <v>270</v>
      </c>
      <c r="B180" s="17">
        <v>23</v>
      </c>
      <c r="C180" s="17">
        <v>22</v>
      </c>
      <c r="D180" s="17">
        <v>166</v>
      </c>
      <c r="E180" s="17">
        <v>11</v>
      </c>
      <c r="F180" s="17">
        <v>21</v>
      </c>
      <c r="G180" s="17">
        <v>3</v>
      </c>
      <c r="H180" s="17">
        <v>43</v>
      </c>
      <c r="I180" s="17">
        <v>355</v>
      </c>
      <c r="J180" s="17">
        <v>81</v>
      </c>
      <c r="K180" s="17">
        <v>19</v>
      </c>
      <c r="L180" s="17">
        <v>18</v>
      </c>
      <c r="M180" s="17">
        <v>40</v>
      </c>
      <c r="N180" s="17">
        <v>31</v>
      </c>
      <c r="O180" s="17">
        <v>14</v>
      </c>
      <c r="P180" s="17">
        <v>35</v>
      </c>
      <c r="Q180" s="17">
        <v>590</v>
      </c>
      <c r="R180" s="17">
        <v>43</v>
      </c>
      <c r="S180" s="17">
        <v>6</v>
      </c>
      <c r="T180" s="17">
        <v>136</v>
      </c>
      <c r="U180" s="17">
        <v>259</v>
      </c>
      <c r="V180" s="17">
        <v>13</v>
      </c>
      <c r="W180" s="17">
        <v>42</v>
      </c>
      <c r="X180" s="17">
        <v>13</v>
      </c>
      <c r="Y180" s="17">
        <v>124</v>
      </c>
      <c r="Z180" s="17">
        <v>31</v>
      </c>
      <c r="AA180" s="17">
        <v>18</v>
      </c>
      <c r="AB180" s="17">
        <v>88</v>
      </c>
      <c r="AC180" s="17">
        <v>16</v>
      </c>
      <c r="AD180" s="17">
        <v>29</v>
      </c>
      <c r="AE180" s="17">
        <v>5</v>
      </c>
      <c r="AF180" s="17">
        <v>368</v>
      </c>
      <c r="AG180" s="17">
        <v>54</v>
      </c>
      <c r="AH180" s="17">
        <v>263</v>
      </c>
      <c r="AI180" s="17">
        <v>13</v>
      </c>
      <c r="AJ180" s="17">
        <v>6</v>
      </c>
      <c r="AK180" s="17">
        <v>10</v>
      </c>
      <c r="AL180" s="17">
        <v>38</v>
      </c>
      <c r="AM180" s="17">
        <v>48</v>
      </c>
      <c r="AN180" s="17">
        <v>23</v>
      </c>
      <c r="AO180" s="17">
        <v>16</v>
      </c>
      <c r="AP180" s="17">
        <v>14</v>
      </c>
      <c r="AQ180" s="17">
        <v>111</v>
      </c>
      <c r="AR180" s="17">
        <v>6</v>
      </c>
      <c r="AS180" s="17">
        <v>57</v>
      </c>
      <c r="AT180" s="17">
        <v>6</v>
      </c>
      <c r="AU180" s="17">
        <v>40</v>
      </c>
      <c r="AV180" s="17">
        <v>224</v>
      </c>
      <c r="AW180" s="17">
        <v>12</v>
      </c>
      <c r="AX180" s="17">
        <v>3</v>
      </c>
      <c r="AY180" s="17">
        <v>83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3690</v>
      </c>
    </row>
    <row r="181" spans="1:63" x14ac:dyDescent="0.25">
      <c r="A181" s="35" t="s">
        <v>271</v>
      </c>
      <c r="B181" s="17">
        <v>2</v>
      </c>
      <c r="C181" s="17">
        <v>0</v>
      </c>
      <c r="D181" s="17">
        <v>11</v>
      </c>
      <c r="E181" s="17">
        <v>0</v>
      </c>
      <c r="F181" s="17">
        <v>4</v>
      </c>
      <c r="G181" s="17">
        <v>0</v>
      </c>
      <c r="H181" s="17">
        <v>0</v>
      </c>
      <c r="I181" s="17">
        <v>21</v>
      </c>
      <c r="J181" s="17">
        <v>2</v>
      </c>
      <c r="K181" s="17">
        <v>0</v>
      </c>
      <c r="L181" s="17">
        <v>1</v>
      </c>
      <c r="M181" s="17">
        <v>0</v>
      </c>
      <c r="N181" s="17">
        <v>9</v>
      </c>
      <c r="O181" s="17">
        <v>0</v>
      </c>
      <c r="P181" s="17">
        <v>5</v>
      </c>
      <c r="Q181" s="17">
        <v>154</v>
      </c>
      <c r="R181" s="17">
        <v>11</v>
      </c>
      <c r="S181" s="17">
        <v>0</v>
      </c>
      <c r="T181" s="17">
        <v>11</v>
      </c>
      <c r="U181" s="17">
        <v>4</v>
      </c>
      <c r="V181" s="17">
        <v>11</v>
      </c>
      <c r="W181" s="17">
        <v>2</v>
      </c>
      <c r="X181" s="17">
        <v>1</v>
      </c>
      <c r="Y181" s="17">
        <v>2</v>
      </c>
      <c r="Z181" s="17">
        <v>1</v>
      </c>
      <c r="AA181" s="17">
        <v>0</v>
      </c>
      <c r="AB181" s="17">
        <v>3</v>
      </c>
      <c r="AC181" s="17">
        <v>0</v>
      </c>
      <c r="AD181" s="17">
        <v>0</v>
      </c>
      <c r="AE181" s="17">
        <v>0</v>
      </c>
      <c r="AF181" s="17">
        <v>14</v>
      </c>
      <c r="AG181" s="17">
        <v>2</v>
      </c>
      <c r="AH181" s="17">
        <v>16</v>
      </c>
      <c r="AI181" s="17">
        <v>5</v>
      </c>
      <c r="AJ181" s="17">
        <v>0</v>
      </c>
      <c r="AK181" s="17">
        <v>0</v>
      </c>
      <c r="AL181" s="17">
        <v>3</v>
      </c>
      <c r="AM181" s="17">
        <v>6</v>
      </c>
      <c r="AN181" s="17">
        <v>0</v>
      </c>
      <c r="AO181" s="17">
        <v>0</v>
      </c>
      <c r="AP181" s="17">
        <v>2</v>
      </c>
      <c r="AQ181" s="17">
        <v>25</v>
      </c>
      <c r="AR181" s="17">
        <v>0</v>
      </c>
      <c r="AS181" s="17">
        <v>5</v>
      </c>
      <c r="AT181" s="17">
        <v>0</v>
      </c>
      <c r="AU181" s="17">
        <v>3</v>
      </c>
      <c r="AV181" s="17">
        <v>3</v>
      </c>
      <c r="AW181" s="17">
        <v>0</v>
      </c>
      <c r="AX181" s="17">
        <v>8</v>
      </c>
      <c r="AY181" s="17">
        <v>0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347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2</v>
      </c>
      <c r="E182" s="17">
        <v>0</v>
      </c>
      <c r="F182" s="17">
        <v>3</v>
      </c>
      <c r="G182" s="17">
        <v>0</v>
      </c>
      <c r="H182" s="17">
        <v>0</v>
      </c>
      <c r="I182" s="17">
        <v>1</v>
      </c>
      <c r="J182" s="17">
        <v>1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2</v>
      </c>
      <c r="T182" s="17">
        <v>0</v>
      </c>
      <c r="U182" s="17">
        <v>3</v>
      </c>
      <c r="V182" s="17">
        <v>1</v>
      </c>
      <c r="W182" s="17">
        <v>0</v>
      </c>
      <c r="X182" s="17">
        <v>0</v>
      </c>
      <c r="Y182" s="17">
        <v>1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1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1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16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2309</v>
      </c>
      <c r="C184" s="33">
        <v>571</v>
      </c>
      <c r="D184" s="33">
        <v>4096</v>
      </c>
      <c r="E184" s="33">
        <v>1009</v>
      </c>
      <c r="F184" s="33">
        <v>492</v>
      </c>
      <c r="G184" s="33">
        <v>198</v>
      </c>
      <c r="H184" s="33">
        <v>841</v>
      </c>
      <c r="I184" s="33">
        <v>9278</v>
      </c>
      <c r="J184" s="33">
        <v>1526</v>
      </c>
      <c r="K184" s="33">
        <v>528</v>
      </c>
      <c r="L184" s="33">
        <v>493</v>
      </c>
      <c r="M184" s="33">
        <v>1268</v>
      </c>
      <c r="N184" s="33">
        <v>792</v>
      </c>
      <c r="O184" s="33">
        <v>264</v>
      </c>
      <c r="P184" s="33">
        <v>473</v>
      </c>
      <c r="Q184" s="33">
        <v>1916</v>
      </c>
      <c r="R184" s="33">
        <v>976</v>
      </c>
      <c r="S184" s="33">
        <v>997</v>
      </c>
      <c r="T184" s="33">
        <v>2420</v>
      </c>
      <c r="U184" s="33">
        <v>1541</v>
      </c>
      <c r="V184" s="33">
        <v>481</v>
      </c>
      <c r="W184" s="33">
        <v>931</v>
      </c>
      <c r="X184" s="33">
        <v>319</v>
      </c>
      <c r="Y184" s="33">
        <v>2912</v>
      </c>
      <c r="Z184" s="33">
        <v>684</v>
      </c>
      <c r="AA184" s="33">
        <v>518</v>
      </c>
      <c r="AB184" s="33">
        <v>1947</v>
      </c>
      <c r="AC184" s="33">
        <v>637</v>
      </c>
      <c r="AD184" s="33">
        <v>853</v>
      </c>
      <c r="AE184" s="33">
        <v>525</v>
      </c>
      <c r="AF184" s="33">
        <v>10734</v>
      </c>
      <c r="AG184" s="33">
        <v>3146</v>
      </c>
      <c r="AH184" s="33">
        <v>3060</v>
      </c>
      <c r="AI184" s="33">
        <v>1062</v>
      </c>
      <c r="AJ184" s="33">
        <v>708</v>
      </c>
      <c r="AK184" s="33">
        <v>184</v>
      </c>
      <c r="AL184" s="33">
        <v>2118</v>
      </c>
      <c r="AM184" s="33">
        <v>1928</v>
      </c>
      <c r="AN184" s="33">
        <v>381</v>
      </c>
      <c r="AO184" s="33">
        <v>1914</v>
      </c>
      <c r="AP184" s="33">
        <v>249</v>
      </c>
      <c r="AQ184" s="33">
        <v>3755</v>
      </c>
      <c r="AR184" s="33">
        <v>96</v>
      </c>
      <c r="AS184" s="33">
        <v>2125</v>
      </c>
      <c r="AT184" s="33">
        <v>176</v>
      </c>
      <c r="AU184" s="33">
        <v>879</v>
      </c>
      <c r="AV184" s="33">
        <v>4673</v>
      </c>
      <c r="AW184" s="33">
        <v>575</v>
      </c>
      <c r="AX184" s="33">
        <v>211</v>
      </c>
      <c r="AY184" s="33">
        <v>1062</v>
      </c>
      <c r="AZ184" s="33">
        <v>0</v>
      </c>
      <c r="BA184" s="33">
        <v>0</v>
      </c>
      <c r="BB184" s="33">
        <v>0</v>
      </c>
      <c r="BC184" s="33">
        <v>1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80832</v>
      </c>
    </row>
    <row r="185" spans="1:63" x14ac:dyDescent="0.25">
      <c r="A185" s="35" t="s">
        <v>275</v>
      </c>
      <c r="B185" s="17">
        <v>2</v>
      </c>
      <c r="C185" s="17">
        <v>1</v>
      </c>
      <c r="D185" s="17">
        <v>11</v>
      </c>
      <c r="E185" s="17">
        <v>0</v>
      </c>
      <c r="F185" s="17">
        <v>4</v>
      </c>
      <c r="G185" s="17">
        <v>6</v>
      </c>
      <c r="H185" s="17">
        <v>3</v>
      </c>
      <c r="I185" s="17">
        <v>157</v>
      </c>
      <c r="J185" s="17">
        <v>5</v>
      </c>
      <c r="K185" s="17">
        <v>7</v>
      </c>
      <c r="L185" s="17">
        <v>0</v>
      </c>
      <c r="M185" s="17">
        <v>1</v>
      </c>
      <c r="N185" s="17">
        <v>2</v>
      </c>
      <c r="O185" s="17">
        <v>1</v>
      </c>
      <c r="P185" s="17">
        <v>3</v>
      </c>
      <c r="Q185" s="17">
        <v>3</v>
      </c>
      <c r="R185" s="17">
        <v>5</v>
      </c>
      <c r="S185" s="17">
        <v>5</v>
      </c>
      <c r="T185" s="17">
        <v>7</v>
      </c>
      <c r="U185" s="17">
        <v>9</v>
      </c>
      <c r="V185" s="17">
        <v>1</v>
      </c>
      <c r="W185" s="17">
        <v>0</v>
      </c>
      <c r="X185" s="17">
        <v>1</v>
      </c>
      <c r="Y185" s="17">
        <v>16</v>
      </c>
      <c r="Z185" s="17">
        <v>2</v>
      </c>
      <c r="AA185" s="17">
        <v>0</v>
      </c>
      <c r="AB185" s="17">
        <v>10</v>
      </c>
      <c r="AC185" s="17">
        <v>11</v>
      </c>
      <c r="AD185" s="17">
        <v>15</v>
      </c>
      <c r="AE185" s="17">
        <v>2</v>
      </c>
      <c r="AF185" s="17">
        <v>40</v>
      </c>
      <c r="AG185" s="17">
        <v>3</v>
      </c>
      <c r="AH185" s="17">
        <v>4</v>
      </c>
      <c r="AI185" s="17">
        <v>6</v>
      </c>
      <c r="AJ185" s="17">
        <v>2</v>
      </c>
      <c r="AK185" s="17">
        <v>2</v>
      </c>
      <c r="AL185" s="17">
        <v>9</v>
      </c>
      <c r="AM185" s="17">
        <v>5</v>
      </c>
      <c r="AN185" s="17">
        <v>11</v>
      </c>
      <c r="AO185" s="17">
        <v>15</v>
      </c>
      <c r="AP185" s="17">
        <v>3</v>
      </c>
      <c r="AQ185" s="17">
        <v>1</v>
      </c>
      <c r="AR185" s="17">
        <v>1</v>
      </c>
      <c r="AS185" s="17">
        <v>7</v>
      </c>
      <c r="AT185" s="17">
        <v>4</v>
      </c>
      <c r="AU185" s="17">
        <v>6</v>
      </c>
      <c r="AV185" s="17">
        <v>9</v>
      </c>
      <c r="AW185" s="17">
        <v>9</v>
      </c>
      <c r="AX185" s="17">
        <v>3</v>
      </c>
      <c r="AY185" s="17">
        <v>20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450</v>
      </c>
    </row>
    <row r="186" spans="1:63" x14ac:dyDescent="0.25">
      <c r="A186" s="35" t="s">
        <v>276</v>
      </c>
      <c r="B186" s="17">
        <v>1466</v>
      </c>
      <c r="C186" s="17">
        <v>350</v>
      </c>
      <c r="D186" s="17">
        <v>2756</v>
      </c>
      <c r="E186" s="17">
        <v>538</v>
      </c>
      <c r="F186" s="17">
        <v>373</v>
      </c>
      <c r="G186" s="17">
        <v>125</v>
      </c>
      <c r="H186" s="17">
        <v>576</v>
      </c>
      <c r="I186" s="17">
        <v>5590</v>
      </c>
      <c r="J186" s="17">
        <v>935</v>
      </c>
      <c r="K186" s="17">
        <v>358</v>
      </c>
      <c r="L186" s="17">
        <v>332</v>
      </c>
      <c r="M186" s="17">
        <v>911</v>
      </c>
      <c r="N186" s="17">
        <v>436</v>
      </c>
      <c r="O186" s="17">
        <v>174</v>
      </c>
      <c r="P186" s="17">
        <v>300</v>
      </c>
      <c r="Q186" s="17">
        <v>913</v>
      </c>
      <c r="R186" s="17">
        <v>660</v>
      </c>
      <c r="S186" s="17">
        <v>730</v>
      </c>
      <c r="T186" s="17">
        <v>1353</v>
      </c>
      <c r="U186" s="17">
        <v>724</v>
      </c>
      <c r="V186" s="17">
        <v>299</v>
      </c>
      <c r="W186" s="17">
        <v>509</v>
      </c>
      <c r="X186" s="17">
        <v>217</v>
      </c>
      <c r="Y186" s="17">
        <v>2030</v>
      </c>
      <c r="Z186" s="17">
        <v>375</v>
      </c>
      <c r="AA186" s="17">
        <v>338</v>
      </c>
      <c r="AB186" s="17">
        <v>1139</v>
      </c>
      <c r="AC186" s="17">
        <v>403</v>
      </c>
      <c r="AD186" s="17">
        <v>499</v>
      </c>
      <c r="AE186" s="17">
        <v>342</v>
      </c>
      <c r="AF186" s="17">
        <v>7147</v>
      </c>
      <c r="AG186" s="17">
        <v>2018</v>
      </c>
      <c r="AH186" s="17">
        <v>1742</v>
      </c>
      <c r="AI186" s="17">
        <v>704</v>
      </c>
      <c r="AJ186" s="17">
        <v>441</v>
      </c>
      <c r="AK186" s="17">
        <v>123</v>
      </c>
      <c r="AL186" s="17">
        <v>1271</v>
      </c>
      <c r="AM186" s="17">
        <v>1332</v>
      </c>
      <c r="AN186" s="17">
        <v>227</v>
      </c>
      <c r="AO186" s="17">
        <v>1120</v>
      </c>
      <c r="AP186" s="17">
        <v>151</v>
      </c>
      <c r="AQ186" s="17">
        <v>1967</v>
      </c>
      <c r="AR186" s="17">
        <v>66</v>
      </c>
      <c r="AS186" s="17">
        <v>1239</v>
      </c>
      <c r="AT186" s="17">
        <v>121</v>
      </c>
      <c r="AU186" s="17">
        <v>548</v>
      </c>
      <c r="AV186" s="17">
        <v>3360</v>
      </c>
      <c r="AW186" s="17">
        <v>379</v>
      </c>
      <c r="AX186" s="17">
        <v>134</v>
      </c>
      <c r="AY186" s="17">
        <v>711</v>
      </c>
      <c r="AZ186" s="17">
        <v>0</v>
      </c>
      <c r="BA186" s="17">
        <v>0</v>
      </c>
      <c r="BB186" s="17">
        <v>0</v>
      </c>
      <c r="BC186" s="17">
        <v>1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50553</v>
      </c>
    </row>
    <row r="187" spans="1:63" x14ac:dyDescent="0.25">
      <c r="A187" s="35" t="s">
        <v>277</v>
      </c>
      <c r="B187" s="17">
        <v>47</v>
      </c>
      <c r="C187" s="17">
        <v>20</v>
      </c>
      <c r="D187" s="17">
        <v>89</v>
      </c>
      <c r="E187" s="17">
        <v>24</v>
      </c>
      <c r="F187" s="17">
        <v>9</v>
      </c>
      <c r="G187" s="17">
        <v>4</v>
      </c>
      <c r="H187" s="17">
        <v>33</v>
      </c>
      <c r="I187" s="17">
        <v>169</v>
      </c>
      <c r="J187" s="17">
        <v>29</v>
      </c>
      <c r="K187" s="17">
        <v>11</v>
      </c>
      <c r="L187" s="17">
        <v>8</v>
      </c>
      <c r="M187" s="17">
        <v>27</v>
      </c>
      <c r="N187" s="17">
        <v>18</v>
      </c>
      <c r="O187" s="17">
        <v>5</v>
      </c>
      <c r="P187" s="17">
        <v>13</v>
      </c>
      <c r="Q187" s="17">
        <v>99</v>
      </c>
      <c r="R187" s="17">
        <v>15</v>
      </c>
      <c r="S187" s="17">
        <v>22</v>
      </c>
      <c r="T187" s="17">
        <v>60</v>
      </c>
      <c r="U187" s="17">
        <v>50</v>
      </c>
      <c r="V187" s="17">
        <v>7</v>
      </c>
      <c r="W187" s="17">
        <v>25</v>
      </c>
      <c r="X187" s="17">
        <v>3</v>
      </c>
      <c r="Y187" s="17">
        <v>28</v>
      </c>
      <c r="Z187" s="17">
        <v>29</v>
      </c>
      <c r="AA187" s="17">
        <v>16</v>
      </c>
      <c r="AB187" s="17">
        <v>20</v>
      </c>
      <c r="AC187" s="17">
        <v>19</v>
      </c>
      <c r="AD187" s="17">
        <v>18</v>
      </c>
      <c r="AE187" s="17">
        <v>11</v>
      </c>
      <c r="AF187" s="17">
        <v>177</v>
      </c>
      <c r="AG187" s="17">
        <v>51</v>
      </c>
      <c r="AH187" s="17">
        <v>56</v>
      </c>
      <c r="AI187" s="17">
        <v>12</v>
      </c>
      <c r="AJ187" s="17">
        <v>4</v>
      </c>
      <c r="AK187" s="17">
        <v>3</v>
      </c>
      <c r="AL187" s="17">
        <v>46</v>
      </c>
      <c r="AM187" s="17">
        <v>31</v>
      </c>
      <c r="AN187" s="17">
        <v>12</v>
      </c>
      <c r="AO187" s="17">
        <v>21</v>
      </c>
      <c r="AP187" s="17">
        <v>4</v>
      </c>
      <c r="AQ187" s="17">
        <v>92</v>
      </c>
      <c r="AR187" s="17">
        <v>1</v>
      </c>
      <c r="AS187" s="17">
        <v>53</v>
      </c>
      <c r="AT187" s="17">
        <v>2</v>
      </c>
      <c r="AU187" s="17">
        <v>25</v>
      </c>
      <c r="AV187" s="17">
        <v>106</v>
      </c>
      <c r="AW187" s="17">
        <v>12</v>
      </c>
      <c r="AX187" s="17">
        <v>6</v>
      </c>
      <c r="AY187" s="17">
        <v>19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1661</v>
      </c>
    </row>
    <row r="188" spans="1:63" x14ac:dyDescent="0.25">
      <c r="A188" s="35" t="s">
        <v>278</v>
      </c>
      <c r="B188" s="17">
        <v>1</v>
      </c>
      <c r="C188" s="17">
        <v>1</v>
      </c>
      <c r="D188" s="17">
        <v>2</v>
      </c>
      <c r="E188" s="17">
        <v>0</v>
      </c>
      <c r="F188" s="17">
        <v>0</v>
      </c>
      <c r="G188" s="17">
        <v>0</v>
      </c>
      <c r="H188" s="17">
        <v>0</v>
      </c>
      <c r="I188" s="17">
        <v>15</v>
      </c>
      <c r="J188" s="17">
        <v>8</v>
      </c>
      <c r="K188" s="17">
        <v>1</v>
      </c>
      <c r="L188" s="17">
        <v>5</v>
      </c>
      <c r="M188" s="17">
        <v>3</v>
      </c>
      <c r="N188" s="17">
        <v>2</v>
      </c>
      <c r="O188" s="17">
        <v>0</v>
      </c>
      <c r="P188" s="17">
        <v>0</v>
      </c>
      <c r="Q188" s="17">
        <v>4</v>
      </c>
      <c r="R188" s="17">
        <v>2</v>
      </c>
      <c r="S188" s="17">
        <v>1</v>
      </c>
      <c r="T188" s="17">
        <v>2</v>
      </c>
      <c r="U188" s="17">
        <v>1</v>
      </c>
      <c r="V188" s="17">
        <v>2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4</v>
      </c>
      <c r="AC188" s="17">
        <v>0</v>
      </c>
      <c r="AD188" s="17">
        <v>3</v>
      </c>
      <c r="AE188" s="17">
        <v>0</v>
      </c>
      <c r="AF188" s="17">
        <v>10</v>
      </c>
      <c r="AG188" s="17">
        <v>2</v>
      </c>
      <c r="AH188" s="17">
        <v>9</v>
      </c>
      <c r="AI188" s="17">
        <v>1</v>
      </c>
      <c r="AJ188" s="17">
        <v>1</v>
      </c>
      <c r="AK188" s="17">
        <v>0</v>
      </c>
      <c r="AL188" s="17">
        <v>0</v>
      </c>
      <c r="AM188" s="17">
        <v>1</v>
      </c>
      <c r="AN188" s="17">
        <v>1</v>
      </c>
      <c r="AO188" s="17">
        <v>12</v>
      </c>
      <c r="AP188" s="17">
        <v>1</v>
      </c>
      <c r="AQ188" s="17">
        <v>3</v>
      </c>
      <c r="AR188" s="17">
        <v>0</v>
      </c>
      <c r="AS188" s="17">
        <v>0</v>
      </c>
      <c r="AT188" s="17">
        <v>0</v>
      </c>
      <c r="AU188" s="17">
        <v>1</v>
      </c>
      <c r="AV188" s="17">
        <v>1</v>
      </c>
      <c r="AW188" s="17">
        <v>1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101</v>
      </c>
    </row>
    <row r="189" spans="1:63" x14ac:dyDescent="0.25">
      <c r="A189" s="35" t="s">
        <v>279</v>
      </c>
      <c r="B189" s="17">
        <v>63</v>
      </c>
      <c r="C189" s="17">
        <v>14</v>
      </c>
      <c r="D189" s="17">
        <v>117</v>
      </c>
      <c r="E189" s="17">
        <v>0</v>
      </c>
      <c r="F189" s="17">
        <v>10</v>
      </c>
      <c r="G189" s="17">
        <v>6</v>
      </c>
      <c r="H189" s="17">
        <v>32</v>
      </c>
      <c r="I189" s="17">
        <v>320</v>
      </c>
      <c r="J189" s="17">
        <v>75</v>
      </c>
      <c r="K189" s="17">
        <v>22</v>
      </c>
      <c r="L189" s="17">
        <v>23</v>
      </c>
      <c r="M189" s="17">
        <v>48</v>
      </c>
      <c r="N189" s="17">
        <v>20</v>
      </c>
      <c r="O189" s="17">
        <v>7</v>
      </c>
      <c r="P189" s="17">
        <v>20</v>
      </c>
      <c r="Q189" s="17">
        <v>27</v>
      </c>
      <c r="R189" s="17">
        <v>18</v>
      </c>
      <c r="S189" s="17">
        <v>60</v>
      </c>
      <c r="T189" s="17">
        <v>135</v>
      </c>
      <c r="U189" s="17">
        <v>20</v>
      </c>
      <c r="V189" s="17">
        <v>9</v>
      </c>
      <c r="W189" s="17">
        <v>21</v>
      </c>
      <c r="X189" s="17">
        <v>5</v>
      </c>
      <c r="Y189" s="17">
        <v>86</v>
      </c>
      <c r="Z189" s="17">
        <v>27</v>
      </c>
      <c r="AA189" s="17">
        <v>18</v>
      </c>
      <c r="AB189" s="17">
        <v>42</v>
      </c>
      <c r="AC189" s="17">
        <v>17</v>
      </c>
      <c r="AD189" s="17">
        <v>39</v>
      </c>
      <c r="AE189" s="17">
        <v>12</v>
      </c>
      <c r="AF189" s="17">
        <v>387</v>
      </c>
      <c r="AG189" s="17">
        <v>68</v>
      </c>
      <c r="AH189" s="17">
        <v>41</v>
      </c>
      <c r="AI189" s="17">
        <v>40</v>
      </c>
      <c r="AJ189" s="17">
        <v>35</v>
      </c>
      <c r="AK189" s="17">
        <v>3</v>
      </c>
      <c r="AL189" s="17">
        <v>70</v>
      </c>
      <c r="AM189" s="17">
        <v>50</v>
      </c>
      <c r="AN189" s="17">
        <v>10</v>
      </c>
      <c r="AO189" s="17">
        <v>31</v>
      </c>
      <c r="AP189" s="17">
        <v>8</v>
      </c>
      <c r="AQ189" s="17">
        <v>56</v>
      </c>
      <c r="AR189" s="17">
        <v>2</v>
      </c>
      <c r="AS189" s="17">
        <v>98</v>
      </c>
      <c r="AT189" s="17">
        <v>6</v>
      </c>
      <c r="AU189" s="17">
        <v>15</v>
      </c>
      <c r="AV189" s="17">
        <v>125</v>
      </c>
      <c r="AW189" s="17">
        <v>9</v>
      </c>
      <c r="AX189" s="17">
        <v>2</v>
      </c>
      <c r="AY189" s="17">
        <v>15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2384</v>
      </c>
    </row>
    <row r="190" spans="1:63" x14ac:dyDescent="0.25">
      <c r="A190" s="35" t="s">
        <v>280</v>
      </c>
      <c r="B190" s="17">
        <v>730</v>
      </c>
      <c r="C190" s="17">
        <v>184</v>
      </c>
      <c r="D190" s="17">
        <v>1120</v>
      </c>
      <c r="E190" s="17">
        <v>447</v>
      </c>
      <c r="F190" s="17">
        <v>95</v>
      </c>
      <c r="G190" s="17">
        <v>56</v>
      </c>
      <c r="H190" s="17">
        <v>197</v>
      </c>
      <c r="I190" s="17">
        <v>3024</v>
      </c>
      <c r="J190" s="17">
        <v>474</v>
      </c>
      <c r="K190" s="17">
        <v>129</v>
      </c>
      <c r="L190" s="17">
        <v>124</v>
      </c>
      <c r="M190" s="17">
        <v>277</v>
      </c>
      <c r="N190" s="17">
        <v>314</v>
      </c>
      <c r="O190" s="17">
        <v>77</v>
      </c>
      <c r="P190" s="17">
        <v>136</v>
      </c>
      <c r="Q190" s="17">
        <v>866</v>
      </c>
      <c r="R190" s="17">
        <v>276</v>
      </c>
      <c r="S190" s="17">
        <v>178</v>
      </c>
      <c r="T190" s="17">
        <v>863</v>
      </c>
      <c r="U190" s="17">
        <v>737</v>
      </c>
      <c r="V190" s="17">
        <v>163</v>
      </c>
      <c r="W190" s="17">
        <v>376</v>
      </c>
      <c r="X190" s="17">
        <v>93</v>
      </c>
      <c r="Y190" s="17">
        <v>751</v>
      </c>
      <c r="Z190" s="17">
        <v>251</v>
      </c>
      <c r="AA190" s="17">
        <v>146</v>
      </c>
      <c r="AB190" s="17">
        <v>732</v>
      </c>
      <c r="AC190" s="17">
        <v>187</v>
      </c>
      <c r="AD190" s="17">
        <v>278</v>
      </c>
      <c r="AE190" s="17">
        <v>157</v>
      </c>
      <c r="AF190" s="17">
        <v>2971</v>
      </c>
      <c r="AG190" s="17">
        <v>1001</v>
      </c>
      <c r="AH190" s="17">
        <v>1208</v>
      </c>
      <c r="AI190" s="17">
        <v>299</v>
      </c>
      <c r="AJ190" s="17">
        <v>225</v>
      </c>
      <c r="AK190" s="17">
        <v>53</v>
      </c>
      <c r="AL190" s="17">
        <v>721</v>
      </c>
      <c r="AM190" s="17">
        <v>508</v>
      </c>
      <c r="AN190" s="17">
        <v>120</v>
      </c>
      <c r="AO190" s="17">
        <v>715</v>
      </c>
      <c r="AP190" s="17">
        <v>81</v>
      </c>
      <c r="AQ190" s="17">
        <v>1636</v>
      </c>
      <c r="AR190" s="17">
        <v>26</v>
      </c>
      <c r="AS190" s="17">
        <v>727</v>
      </c>
      <c r="AT190" s="17">
        <v>43</v>
      </c>
      <c r="AU190" s="17">
        <v>283</v>
      </c>
      <c r="AV190" s="17">
        <v>1071</v>
      </c>
      <c r="AW190" s="17">
        <v>165</v>
      </c>
      <c r="AX190" s="17">
        <v>66</v>
      </c>
      <c r="AY190" s="17">
        <v>295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25652</v>
      </c>
    </row>
    <row r="191" spans="1:63" x14ac:dyDescent="0.25">
      <c r="A191" s="35" t="s">
        <v>281</v>
      </c>
      <c r="B191" s="17">
        <v>0</v>
      </c>
      <c r="C191" s="17">
        <v>1</v>
      </c>
      <c r="D191" s="17">
        <v>1</v>
      </c>
      <c r="E191" s="17">
        <v>0</v>
      </c>
      <c r="F191" s="17">
        <v>1</v>
      </c>
      <c r="G191" s="17">
        <v>1</v>
      </c>
      <c r="H191" s="17">
        <v>0</v>
      </c>
      <c r="I191" s="17">
        <v>3</v>
      </c>
      <c r="J191" s="17">
        <v>0</v>
      </c>
      <c r="K191" s="17">
        <v>0</v>
      </c>
      <c r="L191" s="17">
        <v>1</v>
      </c>
      <c r="M191" s="17">
        <v>1</v>
      </c>
      <c r="N191" s="17">
        <v>0</v>
      </c>
      <c r="O191" s="17">
        <v>0</v>
      </c>
      <c r="P191" s="17">
        <v>1</v>
      </c>
      <c r="Q191" s="17">
        <v>4</v>
      </c>
      <c r="R191" s="17">
        <v>0</v>
      </c>
      <c r="S191" s="17">
        <v>1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1</v>
      </c>
      <c r="Z191" s="17">
        <v>0</v>
      </c>
      <c r="AA191" s="17">
        <v>0</v>
      </c>
      <c r="AB191" s="17">
        <v>0</v>
      </c>
      <c r="AC191" s="17">
        <v>0</v>
      </c>
      <c r="AD191" s="17">
        <v>1</v>
      </c>
      <c r="AE191" s="17">
        <v>1</v>
      </c>
      <c r="AF191" s="17">
        <v>2</v>
      </c>
      <c r="AG191" s="17">
        <v>3</v>
      </c>
      <c r="AH191" s="17">
        <v>0</v>
      </c>
      <c r="AI191" s="17">
        <v>0</v>
      </c>
      <c r="AJ191" s="17">
        <v>0</v>
      </c>
      <c r="AK191" s="17">
        <v>0</v>
      </c>
      <c r="AL191" s="17">
        <v>1</v>
      </c>
      <c r="AM191" s="17">
        <v>1</v>
      </c>
      <c r="AN191" s="17">
        <v>0</v>
      </c>
      <c r="AO191" s="17">
        <v>0</v>
      </c>
      <c r="AP191" s="17">
        <v>1</v>
      </c>
      <c r="AQ191" s="17">
        <v>0</v>
      </c>
      <c r="AR191" s="17">
        <v>0</v>
      </c>
      <c r="AS191" s="17">
        <v>1</v>
      </c>
      <c r="AT191" s="17">
        <v>0</v>
      </c>
      <c r="AU191" s="17">
        <v>1</v>
      </c>
      <c r="AV191" s="17">
        <v>1</v>
      </c>
      <c r="AW191" s="17">
        <v>0</v>
      </c>
      <c r="AX191" s="17">
        <v>0</v>
      </c>
      <c r="AY191" s="17">
        <v>2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31</v>
      </c>
    </row>
    <row r="192" spans="1:63" x14ac:dyDescent="0.25">
      <c r="A192" s="32" t="s">
        <v>282</v>
      </c>
      <c r="B192" s="33">
        <v>115</v>
      </c>
      <c r="C192" s="33">
        <v>40</v>
      </c>
      <c r="D192" s="33">
        <v>302</v>
      </c>
      <c r="E192" s="33">
        <v>14</v>
      </c>
      <c r="F192" s="33">
        <v>34</v>
      </c>
      <c r="G192" s="33">
        <v>4</v>
      </c>
      <c r="H192" s="33">
        <v>41</v>
      </c>
      <c r="I192" s="33">
        <v>880</v>
      </c>
      <c r="J192" s="33">
        <v>2</v>
      </c>
      <c r="K192" s="33">
        <v>25</v>
      </c>
      <c r="L192" s="33">
        <v>75</v>
      </c>
      <c r="M192" s="33">
        <v>78</v>
      </c>
      <c r="N192" s="33">
        <v>38</v>
      </c>
      <c r="O192" s="33">
        <v>13</v>
      </c>
      <c r="P192" s="33">
        <v>36</v>
      </c>
      <c r="Q192" s="33">
        <v>495</v>
      </c>
      <c r="R192" s="33">
        <v>38</v>
      </c>
      <c r="S192" s="33">
        <v>38</v>
      </c>
      <c r="T192" s="33">
        <v>106</v>
      </c>
      <c r="U192" s="33">
        <v>87</v>
      </c>
      <c r="V192" s="33">
        <v>18</v>
      </c>
      <c r="W192" s="33">
        <v>39</v>
      </c>
      <c r="X192" s="33">
        <v>29</v>
      </c>
      <c r="Y192" s="33">
        <v>157</v>
      </c>
      <c r="Z192" s="33">
        <v>33</v>
      </c>
      <c r="AA192" s="33">
        <v>70</v>
      </c>
      <c r="AB192" s="33">
        <v>56</v>
      </c>
      <c r="AC192" s="33">
        <v>30</v>
      </c>
      <c r="AD192" s="33">
        <v>45</v>
      </c>
      <c r="AE192" s="33">
        <v>23</v>
      </c>
      <c r="AF192" s="33">
        <v>668</v>
      </c>
      <c r="AG192" s="33">
        <v>142</v>
      </c>
      <c r="AH192" s="33">
        <v>146</v>
      </c>
      <c r="AI192" s="33">
        <v>75</v>
      </c>
      <c r="AJ192" s="33">
        <v>34</v>
      </c>
      <c r="AK192" s="33">
        <v>5</v>
      </c>
      <c r="AL192" s="33">
        <v>106</v>
      </c>
      <c r="AM192" s="33">
        <v>125</v>
      </c>
      <c r="AN192" s="33">
        <v>25</v>
      </c>
      <c r="AO192" s="33">
        <v>37</v>
      </c>
      <c r="AP192" s="33">
        <v>8</v>
      </c>
      <c r="AQ192" s="33">
        <v>130</v>
      </c>
      <c r="AR192" s="33">
        <v>9</v>
      </c>
      <c r="AS192" s="33">
        <v>94</v>
      </c>
      <c r="AT192" s="33">
        <v>14</v>
      </c>
      <c r="AU192" s="33">
        <v>41</v>
      </c>
      <c r="AV192" s="33">
        <v>350</v>
      </c>
      <c r="AW192" s="33">
        <v>51</v>
      </c>
      <c r="AX192" s="33">
        <v>7</v>
      </c>
      <c r="AY192" s="33">
        <v>154</v>
      </c>
      <c r="AZ192" s="33">
        <v>0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5182</v>
      </c>
    </row>
    <row r="193" spans="1:63" x14ac:dyDescent="0.25">
      <c r="A193" s="35" t="s">
        <v>283</v>
      </c>
      <c r="B193" s="17">
        <v>2</v>
      </c>
      <c r="C193" s="17">
        <v>0</v>
      </c>
      <c r="D193" s="17">
        <v>1</v>
      </c>
      <c r="E193" s="17">
        <v>7</v>
      </c>
      <c r="F193" s="17">
        <v>1</v>
      </c>
      <c r="G193" s="17">
        <v>0</v>
      </c>
      <c r="H193" s="17">
        <v>2</v>
      </c>
      <c r="I193" s="17">
        <v>9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1</v>
      </c>
      <c r="P193" s="17">
        <v>0</v>
      </c>
      <c r="Q193" s="17">
        <v>5</v>
      </c>
      <c r="R193" s="17">
        <v>0</v>
      </c>
      <c r="S193" s="17">
        <v>3</v>
      </c>
      <c r="T193" s="17">
        <v>1</v>
      </c>
      <c r="U193" s="17">
        <v>1</v>
      </c>
      <c r="V193" s="17">
        <v>1</v>
      </c>
      <c r="W193" s="17">
        <v>2</v>
      </c>
      <c r="X193" s="17">
        <v>0</v>
      </c>
      <c r="Y193" s="17">
        <v>2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3</v>
      </c>
      <c r="AG193" s="17">
        <v>2</v>
      </c>
      <c r="AH193" s="17">
        <v>3</v>
      </c>
      <c r="AI193" s="17">
        <v>0</v>
      </c>
      <c r="AJ193" s="17">
        <v>0</v>
      </c>
      <c r="AK193" s="17">
        <v>0</v>
      </c>
      <c r="AL193" s="17">
        <v>1</v>
      </c>
      <c r="AM193" s="17">
        <v>1</v>
      </c>
      <c r="AN193" s="17">
        <v>0</v>
      </c>
      <c r="AO193" s="17">
        <v>2</v>
      </c>
      <c r="AP193" s="17">
        <v>0</v>
      </c>
      <c r="AQ193" s="17">
        <v>1</v>
      </c>
      <c r="AR193" s="17">
        <v>0</v>
      </c>
      <c r="AS193" s="17">
        <v>1</v>
      </c>
      <c r="AT193" s="17">
        <v>1</v>
      </c>
      <c r="AU193" s="17">
        <v>0</v>
      </c>
      <c r="AV193" s="17">
        <v>3</v>
      </c>
      <c r="AW193" s="17">
        <v>1</v>
      </c>
      <c r="AX193" s="17">
        <v>0</v>
      </c>
      <c r="AY193" s="17">
        <v>1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58</v>
      </c>
    </row>
    <row r="194" spans="1:63" x14ac:dyDescent="0.25">
      <c r="A194" s="35" t="s">
        <v>284</v>
      </c>
      <c r="B194" s="17">
        <v>1</v>
      </c>
      <c r="C194" s="17">
        <v>0</v>
      </c>
      <c r="D194" s="17">
        <v>1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2</v>
      </c>
      <c r="M194" s="17">
        <v>0</v>
      </c>
      <c r="N194" s="17">
        <v>1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1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1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7</v>
      </c>
    </row>
    <row r="195" spans="1:63" x14ac:dyDescent="0.25">
      <c r="A195" s="35" t="s">
        <v>285</v>
      </c>
      <c r="B195" s="17">
        <v>36</v>
      </c>
      <c r="C195" s="17">
        <v>10</v>
      </c>
      <c r="D195" s="17">
        <v>108</v>
      </c>
      <c r="E195" s="17">
        <v>0</v>
      </c>
      <c r="F195" s="17">
        <v>20</v>
      </c>
      <c r="G195" s="17">
        <v>2</v>
      </c>
      <c r="H195" s="17">
        <v>12</v>
      </c>
      <c r="I195" s="17">
        <v>789</v>
      </c>
      <c r="J195" s="17">
        <v>0</v>
      </c>
      <c r="K195" s="17">
        <v>14</v>
      </c>
      <c r="L195" s="17">
        <v>41</v>
      </c>
      <c r="M195" s="17">
        <v>6</v>
      </c>
      <c r="N195" s="17">
        <v>20</v>
      </c>
      <c r="O195" s="17">
        <v>6</v>
      </c>
      <c r="P195" s="17">
        <v>16</v>
      </c>
      <c r="Q195" s="17">
        <v>314</v>
      </c>
      <c r="R195" s="17">
        <v>14</v>
      </c>
      <c r="S195" s="17">
        <v>26</v>
      </c>
      <c r="T195" s="17">
        <v>0</v>
      </c>
      <c r="U195" s="17">
        <v>30</v>
      </c>
      <c r="V195" s="17">
        <v>9</v>
      </c>
      <c r="W195" s="17">
        <v>12</v>
      </c>
      <c r="X195" s="17">
        <v>0</v>
      </c>
      <c r="Y195" s="17">
        <v>91</v>
      </c>
      <c r="Z195" s="17">
        <v>0</v>
      </c>
      <c r="AA195" s="17">
        <v>29</v>
      </c>
      <c r="AB195" s="17">
        <v>30</v>
      </c>
      <c r="AC195" s="17">
        <v>5</v>
      </c>
      <c r="AD195" s="17">
        <v>0</v>
      </c>
      <c r="AE195" s="17">
        <v>13</v>
      </c>
      <c r="AF195" s="17">
        <v>299</v>
      </c>
      <c r="AG195" s="17">
        <v>59</v>
      </c>
      <c r="AH195" s="17">
        <v>89</v>
      </c>
      <c r="AI195" s="17">
        <v>58</v>
      </c>
      <c r="AJ195" s="17">
        <v>5</v>
      </c>
      <c r="AK195" s="17">
        <v>1</v>
      </c>
      <c r="AL195" s="17">
        <v>23</v>
      </c>
      <c r="AM195" s="17">
        <v>36</v>
      </c>
      <c r="AN195" s="17">
        <v>4</v>
      </c>
      <c r="AO195" s="17">
        <v>0</v>
      </c>
      <c r="AP195" s="17">
        <v>4</v>
      </c>
      <c r="AQ195" s="17">
        <v>50</v>
      </c>
      <c r="AR195" s="17">
        <v>2</v>
      </c>
      <c r="AS195" s="17">
        <v>0</v>
      </c>
      <c r="AT195" s="17">
        <v>11</v>
      </c>
      <c r="AU195" s="17">
        <v>29</v>
      </c>
      <c r="AV195" s="17">
        <v>123</v>
      </c>
      <c r="AW195" s="17">
        <v>11</v>
      </c>
      <c r="AX195" s="17">
        <v>2</v>
      </c>
      <c r="AY195" s="17">
        <v>10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2469</v>
      </c>
    </row>
    <row r="196" spans="1:63" x14ac:dyDescent="0.25">
      <c r="A196" s="35" t="s">
        <v>286</v>
      </c>
      <c r="B196" s="17">
        <v>1</v>
      </c>
      <c r="C196" s="17">
        <v>0</v>
      </c>
      <c r="D196" s="17">
        <v>0</v>
      </c>
      <c r="E196" s="17">
        <v>1</v>
      </c>
      <c r="F196" s="17">
        <v>9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4</v>
      </c>
      <c r="M196" s="17">
        <v>0</v>
      </c>
      <c r="N196" s="17">
        <v>0</v>
      </c>
      <c r="O196" s="17">
        <v>0</v>
      </c>
      <c r="P196" s="17">
        <v>0</v>
      </c>
      <c r="Q196" s="17">
        <v>7</v>
      </c>
      <c r="R196" s="17">
        <v>1</v>
      </c>
      <c r="S196" s="17">
        <v>0</v>
      </c>
      <c r="T196" s="17">
        <v>0</v>
      </c>
      <c r="U196" s="17">
        <v>4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1</v>
      </c>
      <c r="AB196" s="17">
        <v>1</v>
      </c>
      <c r="AC196" s="17">
        <v>3</v>
      </c>
      <c r="AD196" s="17">
        <v>0</v>
      </c>
      <c r="AE196" s="17">
        <v>0</v>
      </c>
      <c r="AF196" s="17">
        <v>12</v>
      </c>
      <c r="AG196" s="17">
        <v>3</v>
      </c>
      <c r="AH196" s="17">
        <v>0</v>
      </c>
      <c r="AI196" s="17">
        <v>0</v>
      </c>
      <c r="AJ196" s="17">
        <v>0</v>
      </c>
      <c r="AK196" s="17">
        <v>1</v>
      </c>
      <c r="AL196" s="17">
        <v>1</v>
      </c>
      <c r="AM196" s="17">
        <v>0</v>
      </c>
      <c r="AN196" s="17">
        <v>2</v>
      </c>
      <c r="AO196" s="17">
        <v>0</v>
      </c>
      <c r="AP196" s="17">
        <v>0</v>
      </c>
      <c r="AQ196" s="17">
        <v>1</v>
      </c>
      <c r="AR196" s="17">
        <v>0</v>
      </c>
      <c r="AS196" s="17">
        <v>0</v>
      </c>
      <c r="AT196" s="17">
        <v>0</v>
      </c>
      <c r="AU196" s="17">
        <v>1</v>
      </c>
      <c r="AV196" s="17">
        <v>2</v>
      </c>
      <c r="AW196" s="17">
        <v>0</v>
      </c>
      <c r="AX196" s="17">
        <v>1</v>
      </c>
      <c r="AY196" s="17">
        <v>1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57</v>
      </c>
    </row>
    <row r="197" spans="1:63" x14ac:dyDescent="0.25">
      <c r="A197" s="35" t="s">
        <v>287</v>
      </c>
      <c r="B197" s="17">
        <v>58</v>
      </c>
      <c r="C197" s="17">
        <v>20</v>
      </c>
      <c r="D197" s="17">
        <v>158</v>
      </c>
      <c r="E197" s="17">
        <v>5</v>
      </c>
      <c r="F197" s="17">
        <v>0</v>
      </c>
      <c r="G197" s="17">
        <v>2</v>
      </c>
      <c r="H197" s="17">
        <v>12</v>
      </c>
      <c r="I197" s="17">
        <v>0</v>
      </c>
      <c r="J197" s="17">
        <v>1</v>
      </c>
      <c r="K197" s="17">
        <v>10</v>
      </c>
      <c r="L197" s="17">
        <v>11</v>
      </c>
      <c r="M197" s="17">
        <v>66</v>
      </c>
      <c r="N197" s="17">
        <v>11</v>
      </c>
      <c r="O197" s="17">
        <v>4</v>
      </c>
      <c r="P197" s="17">
        <v>11</v>
      </c>
      <c r="Q197" s="17">
        <v>30</v>
      </c>
      <c r="R197" s="17">
        <v>14</v>
      </c>
      <c r="S197" s="17">
        <v>4</v>
      </c>
      <c r="T197" s="17">
        <v>93</v>
      </c>
      <c r="U197" s="17">
        <v>31</v>
      </c>
      <c r="V197" s="17">
        <v>6</v>
      </c>
      <c r="W197" s="17">
        <v>16</v>
      </c>
      <c r="X197" s="17">
        <v>24</v>
      </c>
      <c r="Y197" s="17">
        <v>35</v>
      </c>
      <c r="Z197" s="17">
        <v>27</v>
      </c>
      <c r="AA197" s="17">
        <v>30</v>
      </c>
      <c r="AB197" s="17">
        <v>18</v>
      </c>
      <c r="AC197" s="17">
        <v>15</v>
      </c>
      <c r="AD197" s="17">
        <v>37</v>
      </c>
      <c r="AE197" s="17">
        <v>6</v>
      </c>
      <c r="AF197" s="17">
        <v>277</v>
      </c>
      <c r="AG197" s="17">
        <v>58</v>
      </c>
      <c r="AH197" s="17">
        <v>8</v>
      </c>
      <c r="AI197" s="17">
        <v>0</v>
      </c>
      <c r="AJ197" s="17">
        <v>23</v>
      </c>
      <c r="AK197" s="17">
        <v>2</v>
      </c>
      <c r="AL197" s="17">
        <v>64</v>
      </c>
      <c r="AM197" s="17">
        <v>61</v>
      </c>
      <c r="AN197" s="17">
        <v>13</v>
      </c>
      <c r="AO197" s="17">
        <v>35</v>
      </c>
      <c r="AP197" s="17">
        <v>3</v>
      </c>
      <c r="AQ197" s="17">
        <v>57</v>
      </c>
      <c r="AR197" s="17">
        <v>1</v>
      </c>
      <c r="AS197" s="17">
        <v>75</v>
      </c>
      <c r="AT197" s="17">
        <v>1</v>
      </c>
      <c r="AU197" s="17">
        <v>5</v>
      </c>
      <c r="AV197" s="17">
        <v>159</v>
      </c>
      <c r="AW197" s="17">
        <v>27</v>
      </c>
      <c r="AX197" s="17">
        <v>0</v>
      </c>
      <c r="AY197" s="17">
        <v>112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1736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8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8</v>
      </c>
    </row>
    <row r="199" spans="1:63" x14ac:dyDescent="0.25">
      <c r="A199" s="35" t="s">
        <v>289</v>
      </c>
      <c r="B199" s="17">
        <v>10</v>
      </c>
      <c r="C199" s="17">
        <v>8</v>
      </c>
      <c r="D199" s="17">
        <v>22</v>
      </c>
      <c r="E199" s="17">
        <v>0</v>
      </c>
      <c r="F199" s="17">
        <v>1</v>
      </c>
      <c r="G199" s="17">
        <v>0</v>
      </c>
      <c r="H199" s="17">
        <v>10</v>
      </c>
      <c r="I199" s="17">
        <v>37</v>
      </c>
      <c r="J199" s="17">
        <v>1</v>
      </c>
      <c r="K199" s="17">
        <v>0</v>
      </c>
      <c r="L199" s="17">
        <v>3</v>
      </c>
      <c r="M199" s="17">
        <v>3</v>
      </c>
      <c r="N199" s="17">
        <v>5</v>
      </c>
      <c r="O199" s="17">
        <v>2</v>
      </c>
      <c r="P199" s="17">
        <v>7</v>
      </c>
      <c r="Q199" s="17">
        <v>23</v>
      </c>
      <c r="R199" s="17">
        <v>7</v>
      </c>
      <c r="S199" s="17">
        <v>3</v>
      </c>
      <c r="T199" s="17">
        <v>4</v>
      </c>
      <c r="U199" s="17">
        <v>12</v>
      </c>
      <c r="V199" s="17">
        <v>2</v>
      </c>
      <c r="W199" s="17">
        <v>2</v>
      </c>
      <c r="X199" s="17">
        <v>4</v>
      </c>
      <c r="Y199" s="17">
        <v>16</v>
      </c>
      <c r="Z199" s="17">
        <v>4</v>
      </c>
      <c r="AA199" s="17">
        <v>7</v>
      </c>
      <c r="AB199" s="17">
        <v>2</v>
      </c>
      <c r="AC199" s="17">
        <v>2</v>
      </c>
      <c r="AD199" s="17">
        <v>5</v>
      </c>
      <c r="AE199" s="17">
        <v>3</v>
      </c>
      <c r="AF199" s="17">
        <v>54</v>
      </c>
      <c r="AG199" s="17">
        <v>11</v>
      </c>
      <c r="AH199" s="17">
        <v>23</v>
      </c>
      <c r="AI199" s="17">
        <v>7</v>
      </c>
      <c r="AJ199" s="17">
        <v>6</v>
      </c>
      <c r="AK199" s="17">
        <v>0</v>
      </c>
      <c r="AL199" s="17">
        <v>14</v>
      </c>
      <c r="AM199" s="17">
        <v>19</v>
      </c>
      <c r="AN199" s="17">
        <v>5</v>
      </c>
      <c r="AO199" s="17">
        <v>0</v>
      </c>
      <c r="AP199" s="17">
        <v>0</v>
      </c>
      <c r="AQ199" s="17">
        <v>16</v>
      </c>
      <c r="AR199" s="17">
        <v>0</v>
      </c>
      <c r="AS199" s="17">
        <v>6</v>
      </c>
      <c r="AT199" s="17">
        <v>0</v>
      </c>
      <c r="AU199" s="17">
        <v>2</v>
      </c>
      <c r="AV199" s="17">
        <v>29</v>
      </c>
      <c r="AW199" s="17">
        <v>10</v>
      </c>
      <c r="AX199" s="17">
        <v>0</v>
      </c>
      <c r="AY199" s="17">
        <v>6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413</v>
      </c>
    </row>
    <row r="200" spans="1:63" x14ac:dyDescent="0.25">
      <c r="A200" s="35" t="s">
        <v>290</v>
      </c>
      <c r="B200" s="17">
        <v>3</v>
      </c>
      <c r="C200" s="17">
        <v>0</v>
      </c>
      <c r="D200" s="17">
        <v>1</v>
      </c>
      <c r="E200" s="17">
        <v>0</v>
      </c>
      <c r="F200" s="17">
        <v>2</v>
      </c>
      <c r="G200" s="17">
        <v>0</v>
      </c>
      <c r="H200" s="17">
        <v>0</v>
      </c>
      <c r="I200" s="17">
        <v>6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2</v>
      </c>
      <c r="R200" s="17">
        <v>2</v>
      </c>
      <c r="S200" s="17">
        <v>0</v>
      </c>
      <c r="T200" s="17">
        <v>1</v>
      </c>
      <c r="U200" s="17">
        <v>2</v>
      </c>
      <c r="V200" s="17">
        <v>0</v>
      </c>
      <c r="W200" s="17">
        <v>5</v>
      </c>
      <c r="X200" s="17">
        <v>0</v>
      </c>
      <c r="Y200" s="17">
        <v>1</v>
      </c>
      <c r="Z200" s="17">
        <v>0</v>
      </c>
      <c r="AA200" s="17">
        <v>1</v>
      </c>
      <c r="AB200" s="17">
        <v>2</v>
      </c>
      <c r="AC200" s="17">
        <v>1</v>
      </c>
      <c r="AD200" s="17">
        <v>0</v>
      </c>
      <c r="AE200" s="17">
        <v>0</v>
      </c>
      <c r="AF200" s="17">
        <v>1</v>
      </c>
      <c r="AG200" s="17">
        <v>1</v>
      </c>
      <c r="AH200" s="17">
        <v>16</v>
      </c>
      <c r="AI200" s="17">
        <v>0</v>
      </c>
      <c r="AJ200" s="17">
        <v>0</v>
      </c>
      <c r="AK200" s="17">
        <v>0</v>
      </c>
      <c r="AL200" s="17">
        <v>2</v>
      </c>
      <c r="AM200" s="17">
        <v>0</v>
      </c>
      <c r="AN200" s="17">
        <v>0</v>
      </c>
      <c r="AO200" s="17">
        <v>0</v>
      </c>
      <c r="AP200" s="17">
        <v>0</v>
      </c>
      <c r="AQ200" s="17">
        <v>2</v>
      </c>
      <c r="AR200" s="17">
        <v>0</v>
      </c>
      <c r="AS200" s="17">
        <v>2</v>
      </c>
      <c r="AT200" s="17">
        <v>1</v>
      </c>
      <c r="AU200" s="17">
        <v>0</v>
      </c>
      <c r="AV200" s="17">
        <v>0</v>
      </c>
      <c r="AW200" s="17">
        <v>1</v>
      </c>
      <c r="AX200" s="17">
        <v>3</v>
      </c>
      <c r="AY200" s="17">
        <v>1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59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1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1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1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3</v>
      </c>
    </row>
    <row r="202" spans="1:63" x14ac:dyDescent="0.25">
      <c r="A202" s="35" t="s">
        <v>292</v>
      </c>
      <c r="B202" s="17">
        <v>2</v>
      </c>
      <c r="C202" s="17">
        <v>1</v>
      </c>
      <c r="D202" s="17">
        <v>4</v>
      </c>
      <c r="E202" s="17">
        <v>0</v>
      </c>
      <c r="F202" s="17">
        <v>0</v>
      </c>
      <c r="G202" s="17">
        <v>0</v>
      </c>
      <c r="H202" s="17">
        <v>2</v>
      </c>
      <c r="I202" s="17">
        <v>8</v>
      </c>
      <c r="J202" s="17">
        <v>0</v>
      </c>
      <c r="K202" s="17">
        <v>0</v>
      </c>
      <c r="L202" s="17">
        <v>2</v>
      </c>
      <c r="M202" s="17">
        <v>0</v>
      </c>
      <c r="N202" s="17">
        <v>0</v>
      </c>
      <c r="O202" s="17">
        <v>0</v>
      </c>
      <c r="P202" s="17">
        <v>0</v>
      </c>
      <c r="Q202" s="17">
        <v>112</v>
      </c>
      <c r="R202" s="17">
        <v>0</v>
      </c>
      <c r="S202" s="17">
        <v>1</v>
      </c>
      <c r="T202" s="17">
        <v>1</v>
      </c>
      <c r="U202" s="17">
        <v>3</v>
      </c>
      <c r="V202" s="17">
        <v>0</v>
      </c>
      <c r="W202" s="17">
        <v>0</v>
      </c>
      <c r="X202" s="17">
        <v>0</v>
      </c>
      <c r="Y202" s="17">
        <v>2</v>
      </c>
      <c r="Z202" s="17">
        <v>0</v>
      </c>
      <c r="AA202" s="17">
        <v>0</v>
      </c>
      <c r="AB202" s="17">
        <v>1</v>
      </c>
      <c r="AC202" s="17">
        <v>0</v>
      </c>
      <c r="AD202" s="17">
        <v>1</v>
      </c>
      <c r="AE202" s="17">
        <v>0</v>
      </c>
      <c r="AF202" s="17">
        <v>0</v>
      </c>
      <c r="AG202" s="17">
        <v>0</v>
      </c>
      <c r="AH202" s="17">
        <v>1</v>
      </c>
      <c r="AI202" s="17">
        <v>1</v>
      </c>
      <c r="AJ202" s="17">
        <v>0</v>
      </c>
      <c r="AK202" s="17">
        <v>0</v>
      </c>
      <c r="AL202" s="17">
        <v>1</v>
      </c>
      <c r="AM202" s="17">
        <v>0</v>
      </c>
      <c r="AN202" s="17">
        <v>1</v>
      </c>
      <c r="AO202" s="17">
        <v>0</v>
      </c>
      <c r="AP202" s="17">
        <v>0</v>
      </c>
      <c r="AQ202" s="17">
        <v>0</v>
      </c>
      <c r="AR202" s="17">
        <v>6</v>
      </c>
      <c r="AS202" s="17">
        <v>5</v>
      </c>
      <c r="AT202" s="17">
        <v>0</v>
      </c>
      <c r="AU202" s="17">
        <v>0</v>
      </c>
      <c r="AV202" s="17">
        <v>20</v>
      </c>
      <c r="AW202" s="17">
        <v>1</v>
      </c>
      <c r="AX202" s="17">
        <v>0</v>
      </c>
      <c r="AY202" s="17">
        <v>20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196</v>
      </c>
    </row>
    <row r="203" spans="1:63" x14ac:dyDescent="0.25">
      <c r="A203" s="35" t="s">
        <v>293</v>
      </c>
      <c r="B203" s="17">
        <v>1</v>
      </c>
      <c r="C203" s="17">
        <v>0</v>
      </c>
      <c r="D203" s="17">
        <v>1</v>
      </c>
      <c r="E203" s="17">
        <v>1</v>
      </c>
      <c r="F203" s="17">
        <v>1</v>
      </c>
      <c r="G203" s="17">
        <v>0</v>
      </c>
      <c r="H203" s="17">
        <v>0</v>
      </c>
      <c r="I203" s="17">
        <v>17</v>
      </c>
      <c r="J203" s="17">
        <v>0</v>
      </c>
      <c r="K203" s="17">
        <v>0</v>
      </c>
      <c r="L203" s="17">
        <v>2</v>
      </c>
      <c r="M203" s="17">
        <v>1</v>
      </c>
      <c r="N203" s="17">
        <v>1</v>
      </c>
      <c r="O203" s="17">
        <v>0</v>
      </c>
      <c r="P203" s="17">
        <v>2</v>
      </c>
      <c r="Q203" s="17">
        <v>1</v>
      </c>
      <c r="R203" s="17">
        <v>0</v>
      </c>
      <c r="S203" s="17">
        <v>0</v>
      </c>
      <c r="T203" s="17">
        <v>4</v>
      </c>
      <c r="U203" s="17">
        <v>1</v>
      </c>
      <c r="V203" s="17">
        <v>0</v>
      </c>
      <c r="W203" s="17">
        <v>1</v>
      </c>
      <c r="X203" s="17">
        <v>0</v>
      </c>
      <c r="Y203" s="17">
        <v>4</v>
      </c>
      <c r="Z203" s="17">
        <v>0</v>
      </c>
      <c r="AA203" s="17">
        <v>2</v>
      </c>
      <c r="AB203" s="17">
        <v>1</v>
      </c>
      <c r="AC203" s="17">
        <v>2</v>
      </c>
      <c r="AD203" s="17">
        <v>1</v>
      </c>
      <c r="AE203" s="17">
        <v>0</v>
      </c>
      <c r="AF203" s="17">
        <v>6</v>
      </c>
      <c r="AG203" s="17">
        <v>5</v>
      </c>
      <c r="AH203" s="17">
        <v>6</v>
      </c>
      <c r="AI203" s="17">
        <v>6</v>
      </c>
      <c r="AJ203" s="17">
        <v>0</v>
      </c>
      <c r="AK203" s="17">
        <v>0</v>
      </c>
      <c r="AL203" s="17">
        <v>0</v>
      </c>
      <c r="AM203" s="17">
        <v>4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5</v>
      </c>
      <c r="AT203" s="17">
        <v>0</v>
      </c>
      <c r="AU203" s="17">
        <v>3</v>
      </c>
      <c r="AV203" s="17">
        <v>4</v>
      </c>
      <c r="AW203" s="17">
        <v>0</v>
      </c>
      <c r="AX203" s="17">
        <v>0</v>
      </c>
      <c r="AY203" s="17">
        <v>1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84</v>
      </c>
    </row>
    <row r="204" spans="1:63" x14ac:dyDescent="0.25">
      <c r="A204" s="35" t="s">
        <v>294</v>
      </c>
      <c r="B204" s="17">
        <v>0</v>
      </c>
      <c r="C204" s="17">
        <v>0</v>
      </c>
      <c r="D204" s="17">
        <v>3</v>
      </c>
      <c r="E204" s="17">
        <v>0</v>
      </c>
      <c r="F204" s="17">
        <v>0</v>
      </c>
      <c r="G204" s="17">
        <v>0</v>
      </c>
      <c r="H204" s="17">
        <v>1</v>
      </c>
      <c r="I204" s="17">
        <v>4</v>
      </c>
      <c r="J204" s="17">
        <v>0</v>
      </c>
      <c r="K204" s="17">
        <v>0</v>
      </c>
      <c r="L204" s="17">
        <v>0</v>
      </c>
      <c r="M204" s="17">
        <v>1</v>
      </c>
      <c r="N204" s="17">
        <v>0</v>
      </c>
      <c r="O204" s="17">
        <v>0</v>
      </c>
      <c r="P204" s="17">
        <v>0</v>
      </c>
      <c r="Q204" s="17">
        <v>1</v>
      </c>
      <c r="R204" s="17">
        <v>0</v>
      </c>
      <c r="S204" s="17">
        <v>1</v>
      </c>
      <c r="T204" s="17">
        <v>1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1</v>
      </c>
      <c r="AE204" s="17">
        <v>0</v>
      </c>
      <c r="AF204" s="17">
        <v>1</v>
      </c>
      <c r="AG204" s="17">
        <v>1</v>
      </c>
      <c r="AH204" s="17">
        <v>0</v>
      </c>
      <c r="AI204" s="17">
        <v>1</v>
      </c>
      <c r="AJ204" s="17">
        <v>0</v>
      </c>
      <c r="AK204" s="17">
        <v>0</v>
      </c>
      <c r="AL204" s="17">
        <v>0</v>
      </c>
      <c r="AM204" s="17">
        <v>1</v>
      </c>
      <c r="AN204" s="17">
        <v>0</v>
      </c>
      <c r="AO204" s="17">
        <v>0</v>
      </c>
      <c r="AP204" s="17">
        <v>0</v>
      </c>
      <c r="AQ204" s="17">
        <v>1</v>
      </c>
      <c r="AR204" s="17">
        <v>0</v>
      </c>
      <c r="AS204" s="17">
        <v>0</v>
      </c>
      <c r="AT204" s="17">
        <v>0</v>
      </c>
      <c r="AU204" s="17">
        <v>0</v>
      </c>
      <c r="AV204" s="17">
        <v>1</v>
      </c>
      <c r="AW204" s="17">
        <v>0</v>
      </c>
      <c r="AX204" s="17">
        <v>0</v>
      </c>
      <c r="AY204" s="17">
        <v>1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20</v>
      </c>
    </row>
    <row r="205" spans="1:63" x14ac:dyDescent="0.25">
      <c r="A205" s="35" t="s">
        <v>295</v>
      </c>
      <c r="B205" s="17">
        <v>1</v>
      </c>
      <c r="C205" s="17">
        <v>1</v>
      </c>
      <c r="D205" s="17">
        <v>0</v>
      </c>
      <c r="E205" s="17">
        <v>0</v>
      </c>
      <c r="F205" s="17">
        <v>0</v>
      </c>
      <c r="G205" s="17">
        <v>0</v>
      </c>
      <c r="H205" s="17">
        <v>2</v>
      </c>
      <c r="I205" s="17">
        <v>2</v>
      </c>
      <c r="J205" s="17">
        <v>0</v>
      </c>
      <c r="K205" s="17">
        <v>1</v>
      </c>
      <c r="L205" s="17">
        <v>2</v>
      </c>
      <c r="M205" s="17">
        <v>1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1</v>
      </c>
      <c r="U205" s="17">
        <v>1</v>
      </c>
      <c r="V205" s="17">
        <v>0</v>
      </c>
      <c r="W205" s="17">
        <v>1</v>
      </c>
      <c r="X205" s="17">
        <v>1</v>
      </c>
      <c r="Y205" s="17">
        <v>5</v>
      </c>
      <c r="Z205" s="17">
        <v>2</v>
      </c>
      <c r="AA205" s="17">
        <v>0</v>
      </c>
      <c r="AB205" s="17">
        <v>1</v>
      </c>
      <c r="AC205" s="17">
        <v>2</v>
      </c>
      <c r="AD205" s="17">
        <v>0</v>
      </c>
      <c r="AE205" s="17">
        <v>1</v>
      </c>
      <c r="AF205" s="17">
        <v>5</v>
      </c>
      <c r="AG205" s="17">
        <v>1</v>
      </c>
      <c r="AH205" s="17">
        <v>0</v>
      </c>
      <c r="AI205" s="17">
        <v>2</v>
      </c>
      <c r="AJ205" s="17">
        <v>0</v>
      </c>
      <c r="AK205" s="17">
        <v>0</v>
      </c>
      <c r="AL205" s="17">
        <v>0</v>
      </c>
      <c r="AM205" s="17">
        <v>3</v>
      </c>
      <c r="AN205" s="17">
        <v>0</v>
      </c>
      <c r="AO205" s="17">
        <v>0</v>
      </c>
      <c r="AP205" s="17">
        <v>1</v>
      </c>
      <c r="AQ205" s="17">
        <v>1</v>
      </c>
      <c r="AR205" s="17">
        <v>0</v>
      </c>
      <c r="AS205" s="17">
        <v>0</v>
      </c>
      <c r="AT205" s="17">
        <v>0</v>
      </c>
      <c r="AU205" s="17">
        <v>1</v>
      </c>
      <c r="AV205" s="17">
        <v>2</v>
      </c>
      <c r="AW205" s="17">
        <v>0</v>
      </c>
      <c r="AX205" s="17">
        <v>0</v>
      </c>
      <c r="AY205" s="17">
        <v>1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42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2</v>
      </c>
      <c r="E206" s="17">
        <v>0</v>
      </c>
      <c r="F206" s="17">
        <v>0</v>
      </c>
      <c r="G206" s="17">
        <v>0</v>
      </c>
      <c r="H206" s="17">
        <v>0</v>
      </c>
      <c r="I206" s="17">
        <v>8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1</v>
      </c>
      <c r="V206" s="17">
        <v>0</v>
      </c>
      <c r="W206" s="17">
        <v>0</v>
      </c>
      <c r="X206" s="17">
        <v>0</v>
      </c>
      <c r="Y206" s="17">
        <v>1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9</v>
      </c>
      <c r="AG206" s="17">
        <v>1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1</v>
      </c>
      <c r="AR206" s="17">
        <v>0</v>
      </c>
      <c r="AS206" s="17">
        <v>0</v>
      </c>
      <c r="AT206" s="17">
        <v>0</v>
      </c>
      <c r="AU206" s="17">
        <v>0</v>
      </c>
      <c r="AV206" s="17">
        <v>7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30</v>
      </c>
    </row>
    <row r="207" spans="1:63" x14ac:dyDescent="0.25">
      <c r="A207" s="32" t="s">
        <v>297</v>
      </c>
      <c r="B207" s="33">
        <v>4</v>
      </c>
      <c r="C207" s="33">
        <v>10</v>
      </c>
      <c r="D207" s="33">
        <v>54</v>
      </c>
      <c r="E207" s="33">
        <v>23</v>
      </c>
      <c r="F207" s="33">
        <v>10</v>
      </c>
      <c r="G207" s="33">
        <v>0</v>
      </c>
      <c r="H207" s="33">
        <v>14</v>
      </c>
      <c r="I207" s="33">
        <v>51</v>
      </c>
      <c r="J207" s="33">
        <v>44</v>
      </c>
      <c r="K207" s="33">
        <v>10</v>
      </c>
      <c r="L207" s="33">
        <v>0</v>
      </c>
      <c r="M207" s="33">
        <v>2</v>
      </c>
      <c r="N207" s="33">
        <v>7</v>
      </c>
      <c r="O207" s="33">
        <v>3</v>
      </c>
      <c r="P207" s="33">
        <v>19</v>
      </c>
      <c r="Q207" s="33">
        <v>48</v>
      </c>
      <c r="R207" s="33">
        <v>25</v>
      </c>
      <c r="S207" s="33">
        <v>12</v>
      </c>
      <c r="T207" s="33">
        <v>5</v>
      </c>
      <c r="U207" s="33">
        <v>31</v>
      </c>
      <c r="V207" s="33">
        <v>12</v>
      </c>
      <c r="W207" s="33">
        <v>25</v>
      </c>
      <c r="X207" s="33">
        <v>2</v>
      </c>
      <c r="Y207" s="33">
        <v>78</v>
      </c>
      <c r="Z207" s="33">
        <v>1</v>
      </c>
      <c r="AA207" s="33">
        <v>34</v>
      </c>
      <c r="AB207" s="33">
        <v>1</v>
      </c>
      <c r="AC207" s="33">
        <v>6</v>
      </c>
      <c r="AD207" s="33">
        <v>1</v>
      </c>
      <c r="AE207" s="33">
        <v>13</v>
      </c>
      <c r="AF207" s="33">
        <v>106</v>
      </c>
      <c r="AG207" s="33">
        <v>51</v>
      </c>
      <c r="AH207" s="33">
        <v>88</v>
      </c>
      <c r="AI207" s="33">
        <v>4</v>
      </c>
      <c r="AJ207" s="33">
        <v>1</v>
      </c>
      <c r="AK207" s="33">
        <v>3</v>
      </c>
      <c r="AL207" s="33">
        <v>23</v>
      </c>
      <c r="AM207" s="33">
        <v>55</v>
      </c>
      <c r="AN207" s="33">
        <v>4</v>
      </c>
      <c r="AO207" s="33">
        <v>0</v>
      </c>
      <c r="AP207" s="33">
        <v>0</v>
      </c>
      <c r="AQ207" s="33">
        <v>62</v>
      </c>
      <c r="AR207" s="33">
        <v>0</v>
      </c>
      <c r="AS207" s="33">
        <v>1</v>
      </c>
      <c r="AT207" s="33">
        <v>0</v>
      </c>
      <c r="AU207" s="33">
        <v>25</v>
      </c>
      <c r="AV207" s="33">
        <v>24</v>
      </c>
      <c r="AW207" s="33">
        <v>2</v>
      </c>
      <c r="AX207" s="33">
        <v>13</v>
      </c>
      <c r="AY207" s="33">
        <v>20</v>
      </c>
      <c r="AZ207" s="33">
        <v>0</v>
      </c>
      <c r="BA207" s="33">
        <v>0</v>
      </c>
      <c r="BB207" s="33">
        <v>1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1028</v>
      </c>
    </row>
    <row r="208" spans="1:63" x14ac:dyDescent="0.25">
      <c r="A208" s="35" t="s">
        <v>298</v>
      </c>
      <c r="B208" s="17">
        <v>3</v>
      </c>
      <c r="C208" s="17">
        <v>0</v>
      </c>
      <c r="D208" s="17">
        <v>3</v>
      </c>
      <c r="E208" s="17">
        <v>0</v>
      </c>
      <c r="F208" s="17">
        <v>0</v>
      </c>
      <c r="G208" s="17">
        <v>0</v>
      </c>
      <c r="H208" s="17">
        <v>2</v>
      </c>
      <c r="I208" s="17">
        <v>1</v>
      </c>
      <c r="J208" s="17">
        <v>1</v>
      </c>
      <c r="K208" s="17">
        <v>0</v>
      </c>
      <c r="L208" s="17">
        <v>0</v>
      </c>
      <c r="M208" s="17">
        <v>1</v>
      </c>
      <c r="N208" s="17">
        <v>1</v>
      </c>
      <c r="O208" s="17">
        <v>0</v>
      </c>
      <c r="P208" s="17">
        <v>3</v>
      </c>
      <c r="Q208" s="17">
        <v>7</v>
      </c>
      <c r="R208" s="17">
        <v>2</v>
      </c>
      <c r="S208" s="17">
        <v>1</v>
      </c>
      <c r="T208" s="17">
        <v>0</v>
      </c>
      <c r="U208" s="17">
        <v>2</v>
      </c>
      <c r="V208" s="17">
        <v>0</v>
      </c>
      <c r="W208" s="17">
        <v>1</v>
      </c>
      <c r="X208" s="17">
        <v>0</v>
      </c>
      <c r="Y208" s="17">
        <v>9</v>
      </c>
      <c r="Z208" s="17">
        <v>0</v>
      </c>
      <c r="AA208" s="17">
        <v>0</v>
      </c>
      <c r="AB208" s="17">
        <v>1</v>
      </c>
      <c r="AC208" s="17">
        <v>1</v>
      </c>
      <c r="AD208" s="17">
        <v>0</v>
      </c>
      <c r="AE208" s="17">
        <v>0</v>
      </c>
      <c r="AF208" s="17">
        <v>1</v>
      </c>
      <c r="AG208" s="17">
        <v>0</v>
      </c>
      <c r="AH208" s="17">
        <v>5</v>
      </c>
      <c r="AI208" s="17">
        <v>0</v>
      </c>
      <c r="AJ208" s="17">
        <v>0</v>
      </c>
      <c r="AK208" s="17">
        <v>0</v>
      </c>
      <c r="AL208" s="17">
        <v>2</v>
      </c>
      <c r="AM208" s="17">
        <v>3</v>
      </c>
      <c r="AN208" s="17">
        <v>0</v>
      </c>
      <c r="AO208" s="17">
        <v>0</v>
      </c>
      <c r="AP208" s="17">
        <v>0</v>
      </c>
      <c r="AQ208" s="17">
        <v>3</v>
      </c>
      <c r="AR208" s="17">
        <v>0</v>
      </c>
      <c r="AS208" s="17">
        <v>0</v>
      </c>
      <c r="AT208" s="17">
        <v>0</v>
      </c>
      <c r="AU208" s="17">
        <v>0</v>
      </c>
      <c r="AV208" s="17">
        <v>3</v>
      </c>
      <c r="AW208" s="17">
        <v>0</v>
      </c>
      <c r="AX208" s="17">
        <v>1</v>
      </c>
      <c r="AY208" s="17">
        <v>1</v>
      </c>
      <c r="AZ208" s="17">
        <v>0</v>
      </c>
      <c r="BA208" s="17">
        <v>0</v>
      </c>
      <c r="BB208" s="17">
        <v>1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59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1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1</v>
      </c>
    </row>
    <row r="210" spans="1:63" x14ac:dyDescent="0.25">
      <c r="A210" s="35" t="s">
        <v>300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12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2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14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15</v>
      </c>
      <c r="S211" s="17">
        <v>1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1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3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20</v>
      </c>
    </row>
    <row r="212" spans="1:63" x14ac:dyDescent="0.25">
      <c r="A212" s="35" t="s">
        <v>302</v>
      </c>
      <c r="B212" s="17">
        <v>0</v>
      </c>
      <c r="C212" s="17">
        <v>9</v>
      </c>
      <c r="D212" s="17">
        <v>43</v>
      </c>
      <c r="E212" s="17">
        <v>23</v>
      </c>
      <c r="F212" s="17">
        <v>10</v>
      </c>
      <c r="G212" s="17">
        <v>0</v>
      </c>
      <c r="H212" s="17">
        <v>10</v>
      </c>
      <c r="I212" s="17">
        <v>38</v>
      </c>
      <c r="J212" s="17">
        <v>43</v>
      </c>
      <c r="K212" s="17">
        <v>10</v>
      </c>
      <c r="L212" s="17">
        <v>0</v>
      </c>
      <c r="M212" s="17">
        <v>0</v>
      </c>
      <c r="N212" s="17">
        <v>5</v>
      </c>
      <c r="O212" s="17">
        <v>3</v>
      </c>
      <c r="P212" s="17">
        <v>15</v>
      </c>
      <c r="Q212" s="17">
        <v>37</v>
      </c>
      <c r="R212" s="17">
        <v>0</v>
      </c>
      <c r="S212" s="17">
        <v>8</v>
      </c>
      <c r="T212" s="17">
        <v>0</v>
      </c>
      <c r="U212" s="17">
        <v>27</v>
      </c>
      <c r="V212" s="17">
        <v>9</v>
      </c>
      <c r="W212" s="17">
        <v>21</v>
      </c>
      <c r="X212" s="17">
        <v>2</v>
      </c>
      <c r="Y212" s="17">
        <v>58</v>
      </c>
      <c r="Z212" s="17">
        <v>0</v>
      </c>
      <c r="AA212" s="17">
        <v>22</v>
      </c>
      <c r="AB212" s="17">
        <v>0</v>
      </c>
      <c r="AC212" s="17">
        <v>0</v>
      </c>
      <c r="AD212" s="17">
        <v>0</v>
      </c>
      <c r="AE212" s="17">
        <v>11</v>
      </c>
      <c r="AF212" s="17">
        <v>92</v>
      </c>
      <c r="AG212" s="17">
        <v>45</v>
      </c>
      <c r="AH212" s="17">
        <v>82</v>
      </c>
      <c r="AI212" s="17">
        <v>0</v>
      </c>
      <c r="AJ212" s="17">
        <v>0</v>
      </c>
      <c r="AK212" s="17">
        <v>2</v>
      </c>
      <c r="AL212" s="17">
        <v>19</v>
      </c>
      <c r="AM212" s="17">
        <v>49</v>
      </c>
      <c r="AN212" s="17">
        <v>0</v>
      </c>
      <c r="AO212" s="17">
        <v>0</v>
      </c>
      <c r="AP212" s="17">
        <v>0</v>
      </c>
      <c r="AQ212" s="17">
        <v>50</v>
      </c>
      <c r="AR212" s="17">
        <v>0</v>
      </c>
      <c r="AS212" s="17">
        <v>0</v>
      </c>
      <c r="AT212" s="17">
        <v>0</v>
      </c>
      <c r="AU212" s="17">
        <v>25</v>
      </c>
      <c r="AV212" s="17">
        <v>13</v>
      </c>
      <c r="AW212" s="17">
        <v>0</v>
      </c>
      <c r="AX212" s="17">
        <v>12</v>
      </c>
      <c r="AY212" s="17">
        <v>13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806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1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1</v>
      </c>
    </row>
    <row r="214" spans="1:63" x14ac:dyDescent="0.25">
      <c r="A214" s="35" t="s">
        <v>304</v>
      </c>
      <c r="B214" s="17">
        <v>0</v>
      </c>
      <c r="C214" s="17">
        <v>0</v>
      </c>
      <c r="D214" s="17">
        <v>1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1</v>
      </c>
      <c r="Q214" s="17">
        <v>0</v>
      </c>
      <c r="R214" s="17">
        <v>0</v>
      </c>
      <c r="S214" s="17">
        <v>1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1</v>
      </c>
      <c r="AD214" s="17">
        <v>0</v>
      </c>
      <c r="AE214" s="17">
        <v>0</v>
      </c>
      <c r="AF214" s="17">
        <v>0</v>
      </c>
      <c r="AG214" s="17">
        <v>1</v>
      </c>
      <c r="AH214" s="17">
        <v>0</v>
      </c>
      <c r="AI214" s="17">
        <v>2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1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1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9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1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1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2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1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1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1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2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3</v>
      </c>
    </row>
    <row r="218" spans="1:63" x14ac:dyDescent="0.25">
      <c r="A218" s="35" t="s">
        <v>308</v>
      </c>
      <c r="B218" s="17">
        <v>0</v>
      </c>
      <c r="C218" s="17">
        <v>1</v>
      </c>
      <c r="D218" s="17">
        <v>0</v>
      </c>
      <c r="E218" s="17">
        <v>0</v>
      </c>
      <c r="F218" s="17">
        <v>0</v>
      </c>
      <c r="G218" s="17">
        <v>0</v>
      </c>
      <c r="H218" s="17">
        <v>1</v>
      </c>
      <c r="I218" s="17">
        <v>2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1</v>
      </c>
      <c r="R218" s="17">
        <v>0</v>
      </c>
      <c r="S218" s="17">
        <v>0</v>
      </c>
      <c r="T218" s="17">
        <v>0</v>
      </c>
      <c r="U218" s="17">
        <v>0</v>
      </c>
      <c r="V218" s="17">
        <v>3</v>
      </c>
      <c r="W218" s="17">
        <v>0</v>
      </c>
      <c r="X218" s="17">
        <v>0</v>
      </c>
      <c r="Y218" s="17">
        <v>4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>
        <v>0</v>
      </c>
      <c r="AI218" s="17">
        <v>1</v>
      </c>
      <c r="AJ218" s="17">
        <v>0</v>
      </c>
      <c r="AK218" s="17">
        <v>0</v>
      </c>
      <c r="AL218" s="17">
        <v>1</v>
      </c>
      <c r="AM218" s="17">
        <v>1</v>
      </c>
      <c r="AN218" s="17">
        <v>0</v>
      </c>
      <c r="AO218" s="17">
        <v>0</v>
      </c>
      <c r="AP218" s="17">
        <v>0</v>
      </c>
      <c r="AQ218" s="17">
        <v>1</v>
      </c>
      <c r="AR218" s="17">
        <v>0</v>
      </c>
      <c r="AS218" s="17">
        <v>0</v>
      </c>
      <c r="AT218" s="17">
        <v>0</v>
      </c>
      <c r="AU218" s="17">
        <v>0</v>
      </c>
      <c r="AV218" s="17">
        <v>2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18</v>
      </c>
    </row>
    <row r="219" spans="1:63" x14ac:dyDescent="0.25">
      <c r="A219" s="35" t="s">
        <v>309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1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1</v>
      </c>
      <c r="AF219" s="17">
        <v>1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3</v>
      </c>
    </row>
    <row r="220" spans="1:63" x14ac:dyDescent="0.25">
      <c r="A220" s="35" t="s">
        <v>310</v>
      </c>
      <c r="B220" s="17">
        <v>0</v>
      </c>
      <c r="C220" s="17">
        <v>0</v>
      </c>
      <c r="D220" s="17">
        <v>1</v>
      </c>
      <c r="E220" s="17">
        <v>0</v>
      </c>
      <c r="F220" s="17">
        <v>0</v>
      </c>
      <c r="G220" s="17">
        <v>0</v>
      </c>
      <c r="H220" s="17">
        <v>1</v>
      </c>
      <c r="I220" s="17">
        <v>8</v>
      </c>
      <c r="J220" s="17">
        <v>0</v>
      </c>
      <c r="K220" s="17">
        <v>0</v>
      </c>
      <c r="L220" s="17">
        <v>0</v>
      </c>
      <c r="M220" s="17">
        <v>0</v>
      </c>
      <c r="N220" s="17">
        <v>1</v>
      </c>
      <c r="O220" s="17">
        <v>0</v>
      </c>
      <c r="P220" s="17">
        <v>0</v>
      </c>
      <c r="Q220" s="17">
        <v>2</v>
      </c>
      <c r="R220" s="17">
        <v>2</v>
      </c>
      <c r="S220" s="17">
        <v>1</v>
      </c>
      <c r="T220" s="17">
        <v>4</v>
      </c>
      <c r="U220" s="17">
        <v>1</v>
      </c>
      <c r="V220" s="17">
        <v>0</v>
      </c>
      <c r="W220" s="17">
        <v>1</v>
      </c>
      <c r="X220" s="17">
        <v>0</v>
      </c>
      <c r="Y220" s="17">
        <v>2</v>
      </c>
      <c r="Z220" s="17">
        <v>0</v>
      </c>
      <c r="AA220" s="17">
        <v>0</v>
      </c>
      <c r="AB220" s="17">
        <v>0</v>
      </c>
      <c r="AC220" s="17">
        <v>3</v>
      </c>
      <c r="AD220" s="17">
        <v>1</v>
      </c>
      <c r="AE220" s="17">
        <v>1</v>
      </c>
      <c r="AF220" s="17">
        <v>5</v>
      </c>
      <c r="AG220" s="17">
        <v>1</v>
      </c>
      <c r="AH220" s="17">
        <v>1</v>
      </c>
      <c r="AI220" s="17">
        <v>0</v>
      </c>
      <c r="AJ220" s="17">
        <v>1</v>
      </c>
      <c r="AK220" s="17">
        <v>0</v>
      </c>
      <c r="AL220" s="17">
        <v>0</v>
      </c>
      <c r="AM220" s="17">
        <v>1</v>
      </c>
      <c r="AN220" s="17">
        <v>1</v>
      </c>
      <c r="AO220" s="17">
        <v>0</v>
      </c>
      <c r="AP220" s="17">
        <v>0</v>
      </c>
      <c r="AQ220" s="17">
        <v>2</v>
      </c>
      <c r="AR220" s="17">
        <v>0</v>
      </c>
      <c r="AS220" s="17">
        <v>1</v>
      </c>
      <c r="AT220" s="17">
        <v>0</v>
      </c>
      <c r="AU220" s="17">
        <v>0</v>
      </c>
      <c r="AV220" s="17">
        <v>4</v>
      </c>
      <c r="AW220" s="17">
        <v>0</v>
      </c>
      <c r="AX220" s="17">
        <v>0</v>
      </c>
      <c r="AY220" s="17">
        <v>2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48</v>
      </c>
    </row>
    <row r="221" spans="1:63" x14ac:dyDescent="0.25">
      <c r="A221" s="35" t="s">
        <v>311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1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4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1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6</v>
      </c>
    </row>
    <row r="222" spans="1:63" x14ac:dyDescent="0.25">
      <c r="A222" s="35" t="s">
        <v>312</v>
      </c>
      <c r="B222" s="17">
        <v>0</v>
      </c>
      <c r="C222" s="17">
        <v>0</v>
      </c>
      <c r="D222" s="17">
        <v>1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1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2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1</v>
      </c>
      <c r="E223" s="17">
        <v>0</v>
      </c>
      <c r="F223" s="17">
        <v>0</v>
      </c>
      <c r="G223" s="17">
        <v>0</v>
      </c>
      <c r="H223" s="17">
        <v>0</v>
      </c>
      <c r="I223" s="17">
        <v>1</v>
      </c>
      <c r="J223" s="17">
        <v>0</v>
      </c>
      <c r="K223" s="17">
        <v>0</v>
      </c>
      <c r="L223" s="17">
        <v>0</v>
      </c>
      <c r="M223" s="17">
        <v>1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1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1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1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6</v>
      </c>
    </row>
    <row r="224" spans="1:63" x14ac:dyDescent="0.25">
      <c r="A224" s="35" t="s">
        <v>314</v>
      </c>
      <c r="B224" s="17">
        <v>1</v>
      </c>
      <c r="C224" s="17">
        <v>0</v>
      </c>
      <c r="D224" s="17">
        <v>3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1</v>
      </c>
      <c r="V224" s="17">
        <v>0</v>
      </c>
      <c r="W224" s="17">
        <v>1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2</v>
      </c>
      <c r="AH224" s="17">
        <v>0</v>
      </c>
      <c r="AI224" s="17">
        <v>0</v>
      </c>
      <c r="AJ224" s="17">
        <v>0</v>
      </c>
      <c r="AK224" s="17">
        <v>1</v>
      </c>
      <c r="AL224" s="17">
        <v>0</v>
      </c>
      <c r="AM224" s="17">
        <v>1</v>
      </c>
      <c r="AN224" s="17">
        <v>0</v>
      </c>
      <c r="AO224" s="17">
        <v>0</v>
      </c>
      <c r="AP224" s="17">
        <v>0</v>
      </c>
      <c r="AQ224" s="17">
        <v>3</v>
      </c>
      <c r="AR224" s="17">
        <v>0</v>
      </c>
      <c r="AS224" s="17">
        <v>0</v>
      </c>
      <c r="AT224" s="17">
        <v>0</v>
      </c>
      <c r="AU224" s="17">
        <v>0</v>
      </c>
      <c r="AV224" s="17">
        <v>1</v>
      </c>
      <c r="AW224" s="17">
        <v>1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15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1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5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7</v>
      </c>
      <c r="AG225" s="17">
        <v>1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14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410</v>
      </c>
      <c r="C227" s="33">
        <v>191</v>
      </c>
      <c r="D227" s="33">
        <v>1000</v>
      </c>
      <c r="E227" s="33">
        <v>195</v>
      </c>
      <c r="F227" s="33">
        <v>132</v>
      </c>
      <c r="G227" s="33">
        <v>36</v>
      </c>
      <c r="H227" s="33">
        <v>27</v>
      </c>
      <c r="I227" s="33">
        <v>2452</v>
      </c>
      <c r="J227" s="33">
        <v>489</v>
      </c>
      <c r="K227" s="33">
        <v>133</v>
      </c>
      <c r="L227" s="33">
        <v>309</v>
      </c>
      <c r="M227" s="33">
        <v>339</v>
      </c>
      <c r="N227" s="33">
        <v>160</v>
      </c>
      <c r="O227" s="33">
        <v>53</v>
      </c>
      <c r="P227" s="33">
        <v>207</v>
      </c>
      <c r="Q227" s="33">
        <v>827</v>
      </c>
      <c r="R227" s="33">
        <v>294</v>
      </c>
      <c r="S227" s="33">
        <v>249</v>
      </c>
      <c r="T227" s="33">
        <v>205</v>
      </c>
      <c r="U227" s="33">
        <v>467</v>
      </c>
      <c r="V227" s="33">
        <v>56</v>
      </c>
      <c r="W227" s="33">
        <v>257</v>
      </c>
      <c r="X227" s="33">
        <v>69</v>
      </c>
      <c r="Y227" s="33">
        <v>763</v>
      </c>
      <c r="Z227" s="33">
        <v>368</v>
      </c>
      <c r="AA227" s="33">
        <v>142</v>
      </c>
      <c r="AB227" s="33">
        <v>591</v>
      </c>
      <c r="AC227" s="33">
        <v>185</v>
      </c>
      <c r="AD227" s="33">
        <v>232</v>
      </c>
      <c r="AE227" s="33">
        <v>100</v>
      </c>
      <c r="AF227" s="33">
        <v>1816</v>
      </c>
      <c r="AG227" s="33">
        <v>619</v>
      </c>
      <c r="AH227" s="33">
        <v>1097</v>
      </c>
      <c r="AI227" s="33">
        <v>233</v>
      </c>
      <c r="AJ227" s="33">
        <v>157</v>
      </c>
      <c r="AK227" s="33">
        <v>39</v>
      </c>
      <c r="AL227" s="33">
        <v>328</v>
      </c>
      <c r="AM227" s="33">
        <v>481</v>
      </c>
      <c r="AN227" s="33">
        <v>99</v>
      </c>
      <c r="AO227" s="33">
        <v>153</v>
      </c>
      <c r="AP227" s="33">
        <v>38</v>
      </c>
      <c r="AQ227" s="33">
        <v>700</v>
      </c>
      <c r="AR227" s="33">
        <v>16</v>
      </c>
      <c r="AS227" s="33">
        <v>327</v>
      </c>
      <c r="AT227" s="33">
        <v>42</v>
      </c>
      <c r="AU227" s="33">
        <v>186</v>
      </c>
      <c r="AV227" s="33">
        <v>1284</v>
      </c>
      <c r="AW227" s="33">
        <v>198</v>
      </c>
      <c r="AX227" s="33">
        <v>63</v>
      </c>
      <c r="AY227" s="33">
        <v>390</v>
      </c>
      <c r="AZ227" s="33">
        <v>0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4">
        <v>19204</v>
      </c>
    </row>
    <row r="228" spans="1:63" x14ac:dyDescent="0.25">
      <c r="A228" s="35" t="s">
        <v>318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34">
        <v>0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0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2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1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3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1</v>
      </c>
      <c r="V231" s="17">
        <v>0</v>
      </c>
      <c r="W231" s="17">
        <v>1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2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1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1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1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3</v>
      </c>
    </row>
    <row r="233" spans="1:63" x14ac:dyDescent="0.25">
      <c r="A233" s="35" t="s">
        <v>323</v>
      </c>
      <c r="B233" s="17">
        <v>1</v>
      </c>
      <c r="C233" s="17">
        <v>0</v>
      </c>
      <c r="D233" s="17">
        <v>3</v>
      </c>
      <c r="E233" s="17">
        <v>0</v>
      </c>
      <c r="F233" s="17">
        <v>0</v>
      </c>
      <c r="G233" s="17">
        <v>0</v>
      </c>
      <c r="H233" s="17">
        <v>0</v>
      </c>
      <c r="I233" s="17">
        <v>5</v>
      </c>
      <c r="J233" s="17">
        <v>1</v>
      </c>
      <c r="K233" s="17">
        <v>0</v>
      </c>
      <c r="L233" s="17">
        <v>0</v>
      </c>
      <c r="M233" s="17">
        <v>1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1</v>
      </c>
      <c r="U233" s="17">
        <v>0</v>
      </c>
      <c r="V233" s="17">
        <v>0</v>
      </c>
      <c r="W233" s="17">
        <v>1</v>
      </c>
      <c r="X233" s="17">
        <v>0</v>
      </c>
      <c r="Y233" s="17">
        <v>2</v>
      </c>
      <c r="Z233" s="17">
        <v>0</v>
      </c>
      <c r="AA233" s="17">
        <v>0</v>
      </c>
      <c r="AB233" s="17">
        <v>1</v>
      </c>
      <c r="AC233" s="17">
        <v>1</v>
      </c>
      <c r="AD233" s="17">
        <v>1</v>
      </c>
      <c r="AE233" s="17">
        <v>0</v>
      </c>
      <c r="AF233" s="17">
        <v>0</v>
      </c>
      <c r="AG233" s="17">
        <v>2</v>
      </c>
      <c r="AH233" s="17">
        <v>0</v>
      </c>
      <c r="AI233" s="17">
        <v>0</v>
      </c>
      <c r="AJ233" s="17">
        <v>0</v>
      </c>
      <c r="AK233" s="17">
        <v>0</v>
      </c>
      <c r="AL233" s="17">
        <v>2</v>
      </c>
      <c r="AM233" s="17">
        <v>1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1</v>
      </c>
      <c r="AT233" s="17">
        <v>0</v>
      </c>
      <c r="AU233" s="17">
        <v>0</v>
      </c>
      <c r="AV233" s="17">
        <v>5</v>
      </c>
      <c r="AW233" s="17">
        <v>0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29</v>
      </c>
    </row>
    <row r="234" spans="1:63" x14ac:dyDescent="0.25">
      <c r="A234" s="35" t="s">
        <v>324</v>
      </c>
      <c r="B234" s="17">
        <v>2</v>
      </c>
      <c r="C234" s="17">
        <v>1</v>
      </c>
      <c r="D234" s="17">
        <v>14</v>
      </c>
      <c r="E234" s="17">
        <v>1</v>
      </c>
      <c r="F234" s="17">
        <v>1</v>
      </c>
      <c r="G234" s="17">
        <v>0</v>
      </c>
      <c r="H234" s="17">
        <v>1</v>
      </c>
      <c r="I234" s="17">
        <v>9</v>
      </c>
      <c r="J234" s="17">
        <v>0</v>
      </c>
      <c r="K234" s="17">
        <v>0</v>
      </c>
      <c r="L234" s="17">
        <v>0</v>
      </c>
      <c r="M234" s="17">
        <v>2</v>
      </c>
      <c r="N234" s="17">
        <v>2</v>
      </c>
      <c r="O234" s="17">
        <v>1</v>
      </c>
      <c r="P234" s="17">
        <v>3</v>
      </c>
      <c r="Q234" s="17">
        <v>4</v>
      </c>
      <c r="R234" s="17">
        <v>0</v>
      </c>
      <c r="S234" s="17">
        <v>2</v>
      </c>
      <c r="T234" s="17">
        <v>4</v>
      </c>
      <c r="U234" s="17">
        <v>2</v>
      </c>
      <c r="V234" s="17">
        <v>0</v>
      </c>
      <c r="W234" s="17">
        <v>1</v>
      </c>
      <c r="X234" s="17">
        <v>1</v>
      </c>
      <c r="Y234" s="17">
        <v>3</v>
      </c>
      <c r="Z234" s="17">
        <v>0</v>
      </c>
      <c r="AA234" s="17">
        <v>2</v>
      </c>
      <c r="AB234" s="17">
        <v>1</v>
      </c>
      <c r="AC234" s="17">
        <v>1</v>
      </c>
      <c r="AD234" s="17">
        <v>1</v>
      </c>
      <c r="AE234" s="17">
        <v>0</v>
      </c>
      <c r="AF234" s="17">
        <v>10</v>
      </c>
      <c r="AG234" s="17">
        <v>4</v>
      </c>
      <c r="AH234" s="17">
        <v>1</v>
      </c>
      <c r="AI234" s="17">
        <v>2</v>
      </c>
      <c r="AJ234" s="17">
        <v>0</v>
      </c>
      <c r="AK234" s="17">
        <v>1</v>
      </c>
      <c r="AL234" s="17">
        <v>2</v>
      </c>
      <c r="AM234" s="17">
        <v>2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1</v>
      </c>
      <c r="AT234" s="17">
        <v>0</v>
      </c>
      <c r="AU234" s="17">
        <v>2</v>
      </c>
      <c r="AV234" s="17">
        <v>9</v>
      </c>
      <c r="AW234" s="17">
        <v>0</v>
      </c>
      <c r="AX234" s="17">
        <v>0</v>
      </c>
      <c r="AY234" s="17">
        <v>3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96</v>
      </c>
    </row>
    <row r="235" spans="1:63" x14ac:dyDescent="0.25">
      <c r="A235" s="35" t="s">
        <v>325</v>
      </c>
      <c r="B235" s="17">
        <v>7</v>
      </c>
      <c r="C235" s="17">
        <v>4</v>
      </c>
      <c r="D235" s="17">
        <v>12</v>
      </c>
      <c r="E235" s="17">
        <v>2</v>
      </c>
      <c r="F235" s="17">
        <v>3</v>
      </c>
      <c r="G235" s="17">
        <v>3</v>
      </c>
      <c r="H235" s="17">
        <v>6</v>
      </c>
      <c r="I235" s="17">
        <v>27</v>
      </c>
      <c r="J235" s="17">
        <v>6</v>
      </c>
      <c r="K235" s="17">
        <v>3</v>
      </c>
      <c r="L235" s="17">
        <v>11</v>
      </c>
      <c r="M235" s="17">
        <v>6</v>
      </c>
      <c r="N235" s="17">
        <v>2</v>
      </c>
      <c r="O235" s="17">
        <v>1</v>
      </c>
      <c r="P235" s="17">
        <v>6</v>
      </c>
      <c r="Q235" s="17">
        <v>12</v>
      </c>
      <c r="R235" s="17">
        <v>7</v>
      </c>
      <c r="S235" s="17">
        <v>2</v>
      </c>
      <c r="T235" s="17">
        <v>4</v>
      </c>
      <c r="U235" s="17">
        <v>7</v>
      </c>
      <c r="V235" s="17">
        <v>3</v>
      </c>
      <c r="W235" s="17">
        <v>9</v>
      </c>
      <c r="X235" s="17">
        <v>0</v>
      </c>
      <c r="Y235" s="17">
        <v>18</v>
      </c>
      <c r="Z235" s="17">
        <v>8</v>
      </c>
      <c r="AA235" s="17">
        <v>4</v>
      </c>
      <c r="AB235" s="17">
        <v>4</v>
      </c>
      <c r="AC235" s="17">
        <v>2</v>
      </c>
      <c r="AD235" s="17">
        <v>3</v>
      </c>
      <c r="AE235" s="17">
        <v>5</v>
      </c>
      <c r="AF235" s="17">
        <v>46</v>
      </c>
      <c r="AG235" s="17">
        <v>14</v>
      </c>
      <c r="AH235" s="17">
        <v>89</v>
      </c>
      <c r="AI235" s="17">
        <v>11</v>
      </c>
      <c r="AJ235" s="17">
        <v>2</v>
      </c>
      <c r="AK235" s="17">
        <v>1</v>
      </c>
      <c r="AL235" s="17">
        <v>12</v>
      </c>
      <c r="AM235" s="17">
        <v>14</v>
      </c>
      <c r="AN235" s="17">
        <v>0</v>
      </c>
      <c r="AO235" s="17">
        <v>5</v>
      </c>
      <c r="AP235" s="17">
        <v>1</v>
      </c>
      <c r="AQ235" s="17">
        <v>5</v>
      </c>
      <c r="AR235" s="17">
        <v>1</v>
      </c>
      <c r="AS235" s="17">
        <v>7</v>
      </c>
      <c r="AT235" s="17">
        <v>2</v>
      </c>
      <c r="AU235" s="17">
        <v>6</v>
      </c>
      <c r="AV235" s="17">
        <v>30</v>
      </c>
      <c r="AW235" s="17">
        <v>2</v>
      </c>
      <c r="AX235" s="17">
        <v>3</v>
      </c>
      <c r="AY235" s="17">
        <v>1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439</v>
      </c>
    </row>
    <row r="236" spans="1:63" x14ac:dyDescent="0.25">
      <c r="A236" s="35" t="s">
        <v>326</v>
      </c>
      <c r="B236" s="17">
        <v>32</v>
      </c>
      <c r="C236" s="17">
        <v>15</v>
      </c>
      <c r="D236" s="17">
        <v>96</v>
      </c>
      <c r="E236" s="17">
        <v>16</v>
      </c>
      <c r="F236" s="17">
        <v>20</v>
      </c>
      <c r="G236" s="17">
        <v>6</v>
      </c>
      <c r="H236" s="17">
        <v>12</v>
      </c>
      <c r="I236" s="17">
        <v>945</v>
      </c>
      <c r="J236" s="17">
        <v>28</v>
      </c>
      <c r="K236" s="17">
        <v>16</v>
      </c>
      <c r="L236" s="17">
        <v>8</v>
      </c>
      <c r="M236" s="17">
        <v>50</v>
      </c>
      <c r="N236" s="17">
        <v>17</v>
      </c>
      <c r="O236" s="17">
        <v>4</v>
      </c>
      <c r="P236" s="17">
        <v>10</v>
      </c>
      <c r="Q236" s="17">
        <v>91</v>
      </c>
      <c r="R236" s="17">
        <v>46</v>
      </c>
      <c r="S236" s="17">
        <v>4</v>
      </c>
      <c r="T236" s="17">
        <v>13</v>
      </c>
      <c r="U236" s="17">
        <v>123</v>
      </c>
      <c r="V236" s="17">
        <v>7</v>
      </c>
      <c r="W236" s="17">
        <v>27</v>
      </c>
      <c r="X236" s="17">
        <v>2</v>
      </c>
      <c r="Y236" s="17">
        <v>48</v>
      </c>
      <c r="Z236" s="17">
        <v>20</v>
      </c>
      <c r="AA236" s="17">
        <v>8</v>
      </c>
      <c r="AB236" s="17">
        <v>13</v>
      </c>
      <c r="AC236" s="17">
        <v>18</v>
      </c>
      <c r="AD236" s="17">
        <v>14</v>
      </c>
      <c r="AE236" s="17">
        <v>2</v>
      </c>
      <c r="AF236" s="17">
        <v>465</v>
      </c>
      <c r="AG236" s="17">
        <v>43</v>
      </c>
      <c r="AH236" s="17">
        <v>106</v>
      </c>
      <c r="AI236" s="17">
        <v>15</v>
      </c>
      <c r="AJ236" s="17">
        <v>8</v>
      </c>
      <c r="AK236" s="17">
        <v>2</v>
      </c>
      <c r="AL236" s="17">
        <v>23</v>
      </c>
      <c r="AM236" s="17">
        <v>28</v>
      </c>
      <c r="AN236" s="17">
        <v>7</v>
      </c>
      <c r="AO236" s="17">
        <v>7</v>
      </c>
      <c r="AP236" s="17">
        <v>5</v>
      </c>
      <c r="AQ236" s="17">
        <v>215</v>
      </c>
      <c r="AR236" s="17">
        <v>0</v>
      </c>
      <c r="AS236" s="17">
        <v>30</v>
      </c>
      <c r="AT236" s="17">
        <v>2</v>
      </c>
      <c r="AU236" s="17">
        <v>30</v>
      </c>
      <c r="AV236" s="17">
        <v>194</v>
      </c>
      <c r="AW236" s="17">
        <v>24</v>
      </c>
      <c r="AX236" s="17">
        <v>6</v>
      </c>
      <c r="AY236" s="17">
        <v>114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3035</v>
      </c>
    </row>
    <row r="237" spans="1:63" x14ac:dyDescent="0.25">
      <c r="A237" s="35" t="s">
        <v>327</v>
      </c>
      <c r="B237" s="17">
        <v>8</v>
      </c>
      <c r="C237" s="17">
        <v>4</v>
      </c>
      <c r="D237" s="17">
        <v>18</v>
      </c>
      <c r="E237" s="17">
        <v>0</v>
      </c>
      <c r="F237" s="17">
        <v>1</v>
      </c>
      <c r="G237" s="17">
        <v>0</v>
      </c>
      <c r="H237" s="17">
        <v>5</v>
      </c>
      <c r="I237" s="17">
        <v>39</v>
      </c>
      <c r="J237" s="17">
        <v>8</v>
      </c>
      <c r="K237" s="17">
        <v>1</v>
      </c>
      <c r="L237" s="17">
        <v>6</v>
      </c>
      <c r="M237" s="17">
        <v>15</v>
      </c>
      <c r="N237" s="17">
        <v>1</v>
      </c>
      <c r="O237" s="17">
        <v>1</v>
      </c>
      <c r="P237" s="17">
        <v>2</v>
      </c>
      <c r="Q237" s="17">
        <v>20</v>
      </c>
      <c r="R237" s="17">
        <v>4</v>
      </c>
      <c r="S237" s="17">
        <v>1</v>
      </c>
      <c r="T237" s="17">
        <v>6</v>
      </c>
      <c r="U237" s="17">
        <v>11</v>
      </c>
      <c r="V237" s="17">
        <v>0</v>
      </c>
      <c r="W237" s="17">
        <v>2</v>
      </c>
      <c r="X237" s="17">
        <v>4</v>
      </c>
      <c r="Y237" s="17">
        <v>5</v>
      </c>
      <c r="Z237" s="17">
        <v>2</v>
      </c>
      <c r="AA237" s="17">
        <v>3</v>
      </c>
      <c r="AB237" s="17">
        <v>1</v>
      </c>
      <c r="AC237" s="17">
        <v>9</v>
      </c>
      <c r="AD237" s="17">
        <v>3</v>
      </c>
      <c r="AE237" s="17">
        <v>1</v>
      </c>
      <c r="AF237" s="17">
        <v>15</v>
      </c>
      <c r="AG237" s="17">
        <v>6</v>
      </c>
      <c r="AH237" s="17">
        <v>17</v>
      </c>
      <c r="AI237" s="17">
        <v>14</v>
      </c>
      <c r="AJ237" s="17">
        <v>10</v>
      </c>
      <c r="AK237" s="17">
        <v>1</v>
      </c>
      <c r="AL237" s="17">
        <v>9</v>
      </c>
      <c r="AM237" s="17">
        <v>27</v>
      </c>
      <c r="AN237" s="17">
        <v>0</v>
      </c>
      <c r="AO237" s="17">
        <v>6</v>
      </c>
      <c r="AP237" s="17">
        <v>0</v>
      </c>
      <c r="AQ237" s="17">
        <v>10</v>
      </c>
      <c r="AR237" s="17">
        <v>0</v>
      </c>
      <c r="AS237" s="17">
        <v>16</v>
      </c>
      <c r="AT237" s="17">
        <v>0</v>
      </c>
      <c r="AU237" s="17">
        <v>1</v>
      </c>
      <c r="AV237" s="17">
        <v>40</v>
      </c>
      <c r="AW237" s="17">
        <v>3</v>
      </c>
      <c r="AX237" s="17">
        <v>1</v>
      </c>
      <c r="AY237" s="17">
        <v>6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363</v>
      </c>
    </row>
    <row r="238" spans="1:63" x14ac:dyDescent="0.25">
      <c r="A238" s="35" t="s">
        <v>328</v>
      </c>
      <c r="B238" s="17">
        <v>3</v>
      </c>
      <c r="C238" s="17">
        <v>2</v>
      </c>
      <c r="D238" s="17">
        <v>6</v>
      </c>
      <c r="E238" s="17">
        <v>1</v>
      </c>
      <c r="F238" s="17">
        <v>2</v>
      </c>
      <c r="G238" s="17">
        <v>0</v>
      </c>
      <c r="H238" s="17">
        <v>1</v>
      </c>
      <c r="I238" s="17">
        <v>6</v>
      </c>
      <c r="J238" s="17">
        <v>5</v>
      </c>
      <c r="K238" s="17">
        <v>1</v>
      </c>
      <c r="L238" s="17">
        <v>1</v>
      </c>
      <c r="M238" s="17">
        <v>9</v>
      </c>
      <c r="N238" s="17">
        <v>1</v>
      </c>
      <c r="O238" s="17">
        <v>3</v>
      </c>
      <c r="P238" s="17">
        <v>0</v>
      </c>
      <c r="Q238" s="17">
        <v>11</v>
      </c>
      <c r="R238" s="17">
        <v>2</v>
      </c>
      <c r="S238" s="17">
        <v>2</v>
      </c>
      <c r="T238" s="17">
        <v>2</v>
      </c>
      <c r="U238" s="17">
        <v>3</v>
      </c>
      <c r="V238" s="17">
        <v>0</v>
      </c>
      <c r="W238" s="17">
        <v>0</v>
      </c>
      <c r="X238" s="17">
        <v>0</v>
      </c>
      <c r="Y238" s="17">
        <v>0</v>
      </c>
      <c r="Z238" s="17">
        <v>2</v>
      </c>
      <c r="AA238" s="17">
        <v>4</v>
      </c>
      <c r="AB238" s="17">
        <v>0</v>
      </c>
      <c r="AC238" s="17">
        <v>1</v>
      </c>
      <c r="AD238" s="17">
        <v>0</v>
      </c>
      <c r="AE238" s="17">
        <v>1</v>
      </c>
      <c r="AF238" s="17">
        <v>6</v>
      </c>
      <c r="AG238" s="17">
        <v>1</v>
      </c>
      <c r="AH238" s="17">
        <v>0</v>
      </c>
      <c r="AI238" s="17">
        <v>2</v>
      </c>
      <c r="AJ238" s="17">
        <v>0</v>
      </c>
      <c r="AK238" s="17">
        <v>0</v>
      </c>
      <c r="AL238" s="17">
        <v>0</v>
      </c>
      <c r="AM238" s="17">
        <v>3</v>
      </c>
      <c r="AN238" s="17">
        <v>1</v>
      </c>
      <c r="AO238" s="17">
        <v>4</v>
      </c>
      <c r="AP238" s="17">
        <v>0</v>
      </c>
      <c r="AQ238" s="17">
        <v>6</v>
      </c>
      <c r="AR238" s="17">
        <v>0</v>
      </c>
      <c r="AS238" s="17">
        <v>2</v>
      </c>
      <c r="AT238" s="17">
        <v>0</v>
      </c>
      <c r="AU238" s="17">
        <v>1</v>
      </c>
      <c r="AV238" s="17">
        <v>8</v>
      </c>
      <c r="AW238" s="17">
        <v>2</v>
      </c>
      <c r="AX238" s="17">
        <v>3</v>
      </c>
      <c r="AY238" s="17">
        <v>6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114</v>
      </c>
    </row>
    <row r="239" spans="1:63" x14ac:dyDescent="0.25">
      <c r="A239" s="35" t="s">
        <v>329</v>
      </c>
      <c r="B239" s="17">
        <v>7</v>
      </c>
      <c r="C239" s="17">
        <v>2</v>
      </c>
      <c r="D239" s="17">
        <v>5</v>
      </c>
      <c r="E239" s="17">
        <v>0</v>
      </c>
      <c r="F239" s="17">
        <v>0</v>
      </c>
      <c r="G239" s="17">
        <v>2</v>
      </c>
      <c r="H239" s="17">
        <v>1</v>
      </c>
      <c r="I239" s="17">
        <v>32</v>
      </c>
      <c r="J239" s="17">
        <v>0</v>
      </c>
      <c r="K239" s="17">
        <v>0</v>
      </c>
      <c r="L239" s="17">
        <v>5</v>
      </c>
      <c r="M239" s="17">
        <v>1</v>
      </c>
      <c r="N239" s="17">
        <v>1</v>
      </c>
      <c r="O239" s="17">
        <v>1</v>
      </c>
      <c r="P239" s="17">
        <v>6</v>
      </c>
      <c r="Q239" s="17">
        <v>9</v>
      </c>
      <c r="R239" s="17">
        <v>3</v>
      </c>
      <c r="S239" s="17">
        <v>2</v>
      </c>
      <c r="T239" s="17">
        <v>3</v>
      </c>
      <c r="U239" s="17">
        <v>1</v>
      </c>
      <c r="V239" s="17">
        <v>0</v>
      </c>
      <c r="W239" s="17">
        <v>3</v>
      </c>
      <c r="X239" s="17">
        <v>1</v>
      </c>
      <c r="Y239" s="17">
        <v>2</v>
      </c>
      <c r="Z239" s="17">
        <v>3</v>
      </c>
      <c r="AA239" s="17">
        <v>1</v>
      </c>
      <c r="AB239" s="17">
        <v>0</v>
      </c>
      <c r="AC239" s="17">
        <v>0</v>
      </c>
      <c r="AD239" s="17">
        <v>3</v>
      </c>
      <c r="AE239" s="17">
        <v>1</v>
      </c>
      <c r="AF239" s="17">
        <v>3</v>
      </c>
      <c r="AG239" s="17">
        <v>6</v>
      </c>
      <c r="AH239" s="17">
        <v>9</v>
      </c>
      <c r="AI239" s="17">
        <v>1</v>
      </c>
      <c r="AJ239" s="17">
        <v>1</v>
      </c>
      <c r="AK239" s="17">
        <v>0</v>
      </c>
      <c r="AL239" s="17">
        <v>4</v>
      </c>
      <c r="AM239" s="17">
        <v>4</v>
      </c>
      <c r="AN239" s="17">
        <v>1</v>
      </c>
      <c r="AO239" s="17">
        <v>2</v>
      </c>
      <c r="AP239" s="17">
        <v>0</v>
      </c>
      <c r="AQ239" s="17">
        <v>6</v>
      </c>
      <c r="AR239" s="17">
        <v>0</v>
      </c>
      <c r="AS239" s="17">
        <v>5</v>
      </c>
      <c r="AT239" s="17">
        <v>0</v>
      </c>
      <c r="AU239" s="17">
        <v>0</v>
      </c>
      <c r="AV239" s="17">
        <v>6</v>
      </c>
      <c r="AW239" s="17">
        <v>7</v>
      </c>
      <c r="AX239" s="17">
        <v>1</v>
      </c>
      <c r="AY239" s="17">
        <v>4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155</v>
      </c>
    </row>
    <row r="240" spans="1:63" x14ac:dyDescent="0.25">
      <c r="A240" s="35" t="s">
        <v>330</v>
      </c>
      <c r="B240" s="17">
        <v>1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1</v>
      </c>
      <c r="I240" s="17">
        <v>0</v>
      </c>
      <c r="J240" s="17">
        <v>3</v>
      </c>
      <c r="K240" s="17">
        <v>0</v>
      </c>
      <c r="L240" s="17">
        <v>0</v>
      </c>
      <c r="M240" s="17">
        <v>0</v>
      </c>
      <c r="N240" s="17">
        <v>1</v>
      </c>
      <c r="O240" s="17">
        <v>1</v>
      </c>
      <c r="P240" s="17">
        <v>0</v>
      </c>
      <c r="Q240" s="17">
        <v>1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2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4</v>
      </c>
      <c r="AG240" s="17">
        <v>0</v>
      </c>
      <c r="AH240" s="17">
        <v>0</v>
      </c>
      <c r="AI240" s="17">
        <v>2</v>
      </c>
      <c r="AJ240" s="17">
        <v>0</v>
      </c>
      <c r="AK240" s="17">
        <v>0</v>
      </c>
      <c r="AL240" s="17">
        <v>1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1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18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1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1</v>
      </c>
    </row>
    <row r="242" spans="1:63" x14ac:dyDescent="0.25">
      <c r="A242" s="35" t="s">
        <v>332</v>
      </c>
      <c r="B242" s="17">
        <v>346</v>
      </c>
      <c r="C242" s="17">
        <v>163</v>
      </c>
      <c r="D242" s="17">
        <v>842</v>
      </c>
      <c r="E242" s="17">
        <v>175</v>
      </c>
      <c r="F242" s="17">
        <v>105</v>
      </c>
      <c r="G242" s="17">
        <v>25</v>
      </c>
      <c r="H242" s="17">
        <v>0</v>
      </c>
      <c r="I242" s="17">
        <v>1389</v>
      </c>
      <c r="J242" s="17">
        <v>438</v>
      </c>
      <c r="K242" s="17">
        <v>112</v>
      </c>
      <c r="L242" s="17">
        <v>278</v>
      </c>
      <c r="M242" s="17">
        <v>255</v>
      </c>
      <c r="N242" s="17">
        <v>134</v>
      </c>
      <c r="O242" s="17">
        <v>41</v>
      </c>
      <c r="P242" s="17">
        <v>176</v>
      </c>
      <c r="Q242" s="17">
        <v>679</v>
      </c>
      <c r="R242" s="17">
        <v>229</v>
      </c>
      <c r="S242" s="17">
        <v>236</v>
      </c>
      <c r="T242" s="17">
        <v>172</v>
      </c>
      <c r="U242" s="17">
        <v>319</v>
      </c>
      <c r="V242" s="17">
        <v>46</v>
      </c>
      <c r="W242" s="17">
        <v>213</v>
      </c>
      <c r="X242" s="17">
        <v>61</v>
      </c>
      <c r="Y242" s="17">
        <v>684</v>
      </c>
      <c r="Z242" s="17">
        <v>331</v>
      </c>
      <c r="AA242" s="17">
        <v>117</v>
      </c>
      <c r="AB242" s="17">
        <v>571</v>
      </c>
      <c r="AC242" s="17">
        <v>153</v>
      </c>
      <c r="AD242" s="17">
        <v>207</v>
      </c>
      <c r="AE242" s="17">
        <v>89</v>
      </c>
      <c r="AF242" s="17">
        <v>1266</v>
      </c>
      <c r="AG242" s="17">
        <v>538</v>
      </c>
      <c r="AH242" s="17">
        <v>875</v>
      </c>
      <c r="AI242" s="17">
        <v>186</v>
      </c>
      <c r="AJ242" s="17">
        <v>136</v>
      </c>
      <c r="AK242" s="17">
        <v>34</v>
      </c>
      <c r="AL242" s="17">
        <v>275</v>
      </c>
      <c r="AM242" s="17">
        <v>399</v>
      </c>
      <c r="AN242" s="17">
        <v>90</v>
      </c>
      <c r="AO242" s="17">
        <v>129</v>
      </c>
      <c r="AP242" s="17">
        <v>32</v>
      </c>
      <c r="AQ242" s="17">
        <v>455</v>
      </c>
      <c r="AR242" s="17">
        <v>15</v>
      </c>
      <c r="AS242" s="17">
        <v>265</v>
      </c>
      <c r="AT242" s="17">
        <v>38</v>
      </c>
      <c r="AU242" s="17">
        <v>146</v>
      </c>
      <c r="AV242" s="17">
        <v>991</v>
      </c>
      <c r="AW242" s="17">
        <v>160</v>
      </c>
      <c r="AX242" s="17">
        <v>49</v>
      </c>
      <c r="AY242" s="17">
        <v>256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14921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3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2</v>
      </c>
      <c r="AN245" s="17">
        <v>0</v>
      </c>
      <c r="AO245" s="17">
        <v>0</v>
      </c>
      <c r="AP245" s="17">
        <v>0</v>
      </c>
      <c r="AQ245" s="17">
        <v>1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6</v>
      </c>
    </row>
    <row r="246" spans="1:63" x14ac:dyDescent="0.25">
      <c r="A246" s="35" t="s">
        <v>336</v>
      </c>
      <c r="B246" s="17">
        <v>3</v>
      </c>
      <c r="C246" s="17">
        <v>0</v>
      </c>
      <c r="D246" s="17">
        <v>2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3</v>
      </c>
      <c r="Q246" s="17">
        <v>0</v>
      </c>
      <c r="R246" s="17">
        <v>1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1</v>
      </c>
      <c r="AF246" s="17">
        <v>0</v>
      </c>
      <c r="AG246" s="17">
        <v>3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1</v>
      </c>
      <c r="AN246" s="17">
        <v>0</v>
      </c>
      <c r="AO246" s="17">
        <v>0</v>
      </c>
      <c r="AP246" s="17">
        <v>0</v>
      </c>
      <c r="AQ246" s="17">
        <v>1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15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1</v>
      </c>
      <c r="O247" s="17">
        <v>0</v>
      </c>
      <c r="P247" s="17">
        <v>0</v>
      </c>
      <c r="Q247" s="17">
        <v>0</v>
      </c>
      <c r="R247" s="17">
        <v>1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2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4</v>
      </c>
    </row>
    <row r="248" spans="1:63" x14ac:dyDescent="0.25">
      <c r="A248" s="32" t="s">
        <v>338</v>
      </c>
      <c r="B248" s="33">
        <v>1</v>
      </c>
      <c r="C248" s="33">
        <v>1</v>
      </c>
      <c r="D248" s="33">
        <v>6</v>
      </c>
      <c r="E248" s="33">
        <v>0</v>
      </c>
      <c r="F248" s="33">
        <v>1</v>
      </c>
      <c r="G248" s="33">
        <v>0</v>
      </c>
      <c r="H248" s="33">
        <v>1</v>
      </c>
      <c r="I248" s="33">
        <v>4</v>
      </c>
      <c r="J248" s="33">
        <v>3</v>
      </c>
      <c r="K248" s="33">
        <v>1</v>
      </c>
      <c r="L248" s="33">
        <v>0</v>
      </c>
      <c r="M248" s="33">
        <v>2</v>
      </c>
      <c r="N248" s="33">
        <v>0</v>
      </c>
      <c r="O248" s="33">
        <v>0</v>
      </c>
      <c r="P248" s="33">
        <v>0</v>
      </c>
      <c r="Q248" s="33">
        <v>2</v>
      </c>
      <c r="R248" s="33">
        <v>1</v>
      </c>
      <c r="S248" s="33">
        <v>0</v>
      </c>
      <c r="T248" s="33">
        <v>0</v>
      </c>
      <c r="U248" s="33">
        <v>0</v>
      </c>
      <c r="V248" s="33">
        <v>0</v>
      </c>
      <c r="W248" s="33">
        <v>0</v>
      </c>
      <c r="X248" s="33">
        <v>0</v>
      </c>
      <c r="Y248" s="33">
        <v>3</v>
      </c>
      <c r="Z248" s="33">
        <v>0</v>
      </c>
      <c r="AA248" s="33">
        <v>2</v>
      </c>
      <c r="AB248" s="33">
        <v>0</v>
      </c>
      <c r="AC248" s="33">
        <v>0</v>
      </c>
      <c r="AD248" s="33">
        <v>1</v>
      </c>
      <c r="AE248" s="33">
        <v>0</v>
      </c>
      <c r="AF248" s="33">
        <v>14</v>
      </c>
      <c r="AG248" s="33">
        <v>0</v>
      </c>
      <c r="AH248" s="33">
        <v>0</v>
      </c>
      <c r="AI248" s="33">
        <v>0</v>
      </c>
      <c r="AJ248" s="33">
        <v>0</v>
      </c>
      <c r="AK248" s="33">
        <v>0</v>
      </c>
      <c r="AL248" s="33">
        <v>0</v>
      </c>
      <c r="AM248" s="33">
        <v>0</v>
      </c>
      <c r="AN248" s="33">
        <v>0</v>
      </c>
      <c r="AO248" s="33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0</v>
      </c>
      <c r="AU248" s="33">
        <v>0</v>
      </c>
      <c r="AV248" s="33">
        <v>3</v>
      </c>
      <c r="AW248" s="33">
        <v>3</v>
      </c>
      <c r="AX248" s="33">
        <v>0</v>
      </c>
      <c r="AY248" s="33">
        <v>0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49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1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1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2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1</v>
      </c>
      <c r="AB252" s="17">
        <v>0</v>
      </c>
      <c r="AC252" s="17">
        <v>0</v>
      </c>
      <c r="AD252" s="17">
        <v>0</v>
      </c>
      <c r="AE252" s="17">
        <v>0</v>
      </c>
      <c r="AF252" s="17">
        <v>1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2</v>
      </c>
    </row>
    <row r="253" spans="1:63" x14ac:dyDescent="0.25">
      <c r="A253" s="35" t="s">
        <v>343</v>
      </c>
      <c r="B253" s="17">
        <v>0</v>
      </c>
      <c r="C253" s="17">
        <v>1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1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2</v>
      </c>
    </row>
    <row r="254" spans="1:63" x14ac:dyDescent="0.25">
      <c r="A254" s="35" t="s">
        <v>344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0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3</v>
      </c>
      <c r="E256" s="17">
        <v>0</v>
      </c>
      <c r="F256" s="17">
        <v>0</v>
      </c>
      <c r="G256" s="17">
        <v>0</v>
      </c>
      <c r="H256" s="17">
        <v>0</v>
      </c>
      <c r="I256" s="17">
        <v>4</v>
      </c>
      <c r="J256" s="17">
        <v>1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1</v>
      </c>
      <c r="AB256" s="17">
        <v>0</v>
      </c>
      <c r="AC256" s="17">
        <v>0</v>
      </c>
      <c r="AD256" s="17">
        <v>1</v>
      </c>
      <c r="AE256" s="17">
        <v>0</v>
      </c>
      <c r="AF256" s="17">
        <v>2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2</v>
      </c>
      <c r="AW256" s="17">
        <v>2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16</v>
      </c>
    </row>
    <row r="257" spans="1:63" x14ac:dyDescent="0.25">
      <c r="A257" s="35" t="s">
        <v>347</v>
      </c>
      <c r="B257" s="17">
        <v>1</v>
      </c>
      <c r="C257" s="17">
        <v>0</v>
      </c>
      <c r="D257" s="17">
        <v>2</v>
      </c>
      <c r="E257" s="17">
        <v>0</v>
      </c>
      <c r="F257" s="17">
        <v>0</v>
      </c>
      <c r="G257" s="17">
        <v>0</v>
      </c>
      <c r="H257" s="17">
        <v>1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1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8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1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14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1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1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2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1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1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3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5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1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1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0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1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1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2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2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2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0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0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0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1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1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0</v>
      </c>
    </row>
    <row r="275" spans="1:63" x14ac:dyDescent="0.25">
      <c r="A275" s="32" t="s">
        <v>365</v>
      </c>
      <c r="B275" s="33">
        <v>326</v>
      </c>
      <c r="C275" s="33">
        <v>127</v>
      </c>
      <c r="D275" s="33">
        <v>691</v>
      </c>
      <c r="E275" s="33">
        <v>88</v>
      </c>
      <c r="F275" s="33">
        <v>88</v>
      </c>
      <c r="G275" s="33">
        <v>31</v>
      </c>
      <c r="H275" s="33">
        <v>181</v>
      </c>
      <c r="I275" s="33">
        <v>868</v>
      </c>
      <c r="J275" s="33">
        <v>235</v>
      </c>
      <c r="K275" s="33">
        <v>105</v>
      </c>
      <c r="L275" s="33">
        <v>108</v>
      </c>
      <c r="M275" s="33">
        <v>226</v>
      </c>
      <c r="N275" s="33">
        <v>86</v>
      </c>
      <c r="O275" s="33">
        <v>28</v>
      </c>
      <c r="P275" s="33">
        <v>93</v>
      </c>
      <c r="Q275" s="33">
        <v>564</v>
      </c>
      <c r="R275" s="33">
        <v>150</v>
      </c>
      <c r="S275" s="33">
        <v>126</v>
      </c>
      <c r="T275" s="33">
        <v>282</v>
      </c>
      <c r="U275" s="33">
        <v>232</v>
      </c>
      <c r="V275" s="33">
        <v>49</v>
      </c>
      <c r="W275" s="33">
        <v>110</v>
      </c>
      <c r="X275" s="33">
        <v>44</v>
      </c>
      <c r="Y275" s="33">
        <v>299</v>
      </c>
      <c r="Z275" s="33">
        <v>155</v>
      </c>
      <c r="AA275" s="33">
        <v>93</v>
      </c>
      <c r="AB275" s="33">
        <v>220</v>
      </c>
      <c r="AC275" s="33">
        <v>85</v>
      </c>
      <c r="AD275" s="33">
        <v>94</v>
      </c>
      <c r="AE275" s="33">
        <v>74</v>
      </c>
      <c r="AF275" s="33">
        <v>1728</v>
      </c>
      <c r="AG275" s="33">
        <v>364</v>
      </c>
      <c r="AH275" s="33">
        <v>281</v>
      </c>
      <c r="AI275" s="33">
        <v>190</v>
      </c>
      <c r="AJ275" s="33">
        <v>71</v>
      </c>
      <c r="AK275" s="33">
        <v>27</v>
      </c>
      <c r="AL275" s="33">
        <v>171</v>
      </c>
      <c r="AM275" s="33">
        <v>313</v>
      </c>
      <c r="AN275" s="33">
        <v>54</v>
      </c>
      <c r="AO275" s="33">
        <v>76</v>
      </c>
      <c r="AP275" s="33">
        <v>36</v>
      </c>
      <c r="AQ275" s="33">
        <v>492</v>
      </c>
      <c r="AR275" s="33">
        <v>20</v>
      </c>
      <c r="AS275" s="33">
        <v>286</v>
      </c>
      <c r="AT275" s="33">
        <v>23</v>
      </c>
      <c r="AU275" s="33">
        <v>106</v>
      </c>
      <c r="AV275" s="33">
        <v>627</v>
      </c>
      <c r="AW275" s="33">
        <v>134</v>
      </c>
      <c r="AX275" s="33">
        <v>23</v>
      </c>
      <c r="AY275" s="33">
        <v>192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1</v>
      </c>
      <c r="BI275" s="33">
        <v>0</v>
      </c>
      <c r="BJ275" s="33">
        <v>1</v>
      </c>
      <c r="BK275" s="34">
        <v>11074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0</v>
      </c>
    </row>
    <row r="277" spans="1:63" x14ac:dyDescent="0.25">
      <c r="A277" s="35" t="s">
        <v>367</v>
      </c>
      <c r="B277" s="17">
        <v>150</v>
      </c>
      <c r="C277" s="17">
        <v>72</v>
      </c>
      <c r="D277" s="17">
        <v>290</v>
      </c>
      <c r="E277" s="17">
        <v>33</v>
      </c>
      <c r="F277" s="17">
        <v>27</v>
      </c>
      <c r="G277" s="17">
        <v>13</v>
      </c>
      <c r="H277" s="17">
        <v>109</v>
      </c>
      <c r="I277" s="17">
        <v>490</v>
      </c>
      <c r="J277" s="17">
        <v>126</v>
      </c>
      <c r="K277" s="17">
        <v>44</v>
      </c>
      <c r="L277" s="17">
        <v>65</v>
      </c>
      <c r="M277" s="17">
        <v>142</v>
      </c>
      <c r="N277" s="17">
        <v>43</v>
      </c>
      <c r="O277" s="17">
        <v>16</v>
      </c>
      <c r="P277" s="17">
        <v>56</v>
      </c>
      <c r="Q277" s="17">
        <v>303</v>
      </c>
      <c r="R277" s="17">
        <v>93</v>
      </c>
      <c r="S277" s="17">
        <v>68</v>
      </c>
      <c r="T277" s="17">
        <v>115</v>
      </c>
      <c r="U277" s="17">
        <v>81</v>
      </c>
      <c r="V277" s="17">
        <v>40</v>
      </c>
      <c r="W277" s="17">
        <v>65</v>
      </c>
      <c r="X277" s="17">
        <v>15</v>
      </c>
      <c r="Y277" s="17">
        <v>102</v>
      </c>
      <c r="Z277" s="17">
        <v>86</v>
      </c>
      <c r="AA277" s="17">
        <v>38</v>
      </c>
      <c r="AB277" s="17">
        <v>105</v>
      </c>
      <c r="AC277" s="17">
        <v>39</v>
      </c>
      <c r="AD277" s="17">
        <v>41</v>
      </c>
      <c r="AE277" s="17">
        <v>58</v>
      </c>
      <c r="AF277" s="17">
        <v>1014</v>
      </c>
      <c r="AG277" s="17">
        <v>177</v>
      </c>
      <c r="AH277" s="17">
        <v>189</v>
      </c>
      <c r="AI277" s="17">
        <v>120</v>
      </c>
      <c r="AJ277" s="17">
        <v>29</v>
      </c>
      <c r="AK277" s="17">
        <v>11</v>
      </c>
      <c r="AL277" s="17">
        <v>69</v>
      </c>
      <c r="AM277" s="17">
        <v>206</v>
      </c>
      <c r="AN277" s="17">
        <v>24</v>
      </c>
      <c r="AO277" s="17">
        <v>31</v>
      </c>
      <c r="AP277" s="17">
        <v>27</v>
      </c>
      <c r="AQ277" s="17">
        <v>0</v>
      </c>
      <c r="AR277" s="17">
        <v>11</v>
      </c>
      <c r="AS277" s="17">
        <v>155</v>
      </c>
      <c r="AT277" s="17">
        <v>12</v>
      </c>
      <c r="AU277" s="17">
        <v>60</v>
      </c>
      <c r="AV277" s="17">
        <v>205</v>
      </c>
      <c r="AW277" s="17">
        <v>77</v>
      </c>
      <c r="AX277" s="17">
        <v>11</v>
      </c>
      <c r="AY277" s="17">
        <v>50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5403</v>
      </c>
    </row>
    <row r="278" spans="1:63" x14ac:dyDescent="0.25">
      <c r="A278" s="35" t="s">
        <v>368</v>
      </c>
      <c r="B278" s="17">
        <v>155</v>
      </c>
      <c r="C278" s="17">
        <v>44</v>
      </c>
      <c r="D278" s="17">
        <v>352</v>
      </c>
      <c r="E278" s="17">
        <v>53</v>
      </c>
      <c r="F278" s="17">
        <v>54</v>
      </c>
      <c r="G278" s="17">
        <v>15</v>
      </c>
      <c r="H278" s="17">
        <v>56</v>
      </c>
      <c r="I278" s="17">
        <v>279</v>
      </c>
      <c r="J278" s="17">
        <v>100</v>
      </c>
      <c r="K278" s="17">
        <v>46</v>
      </c>
      <c r="L278" s="17">
        <v>36</v>
      </c>
      <c r="M278" s="17">
        <v>75</v>
      </c>
      <c r="N278" s="17">
        <v>39</v>
      </c>
      <c r="O278" s="17">
        <v>8</v>
      </c>
      <c r="P278" s="17">
        <v>24</v>
      </c>
      <c r="Q278" s="17">
        <v>221</v>
      </c>
      <c r="R278" s="17">
        <v>43</v>
      </c>
      <c r="S278" s="17">
        <v>48</v>
      </c>
      <c r="T278" s="17">
        <v>142</v>
      </c>
      <c r="U278" s="17">
        <v>119</v>
      </c>
      <c r="V278" s="17">
        <v>4</v>
      </c>
      <c r="W278" s="17">
        <v>38</v>
      </c>
      <c r="X278" s="17">
        <v>28</v>
      </c>
      <c r="Y278" s="17">
        <v>187</v>
      </c>
      <c r="Z278" s="17">
        <v>53</v>
      </c>
      <c r="AA278" s="17">
        <v>50</v>
      </c>
      <c r="AB278" s="17">
        <v>110</v>
      </c>
      <c r="AC278" s="17">
        <v>37</v>
      </c>
      <c r="AD278" s="17">
        <v>38</v>
      </c>
      <c r="AE278" s="17">
        <v>12</v>
      </c>
      <c r="AF278" s="17">
        <v>635</v>
      </c>
      <c r="AG278" s="17">
        <v>150</v>
      </c>
      <c r="AH278" s="17">
        <v>77</v>
      </c>
      <c r="AI278" s="17">
        <v>66</v>
      </c>
      <c r="AJ278" s="17">
        <v>28</v>
      </c>
      <c r="AK278" s="17">
        <v>13</v>
      </c>
      <c r="AL278" s="17">
        <v>80</v>
      </c>
      <c r="AM278" s="17">
        <v>82</v>
      </c>
      <c r="AN278" s="17">
        <v>24</v>
      </c>
      <c r="AO278" s="17">
        <v>45</v>
      </c>
      <c r="AP278" s="17">
        <v>8</v>
      </c>
      <c r="AQ278" s="17">
        <v>0</v>
      </c>
      <c r="AR278" s="17">
        <v>9</v>
      </c>
      <c r="AS278" s="17">
        <v>106</v>
      </c>
      <c r="AT278" s="17">
        <v>10</v>
      </c>
      <c r="AU278" s="17">
        <v>38</v>
      </c>
      <c r="AV278" s="17">
        <v>387</v>
      </c>
      <c r="AW278" s="17">
        <v>51</v>
      </c>
      <c r="AX278" s="17">
        <v>10</v>
      </c>
      <c r="AY278" s="17">
        <v>120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4405</v>
      </c>
    </row>
    <row r="279" spans="1:63" x14ac:dyDescent="0.25">
      <c r="A279" s="35" t="s">
        <v>369</v>
      </c>
      <c r="B279" s="17">
        <v>2</v>
      </c>
      <c r="C279" s="17">
        <v>0</v>
      </c>
      <c r="D279" s="17">
        <v>5</v>
      </c>
      <c r="E279" s="17">
        <v>1</v>
      </c>
      <c r="F279" s="17">
        <v>0</v>
      </c>
      <c r="G279" s="17">
        <v>0</v>
      </c>
      <c r="H279" s="17">
        <v>2</v>
      </c>
      <c r="I279" s="17">
        <v>22</v>
      </c>
      <c r="J279" s="17">
        <v>0</v>
      </c>
      <c r="K279" s="17">
        <v>5</v>
      </c>
      <c r="L279" s="17">
        <v>0</v>
      </c>
      <c r="M279" s="17">
        <v>0</v>
      </c>
      <c r="N279" s="17">
        <v>1</v>
      </c>
      <c r="O279" s="17">
        <v>0</v>
      </c>
      <c r="P279" s="17">
        <v>5</v>
      </c>
      <c r="Q279" s="17">
        <v>7</v>
      </c>
      <c r="R279" s="17">
        <v>0</v>
      </c>
      <c r="S279" s="17">
        <v>0</v>
      </c>
      <c r="T279" s="17">
        <v>2</v>
      </c>
      <c r="U279" s="17">
        <v>0</v>
      </c>
      <c r="V279" s="17">
        <v>1</v>
      </c>
      <c r="W279" s="17">
        <v>0</v>
      </c>
      <c r="X279" s="17">
        <v>0</v>
      </c>
      <c r="Y279" s="17">
        <v>1</v>
      </c>
      <c r="Z279" s="17">
        <v>1</v>
      </c>
      <c r="AA279" s="17">
        <v>0</v>
      </c>
      <c r="AB279" s="17">
        <v>0</v>
      </c>
      <c r="AC279" s="17">
        <v>0</v>
      </c>
      <c r="AD279" s="17">
        <v>0</v>
      </c>
      <c r="AE279" s="17">
        <v>1</v>
      </c>
      <c r="AF279" s="17">
        <v>3</v>
      </c>
      <c r="AG279" s="17">
        <v>3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2</v>
      </c>
      <c r="AN279" s="17">
        <v>0</v>
      </c>
      <c r="AO279" s="17">
        <v>0</v>
      </c>
      <c r="AP279" s="17">
        <v>0</v>
      </c>
      <c r="AQ279" s="17">
        <v>349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413</v>
      </c>
    </row>
    <row r="280" spans="1:63" x14ac:dyDescent="0.25">
      <c r="A280" s="35" t="s">
        <v>370</v>
      </c>
      <c r="B280" s="17">
        <v>0</v>
      </c>
      <c r="C280" s="17">
        <v>0</v>
      </c>
      <c r="D280" s="17">
        <v>2</v>
      </c>
      <c r="E280" s="17">
        <v>0</v>
      </c>
      <c r="F280" s="17">
        <v>2</v>
      </c>
      <c r="G280" s="17">
        <v>0</v>
      </c>
      <c r="H280" s="17">
        <v>1</v>
      </c>
      <c r="I280" s="17">
        <v>18</v>
      </c>
      <c r="J280" s="17">
        <v>6</v>
      </c>
      <c r="K280" s="17">
        <v>3</v>
      </c>
      <c r="L280" s="17">
        <v>2</v>
      </c>
      <c r="M280" s="17">
        <v>1</v>
      </c>
      <c r="N280" s="17">
        <v>0</v>
      </c>
      <c r="O280" s="17">
        <v>0</v>
      </c>
      <c r="P280" s="17">
        <v>1</v>
      </c>
      <c r="Q280" s="17">
        <v>5</v>
      </c>
      <c r="R280" s="17">
        <v>2</v>
      </c>
      <c r="S280" s="17">
        <v>0</v>
      </c>
      <c r="T280" s="17">
        <v>5</v>
      </c>
      <c r="U280" s="17">
        <v>3</v>
      </c>
      <c r="V280" s="17">
        <v>0</v>
      </c>
      <c r="W280" s="17">
        <v>0</v>
      </c>
      <c r="X280" s="17">
        <v>0</v>
      </c>
      <c r="Y280" s="17">
        <v>1</v>
      </c>
      <c r="Z280" s="17">
        <v>0</v>
      </c>
      <c r="AA280" s="17">
        <v>0</v>
      </c>
      <c r="AB280" s="17">
        <v>0</v>
      </c>
      <c r="AC280" s="17">
        <v>2</v>
      </c>
      <c r="AD280" s="17">
        <v>0</v>
      </c>
      <c r="AE280" s="17">
        <v>0</v>
      </c>
      <c r="AF280" s="17">
        <v>11</v>
      </c>
      <c r="AG280" s="17">
        <v>1</v>
      </c>
      <c r="AH280" s="17">
        <v>2</v>
      </c>
      <c r="AI280" s="17">
        <v>0</v>
      </c>
      <c r="AJ280" s="17">
        <v>1</v>
      </c>
      <c r="AK280" s="17">
        <v>1</v>
      </c>
      <c r="AL280" s="17">
        <v>2</v>
      </c>
      <c r="AM280" s="17">
        <v>2</v>
      </c>
      <c r="AN280" s="17">
        <v>1</v>
      </c>
      <c r="AO280" s="17">
        <v>0</v>
      </c>
      <c r="AP280" s="17">
        <v>0</v>
      </c>
      <c r="AQ280" s="17">
        <v>129</v>
      </c>
      <c r="AR280" s="17">
        <v>0</v>
      </c>
      <c r="AS280" s="17">
        <v>6</v>
      </c>
      <c r="AT280" s="17">
        <v>0</v>
      </c>
      <c r="AU280" s="17">
        <v>2</v>
      </c>
      <c r="AV280" s="17">
        <v>1</v>
      </c>
      <c r="AW280" s="17">
        <v>2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1</v>
      </c>
      <c r="BI280" s="17">
        <v>0</v>
      </c>
      <c r="BJ280" s="17">
        <v>0</v>
      </c>
      <c r="BK280" s="34">
        <v>216</v>
      </c>
    </row>
    <row r="281" spans="1:63" x14ac:dyDescent="0.25">
      <c r="A281" s="35" t="s">
        <v>371</v>
      </c>
      <c r="B281" s="17">
        <v>5</v>
      </c>
      <c r="C281" s="17">
        <v>6</v>
      </c>
      <c r="D281" s="17">
        <v>18</v>
      </c>
      <c r="E281" s="17">
        <v>1</v>
      </c>
      <c r="F281" s="17">
        <v>1</v>
      </c>
      <c r="G281" s="17">
        <v>1</v>
      </c>
      <c r="H281" s="17">
        <v>11</v>
      </c>
      <c r="I281" s="17">
        <v>16</v>
      </c>
      <c r="J281" s="17">
        <v>0</v>
      </c>
      <c r="K281" s="17">
        <v>3</v>
      </c>
      <c r="L281" s="17">
        <v>0</v>
      </c>
      <c r="M281" s="17">
        <v>5</v>
      </c>
      <c r="N281" s="17">
        <v>0</v>
      </c>
      <c r="O281" s="17">
        <v>0</v>
      </c>
      <c r="P281" s="17">
        <v>0</v>
      </c>
      <c r="Q281" s="17">
        <v>7</v>
      </c>
      <c r="R281" s="17">
        <v>4</v>
      </c>
      <c r="S281" s="17">
        <v>2</v>
      </c>
      <c r="T281" s="17">
        <v>5</v>
      </c>
      <c r="U281" s="17">
        <v>15</v>
      </c>
      <c r="V281" s="17">
        <v>1</v>
      </c>
      <c r="W281" s="17">
        <v>4</v>
      </c>
      <c r="X281" s="17">
        <v>0</v>
      </c>
      <c r="Y281" s="17">
        <v>3</v>
      </c>
      <c r="Z281" s="17">
        <v>7</v>
      </c>
      <c r="AA281" s="17">
        <v>1</v>
      </c>
      <c r="AB281" s="17">
        <v>0</v>
      </c>
      <c r="AC281" s="17">
        <v>2</v>
      </c>
      <c r="AD281" s="17">
        <v>0</v>
      </c>
      <c r="AE281" s="17">
        <v>1</v>
      </c>
      <c r="AF281" s="17">
        <v>32</v>
      </c>
      <c r="AG281" s="17">
        <v>15</v>
      </c>
      <c r="AH281" s="17">
        <v>7</v>
      </c>
      <c r="AI281" s="17">
        <v>1</v>
      </c>
      <c r="AJ281" s="17">
        <v>3</v>
      </c>
      <c r="AK281" s="17">
        <v>0</v>
      </c>
      <c r="AL281" s="17">
        <v>2</v>
      </c>
      <c r="AM281" s="17">
        <v>7</v>
      </c>
      <c r="AN281" s="17">
        <v>3</v>
      </c>
      <c r="AO281" s="17">
        <v>0</v>
      </c>
      <c r="AP281" s="17">
        <v>1</v>
      </c>
      <c r="AQ281" s="17">
        <v>1</v>
      </c>
      <c r="AR281" s="17">
        <v>0</v>
      </c>
      <c r="AS281" s="17">
        <v>6</v>
      </c>
      <c r="AT281" s="17">
        <v>0</v>
      </c>
      <c r="AU281" s="17">
        <v>1</v>
      </c>
      <c r="AV281" s="17">
        <v>14</v>
      </c>
      <c r="AW281" s="17">
        <v>3</v>
      </c>
      <c r="AX281" s="17">
        <v>0</v>
      </c>
      <c r="AY281" s="17">
        <v>2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217</v>
      </c>
    </row>
    <row r="282" spans="1:63" x14ac:dyDescent="0.25">
      <c r="A282" s="35" t="s">
        <v>372</v>
      </c>
      <c r="B282" s="17">
        <v>7</v>
      </c>
      <c r="C282" s="17">
        <v>3</v>
      </c>
      <c r="D282" s="17">
        <v>22</v>
      </c>
      <c r="E282" s="17">
        <v>0</v>
      </c>
      <c r="F282" s="17">
        <v>2</v>
      </c>
      <c r="G282" s="17">
        <v>2</v>
      </c>
      <c r="H282" s="17">
        <v>2</v>
      </c>
      <c r="I282" s="17">
        <v>35</v>
      </c>
      <c r="J282" s="17">
        <v>1</v>
      </c>
      <c r="K282" s="17">
        <v>3</v>
      </c>
      <c r="L282" s="17">
        <v>5</v>
      </c>
      <c r="M282" s="17">
        <v>2</v>
      </c>
      <c r="N282" s="17">
        <v>3</v>
      </c>
      <c r="O282" s="17">
        <v>4</v>
      </c>
      <c r="P282" s="17">
        <v>6</v>
      </c>
      <c r="Q282" s="17">
        <v>19</v>
      </c>
      <c r="R282" s="17">
        <v>8</v>
      </c>
      <c r="S282" s="17">
        <v>2</v>
      </c>
      <c r="T282" s="17">
        <v>11</v>
      </c>
      <c r="U282" s="17">
        <v>14</v>
      </c>
      <c r="V282" s="17">
        <v>0</v>
      </c>
      <c r="W282" s="17">
        <v>3</v>
      </c>
      <c r="X282" s="17">
        <v>1</v>
      </c>
      <c r="Y282" s="17">
        <v>4</v>
      </c>
      <c r="Z282" s="17">
        <v>8</v>
      </c>
      <c r="AA282" s="17">
        <v>3</v>
      </c>
      <c r="AB282" s="17">
        <v>0</v>
      </c>
      <c r="AC282" s="17">
        <v>5</v>
      </c>
      <c r="AD282" s="17">
        <v>6</v>
      </c>
      <c r="AE282" s="17">
        <v>2</v>
      </c>
      <c r="AF282" s="17">
        <v>26</v>
      </c>
      <c r="AG282" s="17">
        <v>18</v>
      </c>
      <c r="AH282" s="17">
        <v>6</v>
      </c>
      <c r="AI282" s="17">
        <v>3</v>
      </c>
      <c r="AJ282" s="17">
        <v>10</v>
      </c>
      <c r="AK282" s="17">
        <v>2</v>
      </c>
      <c r="AL282" s="17">
        <v>12</v>
      </c>
      <c r="AM282" s="17">
        <v>10</v>
      </c>
      <c r="AN282" s="17">
        <v>2</v>
      </c>
      <c r="AO282" s="17">
        <v>0</v>
      </c>
      <c r="AP282" s="17">
        <v>0</v>
      </c>
      <c r="AQ282" s="17">
        <v>11</v>
      </c>
      <c r="AR282" s="17">
        <v>0</v>
      </c>
      <c r="AS282" s="17">
        <v>12</v>
      </c>
      <c r="AT282" s="17">
        <v>1</v>
      </c>
      <c r="AU282" s="17">
        <v>5</v>
      </c>
      <c r="AV282" s="17">
        <v>12</v>
      </c>
      <c r="AW282" s="17">
        <v>1</v>
      </c>
      <c r="AX282" s="17">
        <v>2</v>
      </c>
      <c r="AY282" s="17">
        <v>7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323</v>
      </c>
    </row>
    <row r="283" spans="1:63" x14ac:dyDescent="0.25">
      <c r="A283" s="35" t="s">
        <v>373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1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1</v>
      </c>
      <c r="Q283" s="17">
        <v>0</v>
      </c>
      <c r="R283" s="17">
        <v>0</v>
      </c>
      <c r="S283" s="17">
        <v>1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1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4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1</v>
      </c>
      <c r="E284" s="17">
        <v>0</v>
      </c>
      <c r="F284" s="17">
        <v>1</v>
      </c>
      <c r="G284" s="17">
        <v>0</v>
      </c>
      <c r="H284" s="17">
        <v>0</v>
      </c>
      <c r="I284" s="17">
        <v>1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2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1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1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7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1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1</v>
      </c>
    </row>
    <row r="287" spans="1:63" x14ac:dyDescent="0.25">
      <c r="A287" s="35" t="s">
        <v>377</v>
      </c>
      <c r="B287" s="17">
        <v>0</v>
      </c>
      <c r="C287" s="17">
        <v>0</v>
      </c>
      <c r="D287" s="17">
        <v>1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1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0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0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0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0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6</v>
      </c>
      <c r="C295" s="17">
        <v>2</v>
      </c>
      <c r="D295" s="17">
        <v>0</v>
      </c>
      <c r="E295" s="17">
        <v>0</v>
      </c>
      <c r="F295" s="17">
        <v>1</v>
      </c>
      <c r="G295" s="17">
        <v>0</v>
      </c>
      <c r="H295" s="17">
        <v>0</v>
      </c>
      <c r="I295" s="17">
        <v>0</v>
      </c>
      <c r="J295" s="17">
        <v>1</v>
      </c>
      <c r="K295" s="17">
        <v>0</v>
      </c>
      <c r="L295" s="17">
        <v>0</v>
      </c>
      <c r="M295" s="17">
        <v>1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1</v>
      </c>
      <c r="T295" s="17">
        <v>2</v>
      </c>
      <c r="U295" s="17">
        <v>0</v>
      </c>
      <c r="V295" s="17">
        <v>3</v>
      </c>
      <c r="W295" s="17">
        <v>0</v>
      </c>
      <c r="X295" s="17">
        <v>0</v>
      </c>
      <c r="Y295" s="17">
        <v>1</v>
      </c>
      <c r="Z295" s="17">
        <v>0</v>
      </c>
      <c r="AA295" s="17">
        <v>1</v>
      </c>
      <c r="AB295" s="17">
        <v>5</v>
      </c>
      <c r="AC295" s="17">
        <v>0</v>
      </c>
      <c r="AD295" s="17">
        <v>7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2</v>
      </c>
      <c r="AM295" s="17">
        <v>1</v>
      </c>
      <c r="AN295" s="17">
        <v>0</v>
      </c>
      <c r="AO295" s="17">
        <v>0</v>
      </c>
      <c r="AP295" s="17">
        <v>0</v>
      </c>
      <c r="AQ295" s="17">
        <v>1</v>
      </c>
      <c r="AR295" s="17">
        <v>0</v>
      </c>
      <c r="AS295" s="17">
        <v>0</v>
      </c>
      <c r="AT295" s="17">
        <v>0</v>
      </c>
      <c r="AU295" s="17">
        <v>0</v>
      </c>
      <c r="AV295" s="17">
        <v>4</v>
      </c>
      <c r="AW295" s="17">
        <v>0</v>
      </c>
      <c r="AX295" s="17">
        <v>0</v>
      </c>
      <c r="AY295" s="17">
        <v>11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50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3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1</v>
      </c>
      <c r="BK296" s="34">
        <v>4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7</v>
      </c>
      <c r="J298" s="17">
        <v>0</v>
      </c>
      <c r="K298" s="17">
        <v>1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2</v>
      </c>
      <c r="R298" s="17">
        <v>0</v>
      </c>
      <c r="S298" s="17">
        <v>2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2</v>
      </c>
      <c r="AE298" s="17">
        <v>0</v>
      </c>
      <c r="AF298" s="17">
        <v>4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2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1</v>
      </c>
      <c r="AT298" s="17">
        <v>0</v>
      </c>
      <c r="AU298" s="17">
        <v>0</v>
      </c>
      <c r="AV298" s="17">
        <v>4</v>
      </c>
      <c r="AW298" s="17">
        <v>0</v>
      </c>
      <c r="AX298" s="17">
        <v>0</v>
      </c>
      <c r="AY298" s="17">
        <v>2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27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2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1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3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0</v>
      </c>
      <c r="C305" s="33">
        <v>0</v>
      </c>
      <c r="D305" s="33">
        <v>2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1</v>
      </c>
      <c r="AG305" s="33">
        <v>0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1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4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0</v>
      </c>
      <c r="C308" s="17">
        <v>0</v>
      </c>
      <c r="D308" s="17">
        <v>2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1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1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4</v>
      </c>
    </row>
    <row r="309" spans="1:63" x14ac:dyDescent="0.25">
      <c r="A309" s="32" t="s">
        <v>399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1</v>
      </c>
      <c r="AG309" s="33">
        <v>1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2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1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1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0</v>
      </c>
    </row>
    <row r="312" spans="1:63" x14ac:dyDescent="0.25">
      <c r="A312" s="35" t="s">
        <v>402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1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1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0</v>
      </c>
      <c r="C316" s="33">
        <v>0</v>
      </c>
      <c r="D316" s="33">
        <v>0</v>
      </c>
      <c r="E316" s="33">
        <v>0</v>
      </c>
      <c r="F316" s="33">
        <v>0</v>
      </c>
      <c r="G316" s="33">
        <v>0</v>
      </c>
      <c r="H316" s="33">
        <v>1</v>
      </c>
      <c r="I316" s="33">
        <v>3</v>
      </c>
      <c r="J316" s="33">
        <v>0</v>
      </c>
      <c r="K316" s="33">
        <v>1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18</v>
      </c>
      <c r="R316" s="33">
        <v>3</v>
      </c>
      <c r="S316" s="33">
        <v>0</v>
      </c>
      <c r="T316" s="33">
        <v>0</v>
      </c>
      <c r="U316" s="33">
        <v>1</v>
      </c>
      <c r="V316" s="33">
        <v>0</v>
      </c>
      <c r="W316" s="33">
        <v>2</v>
      </c>
      <c r="X316" s="33">
        <v>2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23</v>
      </c>
      <c r="AE316" s="33">
        <v>0</v>
      </c>
      <c r="AF316" s="33">
        <v>3</v>
      </c>
      <c r="AG316" s="33">
        <v>0</v>
      </c>
      <c r="AH316" s="33">
        <v>0</v>
      </c>
      <c r="AI316" s="33">
        <v>0</v>
      </c>
      <c r="AJ316" s="33">
        <v>0</v>
      </c>
      <c r="AK316" s="33">
        <v>1</v>
      </c>
      <c r="AL316" s="33">
        <v>0</v>
      </c>
      <c r="AM316" s="33">
        <v>0</v>
      </c>
      <c r="AN316" s="33">
        <v>1</v>
      </c>
      <c r="AO316" s="33">
        <v>0</v>
      </c>
      <c r="AP316" s="33">
        <v>0</v>
      </c>
      <c r="AQ316" s="33">
        <v>5</v>
      </c>
      <c r="AR316" s="33">
        <v>0</v>
      </c>
      <c r="AS316" s="33">
        <v>1</v>
      </c>
      <c r="AT316" s="33">
        <v>0</v>
      </c>
      <c r="AU316" s="33">
        <v>0</v>
      </c>
      <c r="AV316" s="33">
        <v>2</v>
      </c>
      <c r="AW316" s="33">
        <v>0</v>
      </c>
      <c r="AX316" s="33">
        <v>0</v>
      </c>
      <c r="AY316" s="33">
        <v>1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68</v>
      </c>
    </row>
    <row r="317" spans="1:63" x14ac:dyDescent="0.25">
      <c r="A317" s="35" t="s">
        <v>407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1</v>
      </c>
      <c r="I317" s="17">
        <v>3</v>
      </c>
      <c r="J317" s="17">
        <v>0</v>
      </c>
      <c r="K317" s="17">
        <v>1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16</v>
      </c>
      <c r="R317" s="17">
        <v>1</v>
      </c>
      <c r="S317" s="17">
        <v>0</v>
      </c>
      <c r="T317" s="17">
        <v>0</v>
      </c>
      <c r="U317" s="17">
        <v>1</v>
      </c>
      <c r="V317" s="17">
        <v>0</v>
      </c>
      <c r="W317" s="17">
        <v>2</v>
      </c>
      <c r="X317" s="17">
        <v>2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23</v>
      </c>
      <c r="AE317" s="17">
        <v>0</v>
      </c>
      <c r="AF317" s="17">
        <v>3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5</v>
      </c>
      <c r="AR317" s="17">
        <v>0</v>
      </c>
      <c r="AS317" s="17">
        <v>1</v>
      </c>
      <c r="AT317" s="17">
        <v>0</v>
      </c>
      <c r="AU317" s="17">
        <v>0</v>
      </c>
      <c r="AV317" s="17">
        <v>2</v>
      </c>
      <c r="AW317" s="17">
        <v>0</v>
      </c>
      <c r="AX317" s="17">
        <v>0</v>
      </c>
      <c r="AY317" s="17">
        <v>1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62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1</v>
      </c>
      <c r="R319" s="17">
        <v>2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1</v>
      </c>
      <c r="AL319" s="17">
        <v>0</v>
      </c>
      <c r="AM319" s="17">
        <v>0</v>
      </c>
      <c r="AN319" s="17">
        <v>1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5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1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1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4</v>
      </c>
      <c r="C322" s="33">
        <v>0</v>
      </c>
      <c r="D322" s="33">
        <v>1</v>
      </c>
      <c r="E322" s="33">
        <v>0</v>
      </c>
      <c r="F322" s="33">
        <v>1</v>
      </c>
      <c r="G322" s="33">
        <v>0</v>
      </c>
      <c r="H322" s="33">
        <v>2</v>
      </c>
      <c r="I322" s="33">
        <v>78</v>
      </c>
      <c r="J322" s="33">
        <v>0</v>
      </c>
      <c r="K322" s="33">
        <v>0</v>
      </c>
      <c r="L322" s="33">
        <v>1</v>
      </c>
      <c r="M322" s="33">
        <v>0</v>
      </c>
      <c r="N322" s="33">
        <v>0</v>
      </c>
      <c r="O322" s="33">
        <v>0</v>
      </c>
      <c r="P322" s="33">
        <v>2</v>
      </c>
      <c r="Q322" s="33">
        <v>3</v>
      </c>
      <c r="R322" s="33">
        <v>0</v>
      </c>
      <c r="S322" s="33">
        <v>0</v>
      </c>
      <c r="T322" s="33">
        <v>2</v>
      </c>
      <c r="U322" s="33">
        <v>0</v>
      </c>
      <c r="V322" s="33">
        <v>1</v>
      </c>
      <c r="W322" s="33">
        <v>0</v>
      </c>
      <c r="X322" s="33">
        <v>0</v>
      </c>
      <c r="Y322" s="33">
        <v>0</v>
      </c>
      <c r="Z322" s="33">
        <v>1</v>
      </c>
      <c r="AA322" s="33">
        <v>0</v>
      </c>
      <c r="AB322" s="33">
        <v>0</v>
      </c>
      <c r="AC322" s="33">
        <v>0</v>
      </c>
      <c r="AD322" s="33">
        <v>0</v>
      </c>
      <c r="AE322" s="33">
        <v>1</v>
      </c>
      <c r="AF322" s="33">
        <v>1</v>
      </c>
      <c r="AG322" s="33">
        <v>1</v>
      </c>
      <c r="AH322" s="33">
        <v>0</v>
      </c>
      <c r="AI322" s="33">
        <v>0</v>
      </c>
      <c r="AJ322" s="33">
        <v>0</v>
      </c>
      <c r="AK322" s="33">
        <v>0</v>
      </c>
      <c r="AL322" s="33">
        <v>0</v>
      </c>
      <c r="AM322" s="33">
        <v>6</v>
      </c>
      <c r="AN322" s="33">
        <v>0</v>
      </c>
      <c r="AO322" s="33">
        <v>0</v>
      </c>
      <c r="AP322" s="33">
        <v>0</v>
      </c>
      <c r="AQ322" s="33">
        <v>2</v>
      </c>
      <c r="AR322" s="33">
        <v>0</v>
      </c>
      <c r="AS322" s="33">
        <v>4</v>
      </c>
      <c r="AT322" s="33">
        <v>0</v>
      </c>
      <c r="AU322" s="33">
        <v>0</v>
      </c>
      <c r="AV322" s="33">
        <v>2</v>
      </c>
      <c r="AW322" s="33">
        <v>0</v>
      </c>
      <c r="AX322" s="33">
        <v>0</v>
      </c>
      <c r="AY322" s="33">
        <v>0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113</v>
      </c>
    </row>
    <row r="323" spans="1:63" x14ac:dyDescent="0.25">
      <c r="A323" s="35" t="s">
        <v>413</v>
      </c>
      <c r="B323" s="17">
        <v>4</v>
      </c>
      <c r="C323" s="17">
        <v>0</v>
      </c>
      <c r="D323" s="17">
        <v>1</v>
      </c>
      <c r="E323" s="17">
        <v>0</v>
      </c>
      <c r="F323" s="17">
        <v>1</v>
      </c>
      <c r="G323" s="17">
        <v>0</v>
      </c>
      <c r="H323" s="17">
        <v>2</v>
      </c>
      <c r="I323" s="17">
        <v>78</v>
      </c>
      <c r="J323" s="17">
        <v>0</v>
      </c>
      <c r="K323" s="17">
        <v>0</v>
      </c>
      <c r="L323" s="17">
        <v>1</v>
      </c>
      <c r="M323" s="17">
        <v>0</v>
      </c>
      <c r="N323" s="17">
        <v>0</v>
      </c>
      <c r="O323" s="17">
        <v>0</v>
      </c>
      <c r="P323" s="17">
        <v>2</v>
      </c>
      <c r="Q323" s="17">
        <v>3</v>
      </c>
      <c r="R323" s="17">
        <v>0</v>
      </c>
      <c r="S323" s="17">
        <v>0</v>
      </c>
      <c r="T323" s="17">
        <v>2</v>
      </c>
      <c r="U323" s="17">
        <v>0</v>
      </c>
      <c r="V323" s="17">
        <v>1</v>
      </c>
      <c r="W323" s="17">
        <v>0</v>
      </c>
      <c r="X323" s="17">
        <v>0</v>
      </c>
      <c r="Y323" s="17">
        <v>0</v>
      </c>
      <c r="Z323" s="17">
        <v>1</v>
      </c>
      <c r="AA323" s="17">
        <v>0</v>
      </c>
      <c r="AB323" s="17">
        <v>0</v>
      </c>
      <c r="AC323" s="17">
        <v>0</v>
      </c>
      <c r="AD323" s="17">
        <v>0</v>
      </c>
      <c r="AE323" s="17">
        <v>1</v>
      </c>
      <c r="AF323" s="17">
        <v>1</v>
      </c>
      <c r="AG323" s="17">
        <v>1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6</v>
      </c>
      <c r="AN323" s="17">
        <v>0</v>
      </c>
      <c r="AO323" s="17">
        <v>0</v>
      </c>
      <c r="AP323" s="17">
        <v>0</v>
      </c>
      <c r="AQ323" s="17">
        <v>2</v>
      </c>
      <c r="AR323" s="17">
        <v>0</v>
      </c>
      <c r="AS323" s="17">
        <v>4</v>
      </c>
      <c r="AT323" s="17">
        <v>0</v>
      </c>
      <c r="AU323" s="17">
        <v>0</v>
      </c>
      <c r="AV323" s="17">
        <v>2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113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0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13</v>
      </c>
      <c r="C327" s="33">
        <v>0</v>
      </c>
      <c r="D327" s="33">
        <v>7</v>
      </c>
      <c r="E327" s="33">
        <v>2</v>
      </c>
      <c r="F327" s="33">
        <v>1</v>
      </c>
      <c r="G327" s="33">
        <v>0</v>
      </c>
      <c r="H327" s="33">
        <v>0</v>
      </c>
      <c r="I327" s="33">
        <v>0</v>
      </c>
      <c r="J327" s="33">
        <v>3</v>
      </c>
      <c r="K327" s="33">
        <v>0</v>
      </c>
      <c r="L327" s="33">
        <v>0</v>
      </c>
      <c r="M327" s="33">
        <v>0</v>
      </c>
      <c r="N327" s="33">
        <v>0</v>
      </c>
      <c r="O327" s="33">
        <v>0</v>
      </c>
      <c r="P327" s="33">
        <v>0</v>
      </c>
      <c r="Q327" s="33">
        <v>6</v>
      </c>
      <c r="R327" s="33">
        <v>0</v>
      </c>
      <c r="S327" s="33">
        <v>0</v>
      </c>
      <c r="T327" s="33">
        <v>0</v>
      </c>
      <c r="U327" s="33">
        <v>13</v>
      </c>
      <c r="V327" s="33">
        <v>0</v>
      </c>
      <c r="W327" s="33">
        <v>1</v>
      </c>
      <c r="X327" s="33">
        <v>0</v>
      </c>
      <c r="Y327" s="33">
        <v>0</v>
      </c>
      <c r="Z327" s="33">
        <v>0</v>
      </c>
      <c r="AA327" s="33">
        <v>4</v>
      </c>
      <c r="AB327" s="33">
        <v>0</v>
      </c>
      <c r="AC327" s="33">
        <v>0</v>
      </c>
      <c r="AD327" s="33">
        <v>0</v>
      </c>
      <c r="AE327" s="33">
        <v>0</v>
      </c>
      <c r="AF327" s="33">
        <v>23</v>
      </c>
      <c r="AG327" s="33">
        <v>3</v>
      </c>
      <c r="AH327" s="33">
        <v>0</v>
      </c>
      <c r="AI327" s="33">
        <v>36</v>
      </c>
      <c r="AJ327" s="33">
        <v>0</v>
      </c>
      <c r="AK327" s="33">
        <v>0</v>
      </c>
      <c r="AL327" s="33">
        <v>0</v>
      </c>
      <c r="AM327" s="33">
        <v>4</v>
      </c>
      <c r="AN327" s="33">
        <v>1</v>
      </c>
      <c r="AO327" s="33">
        <v>4077</v>
      </c>
      <c r="AP327" s="33">
        <v>0</v>
      </c>
      <c r="AQ327" s="33">
        <v>11</v>
      </c>
      <c r="AR327" s="33">
        <v>0</v>
      </c>
      <c r="AS327" s="33">
        <v>0</v>
      </c>
      <c r="AT327" s="33">
        <v>0</v>
      </c>
      <c r="AU327" s="33">
        <v>0</v>
      </c>
      <c r="AV327" s="33">
        <v>1</v>
      </c>
      <c r="AW327" s="33">
        <v>1</v>
      </c>
      <c r="AX327" s="33">
        <v>0</v>
      </c>
      <c r="AY327" s="33">
        <v>4</v>
      </c>
      <c r="AZ327" s="33">
        <v>0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4211</v>
      </c>
    </row>
    <row r="328" spans="1:63" x14ac:dyDescent="0.25">
      <c r="A328" s="35" t="s">
        <v>418</v>
      </c>
      <c r="B328" s="17">
        <v>13</v>
      </c>
      <c r="C328" s="17">
        <v>0</v>
      </c>
      <c r="D328" s="17">
        <v>7</v>
      </c>
      <c r="E328" s="17">
        <v>2</v>
      </c>
      <c r="F328" s="17">
        <v>1</v>
      </c>
      <c r="G328" s="17">
        <v>0</v>
      </c>
      <c r="H328" s="17">
        <v>0</v>
      </c>
      <c r="I328" s="17">
        <v>0</v>
      </c>
      <c r="J328" s="17">
        <v>3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6</v>
      </c>
      <c r="R328" s="17">
        <v>0</v>
      </c>
      <c r="S328" s="17">
        <v>0</v>
      </c>
      <c r="T328" s="17">
        <v>0</v>
      </c>
      <c r="U328" s="17">
        <v>13</v>
      </c>
      <c r="V328" s="17">
        <v>0</v>
      </c>
      <c r="W328" s="17">
        <v>1</v>
      </c>
      <c r="X328" s="17">
        <v>0</v>
      </c>
      <c r="Y328" s="17">
        <v>0</v>
      </c>
      <c r="Z328" s="17">
        <v>0</v>
      </c>
      <c r="AA328" s="17">
        <v>4</v>
      </c>
      <c r="AB328" s="17">
        <v>0</v>
      </c>
      <c r="AC328" s="17">
        <v>0</v>
      </c>
      <c r="AD328" s="17">
        <v>0</v>
      </c>
      <c r="AE328" s="17">
        <v>0</v>
      </c>
      <c r="AF328" s="17">
        <v>23</v>
      </c>
      <c r="AG328" s="17">
        <v>3</v>
      </c>
      <c r="AH328" s="17">
        <v>0</v>
      </c>
      <c r="AI328" s="17">
        <v>36</v>
      </c>
      <c r="AJ328" s="17">
        <v>0</v>
      </c>
      <c r="AK328" s="17">
        <v>0</v>
      </c>
      <c r="AL328" s="17">
        <v>0</v>
      </c>
      <c r="AM328" s="17">
        <v>4</v>
      </c>
      <c r="AN328" s="17">
        <v>1</v>
      </c>
      <c r="AO328" s="17">
        <v>4077</v>
      </c>
      <c r="AP328" s="17">
        <v>0</v>
      </c>
      <c r="AQ328" s="17">
        <v>11</v>
      </c>
      <c r="AR328" s="17">
        <v>0</v>
      </c>
      <c r="AS328" s="17">
        <v>0</v>
      </c>
      <c r="AT328" s="17">
        <v>0</v>
      </c>
      <c r="AU328" s="17">
        <v>0</v>
      </c>
      <c r="AV328" s="17">
        <v>1</v>
      </c>
      <c r="AW328" s="17">
        <v>1</v>
      </c>
      <c r="AX328" s="17">
        <v>0</v>
      </c>
      <c r="AY328" s="17">
        <v>4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4211</v>
      </c>
    </row>
    <row r="329" spans="1:63" x14ac:dyDescent="0.25">
      <c r="A329" s="32" t="s">
        <v>419</v>
      </c>
      <c r="B329" s="33">
        <v>8</v>
      </c>
      <c r="C329" s="33">
        <v>1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2</v>
      </c>
      <c r="J329" s="33">
        <v>0</v>
      </c>
      <c r="K329" s="33">
        <v>0</v>
      </c>
      <c r="L329" s="33">
        <v>0</v>
      </c>
      <c r="M329" s="33">
        <v>0</v>
      </c>
      <c r="N329" s="33">
        <v>0</v>
      </c>
      <c r="O329" s="33">
        <v>0</v>
      </c>
      <c r="P329" s="33">
        <v>0</v>
      </c>
      <c r="Q329" s="33">
        <v>0</v>
      </c>
      <c r="R329" s="33">
        <v>1</v>
      </c>
      <c r="S329" s="33">
        <v>0</v>
      </c>
      <c r="T329" s="33">
        <v>0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0</v>
      </c>
      <c r="AC329" s="33">
        <v>1</v>
      </c>
      <c r="AD329" s="33">
        <v>0</v>
      </c>
      <c r="AE329" s="33">
        <v>0</v>
      </c>
      <c r="AF329" s="33">
        <v>4</v>
      </c>
      <c r="AG329" s="33">
        <v>0</v>
      </c>
      <c r="AH329" s="33">
        <v>0</v>
      </c>
      <c r="AI329" s="33">
        <v>0</v>
      </c>
      <c r="AJ329" s="33">
        <v>0</v>
      </c>
      <c r="AK329" s="33">
        <v>0</v>
      </c>
      <c r="AL329" s="33">
        <v>1</v>
      </c>
      <c r="AM329" s="33">
        <v>0</v>
      </c>
      <c r="AN329" s="33">
        <v>0</v>
      </c>
      <c r="AO329" s="33">
        <v>0</v>
      </c>
      <c r="AP329" s="33">
        <v>0</v>
      </c>
      <c r="AQ329" s="33">
        <v>0</v>
      </c>
      <c r="AR329" s="33">
        <v>0</v>
      </c>
      <c r="AS329" s="33">
        <v>0</v>
      </c>
      <c r="AT329" s="33">
        <v>0</v>
      </c>
      <c r="AU329" s="33">
        <v>0</v>
      </c>
      <c r="AV329" s="33">
        <v>2</v>
      </c>
      <c r="AW329" s="33">
        <v>0</v>
      </c>
      <c r="AX329" s="33">
        <v>0</v>
      </c>
      <c r="AY329" s="33">
        <v>1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21</v>
      </c>
    </row>
    <row r="330" spans="1:63" x14ac:dyDescent="0.25">
      <c r="A330" s="35" t="s">
        <v>420</v>
      </c>
      <c r="B330" s="17">
        <v>8</v>
      </c>
      <c r="C330" s="17">
        <v>1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2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1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1</v>
      </c>
      <c r="AD330" s="17">
        <v>0</v>
      </c>
      <c r="AE330" s="17">
        <v>0</v>
      </c>
      <c r="AF330" s="17">
        <v>4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1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7">
        <v>0</v>
      </c>
      <c r="AU330" s="17">
        <v>0</v>
      </c>
      <c r="AV330" s="17">
        <v>2</v>
      </c>
      <c r="AW330" s="17">
        <v>0</v>
      </c>
      <c r="AX330" s="17">
        <v>0</v>
      </c>
      <c r="AY330" s="17">
        <v>1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21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6115</v>
      </c>
      <c r="C333" s="37">
        <v>1964</v>
      </c>
      <c r="D333" s="37">
        <v>11768</v>
      </c>
      <c r="E333" s="37">
        <v>2278</v>
      </c>
      <c r="F333" s="37">
        <v>2482</v>
      </c>
      <c r="G333" s="37">
        <v>455</v>
      </c>
      <c r="H333" s="37">
        <v>2797</v>
      </c>
      <c r="I333" s="37">
        <v>26696</v>
      </c>
      <c r="J333" s="37">
        <v>9203</v>
      </c>
      <c r="K333" s="37">
        <v>1657</v>
      </c>
      <c r="L333" s="37">
        <v>3798</v>
      </c>
      <c r="M333" s="37">
        <v>3910</v>
      </c>
      <c r="N333" s="37">
        <v>2134</v>
      </c>
      <c r="O333" s="37">
        <v>703</v>
      </c>
      <c r="P333" s="37">
        <v>2108</v>
      </c>
      <c r="Q333" s="37">
        <v>8911</v>
      </c>
      <c r="R333" s="37">
        <v>3062</v>
      </c>
      <c r="S333" s="37">
        <v>4053</v>
      </c>
      <c r="T333" s="37">
        <v>4954</v>
      </c>
      <c r="U333" s="37">
        <v>5222</v>
      </c>
      <c r="V333" s="37">
        <v>1133</v>
      </c>
      <c r="W333" s="37">
        <v>2776</v>
      </c>
      <c r="X333" s="37">
        <v>979</v>
      </c>
      <c r="Y333" s="37">
        <v>8885</v>
      </c>
      <c r="Z333" s="37">
        <v>3432</v>
      </c>
      <c r="AA333" s="37">
        <v>1785</v>
      </c>
      <c r="AB333" s="37">
        <v>5893</v>
      </c>
      <c r="AC333" s="37">
        <v>1988</v>
      </c>
      <c r="AD333" s="37">
        <v>2471</v>
      </c>
      <c r="AE333" s="37">
        <v>1272</v>
      </c>
      <c r="AF333" s="37">
        <v>28361</v>
      </c>
      <c r="AG333" s="37">
        <v>8572</v>
      </c>
      <c r="AH333" s="37">
        <v>9817</v>
      </c>
      <c r="AI333" s="37">
        <v>4669</v>
      </c>
      <c r="AJ333" s="37">
        <v>1666</v>
      </c>
      <c r="AK333" s="37">
        <v>613</v>
      </c>
      <c r="AL333" s="37">
        <v>4688</v>
      </c>
      <c r="AM333" s="37">
        <v>5849</v>
      </c>
      <c r="AN333" s="37">
        <v>1076</v>
      </c>
      <c r="AO333" s="37">
        <v>7503</v>
      </c>
      <c r="AP333" s="37">
        <v>623</v>
      </c>
      <c r="AQ333" s="37">
        <v>9616</v>
      </c>
      <c r="AR333" s="37">
        <v>372</v>
      </c>
      <c r="AS333" s="37">
        <v>5022</v>
      </c>
      <c r="AT333" s="37">
        <v>593</v>
      </c>
      <c r="AU333" s="37">
        <v>2479</v>
      </c>
      <c r="AV333" s="37">
        <v>14153</v>
      </c>
      <c r="AW333" s="37">
        <v>1810</v>
      </c>
      <c r="AX333" s="37">
        <v>595</v>
      </c>
      <c r="AY333" s="37">
        <v>3966</v>
      </c>
      <c r="AZ333" s="37">
        <v>0</v>
      </c>
      <c r="BA333" s="37">
        <v>0</v>
      </c>
      <c r="BB333" s="37">
        <v>2</v>
      </c>
      <c r="BC333" s="37">
        <v>3</v>
      </c>
      <c r="BD333" s="37">
        <v>0</v>
      </c>
      <c r="BE333" s="37">
        <v>0</v>
      </c>
      <c r="BF333" s="37">
        <v>0</v>
      </c>
      <c r="BG333" s="37">
        <v>0</v>
      </c>
      <c r="BH333" s="37">
        <v>4</v>
      </c>
      <c r="BI333" s="37">
        <v>0</v>
      </c>
      <c r="BJ333" s="37">
        <v>1</v>
      </c>
      <c r="BK333" s="38">
        <v>246937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BK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8554687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6.28515625" style="2" customWidth="1"/>
    <col min="27" max="27" width="6.85546875" style="2" customWidth="1"/>
    <col min="28" max="28" width="10" style="2" customWidth="1"/>
    <col min="29" max="29" width="6.28515625" style="2" customWidth="1"/>
    <col min="30" max="30" width="5.42578125" style="2" customWidth="1"/>
    <col min="31" max="32" width="6.28515625" style="2" customWidth="1"/>
    <col min="33" max="33" width="6.85546875" style="2" customWidth="1"/>
    <col min="34" max="34" width="6.28515625" style="2" customWidth="1"/>
    <col min="35" max="37" width="7.7109375" style="2" customWidth="1"/>
    <col min="38" max="38" width="10" style="2" customWidth="1"/>
    <col min="39" max="39" width="16.85546875" style="2" customWidth="1"/>
    <col min="40" max="40" width="9.28515625" style="2" customWidth="1"/>
    <col min="41" max="41" width="18.28515625" style="2" customWidth="1"/>
    <col min="42" max="43" width="6.85546875" style="2" customWidth="1"/>
    <col min="44" max="44" width="5.42578125" style="2" customWidth="1"/>
    <col min="45" max="45" width="9.28515625" style="2" customWidth="1"/>
    <col min="46" max="47" width="6.28515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28515625" style="2" customWidth="1"/>
    <col min="53" max="53" width="6.28515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6.85546875" style="2" customWidth="1"/>
    <col min="62" max="62" width="9.28515625" style="2" customWidth="1"/>
    <col min="63" max="63" width="7.7109375" style="2" customWidth="1"/>
    <col min="64" max="64" width="0.8554687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445</v>
      </c>
    </row>
    <row r="8" spans="1:63" ht="14.45" x14ac:dyDescent="0.3">
      <c r="A8" s="31" t="s">
        <v>446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27</v>
      </c>
      <c r="C12" s="33">
        <v>8</v>
      </c>
      <c r="D12" s="33">
        <v>48</v>
      </c>
      <c r="E12" s="33">
        <v>27</v>
      </c>
      <c r="F12" s="33">
        <v>7</v>
      </c>
      <c r="G12" s="33">
        <v>5</v>
      </c>
      <c r="H12" s="33">
        <v>44</v>
      </c>
      <c r="I12" s="33">
        <v>124</v>
      </c>
      <c r="J12" s="33">
        <v>21</v>
      </c>
      <c r="K12" s="33">
        <v>4</v>
      </c>
      <c r="L12" s="33">
        <v>9</v>
      </c>
      <c r="M12" s="33">
        <v>12</v>
      </c>
      <c r="N12" s="33">
        <v>6</v>
      </c>
      <c r="O12" s="33">
        <v>5</v>
      </c>
      <c r="P12" s="33">
        <v>4</v>
      </c>
      <c r="Q12" s="33">
        <v>30</v>
      </c>
      <c r="R12" s="33">
        <v>11</v>
      </c>
      <c r="S12" s="33">
        <v>12</v>
      </c>
      <c r="T12" s="33">
        <v>19</v>
      </c>
      <c r="U12" s="33">
        <v>19</v>
      </c>
      <c r="V12" s="33">
        <v>4</v>
      </c>
      <c r="W12" s="33">
        <v>9</v>
      </c>
      <c r="X12" s="33">
        <v>4</v>
      </c>
      <c r="Y12" s="33">
        <v>27</v>
      </c>
      <c r="Z12" s="33">
        <v>15</v>
      </c>
      <c r="AA12" s="33">
        <v>7</v>
      </c>
      <c r="AB12" s="33">
        <v>29</v>
      </c>
      <c r="AC12" s="33">
        <v>11</v>
      </c>
      <c r="AD12" s="33">
        <v>11</v>
      </c>
      <c r="AE12" s="33">
        <v>3</v>
      </c>
      <c r="AF12" s="33">
        <v>142</v>
      </c>
      <c r="AG12" s="33">
        <v>36</v>
      </c>
      <c r="AH12" s="33">
        <v>45</v>
      </c>
      <c r="AI12" s="33">
        <v>13</v>
      </c>
      <c r="AJ12" s="33">
        <v>4</v>
      </c>
      <c r="AK12" s="33">
        <v>3</v>
      </c>
      <c r="AL12" s="33">
        <v>17</v>
      </c>
      <c r="AM12" s="33">
        <v>23</v>
      </c>
      <c r="AN12" s="33">
        <v>4</v>
      </c>
      <c r="AO12" s="33">
        <v>6</v>
      </c>
      <c r="AP12" s="33">
        <v>3</v>
      </c>
      <c r="AQ12" s="33">
        <v>44</v>
      </c>
      <c r="AR12" s="33">
        <v>1</v>
      </c>
      <c r="AS12" s="33">
        <v>18</v>
      </c>
      <c r="AT12" s="33">
        <v>3</v>
      </c>
      <c r="AU12" s="33">
        <v>16</v>
      </c>
      <c r="AV12" s="33">
        <v>78</v>
      </c>
      <c r="AW12" s="33">
        <v>9</v>
      </c>
      <c r="AX12" s="33">
        <v>3</v>
      </c>
      <c r="AY12" s="33">
        <v>15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1045</v>
      </c>
    </row>
    <row r="13" spans="1:63" ht="14.45" x14ac:dyDescent="0.3">
      <c r="A13" s="35" t="s">
        <v>103</v>
      </c>
      <c r="B13" s="17">
        <v>10</v>
      </c>
      <c r="C13" s="17">
        <v>4</v>
      </c>
      <c r="D13" s="17">
        <v>19</v>
      </c>
      <c r="E13" s="17">
        <v>20</v>
      </c>
      <c r="F13" s="17">
        <v>2</v>
      </c>
      <c r="G13" s="17">
        <v>0</v>
      </c>
      <c r="H13" s="17">
        <v>40</v>
      </c>
      <c r="I13" s="17">
        <v>87</v>
      </c>
      <c r="J13" s="17">
        <v>12</v>
      </c>
      <c r="K13" s="17">
        <v>1</v>
      </c>
      <c r="L13" s="17">
        <v>7</v>
      </c>
      <c r="M13" s="17">
        <v>2</v>
      </c>
      <c r="N13" s="17">
        <v>3</v>
      </c>
      <c r="O13" s="17">
        <v>2</v>
      </c>
      <c r="P13" s="17">
        <v>0</v>
      </c>
      <c r="Q13" s="17">
        <v>22</v>
      </c>
      <c r="R13" s="17">
        <v>3</v>
      </c>
      <c r="S13" s="17">
        <v>5</v>
      </c>
      <c r="T13" s="17">
        <v>8</v>
      </c>
      <c r="U13" s="17">
        <v>7</v>
      </c>
      <c r="V13" s="17">
        <v>1</v>
      </c>
      <c r="W13" s="17">
        <v>4</v>
      </c>
      <c r="X13" s="17">
        <v>1</v>
      </c>
      <c r="Y13" s="17">
        <v>18</v>
      </c>
      <c r="Z13" s="17">
        <v>10</v>
      </c>
      <c r="AA13" s="17">
        <v>3</v>
      </c>
      <c r="AB13" s="17">
        <v>14</v>
      </c>
      <c r="AC13" s="17">
        <v>2</v>
      </c>
      <c r="AD13" s="17">
        <v>1</v>
      </c>
      <c r="AE13" s="17">
        <v>1</v>
      </c>
      <c r="AF13" s="17">
        <v>73</v>
      </c>
      <c r="AG13" s="17">
        <v>21</v>
      </c>
      <c r="AH13" s="17">
        <v>22</v>
      </c>
      <c r="AI13" s="17">
        <v>2</v>
      </c>
      <c r="AJ13" s="17">
        <v>0</v>
      </c>
      <c r="AK13" s="17">
        <v>2</v>
      </c>
      <c r="AL13" s="17">
        <v>3</v>
      </c>
      <c r="AM13" s="17">
        <v>5</v>
      </c>
      <c r="AN13" s="17">
        <v>3</v>
      </c>
      <c r="AO13" s="17">
        <v>0</v>
      </c>
      <c r="AP13" s="17">
        <v>1</v>
      </c>
      <c r="AQ13" s="17">
        <v>22</v>
      </c>
      <c r="AR13" s="17">
        <v>1</v>
      </c>
      <c r="AS13" s="17">
        <v>9</v>
      </c>
      <c r="AT13" s="17">
        <v>0</v>
      </c>
      <c r="AU13" s="17">
        <v>7</v>
      </c>
      <c r="AV13" s="17">
        <v>30</v>
      </c>
      <c r="AW13" s="17">
        <v>1</v>
      </c>
      <c r="AX13" s="17">
        <v>0</v>
      </c>
      <c r="AY13" s="17">
        <v>5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516</v>
      </c>
    </row>
    <row r="14" spans="1:63" ht="14.45" x14ac:dyDescent="0.3">
      <c r="A14" s="35" t="s">
        <v>104</v>
      </c>
      <c r="B14" s="17">
        <v>7</v>
      </c>
      <c r="C14" s="17">
        <v>0</v>
      </c>
      <c r="D14" s="17">
        <v>12</v>
      </c>
      <c r="E14" s="17">
        <v>4</v>
      </c>
      <c r="F14" s="17">
        <v>2</v>
      </c>
      <c r="G14" s="17">
        <v>1</v>
      </c>
      <c r="H14" s="17">
        <v>2</v>
      </c>
      <c r="I14" s="17">
        <v>23</v>
      </c>
      <c r="J14" s="17">
        <v>1</v>
      </c>
      <c r="K14" s="17">
        <v>0</v>
      </c>
      <c r="L14" s="17">
        <v>0</v>
      </c>
      <c r="M14" s="17">
        <v>3</v>
      </c>
      <c r="N14" s="17">
        <v>0</v>
      </c>
      <c r="O14" s="17">
        <v>0</v>
      </c>
      <c r="P14" s="17">
        <v>0</v>
      </c>
      <c r="Q14" s="17">
        <v>4</v>
      </c>
      <c r="R14" s="17">
        <v>2</v>
      </c>
      <c r="S14" s="17">
        <v>3</v>
      </c>
      <c r="T14" s="17">
        <v>7</v>
      </c>
      <c r="U14" s="17">
        <v>2</v>
      </c>
      <c r="V14" s="17">
        <v>0</v>
      </c>
      <c r="W14" s="17">
        <v>4</v>
      </c>
      <c r="X14" s="17">
        <v>0</v>
      </c>
      <c r="Y14" s="17">
        <v>3</v>
      </c>
      <c r="Z14" s="17">
        <v>0</v>
      </c>
      <c r="AA14" s="17">
        <v>1</v>
      </c>
      <c r="AB14" s="17">
        <v>5</v>
      </c>
      <c r="AC14" s="17">
        <v>5</v>
      </c>
      <c r="AD14" s="17">
        <v>4</v>
      </c>
      <c r="AE14" s="17">
        <v>0</v>
      </c>
      <c r="AF14" s="17">
        <v>34</v>
      </c>
      <c r="AG14" s="17">
        <v>5</v>
      </c>
      <c r="AH14" s="17">
        <v>11</v>
      </c>
      <c r="AI14" s="17">
        <v>1</v>
      </c>
      <c r="AJ14" s="17">
        <v>4</v>
      </c>
      <c r="AK14" s="17">
        <v>0</v>
      </c>
      <c r="AL14" s="17">
        <v>8</v>
      </c>
      <c r="AM14" s="17">
        <v>9</v>
      </c>
      <c r="AN14" s="17">
        <v>1</v>
      </c>
      <c r="AO14" s="17">
        <v>0</v>
      </c>
      <c r="AP14" s="17">
        <v>0</v>
      </c>
      <c r="AQ14" s="17">
        <v>9</v>
      </c>
      <c r="AR14" s="17">
        <v>0</v>
      </c>
      <c r="AS14" s="17">
        <v>2</v>
      </c>
      <c r="AT14" s="17">
        <v>0</v>
      </c>
      <c r="AU14" s="17">
        <v>4</v>
      </c>
      <c r="AV14" s="17">
        <v>27</v>
      </c>
      <c r="AW14" s="17">
        <v>2</v>
      </c>
      <c r="AX14" s="17">
        <v>1</v>
      </c>
      <c r="AY14" s="17">
        <v>4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217</v>
      </c>
    </row>
    <row r="15" spans="1:63" ht="14.45" x14ac:dyDescent="0.3">
      <c r="A15" s="35" t="s">
        <v>105</v>
      </c>
      <c r="B15" s="17">
        <v>10</v>
      </c>
      <c r="C15" s="17">
        <v>4</v>
      </c>
      <c r="D15" s="17">
        <v>17</v>
      </c>
      <c r="E15" s="17">
        <v>3</v>
      </c>
      <c r="F15" s="17">
        <v>3</v>
      </c>
      <c r="G15" s="17">
        <v>4</v>
      </c>
      <c r="H15" s="17">
        <v>2</v>
      </c>
      <c r="I15" s="17">
        <v>14</v>
      </c>
      <c r="J15" s="17">
        <v>8</v>
      </c>
      <c r="K15" s="17">
        <v>3</v>
      </c>
      <c r="L15" s="17">
        <v>2</v>
      </c>
      <c r="M15" s="17">
        <v>7</v>
      </c>
      <c r="N15" s="17">
        <v>3</v>
      </c>
      <c r="O15" s="17">
        <v>3</v>
      </c>
      <c r="P15" s="17">
        <v>4</v>
      </c>
      <c r="Q15" s="17">
        <v>4</v>
      </c>
      <c r="R15" s="17">
        <v>6</v>
      </c>
      <c r="S15" s="17">
        <v>4</v>
      </c>
      <c r="T15" s="17">
        <v>4</v>
      </c>
      <c r="U15" s="17">
        <v>10</v>
      </c>
      <c r="V15" s="17">
        <v>3</v>
      </c>
      <c r="W15" s="17">
        <v>1</v>
      </c>
      <c r="X15" s="17">
        <v>3</v>
      </c>
      <c r="Y15" s="17">
        <v>6</v>
      </c>
      <c r="Z15" s="17">
        <v>5</v>
      </c>
      <c r="AA15" s="17">
        <v>3</v>
      </c>
      <c r="AB15" s="17">
        <v>10</v>
      </c>
      <c r="AC15" s="17">
        <v>4</v>
      </c>
      <c r="AD15" s="17">
        <v>6</v>
      </c>
      <c r="AE15" s="17">
        <v>2</v>
      </c>
      <c r="AF15" s="17">
        <v>35</v>
      </c>
      <c r="AG15" s="17">
        <v>10</v>
      </c>
      <c r="AH15" s="17">
        <v>12</v>
      </c>
      <c r="AI15" s="17">
        <v>10</v>
      </c>
      <c r="AJ15" s="17">
        <v>0</v>
      </c>
      <c r="AK15" s="17">
        <v>1</v>
      </c>
      <c r="AL15" s="17">
        <v>6</v>
      </c>
      <c r="AM15" s="17">
        <v>9</v>
      </c>
      <c r="AN15" s="17">
        <v>0</v>
      </c>
      <c r="AO15" s="17">
        <v>6</v>
      </c>
      <c r="AP15" s="17">
        <v>2</v>
      </c>
      <c r="AQ15" s="17">
        <v>13</v>
      </c>
      <c r="AR15" s="17">
        <v>0</v>
      </c>
      <c r="AS15" s="17">
        <v>7</v>
      </c>
      <c r="AT15" s="17">
        <v>3</v>
      </c>
      <c r="AU15" s="17">
        <v>5</v>
      </c>
      <c r="AV15" s="17">
        <v>21</v>
      </c>
      <c r="AW15" s="17">
        <v>6</v>
      </c>
      <c r="AX15" s="17">
        <v>2</v>
      </c>
      <c r="AY15" s="17">
        <v>6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312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1</v>
      </c>
      <c r="E17" s="33">
        <v>4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1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2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1</v>
      </c>
      <c r="AN17" s="33">
        <v>0</v>
      </c>
      <c r="AO17" s="33">
        <v>0</v>
      </c>
      <c r="AP17" s="33">
        <v>0</v>
      </c>
      <c r="AQ17" s="33">
        <v>1</v>
      </c>
      <c r="AR17" s="33">
        <v>0</v>
      </c>
      <c r="AS17" s="33">
        <v>0</v>
      </c>
      <c r="AT17" s="33">
        <v>0</v>
      </c>
      <c r="AU17" s="33">
        <v>0</v>
      </c>
      <c r="AV17" s="33">
        <v>1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11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1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1</v>
      </c>
      <c r="AN18" s="17">
        <v>0</v>
      </c>
      <c r="AO18" s="17">
        <v>0</v>
      </c>
      <c r="AP18" s="17">
        <v>0</v>
      </c>
      <c r="AQ18" s="17">
        <v>1</v>
      </c>
      <c r="AR18" s="17">
        <v>0</v>
      </c>
      <c r="AS18" s="17">
        <v>0</v>
      </c>
      <c r="AT18" s="17">
        <v>0</v>
      </c>
      <c r="AU18" s="17">
        <v>0</v>
      </c>
      <c r="AV18" s="17">
        <v>1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5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4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1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1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6</v>
      </c>
    </row>
    <row r="20" spans="1:63" ht="14.45" x14ac:dyDescent="0.3">
      <c r="A20" s="32" t="s">
        <v>110</v>
      </c>
      <c r="B20" s="33">
        <v>1364</v>
      </c>
      <c r="C20" s="33">
        <v>514</v>
      </c>
      <c r="D20" s="33">
        <v>2752</v>
      </c>
      <c r="E20" s="33">
        <v>776</v>
      </c>
      <c r="F20" s="33">
        <v>454</v>
      </c>
      <c r="G20" s="33">
        <v>100</v>
      </c>
      <c r="H20" s="33">
        <v>343</v>
      </c>
      <c r="I20" s="33">
        <v>6425</v>
      </c>
      <c r="J20" s="33">
        <v>1057</v>
      </c>
      <c r="K20" s="33">
        <v>382</v>
      </c>
      <c r="L20" s="33">
        <v>578</v>
      </c>
      <c r="M20" s="33">
        <v>678</v>
      </c>
      <c r="N20" s="33">
        <v>197</v>
      </c>
      <c r="O20" s="33">
        <v>165</v>
      </c>
      <c r="P20" s="33">
        <v>354</v>
      </c>
      <c r="Q20" s="33">
        <v>1551</v>
      </c>
      <c r="R20" s="33">
        <v>561</v>
      </c>
      <c r="S20" s="33">
        <v>655</v>
      </c>
      <c r="T20" s="33">
        <v>1107</v>
      </c>
      <c r="U20" s="33">
        <v>784</v>
      </c>
      <c r="V20" s="33">
        <v>279</v>
      </c>
      <c r="W20" s="33">
        <v>662</v>
      </c>
      <c r="X20" s="33">
        <v>165</v>
      </c>
      <c r="Y20" s="33">
        <v>1471</v>
      </c>
      <c r="Z20" s="33">
        <v>732</v>
      </c>
      <c r="AA20" s="33">
        <v>297</v>
      </c>
      <c r="AB20" s="33">
        <v>1090</v>
      </c>
      <c r="AC20" s="33">
        <v>443</v>
      </c>
      <c r="AD20" s="33">
        <v>507</v>
      </c>
      <c r="AE20" s="33">
        <v>296</v>
      </c>
      <c r="AF20" s="33">
        <v>6536</v>
      </c>
      <c r="AG20" s="33">
        <v>1634</v>
      </c>
      <c r="AH20" s="33">
        <v>1705</v>
      </c>
      <c r="AI20" s="33">
        <v>606</v>
      </c>
      <c r="AJ20" s="33">
        <v>262</v>
      </c>
      <c r="AK20" s="33">
        <v>149</v>
      </c>
      <c r="AL20" s="33">
        <v>609</v>
      </c>
      <c r="AM20" s="33">
        <v>1063</v>
      </c>
      <c r="AN20" s="33">
        <v>190</v>
      </c>
      <c r="AO20" s="33">
        <v>1446</v>
      </c>
      <c r="AP20" s="33">
        <v>149</v>
      </c>
      <c r="AQ20" s="33">
        <v>1963</v>
      </c>
      <c r="AR20" s="33">
        <v>65</v>
      </c>
      <c r="AS20" s="33">
        <v>1156</v>
      </c>
      <c r="AT20" s="33">
        <v>82</v>
      </c>
      <c r="AU20" s="33">
        <v>462</v>
      </c>
      <c r="AV20" s="33">
        <v>2563</v>
      </c>
      <c r="AW20" s="33">
        <v>462</v>
      </c>
      <c r="AX20" s="33">
        <v>95</v>
      </c>
      <c r="AY20" s="33">
        <v>976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48912</v>
      </c>
    </row>
    <row r="21" spans="1:63" ht="14.45" x14ac:dyDescent="0.3">
      <c r="A21" s="35" t="s">
        <v>111</v>
      </c>
      <c r="B21" s="17">
        <v>655</v>
      </c>
      <c r="C21" s="17">
        <v>217</v>
      </c>
      <c r="D21" s="17">
        <v>889</v>
      </c>
      <c r="E21" s="17">
        <v>324</v>
      </c>
      <c r="F21" s="17">
        <v>143</v>
      </c>
      <c r="G21" s="17">
        <v>46</v>
      </c>
      <c r="H21" s="17">
        <v>78</v>
      </c>
      <c r="I21" s="17">
        <v>4173</v>
      </c>
      <c r="J21" s="17">
        <v>491</v>
      </c>
      <c r="K21" s="17">
        <v>167</v>
      </c>
      <c r="L21" s="17">
        <v>232</v>
      </c>
      <c r="M21" s="17">
        <v>342</v>
      </c>
      <c r="N21" s="17">
        <v>84</v>
      </c>
      <c r="O21" s="17">
        <v>65</v>
      </c>
      <c r="P21" s="17">
        <v>151</v>
      </c>
      <c r="Q21" s="17">
        <v>472</v>
      </c>
      <c r="R21" s="17">
        <v>216</v>
      </c>
      <c r="S21" s="17">
        <v>295</v>
      </c>
      <c r="T21" s="17">
        <v>424</v>
      </c>
      <c r="U21" s="17">
        <v>330</v>
      </c>
      <c r="V21" s="17">
        <v>113</v>
      </c>
      <c r="W21" s="17">
        <v>302</v>
      </c>
      <c r="X21" s="17">
        <v>66</v>
      </c>
      <c r="Y21" s="17">
        <v>674</v>
      </c>
      <c r="Z21" s="17">
        <v>273</v>
      </c>
      <c r="AA21" s="17">
        <v>117</v>
      </c>
      <c r="AB21" s="17">
        <v>516</v>
      </c>
      <c r="AC21" s="17">
        <v>183</v>
      </c>
      <c r="AD21" s="17">
        <v>225</v>
      </c>
      <c r="AE21" s="17">
        <v>159</v>
      </c>
      <c r="AF21" s="17">
        <v>2978</v>
      </c>
      <c r="AG21" s="17">
        <v>489</v>
      </c>
      <c r="AH21" s="17">
        <v>582</v>
      </c>
      <c r="AI21" s="17">
        <v>217</v>
      </c>
      <c r="AJ21" s="17">
        <v>117</v>
      </c>
      <c r="AK21" s="17">
        <v>77</v>
      </c>
      <c r="AL21" s="17">
        <v>253</v>
      </c>
      <c r="AM21" s="17">
        <v>460</v>
      </c>
      <c r="AN21" s="17">
        <v>86</v>
      </c>
      <c r="AO21" s="17">
        <v>657</v>
      </c>
      <c r="AP21" s="17">
        <v>76</v>
      </c>
      <c r="AQ21" s="17">
        <v>977</v>
      </c>
      <c r="AR21" s="17">
        <v>9</v>
      </c>
      <c r="AS21" s="17">
        <v>399</v>
      </c>
      <c r="AT21" s="17">
        <v>33</v>
      </c>
      <c r="AU21" s="17">
        <v>163</v>
      </c>
      <c r="AV21" s="17">
        <v>1110</v>
      </c>
      <c r="AW21" s="17">
        <v>198</v>
      </c>
      <c r="AX21" s="17">
        <v>37</v>
      </c>
      <c r="AY21" s="17">
        <v>437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21777</v>
      </c>
    </row>
    <row r="22" spans="1:63" ht="14.45" x14ac:dyDescent="0.3">
      <c r="A22" s="35" t="s">
        <v>112</v>
      </c>
      <c r="B22" s="17">
        <v>69</v>
      </c>
      <c r="C22" s="17">
        <v>1</v>
      </c>
      <c r="D22" s="17">
        <v>4</v>
      </c>
      <c r="E22" s="17">
        <v>4</v>
      </c>
      <c r="F22" s="17">
        <v>18</v>
      </c>
      <c r="G22" s="17">
        <v>0</v>
      </c>
      <c r="H22" s="17">
        <v>8</v>
      </c>
      <c r="I22" s="17">
        <v>24</v>
      </c>
      <c r="J22" s="17">
        <v>9</v>
      </c>
      <c r="K22" s="17">
        <v>8</v>
      </c>
      <c r="L22" s="17">
        <v>17</v>
      </c>
      <c r="M22" s="17">
        <v>17</v>
      </c>
      <c r="N22" s="17">
        <v>0</v>
      </c>
      <c r="O22" s="17">
        <v>0</v>
      </c>
      <c r="P22" s="17">
        <v>20</v>
      </c>
      <c r="Q22" s="17">
        <v>54</v>
      </c>
      <c r="R22" s="17">
        <v>10</v>
      </c>
      <c r="S22" s="17">
        <v>2</v>
      </c>
      <c r="T22" s="17">
        <v>1</v>
      </c>
      <c r="U22" s="17">
        <v>27</v>
      </c>
      <c r="V22" s="17">
        <v>8</v>
      </c>
      <c r="W22" s="17">
        <v>40</v>
      </c>
      <c r="X22" s="17">
        <v>20</v>
      </c>
      <c r="Y22" s="17">
        <v>19</v>
      </c>
      <c r="Z22" s="17">
        <v>5</v>
      </c>
      <c r="AA22" s="17">
        <v>0</v>
      </c>
      <c r="AB22" s="17">
        <v>6</v>
      </c>
      <c r="AC22" s="17">
        <v>17</v>
      </c>
      <c r="AD22" s="17">
        <v>0</v>
      </c>
      <c r="AE22" s="17">
        <v>1</v>
      </c>
      <c r="AF22" s="17">
        <v>19</v>
      </c>
      <c r="AG22" s="17">
        <v>42</v>
      </c>
      <c r="AH22" s="17">
        <v>62</v>
      </c>
      <c r="AI22" s="17">
        <v>0</v>
      </c>
      <c r="AJ22" s="17">
        <v>1</v>
      </c>
      <c r="AK22" s="17">
        <v>0</v>
      </c>
      <c r="AL22" s="17">
        <v>34</v>
      </c>
      <c r="AM22" s="17">
        <v>14</v>
      </c>
      <c r="AN22" s="17">
        <v>0</v>
      </c>
      <c r="AO22" s="17">
        <v>38</v>
      </c>
      <c r="AP22" s="17">
        <v>2</v>
      </c>
      <c r="AQ22" s="17">
        <v>65</v>
      </c>
      <c r="AR22" s="17">
        <v>3</v>
      </c>
      <c r="AS22" s="17">
        <v>23</v>
      </c>
      <c r="AT22" s="17">
        <v>5</v>
      </c>
      <c r="AU22" s="17">
        <v>1</v>
      </c>
      <c r="AV22" s="17">
        <v>20</v>
      </c>
      <c r="AW22" s="17">
        <v>1</v>
      </c>
      <c r="AX22" s="17">
        <v>2</v>
      </c>
      <c r="AY22" s="17">
        <v>34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775</v>
      </c>
    </row>
    <row r="23" spans="1:63" ht="14.45" x14ac:dyDescent="0.3">
      <c r="A23" s="35" t="s">
        <v>113</v>
      </c>
      <c r="B23" s="17">
        <v>86</v>
      </c>
      <c r="C23" s="17">
        <v>12</v>
      </c>
      <c r="D23" s="17">
        <v>109</v>
      </c>
      <c r="E23" s="17">
        <v>21</v>
      </c>
      <c r="F23" s="17">
        <v>14</v>
      </c>
      <c r="G23" s="17">
        <v>1</v>
      </c>
      <c r="H23" s="17">
        <v>11</v>
      </c>
      <c r="I23" s="17">
        <v>80</v>
      </c>
      <c r="J23" s="17">
        <v>20</v>
      </c>
      <c r="K23" s="17">
        <v>10</v>
      </c>
      <c r="L23" s="17">
        <v>15</v>
      </c>
      <c r="M23" s="17">
        <v>32</v>
      </c>
      <c r="N23" s="17">
        <v>6</v>
      </c>
      <c r="O23" s="17">
        <v>5</v>
      </c>
      <c r="P23" s="17">
        <v>18</v>
      </c>
      <c r="Q23" s="17">
        <v>70</v>
      </c>
      <c r="R23" s="17">
        <v>8</v>
      </c>
      <c r="S23" s="17">
        <v>9</v>
      </c>
      <c r="T23" s="17">
        <v>17</v>
      </c>
      <c r="U23" s="17">
        <v>12</v>
      </c>
      <c r="V23" s="17">
        <v>15</v>
      </c>
      <c r="W23" s="17">
        <v>26</v>
      </c>
      <c r="X23" s="17">
        <v>10</v>
      </c>
      <c r="Y23" s="17">
        <v>48</v>
      </c>
      <c r="Z23" s="17">
        <v>12</v>
      </c>
      <c r="AA23" s="17">
        <v>21</v>
      </c>
      <c r="AB23" s="17">
        <v>39</v>
      </c>
      <c r="AC23" s="17">
        <v>26</v>
      </c>
      <c r="AD23" s="17">
        <v>22</v>
      </c>
      <c r="AE23" s="17">
        <v>17</v>
      </c>
      <c r="AF23" s="17">
        <v>199</v>
      </c>
      <c r="AG23" s="17">
        <v>49</v>
      </c>
      <c r="AH23" s="17">
        <v>42</v>
      </c>
      <c r="AI23" s="17">
        <v>45</v>
      </c>
      <c r="AJ23" s="17">
        <v>6</v>
      </c>
      <c r="AK23" s="17">
        <v>21</v>
      </c>
      <c r="AL23" s="17">
        <v>32</v>
      </c>
      <c r="AM23" s="17">
        <v>35</v>
      </c>
      <c r="AN23" s="17">
        <v>7</v>
      </c>
      <c r="AO23" s="17">
        <v>46</v>
      </c>
      <c r="AP23" s="17">
        <v>9</v>
      </c>
      <c r="AQ23" s="17">
        <v>24</v>
      </c>
      <c r="AR23" s="17">
        <v>3</v>
      </c>
      <c r="AS23" s="17">
        <v>37</v>
      </c>
      <c r="AT23" s="17">
        <v>3</v>
      </c>
      <c r="AU23" s="17">
        <v>15</v>
      </c>
      <c r="AV23" s="17">
        <v>55</v>
      </c>
      <c r="AW23" s="17">
        <v>27</v>
      </c>
      <c r="AX23" s="17">
        <v>3</v>
      </c>
      <c r="AY23" s="17">
        <v>23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1473</v>
      </c>
    </row>
    <row r="24" spans="1:63" x14ac:dyDescent="0.25">
      <c r="A24" s="35" t="s">
        <v>114</v>
      </c>
      <c r="B24" s="17">
        <v>554</v>
      </c>
      <c r="C24" s="17">
        <v>283</v>
      </c>
      <c r="D24" s="17">
        <v>1750</v>
      </c>
      <c r="E24" s="17">
        <v>427</v>
      </c>
      <c r="F24" s="17">
        <v>279</v>
      </c>
      <c r="G24" s="17">
        <v>53</v>
      </c>
      <c r="H24" s="17">
        <v>246</v>
      </c>
      <c r="I24" s="17">
        <v>2148</v>
      </c>
      <c r="J24" s="17">
        <v>536</v>
      </c>
      <c r="K24" s="17">
        <v>197</v>
      </c>
      <c r="L24" s="17">
        <v>313</v>
      </c>
      <c r="M24" s="17">
        <v>287</v>
      </c>
      <c r="N24" s="17">
        <v>107</v>
      </c>
      <c r="O24" s="17">
        <v>95</v>
      </c>
      <c r="P24" s="17">
        <v>165</v>
      </c>
      <c r="Q24" s="17">
        <v>953</v>
      </c>
      <c r="R24" s="17">
        <v>327</v>
      </c>
      <c r="S24" s="17">
        <v>349</v>
      </c>
      <c r="T24" s="17">
        <v>665</v>
      </c>
      <c r="U24" s="17">
        <v>415</v>
      </c>
      <c r="V24" s="17">
        <v>140</v>
      </c>
      <c r="W24" s="17">
        <v>291</v>
      </c>
      <c r="X24" s="17">
        <v>69</v>
      </c>
      <c r="Y24" s="17">
        <v>730</v>
      </c>
      <c r="Z24" s="17">
        <v>442</v>
      </c>
      <c r="AA24" s="17">
        <v>159</v>
      </c>
      <c r="AB24" s="17">
        <v>528</v>
      </c>
      <c r="AC24" s="17">
        <v>217</v>
      </c>
      <c r="AD24" s="17">
        <v>260</v>
      </c>
      <c r="AE24" s="17">
        <v>119</v>
      </c>
      <c r="AF24" s="17">
        <v>3332</v>
      </c>
      <c r="AG24" s="17">
        <v>1054</v>
      </c>
      <c r="AH24" s="17">
        <v>1018</v>
      </c>
      <c r="AI24" s="17">
        <v>343</v>
      </c>
      <c r="AJ24" s="17">
        <v>138</v>
      </c>
      <c r="AK24" s="17">
        <v>51</v>
      </c>
      <c r="AL24" s="17">
        <v>290</v>
      </c>
      <c r="AM24" s="17">
        <v>554</v>
      </c>
      <c r="AN24" s="17">
        <v>96</v>
      </c>
      <c r="AO24" s="17">
        <v>705</v>
      </c>
      <c r="AP24" s="17">
        <v>62</v>
      </c>
      <c r="AQ24" s="17">
        <v>895</v>
      </c>
      <c r="AR24" s="17">
        <v>50</v>
      </c>
      <c r="AS24" s="17">
        <v>697</v>
      </c>
      <c r="AT24" s="17">
        <v>41</v>
      </c>
      <c r="AU24" s="17">
        <v>283</v>
      </c>
      <c r="AV24" s="17">
        <v>1376</v>
      </c>
      <c r="AW24" s="17">
        <v>236</v>
      </c>
      <c r="AX24" s="17">
        <v>53</v>
      </c>
      <c r="AY24" s="17">
        <v>481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24859</v>
      </c>
    </row>
    <row r="25" spans="1:63" x14ac:dyDescent="0.25">
      <c r="A25" s="35" t="s">
        <v>115</v>
      </c>
      <c r="B25" s="17">
        <v>0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1</v>
      </c>
      <c r="K25" s="17">
        <v>0</v>
      </c>
      <c r="L25" s="17">
        <v>1</v>
      </c>
      <c r="M25" s="17">
        <v>0</v>
      </c>
      <c r="N25" s="17">
        <v>0</v>
      </c>
      <c r="O25" s="17">
        <v>0</v>
      </c>
      <c r="P25" s="17">
        <v>0</v>
      </c>
      <c r="Q25" s="17">
        <v>2</v>
      </c>
      <c r="R25" s="17">
        <v>0</v>
      </c>
      <c r="S25" s="17">
        <v>0</v>
      </c>
      <c r="T25" s="17">
        <v>0</v>
      </c>
      <c r="U25" s="17">
        <v>0</v>
      </c>
      <c r="V25" s="17">
        <v>3</v>
      </c>
      <c r="W25" s="17">
        <v>3</v>
      </c>
      <c r="X25" s="17">
        <v>0</v>
      </c>
      <c r="Y25" s="17">
        <v>0</v>
      </c>
      <c r="Z25" s="17">
        <v>0</v>
      </c>
      <c r="AA25" s="17">
        <v>0</v>
      </c>
      <c r="AB25" s="17">
        <v>1</v>
      </c>
      <c r="AC25" s="17">
        <v>0</v>
      </c>
      <c r="AD25" s="17">
        <v>0</v>
      </c>
      <c r="AE25" s="17">
        <v>0</v>
      </c>
      <c r="AF25" s="17">
        <v>8</v>
      </c>
      <c r="AG25" s="17">
        <v>0</v>
      </c>
      <c r="AH25" s="17">
        <v>1</v>
      </c>
      <c r="AI25" s="17">
        <v>1</v>
      </c>
      <c r="AJ25" s="17">
        <v>0</v>
      </c>
      <c r="AK25" s="17">
        <v>0</v>
      </c>
      <c r="AL25" s="17">
        <v>0</v>
      </c>
      <c r="AM25" s="17">
        <v>0</v>
      </c>
      <c r="AN25" s="17">
        <v>1</v>
      </c>
      <c r="AO25" s="17">
        <v>0</v>
      </c>
      <c r="AP25" s="17">
        <v>0</v>
      </c>
      <c r="AQ25" s="17">
        <v>2</v>
      </c>
      <c r="AR25" s="17">
        <v>0</v>
      </c>
      <c r="AS25" s="17">
        <v>0</v>
      </c>
      <c r="AT25" s="17">
        <v>0</v>
      </c>
      <c r="AU25" s="17">
        <v>0</v>
      </c>
      <c r="AV25" s="17">
        <v>2</v>
      </c>
      <c r="AW25" s="17">
        <v>0</v>
      </c>
      <c r="AX25" s="17">
        <v>0</v>
      </c>
      <c r="AY25" s="17">
        <v>1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28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7</v>
      </c>
      <c r="J27" s="33">
        <v>1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1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1</v>
      </c>
      <c r="AD27" s="33">
        <v>0</v>
      </c>
      <c r="AE27" s="33">
        <v>0</v>
      </c>
      <c r="AF27" s="33">
        <v>1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1</v>
      </c>
      <c r="AN27" s="33">
        <v>0</v>
      </c>
      <c r="AO27" s="33">
        <v>0</v>
      </c>
      <c r="AP27" s="33">
        <v>0</v>
      </c>
      <c r="AQ27" s="33">
        <v>1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14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6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6</v>
      </c>
    </row>
    <row r="29" spans="1:63" x14ac:dyDescent="0.25">
      <c r="A29" s="35" t="s">
        <v>119</v>
      </c>
      <c r="B29" s="17">
        <v>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1</v>
      </c>
      <c r="J29" s="17">
        <v>1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1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1</v>
      </c>
      <c r="AD29" s="17">
        <v>0</v>
      </c>
      <c r="AE29" s="17">
        <v>0</v>
      </c>
      <c r="AF29" s="17">
        <v>1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1</v>
      </c>
      <c r="AN29" s="17">
        <v>0</v>
      </c>
      <c r="AO29" s="17">
        <v>0</v>
      </c>
      <c r="AP29" s="17">
        <v>0</v>
      </c>
      <c r="AQ29" s="17">
        <v>1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8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2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2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1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1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1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1</v>
      </c>
    </row>
    <row r="37" spans="1:63" x14ac:dyDescent="0.25">
      <c r="A37" s="32" t="s">
        <v>127</v>
      </c>
      <c r="B37" s="33">
        <v>344</v>
      </c>
      <c r="C37" s="33">
        <v>227</v>
      </c>
      <c r="D37" s="33">
        <v>694</v>
      </c>
      <c r="E37" s="33">
        <v>304</v>
      </c>
      <c r="F37" s="33">
        <v>134</v>
      </c>
      <c r="G37" s="33">
        <v>29</v>
      </c>
      <c r="H37" s="33">
        <v>95</v>
      </c>
      <c r="I37" s="33">
        <v>1567</v>
      </c>
      <c r="J37" s="33">
        <v>418</v>
      </c>
      <c r="K37" s="33">
        <v>211</v>
      </c>
      <c r="L37" s="33">
        <v>271</v>
      </c>
      <c r="M37" s="33">
        <v>257</v>
      </c>
      <c r="N37" s="33">
        <v>29</v>
      </c>
      <c r="O37" s="33">
        <v>50</v>
      </c>
      <c r="P37" s="33">
        <v>148</v>
      </c>
      <c r="Q37" s="33">
        <v>385</v>
      </c>
      <c r="R37" s="33">
        <v>243</v>
      </c>
      <c r="S37" s="33">
        <v>337</v>
      </c>
      <c r="T37" s="33">
        <v>575</v>
      </c>
      <c r="U37" s="33">
        <v>226</v>
      </c>
      <c r="V37" s="33">
        <v>72</v>
      </c>
      <c r="W37" s="33">
        <v>303</v>
      </c>
      <c r="X37" s="33">
        <v>63</v>
      </c>
      <c r="Y37" s="33">
        <v>522</v>
      </c>
      <c r="Z37" s="33">
        <v>368</v>
      </c>
      <c r="AA37" s="33">
        <v>105</v>
      </c>
      <c r="AB37" s="33">
        <v>427</v>
      </c>
      <c r="AC37" s="33">
        <v>142</v>
      </c>
      <c r="AD37" s="33">
        <v>230</v>
      </c>
      <c r="AE37" s="33">
        <v>61</v>
      </c>
      <c r="AF37" s="33">
        <v>1661</v>
      </c>
      <c r="AG37" s="33">
        <v>400</v>
      </c>
      <c r="AH37" s="33">
        <v>535</v>
      </c>
      <c r="AI37" s="33">
        <v>218</v>
      </c>
      <c r="AJ37" s="33">
        <v>120</v>
      </c>
      <c r="AK37" s="33">
        <v>64</v>
      </c>
      <c r="AL37" s="33">
        <v>175</v>
      </c>
      <c r="AM37" s="33">
        <v>294</v>
      </c>
      <c r="AN37" s="33">
        <v>30</v>
      </c>
      <c r="AO37" s="33">
        <v>556</v>
      </c>
      <c r="AP37" s="33">
        <v>71</v>
      </c>
      <c r="AQ37" s="33">
        <v>657</v>
      </c>
      <c r="AR37" s="33">
        <v>32</v>
      </c>
      <c r="AS37" s="33">
        <v>449</v>
      </c>
      <c r="AT37" s="33">
        <v>33</v>
      </c>
      <c r="AU37" s="33">
        <v>72</v>
      </c>
      <c r="AV37" s="33">
        <v>669</v>
      </c>
      <c r="AW37" s="33">
        <v>217</v>
      </c>
      <c r="AX37" s="33">
        <v>53</v>
      </c>
      <c r="AY37" s="33">
        <v>411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15554</v>
      </c>
    </row>
    <row r="38" spans="1:63" x14ac:dyDescent="0.25">
      <c r="A38" s="35" t="s">
        <v>128</v>
      </c>
      <c r="B38" s="17">
        <v>3</v>
      </c>
      <c r="C38" s="17">
        <v>2</v>
      </c>
      <c r="D38" s="17">
        <v>16</v>
      </c>
      <c r="E38" s="17">
        <v>5</v>
      </c>
      <c r="F38" s="17">
        <v>1</v>
      </c>
      <c r="G38" s="17">
        <v>1</v>
      </c>
      <c r="H38" s="17">
        <v>0</v>
      </c>
      <c r="I38" s="17">
        <v>23</v>
      </c>
      <c r="J38" s="17">
        <v>5</v>
      </c>
      <c r="K38" s="17">
        <v>2</v>
      </c>
      <c r="L38" s="17">
        <v>1</v>
      </c>
      <c r="M38" s="17">
        <v>5</v>
      </c>
      <c r="N38" s="17">
        <v>0</v>
      </c>
      <c r="O38" s="17">
        <v>0</v>
      </c>
      <c r="P38" s="17">
        <v>1</v>
      </c>
      <c r="Q38" s="17">
        <v>11</v>
      </c>
      <c r="R38" s="17">
        <v>1</v>
      </c>
      <c r="S38" s="17">
        <v>1</v>
      </c>
      <c r="T38" s="17">
        <v>4</v>
      </c>
      <c r="U38" s="17">
        <v>1</v>
      </c>
      <c r="V38" s="17">
        <v>0</v>
      </c>
      <c r="W38" s="17">
        <v>1</v>
      </c>
      <c r="X38" s="17">
        <v>0</v>
      </c>
      <c r="Y38" s="17">
        <v>2</v>
      </c>
      <c r="Z38" s="17">
        <v>2</v>
      </c>
      <c r="AA38" s="17">
        <v>2</v>
      </c>
      <c r="AB38" s="17">
        <v>6</v>
      </c>
      <c r="AC38" s="17">
        <v>0</v>
      </c>
      <c r="AD38" s="17">
        <v>2</v>
      </c>
      <c r="AE38" s="17">
        <v>2</v>
      </c>
      <c r="AF38" s="17">
        <v>17</v>
      </c>
      <c r="AG38" s="17">
        <v>7</v>
      </c>
      <c r="AH38" s="17">
        <v>8</v>
      </c>
      <c r="AI38" s="17">
        <v>3</v>
      </c>
      <c r="AJ38" s="17">
        <v>0</v>
      </c>
      <c r="AK38" s="17">
        <v>0</v>
      </c>
      <c r="AL38" s="17">
        <v>4</v>
      </c>
      <c r="AM38" s="17">
        <v>1</v>
      </c>
      <c r="AN38" s="17">
        <v>14</v>
      </c>
      <c r="AO38" s="17">
        <v>6</v>
      </c>
      <c r="AP38" s="17">
        <v>0</v>
      </c>
      <c r="AQ38" s="17">
        <v>3</v>
      </c>
      <c r="AR38" s="17">
        <v>0</v>
      </c>
      <c r="AS38" s="17">
        <v>5</v>
      </c>
      <c r="AT38" s="17">
        <v>0</v>
      </c>
      <c r="AU38" s="17">
        <v>0</v>
      </c>
      <c r="AV38" s="17">
        <v>13</v>
      </c>
      <c r="AW38" s="17">
        <v>2</v>
      </c>
      <c r="AX38" s="17">
        <v>0</v>
      </c>
      <c r="AY38" s="17">
        <v>3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186</v>
      </c>
    </row>
    <row r="39" spans="1:63" x14ac:dyDescent="0.25">
      <c r="A39" s="35" t="s">
        <v>129</v>
      </c>
      <c r="B39" s="17">
        <v>1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1</v>
      </c>
      <c r="K39" s="17">
        <v>0</v>
      </c>
      <c r="L39" s="17">
        <v>1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1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2</v>
      </c>
      <c r="AG39" s="17">
        <v>1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2</v>
      </c>
      <c r="AP39" s="17">
        <v>0</v>
      </c>
      <c r="AQ39" s="17">
        <v>0</v>
      </c>
      <c r="AR39" s="17">
        <v>0</v>
      </c>
      <c r="AS39" s="17">
        <v>1</v>
      </c>
      <c r="AT39" s="17">
        <v>0</v>
      </c>
      <c r="AU39" s="17">
        <v>0</v>
      </c>
      <c r="AV39" s="17">
        <v>2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12</v>
      </c>
    </row>
    <row r="40" spans="1:63" x14ac:dyDescent="0.25">
      <c r="A40" s="35" t="s">
        <v>130</v>
      </c>
      <c r="B40" s="17">
        <v>86</v>
      </c>
      <c r="C40" s="17">
        <v>82</v>
      </c>
      <c r="D40" s="17">
        <v>166</v>
      </c>
      <c r="E40" s="17">
        <v>144</v>
      </c>
      <c r="F40" s="17">
        <v>19</v>
      </c>
      <c r="G40" s="17">
        <v>23</v>
      </c>
      <c r="H40" s="17">
        <v>16</v>
      </c>
      <c r="I40" s="17">
        <v>391</v>
      </c>
      <c r="J40" s="17">
        <v>200</v>
      </c>
      <c r="K40" s="17">
        <v>11</v>
      </c>
      <c r="L40" s="17">
        <v>71</v>
      </c>
      <c r="M40" s="17">
        <v>156</v>
      </c>
      <c r="N40" s="17">
        <v>20</v>
      </c>
      <c r="O40" s="17">
        <v>14</v>
      </c>
      <c r="P40" s="17">
        <v>35</v>
      </c>
      <c r="Q40" s="17">
        <v>127</v>
      </c>
      <c r="R40" s="17">
        <v>63</v>
      </c>
      <c r="S40" s="17">
        <v>130</v>
      </c>
      <c r="T40" s="17">
        <v>92</v>
      </c>
      <c r="U40" s="17">
        <v>75</v>
      </c>
      <c r="V40" s="17">
        <v>22</v>
      </c>
      <c r="W40" s="17">
        <v>62</v>
      </c>
      <c r="X40" s="17">
        <v>22</v>
      </c>
      <c r="Y40" s="17">
        <v>145</v>
      </c>
      <c r="Z40" s="17">
        <v>104</v>
      </c>
      <c r="AA40" s="17">
        <v>37</v>
      </c>
      <c r="AB40" s="17">
        <v>143</v>
      </c>
      <c r="AC40" s="17">
        <v>14</v>
      </c>
      <c r="AD40" s="17">
        <v>63</v>
      </c>
      <c r="AE40" s="17">
        <v>11</v>
      </c>
      <c r="AF40" s="17">
        <v>491</v>
      </c>
      <c r="AG40" s="17">
        <v>120</v>
      </c>
      <c r="AH40" s="17">
        <v>272</v>
      </c>
      <c r="AI40" s="17">
        <v>107</v>
      </c>
      <c r="AJ40" s="17">
        <v>57</v>
      </c>
      <c r="AK40" s="17">
        <v>16</v>
      </c>
      <c r="AL40" s="17">
        <v>42</v>
      </c>
      <c r="AM40" s="17">
        <v>53</v>
      </c>
      <c r="AN40" s="17">
        <v>7</v>
      </c>
      <c r="AO40" s="17">
        <v>185</v>
      </c>
      <c r="AP40" s="17">
        <v>39</v>
      </c>
      <c r="AQ40" s="17">
        <v>241</v>
      </c>
      <c r="AR40" s="17">
        <v>3</v>
      </c>
      <c r="AS40" s="17">
        <v>81</v>
      </c>
      <c r="AT40" s="17">
        <v>7</v>
      </c>
      <c r="AU40" s="17">
        <v>20</v>
      </c>
      <c r="AV40" s="17">
        <v>265</v>
      </c>
      <c r="AW40" s="17">
        <v>51</v>
      </c>
      <c r="AX40" s="17">
        <v>17</v>
      </c>
      <c r="AY40" s="17">
        <v>157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4775</v>
      </c>
    </row>
    <row r="41" spans="1:63" x14ac:dyDescent="0.25">
      <c r="A41" s="35" t="s">
        <v>131</v>
      </c>
      <c r="B41" s="17">
        <v>1</v>
      </c>
      <c r="C41" s="17">
        <v>9</v>
      </c>
      <c r="D41" s="17">
        <v>40</v>
      </c>
      <c r="E41" s="17">
        <v>24</v>
      </c>
      <c r="F41" s="17">
        <v>3</v>
      </c>
      <c r="G41" s="17">
        <v>0</v>
      </c>
      <c r="H41" s="17">
        <v>0</v>
      </c>
      <c r="I41" s="17">
        <v>338</v>
      </c>
      <c r="J41" s="17">
        <v>12</v>
      </c>
      <c r="K41" s="17">
        <v>6</v>
      </c>
      <c r="L41" s="17">
        <v>3</v>
      </c>
      <c r="M41" s="17">
        <v>3</v>
      </c>
      <c r="N41" s="17">
        <v>3</v>
      </c>
      <c r="O41" s="17">
        <v>6</v>
      </c>
      <c r="P41" s="17">
        <v>2</v>
      </c>
      <c r="Q41" s="17">
        <v>38</v>
      </c>
      <c r="R41" s="17">
        <v>21</v>
      </c>
      <c r="S41" s="17">
        <v>8</v>
      </c>
      <c r="T41" s="17">
        <v>34</v>
      </c>
      <c r="U41" s="17">
        <v>17</v>
      </c>
      <c r="V41" s="17">
        <v>0</v>
      </c>
      <c r="W41" s="17">
        <v>6</v>
      </c>
      <c r="X41" s="17">
        <v>0</v>
      </c>
      <c r="Y41" s="17">
        <v>5</v>
      </c>
      <c r="Z41" s="17">
        <v>3</v>
      </c>
      <c r="AA41" s="17">
        <v>0</v>
      </c>
      <c r="AB41" s="17">
        <v>1</v>
      </c>
      <c r="AC41" s="17">
        <v>0</v>
      </c>
      <c r="AD41" s="17">
        <v>27</v>
      </c>
      <c r="AE41" s="17">
        <v>2</v>
      </c>
      <c r="AF41" s="17">
        <v>43</v>
      </c>
      <c r="AG41" s="17">
        <v>4</v>
      </c>
      <c r="AH41" s="17">
        <v>38</v>
      </c>
      <c r="AI41" s="17">
        <v>4</v>
      </c>
      <c r="AJ41" s="17">
        <v>1</v>
      </c>
      <c r="AK41" s="17">
        <v>1</v>
      </c>
      <c r="AL41" s="17">
        <v>9</v>
      </c>
      <c r="AM41" s="17">
        <v>3</v>
      </c>
      <c r="AN41" s="17">
        <v>0</v>
      </c>
      <c r="AO41" s="17">
        <v>8</v>
      </c>
      <c r="AP41" s="17">
        <v>9</v>
      </c>
      <c r="AQ41" s="17">
        <v>39</v>
      </c>
      <c r="AR41" s="17">
        <v>0</v>
      </c>
      <c r="AS41" s="17">
        <v>38</v>
      </c>
      <c r="AT41" s="17">
        <v>0</v>
      </c>
      <c r="AU41" s="17">
        <v>2</v>
      </c>
      <c r="AV41" s="17">
        <v>14</v>
      </c>
      <c r="AW41" s="17">
        <v>0</v>
      </c>
      <c r="AX41" s="17">
        <v>5</v>
      </c>
      <c r="AY41" s="17">
        <v>1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831</v>
      </c>
    </row>
    <row r="42" spans="1:63" x14ac:dyDescent="0.25">
      <c r="A42" s="35" t="s">
        <v>132</v>
      </c>
      <c r="B42" s="17">
        <v>47</v>
      </c>
      <c r="C42" s="17">
        <v>15</v>
      </c>
      <c r="D42" s="17">
        <v>43</v>
      </c>
      <c r="E42" s="17">
        <v>16</v>
      </c>
      <c r="F42" s="17">
        <v>8</v>
      </c>
      <c r="G42" s="17">
        <v>4</v>
      </c>
      <c r="H42" s="17">
        <v>11</v>
      </c>
      <c r="I42" s="17">
        <v>168</v>
      </c>
      <c r="J42" s="17">
        <v>54</v>
      </c>
      <c r="K42" s="17">
        <v>2</v>
      </c>
      <c r="L42" s="17">
        <v>17</v>
      </c>
      <c r="M42" s="17">
        <v>22</v>
      </c>
      <c r="N42" s="17">
        <v>3</v>
      </c>
      <c r="O42" s="17">
        <v>2</v>
      </c>
      <c r="P42" s="17">
        <v>18</v>
      </c>
      <c r="Q42" s="17">
        <v>21</v>
      </c>
      <c r="R42" s="17">
        <v>14</v>
      </c>
      <c r="S42" s="17">
        <v>63</v>
      </c>
      <c r="T42" s="17">
        <v>112</v>
      </c>
      <c r="U42" s="17">
        <v>14</v>
      </c>
      <c r="V42" s="17">
        <v>0</v>
      </c>
      <c r="W42" s="17">
        <v>7</v>
      </c>
      <c r="X42" s="17">
        <v>8</v>
      </c>
      <c r="Y42" s="17">
        <v>92</v>
      </c>
      <c r="Z42" s="17">
        <v>18</v>
      </c>
      <c r="AA42" s="17">
        <v>22</v>
      </c>
      <c r="AB42" s="17">
        <v>31</v>
      </c>
      <c r="AC42" s="17">
        <v>12</v>
      </c>
      <c r="AD42" s="17">
        <v>5</v>
      </c>
      <c r="AE42" s="17">
        <v>7</v>
      </c>
      <c r="AF42" s="17">
        <v>141</v>
      </c>
      <c r="AG42" s="17">
        <v>30</v>
      </c>
      <c r="AH42" s="17">
        <v>67</v>
      </c>
      <c r="AI42" s="17">
        <v>20</v>
      </c>
      <c r="AJ42" s="17">
        <v>18</v>
      </c>
      <c r="AK42" s="17">
        <v>4</v>
      </c>
      <c r="AL42" s="17">
        <v>15</v>
      </c>
      <c r="AM42" s="17">
        <v>12</v>
      </c>
      <c r="AN42" s="17">
        <v>5</v>
      </c>
      <c r="AO42" s="17">
        <v>71</v>
      </c>
      <c r="AP42" s="17">
        <v>19</v>
      </c>
      <c r="AQ42" s="17">
        <v>51</v>
      </c>
      <c r="AR42" s="17">
        <v>2</v>
      </c>
      <c r="AS42" s="17">
        <v>71</v>
      </c>
      <c r="AT42" s="17">
        <v>4</v>
      </c>
      <c r="AU42" s="17">
        <v>3</v>
      </c>
      <c r="AV42" s="17">
        <v>70</v>
      </c>
      <c r="AW42" s="17">
        <v>12</v>
      </c>
      <c r="AX42" s="17">
        <v>3</v>
      </c>
      <c r="AY42" s="17">
        <v>29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1503</v>
      </c>
    </row>
    <row r="43" spans="1:63" x14ac:dyDescent="0.25">
      <c r="A43" s="35" t="s">
        <v>133</v>
      </c>
      <c r="B43" s="17">
        <v>99</v>
      </c>
      <c r="C43" s="17">
        <v>98</v>
      </c>
      <c r="D43" s="17">
        <v>328</v>
      </c>
      <c r="E43" s="17">
        <v>93</v>
      </c>
      <c r="F43" s="17">
        <v>77</v>
      </c>
      <c r="G43" s="17">
        <v>1</v>
      </c>
      <c r="H43" s="17">
        <v>56</v>
      </c>
      <c r="I43" s="17">
        <v>496</v>
      </c>
      <c r="J43" s="17">
        <v>101</v>
      </c>
      <c r="K43" s="17">
        <v>151</v>
      </c>
      <c r="L43" s="17">
        <v>140</v>
      </c>
      <c r="M43" s="17">
        <v>44</v>
      </c>
      <c r="N43" s="17">
        <v>1</v>
      </c>
      <c r="O43" s="17">
        <v>25</v>
      </c>
      <c r="P43" s="17">
        <v>70</v>
      </c>
      <c r="Q43" s="17">
        <v>158</v>
      </c>
      <c r="R43" s="17">
        <v>127</v>
      </c>
      <c r="S43" s="17">
        <v>90</v>
      </c>
      <c r="T43" s="17">
        <v>306</v>
      </c>
      <c r="U43" s="17">
        <v>90</v>
      </c>
      <c r="V43" s="17">
        <v>35</v>
      </c>
      <c r="W43" s="17">
        <v>188</v>
      </c>
      <c r="X43" s="17">
        <v>24</v>
      </c>
      <c r="Y43" s="17">
        <v>202</v>
      </c>
      <c r="Z43" s="17">
        <v>197</v>
      </c>
      <c r="AA43" s="17">
        <v>26</v>
      </c>
      <c r="AB43" s="17">
        <v>221</v>
      </c>
      <c r="AC43" s="17">
        <v>87</v>
      </c>
      <c r="AD43" s="17">
        <v>99</v>
      </c>
      <c r="AE43" s="17">
        <v>35</v>
      </c>
      <c r="AF43" s="17">
        <v>715</v>
      </c>
      <c r="AG43" s="17">
        <v>199</v>
      </c>
      <c r="AH43" s="17">
        <v>98</v>
      </c>
      <c r="AI43" s="17">
        <v>64</v>
      </c>
      <c r="AJ43" s="17">
        <v>37</v>
      </c>
      <c r="AK43" s="17">
        <v>31</v>
      </c>
      <c r="AL43" s="17">
        <v>71</v>
      </c>
      <c r="AM43" s="17">
        <v>172</v>
      </c>
      <c r="AN43" s="17">
        <v>3</v>
      </c>
      <c r="AO43" s="17">
        <v>188</v>
      </c>
      <c r="AP43" s="17">
        <v>0</v>
      </c>
      <c r="AQ43" s="17">
        <v>270</v>
      </c>
      <c r="AR43" s="17">
        <v>19</v>
      </c>
      <c r="AS43" s="17">
        <v>179</v>
      </c>
      <c r="AT43" s="17">
        <v>16</v>
      </c>
      <c r="AU43" s="17">
        <v>43</v>
      </c>
      <c r="AV43" s="17">
        <v>246</v>
      </c>
      <c r="AW43" s="17">
        <v>122</v>
      </c>
      <c r="AX43" s="17">
        <v>23</v>
      </c>
      <c r="AY43" s="17">
        <v>193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6354</v>
      </c>
    </row>
    <row r="44" spans="1:63" x14ac:dyDescent="0.25">
      <c r="A44" s="35" t="s">
        <v>134</v>
      </c>
      <c r="B44" s="17">
        <v>86</v>
      </c>
      <c r="C44" s="17">
        <v>13</v>
      </c>
      <c r="D44" s="17">
        <v>71</v>
      </c>
      <c r="E44" s="17">
        <v>4</v>
      </c>
      <c r="F44" s="17">
        <v>21</v>
      </c>
      <c r="G44" s="17">
        <v>0</v>
      </c>
      <c r="H44" s="17">
        <v>6</v>
      </c>
      <c r="I44" s="17">
        <v>5</v>
      </c>
      <c r="J44" s="17">
        <v>29</v>
      </c>
      <c r="K44" s="17">
        <v>17</v>
      </c>
      <c r="L44" s="17">
        <v>35</v>
      </c>
      <c r="M44" s="17">
        <v>2</v>
      </c>
      <c r="N44" s="17">
        <v>1</v>
      </c>
      <c r="O44" s="17">
        <v>1</v>
      </c>
      <c r="P44" s="17">
        <v>12</v>
      </c>
      <c r="Q44" s="17">
        <v>9</v>
      </c>
      <c r="R44" s="17">
        <v>7</v>
      </c>
      <c r="S44" s="17">
        <v>36</v>
      </c>
      <c r="T44" s="17">
        <v>5</v>
      </c>
      <c r="U44" s="17">
        <v>4</v>
      </c>
      <c r="V44" s="17">
        <v>10</v>
      </c>
      <c r="W44" s="17">
        <v>15</v>
      </c>
      <c r="X44" s="17">
        <v>5</v>
      </c>
      <c r="Y44" s="17">
        <v>54</v>
      </c>
      <c r="Z44" s="17">
        <v>36</v>
      </c>
      <c r="AA44" s="17">
        <v>6</v>
      </c>
      <c r="AB44" s="17">
        <v>23</v>
      </c>
      <c r="AC44" s="17">
        <v>20</v>
      </c>
      <c r="AD44" s="17">
        <v>24</v>
      </c>
      <c r="AE44" s="17">
        <v>1</v>
      </c>
      <c r="AF44" s="17">
        <v>180</v>
      </c>
      <c r="AG44" s="17">
        <v>35</v>
      </c>
      <c r="AH44" s="17">
        <v>10</v>
      </c>
      <c r="AI44" s="17">
        <v>13</v>
      </c>
      <c r="AJ44" s="17">
        <v>7</v>
      </c>
      <c r="AK44" s="17">
        <v>2</v>
      </c>
      <c r="AL44" s="17">
        <v>26</v>
      </c>
      <c r="AM44" s="17">
        <v>29</v>
      </c>
      <c r="AN44" s="17">
        <v>0</v>
      </c>
      <c r="AO44" s="17">
        <v>95</v>
      </c>
      <c r="AP44" s="17">
        <v>1</v>
      </c>
      <c r="AQ44" s="17">
        <v>20</v>
      </c>
      <c r="AR44" s="17">
        <v>4</v>
      </c>
      <c r="AS44" s="17">
        <v>25</v>
      </c>
      <c r="AT44" s="17">
        <v>2</v>
      </c>
      <c r="AU44" s="17">
        <v>3</v>
      </c>
      <c r="AV44" s="17">
        <v>35</v>
      </c>
      <c r="AW44" s="17">
        <v>23</v>
      </c>
      <c r="AX44" s="17">
        <v>3</v>
      </c>
      <c r="AY44" s="17">
        <v>9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1080</v>
      </c>
    </row>
    <row r="45" spans="1:63" x14ac:dyDescent="0.25">
      <c r="A45" s="35" t="s">
        <v>135</v>
      </c>
      <c r="B45" s="17">
        <v>8</v>
      </c>
      <c r="C45" s="17">
        <v>3</v>
      </c>
      <c r="D45" s="17">
        <v>10</v>
      </c>
      <c r="E45" s="17">
        <v>7</v>
      </c>
      <c r="F45" s="17">
        <v>3</v>
      </c>
      <c r="G45" s="17">
        <v>0</v>
      </c>
      <c r="H45" s="17">
        <v>2</v>
      </c>
      <c r="I45" s="17">
        <v>59</v>
      </c>
      <c r="J45" s="17">
        <v>5</v>
      </c>
      <c r="K45" s="17">
        <v>17</v>
      </c>
      <c r="L45" s="17">
        <v>3</v>
      </c>
      <c r="M45" s="17">
        <v>2</v>
      </c>
      <c r="N45" s="17">
        <v>0</v>
      </c>
      <c r="O45" s="17">
        <v>2</v>
      </c>
      <c r="P45" s="17">
        <v>4</v>
      </c>
      <c r="Q45" s="17">
        <v>9</v>
      </c>
      <c r="R45" s="17">
        <v>3</v>
      </c>
      <c r="S45" s="17">
        <v>1</v>
      </c>
      <c r="T45" s="17">
        <v>10</v>
      </c>
      <c r="U45" s="17">
        <v>16</v>
      </c>
      <c r="V45" s="17">
        <v>2</v>
      </c>
      <c r="W45" s="17">
        <v>17</v>
      </c>
      <c r="X45" s="17">
        <v>0</v>
      </c>
      <c r="Y45" s="17">
        <v>9</v>
      </c>
      <c r="Z45" s="17">
        <v>4</v>
      </c>
      <c r="AA45" s="17">
        <v>2</v>
      </c>
      <c r="AB45" s="17">
        <v>0</v>
      </c>
      <c r="AC45" s="17">
        <v>4</v>
      </c>
      <c r="AD45" s="17">
        <v>3</v>
      </c>
      <c r="AE45" s="17">
        <v>1</v>
      </c>
      <c r="AF45" s="17">
        <v>28</v>
      </c>
      <c r="AG45" s="17">
        <v>1</v>
      </c>
      <c r="AH45" s="17">
        <v>9</v>
      </c>
      <c r="AI45" s="17">
        <v>6</v>
      </c>
      <c r="AJ45" s="17">
        <v>0</v>
      </c>
      <c r="AK45" s="17">
        <v>3</v>
      </c>
      <c r="AL45" s="17">
        <v>2</v>
      </c>
      <c r="AM45" s="17">
        <v>14</v>
      </c>
      <c r="AN45" s="17">
        <v>1</v>
      </c>
      <c r="AO45" s="17">
        <v>0</v>
      </c>
      <c r="AP45" s="17">
        <v>1</v>
      </c>
      <c r="AQ45" s="17">
        <v>14</v>
      </c>
      <c r="AR45" s="17">
        <v>3</v>
      </c>
      <c r="AS45" s="17">
        <v>16</v>
      </c>
      <c r="AT45" s="17">
        <v>3</v>
      </c>
      <c r="AU45" s="17">
        <v>0</v>
      </c>
      <c r="AV45" s="17">
        <v>10</v>
      </c>
      <c r="AW45" s="17">
        <v>4</v>
      </c>
      <c r="AX45" s="17">
        <v>2</v>
      </c>
      <c r="AY45" s="17">
        <v>3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326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4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1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5</v>
      </c>
    </row>
    <row r="48" spans="1:63" x14ac:dyDescent="0.25">
      <c r="A48" s="35" t="s">
        <v>138</v>
      </c>
      <c r="B48" s="17">
        <v>13</v>
      </c>
      <c r="C48" s="17">
        <v>5</v>
      </c>
      <c r="D48" s="17">
        <v>20</v>
      </c>
      <c r="E48" s="17">
        <v>7</v>
      </c>
      <c r="F48" s="17">
        <v>2</v>
      </c>
      <c r="G48" s="17">
        <v>0</v>
      </c>
      <c r="H48" s="17">
        <v>4</v>
      </c>
      <c r="I48" s="17">
        <v>87</v>
      </c>
      <c r="J48" s="17">
        <v>11</v>
      </c>
      <c r="K48" s="17">
        <v>5</v>
      </c>
      <c r="L48" s="17">
        <v>0</v>
      </c>
      <c r="M48" s="17">
        <v>23</v>
      </c>
      <c r="N48" s="17">
        <v>1</v>
      </c>
      <c r="O48" s="17">
        <v>0</v>
      </c>
      <c r="P48" s="17">
        <v>6</v>
      </c>
      <c r="Q48" s="17">
        <v>12</v>
      </c>
      <c r="R48" s="17">
        <v>7</v>
      </c>
      <c r="S48" s="17">
        <v>8</v>
      </c>
      <c r="T48" s="17">
        <v>12</v>
      </c>
      <c r="U48" s="17">
        <v>8</v>
      </c>
      <c r="V48" s="17">
        <v>3</v>
      </c>
      <c r="W48" s="17">
        <v>7</v>
      </c>
      <c r="X48" s="17">
        <v>4</v>
      </c>
      <c r="Y48" s="17">
        <v>13</v>
      </c>
      <c r="Z48" s="17">
        <v>4</v>
      </c>
      <c r="AA48" s="17">
        <v>10</v>
      </c>
      <c r="AB48" s="17">
        <v>2</v>
      </c>
      <c r="AC48" s="17">
        <v>5</v>
      </c>
      <c r="AD48" s="17">
        <v>7</v>
      </c>
      <c r="AE48" s="17">
        <v>2</v>
      </c>
      <c r="AF48" s="17">
        <v>43</v>
      </c>
      <c r="AG48" s="17">
        <v>3</v>
      </c>
      <c r="AH48" s="17">
        <v>33</v>
      </c>
      <c r="AI48" s="17">
        <v>1</v>
      </c>
      <c r="AJ48" s="17">
        <v>0</v>
      </c>
      <c r="AK48" s="17">
        <v>7</v>
      </c>
      <c r="AL48" s="17">
        <v>6</v>
      </c>
      <c r="AM48" s="17">
        <v>10</v>
      </c>
      <c r="AN48" s="17">
        <v>0</v>
      </c>
      <c r="AO48" s="17">
        <v>1</v>
      </c>
      <c r="AP48" s="17">
        <v>2</v>
      </c>
      <c r="AQ48" s="17">
        <v>19</v>
      </c>
      <c r="AR48" s="17">
        <v>1</v>
      </c>
      <c r="AS48" s="17">
        <v>33</v>
      </c>
      <c r="AT48" s="17">
        <v>1</v>
      </c>
      <c r="AU48" s="17">
        <v>1</v>
      </c>
      <c r="AV48" s="17">
        <v>14</v>
      </c>
      <c r="AW48" s="17">
        <v>3</v>
      </c>
      <c r="AX48" s="17">
        <v>0</v>
      </c>
      <c r="AY48" s="17">
        <v>16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482</v>
      </c>
    </row>
    <row r="49" spans="1:63" x14ac:dyDescent="0.25">
      <c r="A49" s="32" t="s">
        <v>139</v>
      </c>
      <c r="B49" s="33">
        <v>86</v>
      </c>
      <c r="C49" s="33">
        <v>20</v>
      </c>
      <c r="D49" s="33">
        <v>210</v>
      </c>
      <c r="E49" s="33">
        <v>28</v>
      </c>
      <c r="F49" s="33">
        <v>48</v>
      </c>
      <c r="G49" s="33">
        <v>8</v>
      </c>
      <c r="H49" s="33">
        <v>36</v>
      </c>
      <c r="I49" s="33">
        <v>1637</v>
      </c>
      <c r="J49" s="33">
        <v>19</v>
      </c>
      <c r="K49" s="33">
        <v>30</v>
      </c>
      <c r="L49" s="33">
        <v>180</v>
      </c>
      <c r="M49" s="33">
        <v>34</v>
      </c>
      <c r="N49" s="33">
        <v>41</v>
      </c>
      <c r="O49" s="33">
        <v>9</v>
      </c>
      <c r="P49" s="33">
        <v>52</v>
      </c>
      <c r="Q49" s="33">
        <v>185</v>
      </c>
      <c r="R49" s="33">
        <v>56</v>
      </c>
      <c r="S49" s="33">
        <v>54</v>
      </c>
      <c r="T49" s="33">
        <v>25</v>
      </c>
      <c r="U49" s="33">
        <v>391</v>
      </c>
      <c r="V49" s="33">
        <v>37</v>
      </c>
      <c r="W49" s="33">
        <v>45</v>
      </c>
      <c r="X49" s="33">
        <v>31</v>
      </c>
      <c r="Y49" s="33">
        <v>204</v>
      </c>
      <c r="Z49" s="33">
        <v>109</v>
      </c>
      <c r="AA49" s="33">
        <v>36</v>
      </c>
      <c r="AB49" s="33">
        <v>35</v>
      </c>
      <c r="AC49" s="33">
        <v>30</v>
      </c>
      <c r="AD49" s="33">
        <v>17</v>
      </c>
      <c r="AE49" s="33">
        <v>42</v>
      </c>
      <c r="AF49" s="33">
        <v>350</v>
      </c>
      <c r="AG49" s="33">
        <v>73</v>
      </c>
      <c r="AH49" s="33">
        <v>148</v>
      </c>
      <c r="AI49" s="33">
        <v>54</v>
      </c>
      <c r="AJ49" s="33">
        <v>40</v>
      </c>
      <c r="AK49" s="33">
        <v>11</v>
      </c>
      <c r="AL49" s="33">
        <v>58</v>
      </c>
      <c r="AM49" s="33">
        <v>109</v>
      </c>
      <c r="AN49" s="33">
        <v>3</v>
      </c>
      <c r="AO49" s="33">
        <v>85</v>
      </c>
      <c r="AP49" s="33">
        <v>16</v>
      </c>
      <c r="AQ49" s="33">
        <v>210</v>
      </c>
      <c r="AR49" s="33">
        <v>2</v>
      </c>
      <c r="AS49" s="33">
        <v>33</v>
      </c>
      <c r="AT49" s="33">
        <v>18</v>
      </c>
      <c r="AU49" s="33">
        <v>32</v>
      </c>
      <c r="AV49" s="33">
        <v>95</v>
      </c>
      <c r="AW49" s="33">
        <v>27</v>
      </c>
      <c r="AX49" s="33">
        <v>8</v>
      </c>
      <c r="AY49" s="33">
        <v>60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5167</v>
      </c>
    </row>
    <row r="50" spans="1:63" x14ac:dyDescent="0.25">
      <c r="A50" s="35" t="s">
        <v>140</v>
      </c>
      <c r="B50" s="17">
        <v>2</v>
      </c>
      <c r="C50" s="17">
        <v>0</v>
      </c>
      <c r="D50" s="17">
        <v>1</v>
      </c>
      <c r="E50" s="17">
        <v>1</v>
      </c>
      <c r="F50" s="17">
        <v>0</v>
      </c>
      <c r="G50" s="17">
        <v>0</v>
      </c>
      <c r="H50" s="17">
        <v>0</v>
      </c>
      <c r="I50" s="17">
        <v>13</v>
      </c>
      <c r="J50" s="17">
        <v>1</v>
      </c>
      <c r="K50" s="17">
        <v>0</v>
      </c>
      <c r="L50" s="17">
        <v>1</v>
      </c>
      <c r="M50" s="17">
        <v>0</v>
      </c>
      <c r="N50" s="17">
        <v>0</v>
      </c>
      <c r="O50" s="17">
        <v>0</v>
      </c>
      <c r="P50" s="17">
        <v>0</v>
      </c>
      <c r="Q50" s="17">
        <v>11</v>
      </c>
      <c r="R50" s="17">
        <v>5</v>
      </c>
      <c r="S50" s="17">
        <v>1</v>
      </c>
      <c r="T50" s="17">
        <v>4</v>
      </c>
      <c r="U50" s="17">
        <v>0</v>
      </c>
      <c r="V50" s="17">
        <v>2</v>
      </c>
      <c r="W50" s="17">
        <v>1</v>
      </c>
      <c r="X50" s="17">
        <v>0</v>
      </c>
      <c r="Y50" s="17">
        <v>1</v>
      </c>
      <c r="Z50" s="17">
        <v>0</v>
      </c>
      <c r="AA50" s="17">
        <v>0</v>
      </c>
      <c r="AB50" s="17">
        <v>0</v>
      </c>
      <c r="AC50" s="17">
        <v>1</v>
      </c>
      <c r="AD50" s="17">
        <v>2</v>
      </c>
      <c r="AE50" s="17">
        <v>0</v>
      </c>
      <c r="AF50" s="17">
        <v>2</v>
      </c>
      <c r="AG50" s="17">
        <v>1</v>
      </c>
      <c r="AH50" s="17">
        <v>0</v>
      </c>
      <c r="AI50" s="17">
        <v>1</v>
      </c>
      <c r="AJ50" s="17">
        <v>0</v>
      </c>
      <c r="AK50" s="17">
        <v>0</v>
      </c>
      <c r="AL50" s="17">
        <v>0</v>
      </c>
      <c r="AM50" s="17">
        <v>2</v>
      </c>
      <c r="AN50" s="17">
        <v>0</v>
      </c>
      <c r="AO50" s="17">
        <v>3</v>
      </c>
      <c r="AP50" s="17">
        <v>0</v>
      </c>
      <c r="AQ50" s="17">
        <v>1</v>
      </c>
      <c r="AR50" s="17">
        <v>0</v>
      </c>
      <c r="AS50" s="17">
        <v>2</v>
      </c>
      <c r="AT50" s="17">
        <v>0</v>
      </c>
      <c r="AU50" s="17">
        <v>0</v>
      </c>
      <c r="AV50" s="17">
        <v>7</v>
      </c>
      <c r="AW50" s="17">
        <v>5</v>
      </c>
      <c r="AX50" s="17">
        <v>0</v>
      </c>
      <c r="AY50" s="17">
        <v>1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72</v>
      </c>
    </row>
    <row r="51" spans="1:63" x14ac:dyDescent="0.25">
      <c r="A51" s="35" t="s">
        <v>141</v>
      </c>
      <c r="B51" s="17">
        <v>82</v>
      </c>
      <c r="C51" s="17">
        <v>19</v>
      </c>
      <c r="D51" s="17">
        <v>204</v>
      </c>
      <c r="E51" s="17">
        <v>26</v>
      </c>
      <c r="F51" s="17">
        <v>48</v>
      </c>
      <c r="G51" s="17">
        <v>8</v>
      </c>
      <c r="H51" s="17">
        <v>36</v>
      </c>
      <c r="I51" s="17">
        <v>1621</v>
      </c>
      <c r="J51" s="17">
        <v>18</v>
      </c>
      <c r="K51" s="17">
        <v>28</v>
      </c>
      <c r="L51" s="17">
        <v>172</v>
      </c>
      <c r="M51" s="17">
        <v>33</v>
      </c>
      <c r="N51" s="17">
        <v>40</v>
      </c>
      <c r="O51" s="17">
        <v>9</v>
      </c>
      <c r="P51" s="17">
        <v>51</v>
      </c>
      <c r="Q51" s="17">
        <v>171</v>
      </c>
      <c r="R51" s="17">
        <v>50</v>
      </c>
      <c r="S51" s="17">
        <v>53</v>
      </c>
      <c r="T51" s="17">
        <v>20</v>
      </c>
      <c r="U51" s="17">
        <v>389</v>
      </c>
      <c r="V51" s="17">
        <v>35</v>
      </c>
      <c r="W51" s="17">
        <v>43</v>
      </c>
      <c r="X51" s="17">
        <v>31</v>
      </c>
      <c r="Y51" s="17">
        <v>201</v>
      </c>
      <c r="Z51" s="17">
        <v>109</v>
      </c>
      <c r="AA51" s="17">
        <v>36</v>
      </c>
      <c r="AB51" s="17">
        <v>35</v>
      </c>
      <c r="AC51" s="17">
        <v>27</v>
      </c>
      <c r="AD51" s="17">
        <v>15</v>
      </c>
      <c r="AE51" s="17">
        <v>41</v>
      </c>
      <c r="AF51" s="17">
        <v>334</v>
      </c>
      <c r="AG51" s="17">
        <v>70</v>
      </c>
      <c r="AH51" s="17">
        <v>146</v>
      </c>
      <c r="AI51" s="17">
        <v>53</v>
      </c>
      <c r="AJ51" s="17">
        <v>40</v>
      </c>
      <c r="AK51" s="17">
        <v>11</v>
      </c>
      <c r="AL51" s="17">
        <v>55</v>
      </c>
      <c r="AM51" s="17">
        <v>104</v>
      </c>
      <c r="AN51" s="17">
        <v>3</v>
      </c>
      <c r="AO51" s="17">
        <v>79</v>
      </c>
      <c r="AP51" s="17">
        <v>15</v>
      </c>
      <c r="AQ51" s="17">
        <v>202</v>
      </c>
      <c r="AR51" s="17">
        <v>2</v>
      </c>
      <c r="AS51" s="17">
        <v>30</v>
      </c>
      <c r="AT51" s="17">
        <v>18</v>
      </c>
      <c r="AU51" s="17">
        <v>32</v>
      </c>
      <c r="AV51" s="17">
        <v>88</v>
      </c>
      <c r="AW51" s="17">
        <v>20</v>
      </c>
      <c r="AX51" s="17">
        <v>8</v>
      </c>
      <c r="AY51" s="17">
        <v>59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5020</v>
      </c>
    </row>
    <row r="52" spans="1:63" x14ac:dyDescent="0.25">
      <c r="A52" s="35" t="s">
        <v>142</v>
      </c>
      <c r="B52" s="17">
        <v>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</v>
      </c>
      <c r="M52" s="17">
        <v>0</v>
      </c>
      <c r="N52" s="17">
        <v>0</v>
      </c>
      <c r="O52" s="17">
        <v>0</v>
      </c>
      <c r="P52" s="17">
        <v>0</v>
      </c>
      <c r="Q52" s="17">
        <v>1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1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1</v>
      </c>
      <c r="AH52" s="17">
        <v>0</v>
      </c>
      <c r="AI52" s="17">
        <v>0</v>
      </c>
      <c r="AJ52" s="17">
        <v>0</v>
      </c>
      <c r="AK52" s="17">
        <v>0</v>
      </c>
      <c r="AL52" s="17">
        <v>1</v>
      </c>
      <c r="AM52" s="17">
        <v>0</v>
      </c>
      <c r="AN52" s="17">
        <v>0</v>
      </c>
      <c r="AO52" s="17">
        <v>1</v>
      </c>
      <c r="AP52" s="17">
        <v>0</v>
      </c>
      <c r="AQ52" s="17">
        <v>2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10</v>
      </c>
    </row>
    <row r="53" spans="1:63" x14ac:dyDescent="0.25">
      <c r="A53" s="35" t="s">
        <v>143</v>
      </c>
      <c r="B53" s="17">
        <v>0</v>
      </c>
      <c r="C53" s="17">
        <v>1</v>
      </c>
      <c r="D53" s="17">
        <v>5</v>
      </c>
      <c r="E53" s="17">
        <v>1</v>
      </c>
      <c r="F53" s="17">
        <v>0</v>
      </c>
      <c r="G53" s="17">
        <v>0</v>
      </c>
      <c r="H53" s="17">
        <v>0</v>
      </c>
      <c r="I53" s="17">
        <v>3</v>
      </c>
      <c r="J53" s="17">
        <v>0</v>
      </c>
      <c r="K53" s="17">
        <v>2</v>
      </c>
      <c r="L53" s="17">
        <v>1</v>
      </c>
      <c r="M53" s="17">
        <v>1</v>
      </c>
      <c r="N53" s="17">
        <v>1</v>
      </c>
      <c r="O53" s="17">
        <v>0</v>
      </c>
      <c r="P53" s="17">
        <v>1</v>
      </c>
      <c r="Q53" s="17">
        <v>1</v>
      </c>
      <c r="R53" s="17">
        <v>1</v>
      </c>
      <c r="S53" s="17">
        <v>0</v>
      </c>
      <c r="T53" s="17">
        <v>0</v>
      </c>
      <c r="U53" s="17">
        <v>0</v>
      </c>
      <c r="V53" s="17">
        <v>0</v>
      </c>
      <c r="W53" s="17">
        <v>1</v>
      </c>
      <c r="X53" s="17">
        <v>0</v>
      </c>
      <c r="Y53" s="17">
        <v>1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6</v>
      </c>
      <c r="AG53" s="17">
        <v>1</v>
      </c>
      <c r="AH53" s="17">
        <v>1</v>
      </c>
      <c r="AI53" s="17">
        <v>0</v>
      </c>
      <c r="AJ53" s="17">
        <v>0</v>
      </c>
      <c r="AK53" s="17">
        <v>0</v>
      </c>
      <c r="AL53" s="17">
        <v>2</v>
      </c>
      <c r="AM53" s="17">
        <v>0</v>
      </c>
      <c r="AN53" s="17">
        <v>0</v>
      </c>
      <c r="AO53" s="17">
        <v>2</v>
      </c>
      <c r="AP53" s="17">
        <v>0</v>
      </c>
      <c r="AQ53" s="17">
        <v>3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2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37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0</v>
      </c>
    </row>
    <row r="55" spans="1:63" x14ac:dyDescent="0.25">
      <c r="A55" s="35" t="s">
        <v>145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5</v>
      </c>
      <c r="M55" s="17">
        <v>0</v>
      </c>
      <c r="N55" s="17">
        <v>0</v>
      </c>
      <c r="O55" s="17">
        <v>0</v>
      </c>
      <c r="P55" s="17">
        <v>0</v>
      </c>
      <c r="Q55" s="17">
        <v>1</v>
      </c>
      <c r="R55" s="17">
        <v>0</v>
      </c>
      <c r="S55" s="17">
        <v>0</v>
      </c>
      <c r="T55" s="17">
        <v>1</v>
      </c>
      <c r="U55" s="17">
        <v>2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2</v>
      </c>
      <c r="AD55" s="17">
        <v>0</v>
      </c>
      <c r="AE55" s="17">
        <v>1</v>
      </c>
      <c r="AF55" s="17">
        <v>8</v>
      </c>
      <c r="AG55" s="17">
        <v>0</v>
      </c>
      <c r="AH55" s="17">
        <v>1</v>
      </c>
      <c r="AI55" s="17">
        <v>0</v>
      </c>
      <c r="AJ55" s="17">
        <v>0</v>
      </c>
      <c r="AK55" s="17">
        <v>0</v>
      </c>
      <c r="AL55" s="17">
        <v>0</v>
      </c>
      <c r="AM55" s="17">
        <v>3</v>
      </c>
      <c r="AN55" s="17">
        <v>0</v>
      </c>
      <c r="AO55" s="17">
        <v>0</v>
      </c>
      <c r="AP55" s="17">
        <v>1</v>
      </c>
      <c r="AQ55" s="17">
        <v>2</v>
      </c>
      <c r="AR55" s="17">
        <v>0</v>
      </c>
      <c r="AS55" s="17">
        <v>1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28</v>
      </c>
    </row>
    <row r="56" spans="1:63" x14ac:dyDescent="0.25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0</v>
      </c>
    </row>
    <row r="57" spans="1:63" x14ac:dyDescent="0.25">
      <c r="A57" s="32" t="s">
        <v>147</v>
      </c>
      <c r="B57" s="33">
        <v>53</v>
      </c>
      <c r="C57" s="33">
        <v>43</v>
      </c>
      <c r="D57" s="33">
        <v>212</v>
      </c>
      <c r="E57" s="33">
        <v>54</v>
      </c>
      <c r="F57" s="33">
        <v>27</v>
      </c>
      <c r="G57" s="33">
        <v>6</v>
      </c>
      <c r="H57" s="33">
        <v>32</v>
      </c>
      <c r="I57" s="33">
        <v>470</v>
      </c>
      <c r="J57" s="33">
        <v>64</v>
      </c>
      <c r="K57" s="33">
        <v>24</v>
      </c>
      <c r="L57" s="33">
        <v>29</v>
      </c>
      <c r="M57" s="33">
        <v>48</v>
      </c>
      <c r="N57" s="33">
        <v>13</v>
      </c>
      <c r="O57" s="33">
        <v>14</v>
      </c>
      <c r="P57" s="33">
        <v>31</v>
      </c>
      <c r="Q57" s="33">
        <v>116</v>
      </c>
      <c r="R57" s="33">
        <v>44</v>
      </c>
      <c r="S57" s="33">
        <v>43</v>
      </c>
      <c r="T57" s="33">
        <v>87</v>
      </c>
      <c r="U57" s="33">
        <v>50</v>
      </c>
      <c r="V57" s="33">
        <v>21</v>
      </c>
      <c r="W57" s="33">
        <v>47</v>
      </c>
      <c r="X57" s="33">
        <v>13</v>
      </c>
      <c r="Y57" s="33">
        <v>104</v>
      </c>
      <c r="Z57" s="33">
        <v>46</v>
      </c>
      <c r="AA57" s="33">
        <v>16</v>
      </c>
      <c r="AB57" s="33">
        <v>105</v>
      </c>
      <c r="AC57" s="33">
        <v>29</v>
      </c>
      <c r="AD57" s="33">
        <v>30</v>
      </c>
      <c r="AE57" s="33">
        <v>17</v>
      </c>
      <c r="AF57" s="33">
        <v>389</v>
      </c>
      <c r="AG57" s="33">
        <v>126</v>
      </c>
      <c r="AH57" s="33">
        <v>105</v>
      </c>
      <c r="AI57" s="33">
        <v>99</v>
      </c>
      <c r="AJ57" s="33">
        <v>12</v>
      </c>
      <c r="AK57" s="33">
        <v>7</v>
      </c>
      <c r="AL57" s="33">
        <v>53</v>
      </c>
      <c r="AM57" s="33">
        <v>54</v>
      </c>
      <c r="AN57" s="33">
        <v>19</v>
      </c>
      <c r="AO57" s="33">
        <v>88</v>
      </c>
      <c r="AP57" s="33">
        <v>8</v>
      </c>
      <c r="AQ57" s="33">
        <v>162</v>
      </c>
      <c r="AR57" s="33">
        <v>2</v>
      </c>
      <c r="AS57" s="33">
        <v>112</v>
      </c>
      <c r="AT57" s="33">
        <v>8</v>
      </c>
      <c r="AU57" s="33">
        <v>21</v>
      </c>
      <c r="AV57" s="33">
        <v>206</v>
      </c>
      <c r="AW57" s="33">
        <v>23</v>
      </c>
      <c r="AX57" s="33">
        <v>2</v>
      </c>
      <c r="AY57" s="33">
        <v>71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3455</v>
      </c>
    </row>
    <row r="58" spans="1:63" x14ac:dyDescent="0.25">
      <c r="A58" s="35" t="s">
        <v>148</v>
      </c>
      <c r="B58" s="17">
        <v>10</v>
      </c>
      <c r="C58" s="17">
        <v>9</v>
      </c>
      <c r="D58" s="17">
        <v>41</v>
      </c>
      <c r="E58" s="17">
        <v>16</v>
      </c>
      <c r="F58" s="17">
        <v>4</v>
      </c>
      <c r="G58" s="17">
        <v>1</v>
      </c>
      <c r="H58" s="17">
        <v>4</v>
      </c>
      <c r="I58" s="17">
        <v>121</v>
      </c>
      <c r="J58" s="17">
        <v>25</v>
      </c>
      <c r="K58" s="17">
        <v>4</v>
      </c>
      <c r="L58" s="17">
        <v>6</v>
      </c>
      <c r="M58" s="17">
        <v>10</v>
      </c>
      <c r="N58" s="17">
        <v>3</v>
      </c>
      <c r="O58" s="17">
        <v>5</v>
      </c>
      <c r="P58" s="17">
        <v>10</v>
      </c>
      <c r="Q58" s="17">
        <v>19</v>
      </c>
      <c r="R58" s="17">
        <v>10</v>
      </c>
      <c r="S58" s="17">
        <v>11</v>
      </c>
      <c r="T58" s="17">
        <v>18</v>
      </c>
      <c r="U58" s="17">
        <v>5</v>
      </c>
      <c r="V58" s="17">
        <v>5</v>
      </c>
      <c r="W58" s="17">
        <v>11</v>
      </c>
      <c r="X58" s="17">
        <v>0</v>
      </c>
      <c r="Y58" s="17">
        <v>22</v>
      </c>
      <c r="Z58" s="17">
        <v>5</v>
      </c>
      <c r="AA58" s="17">
        <v>4</v>
      </c>
      <c r="AB58" s="17">
        <v>21</v>
      </c>
      <c r="AC58" s="17">
        <v>4</v>
      </c>
      <c r="AD58" s="17">
        <v>4</v>
      </c>
      <c r="AE58" s="17">
        <v>1</v>
      </c>
      <c r="AF58" s="17">
        <v>84</v>
      </c>
      <c r="AG58" s="17">
        <v>16</v>
      </c>
      <c r="AH58" s="17">
        <v>12</v>
      </c>
      <c r="AI58" s="17">
        <v>8</v>
      </c>
      <c r="AJ58" s="17">
        <v>3</v>
      </c>
      <c r="AK58" s="17">
        <v>1</v>
      </c>
      <c r="AL58" s="17">
        <v>17</v>
      </c>
      <c r="AM58" s="17">
        <v>16</v>
      </c>
      <c r="AN58" s="17">
        <v>4</v>
      </c>
      <c r="AO58" s="17">
        <v>6</v>
      </c>
      <c r="AP58" s="17">
        <v>1</v>
      </c>
      <c r="AQ58" s="17">
        <v>21</v>
      </c>
      <c r="AR58" s="17">
        <v>0</v>
      </c>
      <c r="AS58" s="17">
        <v>26</v>
      </c>
      <c r="AT58" s="17">
        <v>1</v>
      </c>
      <c r="AU58" s="17">
        <v>0</v>
      </c>
      <c r="AV58" s="17">
        <v>49</v>
      </c>
      <c r="AW58" s="17">
        <v>3</v>
      </c>
      <c r="AX58" s="17">
        <v>0</v>
      </c>
      <c r="AY58" s="17">
        <v>8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685</v>
      </c>
    </row>
    <row r="59" spans="1:63" x14ac:dyDescent="0.25">
      <c r="A59" s="35" t="s">
        <v>149</v>
      </c>
      <c r="B59" s="17">
        <v>3</v>
      </c>
      <c r="C59" s="17">
        <v>3</v>
      </c>
      <c r="D59" s="17">
        <v>7</v>
      </c>
      <c r="E59" s="17">
        <v>7</v>
      </c>
      <c r="F59" s="17">
        <v>3</v>
      </c>
      <c r="G59" s="17">
        <v>0</v>
      </c>
      <c r="H59" s="17">
        <v>0</v>
      </c>
      <c r="I59" s="17">
        <v>10</v>
      </c>
      <c r="J59" s="17">
        <v>0</v>
      </c>
      <c r="K59" s="17">
        <v>0</v>
      </c>
      <c r="L59" s="17">
        <v>0</v>
      </c>
      <c r="M59" s="17">
        <v>2</v>
      </c>
      <c r="N59" s="17">
        <v>0</v>
      </c>
      <c r="O59" s="17">
        <v>0</v>
      </c>
      <c r="P59" s="17">
        <v>1</v>
      </c>
      <c r="Q59" s="17">
        <v>1</v>
      </c>
      <c r="R59" s="17">
        <v>0</v>
      </c>
      <c r="S59" s="17">
        <v>0</v>
      </c>
      <c r="T59" s="17">
        <v>2</v>
      </c>
      <c r="U59" s="17">
        <v>0</v>
      </c>
      <c r="V59" s="17">
        <v>0</v>
      </c>
      <c r="W59" s="17">
        <v>3</v>
      </c>
      <c r="X59" s="17">
        <v>0</v>
      </c>
      <c r="Y59" s="17">
        <v>1</v>
      </c>
      <c r="Z59" s="17">
        <v>0</v>
      </c>
      <c r="AA59" s="17">
        <v>0</v>
      </c>
      <c r="AB59" s="17">
        <v>0</v>
      </c>
      <c r="AC59" s="17">
        <v>2</v>
      </c>
      <c r="AD59" s="17">
        <v>0</v>
      </c>
      <c r="AE59" s="17">
        <v>0</v>
      </c>
      <c r="AF59" s="17">
        <v>10</v>
      </c>
      <c r="AG59" s="17">
        <v>6</v>
      </c>
      <c r="AH59" s="17">
        <v>0</v>
      </c>
      <c r="AI59" s="17">
        <v>2</v>
      </c>
      <c r="AJ59" s="17">
        <v>0</v>
      </c>
      <c r="AK59" s="17">
        <v>0</v>
      </c>
      <c r="AL59" s="17">
        <v>0</v>
      </c>
      <c r="AM59" s="17">
        <v>1</v>
      </c>
      <c r="AN59" s="17">
        <v>1</v>
      </c>
      <c r="AO59" s="17">
        <v>0</v>
      </c>
      <c r="AP59" s="17">
        <v>0</v>
      </c>
      <c r="AQ59" s="17">
        <v>7</v>
      </c>
      <c r="AR59" s="17">
        <v>0</v>
      </c>
      <c r="AS59" s="17">
        <v>5</v>
      </c>
      <c r="AT59" s="17">
        <v>0</v>
      </c>
      <c r="AU59" s="17">
        <v>0</v>
      </c>
      <c r="AV59" s="17">
        <v>3</v>
      </c>
      <c r="AW59" s="17">
        <v>3</v>
      </c>
      <c r="AX59" s="17">
        <v>0</v>
      </c>
      <c r="AY59" s="17">
        <v>3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86</v>
      </c>
    </row>
    <row r="60" spans="1:63" x14ac:dyDescent="0.25">
      <c r="A60" s="35" t="s">
        <v>150</v>
      </c>
      <c r="B60" s="17">
        <v>16</v>
      </c>
      <c r="C60" s="17">
        <v>7</v>
      </c>
      <c r="D60" s="17">
        <v>42</v>
      </c>
      <c r="E60" s="17">
        <v>4</v>
      </c>
      <c r="F60" s="17">
        <v>4</v>
      </c>
      <c r="G60" s="17">
        <v>0</v>
      </c>
      <c r="H60" s="17">
        <v>11</v>
      </c>
      <c r="I60" s="17">
        <v>141</v>
      </c>
      <c r="J60" s="17">
        <v>19</v>
      </c>
      <c r="K60" s="17">
        <v>6</v>
      </c>
      <c r="L60" s="17">
        <v>11</v>
      </c>
      <c r="M60" s="17">
        <v>6</v>
      </c>
      <c r="N60" s="17">
        <v>7</v>
      </c>
      <c r="O60" s="17">
        <v>6</v>
      </c>
      <c r="P60" s="17">
        <v>5</v>
      </c>
      <c r="Q60" s="17">
        <v>26</v>
      </c>
      <c r="R60" s="17">
        <v>12</v>
      </c>
      <c r="S60" s="17">
        <v>14</v>
      </c>
      <c r="T60" s="17">
        <v>26</v>
      </c>
      <c r="U60" s="17">
        <v>26</v>
      </c>
      <c r="V60" s="17">
        <v>4</v>
      </c>
      <c r="W60" s="17">
        <v>3</v>
      </c>
      <c r="X60" s="17">
        <v>3</v>
      </c>
      <c r="Y60" s="17">
        <v>23</v>
      </c>
      <c r="Z60" s="17">
        <v>9</v>
      </c>
      <c r="AA60" s="17">
        <v>3</v>
      </c>
      <c r="AB60" s="17">
        <v>29</v>
      </c>
      <c r="AC60" s="17">
        <v>10</v>
      </c>
      <c r="AD60" s="17">
        <v>9</v>
      </c>
      <c r="AE60" s="17">
        <v>8</v>
      </c>
      <c r="AF60" s="17">
        <v>114</v>
      </c>
      <c r="AG60" s="17">
        <v>30</v>
      </c>
      <c r="AH60" s="17">
        <v>30</v>
      </c>
      <c r="AI60" s="17">
        <v>35</v>
      </c>
      <c r="AJ60" s="17">
        <v>0</v>
      </c>
      <c r="AK60" s="17">
        <v>2</v>
      </c>
      <c r="AL60" s="17">
        <v>11</v>
      </c>
      <c r="AM60" s="17">
        <v>16</v>
      </c>
      <c r="AN60" s="17">
        <v>5</v>
      </c>
      <c r="AO60" s="17">
        <v>21</v>
      </c>
      <c r="AP60" s="17">
        <v>4</v>
      </c>
      <c r="AQ60" s="17">
        <v>39</v>
      </c>
      <c r="AR60" s="17">
        <v>2</v>
      </c>
      <c r="AS60" s="17">
        <v>28</v>
      </c>
      <c r="AT60" s="17">
        <v>2</v>
      </c>
      <c r="AU60" s="17">
        <v>8</v>
      </c>
      <c r="AV60" s="17">
        <v>60</v>
      </c>
      <c r="AW60" s="17">
        <v>5</v>
      </c>
      <c r="AX60" s="17">
        <v>0</v>
      </c>
      <c r="AY60" s="17">
        <v>24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926</v>
      </c>
    </row>
    <row r="61" spans="1:63" x14ac:dyDescent="0.25">
      <c r="A61" s="35" t="s">
        <v>151</v>
      </c>
      <c r="B61" s="17">
        <v>2</v>
      </c>
      <c r="C61" s="17">
        <v>0</v>
      </c>
      <c r="D61" s="17">
        <v>2</v>
      </c>
      <c r="E61" s="17">
        <v>1</v>
      </c>
      <c r="F61" s="17">
        <v>2</v>
      </c>
      <c r="G61" s="17">
        <v>0</v>
      </c>
      <c r="H61" s="17">
        <v>2</v>
      </c>
      <c r="I61" s="17">
        <v>6</v>
      </c>
      <c r="J61" s="17">
        <v>0</v>
      </c>
      <c r="K61" s="17">
        <v>0</v>
      </c>
      <c r="L61" s="17">
        <v>1</v>
      </c>
      <c r="M61" s="17">
        <v>2</v>
      </c>
      <c r="N61" s="17">
        <v>0</v>
      </c>
      <c r="O61" s="17">
        <v>0</v>
      </c>
      <c r="P61" s="17">
        <v>1</v>
      </c>
      <c r="Q61" s="17">
        <v>4</v>
      </c>
      <c r="R61" s="17">
        <v>3</v>
      </c>
      <c r="S61" s="17">
        <v>2</v>
      </c>
      <c r="T61" s="17">
        <v>0</v>
      </c>
      <c r="U61" s="17">
        <v>0</v>
      </c>
      <c r="V61" s="17">
        <v>0</v>
      </c>
      <c r="W61" s="17">
        <v>3</v>
      </c>
      <c r="X61" s="17">
        <v>3</v>
      </c>
      <c r="Y61" s="17">
        <v>4</v>
      </c>
      <c r="Z61" s="17">
        <v>1</v>
      </c>
      <c r="AA61" s="17">
        <v>1</v>
      </c>
      <c r="AB61" s="17">
        <v>3</v>
      </c>
      <c r="AC61" s="17">
        <v>2</v>
      </c>
      <c r="AD61" s="17">
        <v>0</v>
      </c>
      <c r="AE61" s="17">
        <v>0</v>
      </c>
      <c r="AF61" s="17">
        <v>7</v>
      </c>
      <c r="AG61" s="17">
        <v>3</v>
      </c>
      <c r="AH61" s="17">
        <v>7</v>
      </c>
      <c r="AI61" s="17">
        <v>4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6</v>
      </c>
      <c r="AR61" s="17">
        <v>0</v>
      </c>
      <c r="AS61" s="17">
        <v>10</v>
      </c>
      <c r="AT61" s="17">
        <v>0</v>
      </c>
      <c r="AU61" s="17">
        <v>0</v>
      </c>
      <c r="AV61" s="17">
        <v>2</v>
      </c>
      <c r="AW61" s="17">
        <v>0</v>
      </c>
      <c r="AX61" s="17">
        <v>0</v>
      </c>
      <c r="AY61" s="17">
        <v>2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86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1</v>
      </c>
      <c r="F62" s="17">
        <v>0</v>
      </c>
      <c r="G62" s="17">
        <v>0</v>
      </c>
      <c r="H62" s="17">
        <v>0</v>
      </c>
      <c r="I62" s="17">
        <v>2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1</v>
      </c>
      <c r="R62" s="17">
        <v>0</v>
      </c>
      <c r="S62" s="17">
        <v>1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1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1</v>
      </c>
      <c r="AG62" s="17">
        <v>1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1</v>
      </c>
      <c r="AN62" s="17">
        <v>0</v>
      </c>
      <c r="AO62" s="17">
        <v>0</v>
      </c>
      <c r="AP62" s="17">
        <v>0</v>
      </c>
      <c r="AQ62" s="17">
        <v>2</v>
      </c>
      <c r="AR62" s="17">
        <v>0</v>
      </c>
      <c r="AS62" s="17">
        <v>0</v>
      </c>
      <c r="AT62" s="17">
        <v>0</v>
      </c>
      <c r="AU62" s="17">
        <v>1</v>
      </c>
      <c r="AV62" s="17">
        <v>1</v>
      </c>
      <c r="AW62" s="17">
        <v>0</v>
      </c>
      <c r="AX62" s="17">
        <v>0</v>
      </c>
      <c r="AY62" s="17">
        <v>1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14</v>
      </c>
    </row>
    <row r="63" spans="1:63" x14ac:dyDescent="0.25">
      <c r="A63" s="35" t="s">
        <v>153</v>
      </c>
      <c r="B63" s="17">
        <v>1</v>
      </c>
      <c r="C63" s="17">
        <v>0</v>
      </c>
      <c r="D63" s="17">
        <v>5</v>
      </c>
      <c r="E63" s="17">
        <v>4</v>
      </c>
      <c r="F63" s="17">
        <v>1</v>
      </c>
      <c r="G63" s="17">
        <v>1</v>
      </c>
      <c r="H63" s="17">
        <v>0</v>
      </c>
      <c r="I63" s="17">
        <v>7</v>
      </c>
      <c r="J63" s="17">
        <v>0</v>
      </c>
      <c r="K63" s="17">
        <v>0</v>
      </c>
      <c r="L63" s="17">
        <v>1</v>
      </c>
      <c r="M63" s="17">
        <v>1</v>
      </c>
      <c r="N63" s="17">
        <v>0</v>
      </c>
      <c r="O63" s="17">
        <v>0</v>
      </c>
      <c r="P63" s="17">
        <v>0</v>
      </c>
      <c r="Q63" s="17">
        <v>0</v>
      </c>
      <c r="R63" s="17">
        <v>1</v>
      </c>
      <c r="S63" s="17">
        <v>0</v>
      </c>
      <c r="T63" s="17">
        <v>0</v>
      </c>
      <c r="U63" s="17">
        <v>3</v>
      </c>
      <c r="V63" s="17">
        <v>1</v>
      </c>
      <c r="W63" s="17">
        <v>1</v>
      </c>
      <c r="X63" s="17">
        <v>0</v>
      </c>
      <c r="Y63" s="17">
        <v>1</v>
      </c>
      <c r="Z63" s="17">
        <v>0</v>
      </c>
      <c r="AA63" s="17">
        <v>0</v>
      </c>
      <c r="AB63" s="17">
        <v>0</v>
      </c>
      <c r="AC63" s="17">
        <v>2</v>
      </c>
      <c r="AD63" s="17">
        <v>0</v>
      </c>
      <c r="AE63" s="17">
        <v>0</v>
      </c>
      <c r="AF63" s="17">
        <v>7</v>
      </c>
      <c r="AG63" s="17">
        <v>5</v>
      </c>
      <c r="AH63" s="17">
        <v>4</v>
      </c>
      <c r="AI63" s="17">
        <v>1</v>
      </c>
      <c r="AJ63" s="17">
        <v>1</v>
      </c>
      <c r="AK63" s="17">
        <v>1</v>
      </c>
      <c r="AL63" s="17">
        <v>2</v>
      </c>
      <c r="AM63" s="17">
        <v>2</v>
      </c>
      <c r="AN63" s="17">
        <v>0</v>
      </c>
      <c r="AO63" s="17">
        <v>4</v>
      </c>
      <c r="AP63" s="17">
        <v>0</v>
      </c>
      <c r="AQ63" s="17">
        <v>4</v>
      </c>
      <c r="AR63" s="17">
        <v>0</v>
      </c>
      <c r="AS63" s="17">
        <v>1</v>
      </c>
      <c r="AT63" s="17">
        <v>0</v>
      </c>
      <c r="AU63" s="17">
        <v>0</v>
      </c>
      <c r="AV63" s="17">
        <v>2</v>
      </c>
      <c r="AW63" s="17">
        <v>0</v>
      </c>
      <c r="AX63" s="17">
        <v>0</v>
      </c>
      <c r="AY63" s="17">
        <v>5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69</v>
      </c>
    </row>
    <row r="64" spans="1:63" x14ac:dyDescent="0.25">
      <c r="A64" s="35" t="s">
        <v>154</v>
      </c>
      <c r="B64" s="17">
        <v>4</v>
      </c>
      <c r="C64" s="17">
        <v>2</v>
      </c>
      <c r="D64" s="17">
        <v>12</v>
      </c>
      <c r="E64" s="17">
        <v>1</v>
      </c>
      <c r="F64" s="17">
        <v>6</v>
      </c>
      <c r="G64" s="17">
        <v>0</v>
      </c>
      <c r="H64" s="17">
        <v>1</v>
      </c>
      <c r="I64" s="17">
        <v>24</v>
      </c>
      <c r="J64" s="17">
        <v>4</v>
      </c>
      <c r="K64" s="17">
        <v>2</v>
      </c>
      <c r="L64" s="17">
        <v>2</v>
      </c>
      <c r="M64" s="17">
        <v>2</v>
      </c>
      <c r="N64" s="17">
        <v>1</v>
      </c>
      <c r="O64" s="17">
        <v>0</v>
      </c>
      <c r="P64" s="17">
        <v>1</v>
      </c>
      <c r="Q64" s="17">
        <v>10</v>
      </c>
      <c r="R64" s="17">
        <v>1</v>
      </c>
      <c r="S64" s="17">
        <v>7</v>
      </c>
      <c r="T64" s="17">
        <v>3</v>
      </c>
      <c r="U64" s="17">
        <v>3</v>
      </c>
      <c r="V64" s="17">
        <v>2</v>
      </c>
      <c r="W64" s="17">
        <v>5</v>
      </c>
      <c r="X64" s="17">
        <v>2</v>
      </c>
      <c r="Y64" s="17">
        <v>9</v>
      </c>
      <c r="Z64" s="17">
        <v>4</v>
      </c>
      <c r="AA64" s="17">
        <v>1</v>
      </c>
      <c r="AB64" s="17">
        <v>9</v>
      </c>
      <c r="AC64" s="17">
        <v>0</v>
      </c>
      <c r="AD64" s="17">
        <v>3</v>
      </c>
      <c r="AE64" s="17">
        <v>0</v>
      </c>
      <c r="AF64" s="17">
        <v>23</v>
      </c>
      <c r="AG64" s="17">
        <v>11</v>
      </c>
      <c r="AH64" s="17">
        <v>8</v>
      </c>
      <c r="AI64" s="17">
        <v>14</v>
      </c>
      <c r="AJ64" s="17">
        <v>0</v>
      </c>
      <c r="AK64" s="17">
        <v>0</v>
      </c>
      <c r="AL64" s="17">
        <v>5</v>
      </c>
      <c r="AM64" s="17">
        <v>5</v>
      </c>
      <c r="AN64" s="17">
        <v>0</v>
      </c>
      <c r="AO64" s="17">
        <v>11</v>
      </c>
      <c r="AP64" s="17">
        <v>1</v>
      </c>
      <c r="AQ64" s="17">
        <v>9</v>
      </c>
      <c r="AR64" s="17">
        <v>0</v>
      </c>
      <c r="AS64" s="17">
        <v>9</v>
      </c>
      <c r="AT64" s="17">
        <v>0</v>
      </c>
      <c r="AU64" s="17">
        <v>2</v>
      </c>
      <c r="AV64" s="17">
        <v>16</v>
      </c>
      <c r="AW64" s="17">
        <v>2</v>
      </c>
      <c r="AX64" s="17">
        <v>0</v>
      </c>
      <c r="AY64" s="17">
        <v>5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242</v>
      </c>
    </row>
    <row r="65" spans="1:63" x14ac:dyDescent="0.25">
      <c r="A65" s="35" t="s">
        <v>155</v>
      </c>
      <c r="B65" s="17">
        <v>0</v>
      </c>
      <c r="C65" s="17">
        <v>3</v>
      </c>
      <c r="D65" s="17">
        <v>5</v>
      </c>
      <c r="E65" s="17">
        <v>0</v>
      </c>
      <c r="F65" s="17">
        <v>1</v>
      </c>
      <c r="G65" s="17">
        <v>0</v>
      </c>
      <c r="H65" s="17">
        <v>0</v>
      </c>
      <c r="I65" s="17">
        <v>5</v>
      </c>
      <c r="J65" s="17">
        <v>1</v>
      </c>
      <c r="K65" s="17">
        <v>0</v>
      </c>
      <c r="L65" s="17">
        <v>0</v>
      </c>
      <c r="M65" s="17">
        <v>3</v>
      </c>
      <c r="N65" s="17">
        <v>0</v>
      </c>
      <c r="O65" s="17">
        <v>0</v>
      </c>
      <c r="P65" s="17">
        <v>2</v>
      </c>
      <c r="Q65" s="17">
        <v>3</v>
      </c>
      <c r="R65" s="17">
        <v>2</v>
      </c>
      <c r="S65" s="17">
        <v>0</v>
      </c>
      <c r="T65" s="17">
        <v>5</v>
      </c>
      <c r="U65" s="17">
        <v>0</v>
      </c>
      <c r="V65" s="17">
        <v>0</v>
      </c>
      <c r="W65" s="17">
        <v>1</v>
      </c>
      <c r="X65" s="17">
        <v>0</v>
      </c>
      <c r="Y65" s="17">
        <v>1</v>
      </c>
      <c r="Z65" s="17">
        <v>3</v>
      </c>
      <c r="AA65" s="17">
        <v>0</v>
      </c>
      <c r="AB65" s="17">
        <v>0</v>
      </c>
      <c r="AC65" s="17">
        <v>1</v>
      </c>
      <c r="AD65" s="17">
        <v>0</v>
      </c>
      <c r="AE65" s="17">
        <v>0</v>
      </c>
      <c r="AF65" s="17">
        <v>3</v>
      </c>
      <c r="AG65" s="17">
        <v>2</v>
      </c>
      <c r="AH65" s="17">
        <v>1</v>
      </c>
      <c r="AI65" s="17">
        <v>0</v>
      </c>
      <c r="AJ65" s="17">
        <v>0</v>
      </c>
      <c r="AK65" s="17">
        <v>0</v>
      </c>
      <c r="AL65" s="17">
        <v>1</v>
      </c>
      <c r="AM65" s="17">
        <v>0</v>
      </c>
      <c r="AN65" s="17">
        <v>3</v>
      </c>
      <c r="AO65" s="17">
        <v>5</v>
      </c>
      <c r="AP65" s="17">
        <v>0</v>
      </c>
      <c r="AQ65" s="17">
        <v>2</v>
      </c>
      <c r="AR65" s="17">
        <v>0</v>
      </c>
      <c r="AS65" s="17">
        <v>4</v>
      </c>
      <c r="AT65" s="17">
        <v>1</v>
      </c>
      <c r="AU65" s="17">
        <v>0</v>
      </c>
      <c r="AV65" s="17">
        <v>3</v>
      </c>
      <c r="AW65" s="17">
        <v>0</v>
      </c>
      <c r="AX65" s="17">
        <v>1</v>
      </c>
      <c r="AY65" s="17">
        <v>3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65</v>
      </c>
    </row>
    <row r="66" spans="1:63" x14ac:dyDescent="0.25">
      <c r="A66" s="35" t="s">
        <v>156</v>
      </c>
      <c r="B66" s="17">
        <v>0</v>
      </c>
      <c r="C66" s="17">
        <v>1</v>
      </c>
      <c r="D66" s="17">
        <v>2</v>
      </c>
      <c r="E66" s="17">
        <v>1</v>
      </c>
      <c r="F66" s="17">
        <v>0</v>
      </c>
      <c r="G66" s="17">
        <v>0</v>
      </c>
      <c r="H66" s="17">
        <v>1</v>
      </c>
      <c r="I66" s="17">
        <v>5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1</v>
      </c>
      <c r="P66" s="17">
        <v>0</v>
      </c>
      <c r="Q66" s="17">
        <v>1</v>
      </c>
      <c r="R66" s="17">
        <v>1</v>
      </c>
      <c r="S66" s="17">
        <v>0</v>
      </c>
      <c r="T66" s="17">
        <v>2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2</v>
      </c>
      <c r="AE66" s="17">
        <v>0</v>
      </c>
      <c r="AF66" s="17">
        <v>4</v>
      </c>
      <c r="AG66" s="17">
        <v>0</v>
      </c>
      <c r="AH66" s="17">
        <v>3</v>
      </c>
      <c r="AI66" s="17">
        <v>1</v>
      </c>
      <c r="AJ66" s="17">
        <v>1</v>
      </c>
      <c r="AK66" s="17">
        <v>0</v>
      </c>
      <c r="AL66" s="17">
        <v>1</v>
      </c>
      <c r="AM66" s="17">
        <v>0</v>
      </c>
      <c r="AN66" s="17">
        <v>0</v>
      </c>
      <c r="AO66" s="17">
        <v>1</v>
      </c>
      <c r="AP66" s="17">
        <v>0</v>
      </c>
      <c r="AQ66" s="17">
        <v>3</v>
      </c>
      <c r="AR66" s="17">
        <v>0</v>
      </c>
      <c r="AS66" s="17">
        <v>1</v>
      </c>
      <c r="AT66" s="17">
        <v>0</v>
      </c>
      <c r="AU66" s="17">
        <v>0</v>
      </c>
      <c r="AV66" s="17">
        <v>0</v>
      </c>
      <c r="AW66" s="17">
        <v>0</v>
      </c>
      <c r="AX66" s="17">
        <v>1</v>
      </c>
      <c r="AY66" s="17">
        <v>1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34</v>
      </c>
    </row>
    <row r="67" spans="1:63" x14ac:dyDescent="0.25">
      <c r="A67" s="35" t="s">
        <v>157</v>
      </c>
      <c r="B67" s="17">
        <v>0</v>
      </c>
      <c r="C67" s="17">
        <v>3</v>
      </c>
      <c r="D67" s="17">
        <v>4</v>
      </c>
      <c r="E67" s="17">
        <v>2</v>
      </c>
      <c r="F67" s="17">
        <v>0</v>
      </c>
      <c r="G67" s="17">
        <v>0</v>
      </c>
      <c r="H67" s="17">
        <v>3</v>
      </c>
      <c r="I67" s="17">
        <v>36</v>
      </c>
      <c r="J67" s="17">
        <v>4</v>
      </c>
      <c r="K67" s="17">
        <v>0</v>
      </c>
      <c r="L67" s="17">
        <v>0</v>
      </c>
      <c r="M67" s="17">
        <v>1</v>
      </c>
      <c r="N67" s="17">
        <v>0</v>
      </c>
      <c r="O67" s="17">
        <v>0</v>
      </c>
      <c r="P67" s="17">
        <v>3</v>
      </c>
      <c r="Q67" s="17">
        <v>3</v>
      </c>
      <c r="R67" s="17">
        <v>1</v>
      </c>
      <c r="S67" s="17">
        <v>0</v>
      </c>
      <c r="T67" s="17">
        <v>3</v>
      </c>
      <c r="U67" s="17">
        <v>2</v>
      </c>
      <c r="V67" s="17">
        <v>0</v>
      </c>
      <c r="W67" s="17">
        <v>0</v>
      </c>
      <c r="X67" s="17">
        <v>1</v>
      </c>
      <c r="Y67" s="17">
        <v>2</v>
      </c>
      <c r="Z67" s="17">
        <v>0</v>
      </c>
      <c r="AA67" s="17">
        <v>0</v>
      </c>
      <c r="AB67" s="17">
        <v>0</v>
      </c>
      <c r="AC67" s="17">
        <v>0</v>
      </c>
      <c r="AD67" s="17">
        <v>4</v>
      </c>
      <c r="AE67" s="17">
        <v>4</v>
      </c>
      <c r="AF67" s="17">
        <v>38</v>
      </c>
      <c r="AG67" s="17">
        <v>2</v>
      </c>
      <c r="AH67" s="17">
        <v>1</v>
      </c>
      <c r="AI67" s="17">
        <v>7</v>
      </c>
      <c r="AJ67" s="17">
        <v>0</v>
      </c>
      <c r="AK67" s="17">
        <v>0</v>
      </c>
      <c r="AL67" s="17">
        <v>2</v>
      </c>
      <c r="AM67" s="17">
        <v>1</v>
      </c>
      <c r="AN67" s="17">
        <v>2</v>
      </c>
      <c r="AO67" s="17">
        <v>2</v>
      </c>
      <c r="AP67" s="17">
        <v>0</v>
      </c>
      <c r="AQ67" s="17">
        <v>3</v>
      </c>
      <c r="AR67" s="17">
        <v>0</v>
      </c>
      <c r="AS67" s="17">
        <v>0</v>
      </c>
      <c r="AT67" s="17">
        <v>0</v>
      </c>
      <c r="AU67" s="17">
        <v>1</v>
      </c>
      <c r="AV67" s="17">
        <v>16</v>
      </c>
      <c r="AW67" s="17">
        <v>3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154</v>
      </c>
    </row>
    <row r="68" spans="1:63" x14ac:dyDescent="0.25">
      <c r="A68" s="35" t="s">
        <v>158</v>
      </c>
      <c r="B68" s="17">
        <v>5</v>
      </c>
      <c r="C68" s="17">
        <v>1</v>
      </c>
      <c r="D68" s="17">
        <v>22</v>
      </c>
      <c r="E68" s="17">
        <v>1</v>
      </c>
      <c r="F68" s="17">
        <v>1</v>
      </c>
      <c r="G68" s="17">
        <v>0</v>
      </c>
      <c r="H68" s="17">
        <v>3</v>
      </c>
      <c r="I68" s="17">
        <v>36</v>
      </c>
      <c r="J68" s="17">
        <v>0</v>
      </c>
      <c r="K68" s="17">
        <v>0</v>
      </c>
      <c r="L68" s="17">
        <v>0</v>
      </c>
      <c r="M68" s="17">
        <v>3</v>
      </c>
      <c r="N68" s="17">
        <v>1</v>
      </c>
      <c r="O68" s="17">
        <v>0</v>
      </c>
      <c r="P68" s="17">
        <v>1</v>
      </c>
      <c r="Q68" s="17">
        <v>11</v>
      </c>
      <c r="R68" s="17">
        <v>3</v>
      </c>
      <c r="S68" s="17">
        <v>2</v>
      </c>
      <c r="T68" s="17">
        <v>5</v>
      </c>
      <c r="U68" s="17">
        <v>1</v>
      </c>
      <c r="V68" s="17">
        <v>1</v>
      </c>
      <c r="W68" s="17">
        <v>3</v>
      </c>
      <c r="X68" s="17">
        <v>0</v>
      </c>
      <c r="Y68" s="17">
        <v>10</v>
      </c>
      <c r="Z68" s="17">
        <v>1</v>
      </c>
      <c r="AA68" s="17">
        <v>0</v>
      </c>
      <c r="AB68" s="17">
        <v>1</v>
      </c>
      <c r="AC68" s="17">
        <v>1</v>
      </c>
      <c r="AD68" s="17">
        <v>2</v>
      </c>
      <c r="AE68" s="17">
        <v>0</v>
      </c>
      <c r="AF68" s="17">
        <v>14</v>
      </c>
      <c r="AG68" s="17">
        <v>6</v>
      </c>
      <c r="AH68" s="17">
        <v>12</v>
      </c>
      <c r="AI68" s="17">
        <v>3</v>
      </c>
      <c r="AJ68" s="17">
        <v>1</v>
      </c>
      <c r="AK68" s="17">
        <v>0</v>
      </c>
      <c r="AL68" s="17">
        <v>3</v>
      </c>
      <c r="AM68" s="17">
        <v>3</v>
      </c>
      <c r="AN68" s="17">
        <v>2</v>
      </c>
      <c r="AO68" s="17">
        <v>13</v>
      </c>
      <c r="AP68" s="17">
        <v>1</v>
      </c>
      <c r="AQ68" s="17">
        <v>15</v>
      </c>
      <c r="AR68" s="17">
        <v>0</v>
      </c>
      <c r="AS68" s="17">
        <v>13</v>
      </c>
      <c r="AT68" s="17">
        <v>0</v>
      </c>
      <c r="AU68" s="17">
        <v>1</v>
      </c>
      <c r="AV68" s="17">
        <v>14</v>
      </c>
      <c r="AW68" s="17">
        <v>3</v>
      </c>
      <c r="AX68" s="17">
        <v>0</v>
      </c>
      <c r="AY68" s="17">
        <v>2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221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3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3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17</v>
      </c>
      <c r="AC69" s="17">
        <v>0</v>
      </c>
      <c r="AD69" s="17">
        <v>0</v>
      </c>
      <c r="AE69" s="17">
        <v>0</v>
      </c>
      <c r="AF69" s="17">
        <v>5</v>
      </c>
      <c r="AG69" s="17">
        <v>0</v>
      </c>
      <c r="AH69" s="17">
        <v>0</v>
      </c>
      <c r="AI69" s="17">
        <v>5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6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39</v>
      </c>
    </row>
    <row r="70" spans="1:63" x14ac:dyDescent="0.25">
      <c r="A70" s="35" t="s">
        <v>160</v>
      </c>
      <c r="B70" s="17">
        <v>9</v>
      </c>
      <c r="C70" s="17">
        <v>12</v>
      </c>
      <c r="D70" s="17">
        <v>47</v>
      </c>
      <c r="E70" s="17">
        <v>10</v>
      </c>
      <c r="F70" s="17">
        <v>1</v>
      </c>
      <c r="G70" s="17">
        <v>4</v>
      </c>
      <c r="H70" s="17">
        <v>5</v>
      </c>
      <c r="I70" s="17">
        <v>47</v>
      </c>
      <c r="J70" s="17">
        <v>1</v>
      </c>
      <c r="K70" s="17">
        <v>7</v>
      </c>
      <c r="L70" s="17">
        <v>5</v>
      </c>
      <c r="M70" s="17">
        <v>8</v>
      </c>
      <c r="N70" s="17">
        <v>0</v>
      </c>
      <c r="O70" s="17">
        <v>2</v>
      </c>
      <c r="P70" s="17">
        <v>3</v>
      </c>
      <c r="Q70" s="17">
        <v>21</v>
      </c>
      <c r="R70" s="17">
        <v>6</v>
      </c>
      <c r="S70" s="17">
        <v>3</v>
      </c>
      <c r="T70" s="17">
        <v>13</v>
      </c>
      <c r="U70" s="17">
        <v>6</v>
      </c>
      <c r="V70" s="17">
        <v>7</v>
      </c>
      <c r="W70" s="17">
        <v>11</v>
      </c>
      <c r="X70" s="17">
        <v>3</v>
      </c>
      <c r="Y70" s="17">
        <v>21</v>
      </c>
      <c r="Z70" s="17">
        <v>15</v>
      </c>
      <c r="AA70" s="17">
        <v>5</v>
      </c>
      <c r="AB70" s="17">
        <v>9</v>
      </c>
      <c r="AC70" s="17">
        <v>7</v>
      </c>
      <c r="AD70" s="17">
        <v>5</v>
      </c>
      <c r="AE70" s="17">
        <v>2</v>
      </c>
      <c r="AF70" s="17">
        <v>45</v>
      </c>
      <c r="AG70" s="17">
        <v>26</v>
      </c>
      <c r="AH70" s="17">
        <v>19</v>
      </c>
      <c r="AI70" s="17">
        <v>11</v>
      </c>
      <c r="AJ70" s="17">
        <v>4</v>
      </c>
      <c r="AK70" s="17">
        <v>2</v>
      </c>
      <c r="AL70" s="17">
        <v>8</v>
      </c>
      <c r="AM70" s="17">
        <v>4</v>
      </c>
      <c r="AN70" s="17">
        <v>1</v>
      </c>
      <c r="AO70" s="17">
        <v>19</v>
      </c>
      <c r="AP70" s="17">
        <v>0</v>
      </c>
      <c r="AQ70" s="17">
        <v>25</v>
      </c>
      <c r="AR70" s="17">
        <v>0</v>
      </c>
      <c r="AS70" s="17">
        <v>10</v>
      </c>
      <c r="AT70" s="17">
        <v>2</v>
      </c>
      <c r="AU70" s="17">
        <v>6</v>
      </c>
      <c r="AV70" s="17">
        <v>29</v>
      </c>
      <c r="AW70" s="17">
        <v>2</v>
      </c>
      <c r="AX70" s="17">
        <v>0</v>
      </c>
      <c r="AY70" s="17">
        <v>13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521</v>
      </c>
    </row>
    <row r="71" spans="1:63" x14ac:dyDescent="0.25">
      <c r="A71" s="35" t="s">
        <v>161</v>
      </c>
      <c r="B71" s="17">
        <v>2</v>
      </c>
      <c r="C71" s="17">
        <v>1</v>
      </c>
      <c r="D71" s="17">
        <v>7</v>
      </c>
      <c r="E71" s="17">
        <v>1</v>
      </c>
      <c r="F71" s="17">
        <v>2</v>
      </c>
      <c r="G71" s="17">
        <v>0</v>
      </c>
      <c r="H71" s="17">
        <v>1</v>
      </c>
      <c r="I71" s="17">
        <v>13</v>
      </c>
      <c r="J71" s="17">
        <v>1</v>
      </c>
      <c r="K71" s="17">
        <v>0</v>
      </c>
      <c r="L71" s="17">
        <v>2</v>
      </c>
      <c r="M71" s="17">
        <v>3</v>
      </c>
      <c r="N71" s="17">
        <v>0</v>
      </c>
      <c r="O71" s="17">
        <v>0</v>
      </c>
      <c r="P71" s="17">
        <v>2</v>
      </c>
      <c r="Q71" s="17">
        <v>3</v>
      </c>
      <c r="R71" s="17">
        <v>0</v>
      </c>
      <c r="S71" s="17">
        <v>0</v>
      </c>
      <c r="T71" s="17">
        <v>4</v>
      </c>
      <c r="U71" s="17">
        <v>1</v>
      </c>
      <c r="V71" s="17">
        <v>0</v>
      </c>
      <c r="W71" s="17">
        <v>4</v>
      </c>
      <c r="X71" s="17">
        <v>0</v>
      </c>
      <c r="Y71" s="17">
        <v>1</v>
      </c>
      <c r="Z71" s="17">
        <v>1</v>
      </c>
      <c r="AA71" s="17">
        <v>1</v>
      </c>
      <c r="AB71" s="17">
        <v>2</v>
      </c>
      <c r="AC71" s="17">
        <v>0</v>
      </c>
      <c r="AD71" s="17">
        <v>0</v>
      </c>
      <c r="AE71" s="17">
        <v>0</v>
      </c>
      <c r="AF71" s="17">
        <v>13</v>
      </c>
      <c r="AG71" s="17">
        <v>5</v>
      </c>
      <c r="AH71" s="17">
        <v>1</v>
      </c>
      <c r="AI71" s="17">
        <v>3</v>
      </c>
      <c r="AJ71" s="17">
        <v>1</v>
      </c>
      <c r="AK71" s="17">
        <v>0</v>
      </c>
      <c r="AL71" s="17">
        <v>1</v>
      </c>
      <c r="AM71" s="17">
        <v>1</v>
      </c>
      <c r="AN71" s="17">
        <v>1</v>
      </c>
      <c r="AO71" s="17">
        <v>0</v>
      </c>
      <c r="AP71" s="17">
        <v>0</v>
      </c>
      <c r="AQ71" s="17">
        <v>4</v>
      </c>
      <c r="AR71" s="17">
        <v>0</v>
      </c>
      <c r="AS71" s="17">
        <v>0</v>
      </c>
      <c r="AT71" s="17">
        <v>0</v>
      </c>
      <c r="AU71" s="17">
        <v>0</v>
      </c>
      <c r="AV71" s="17">
        <v>5</v>
      </c>
      <c r="AW71" s="17">
        <v>0</v>
      </c>
      <c r="AX71" s="17">
        <v>0</v>
      </c>
      <c r="AY71" s="17">
        <v>1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88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1</v>
      </c>
      <c r="E72" s="17">
        <v>0</v>
      </c>
      <c r="F72" s="17">
        <v>0</v>
      </c>
      <c r="G72" s="17">
        <v>0</v>
      </c>
      <c r="H72" s="17">
        <v>0</v>
      </c>
      <c r="I72" s="17">
        <v>2</v>
      </c>
      <c r="J72" s="17">
        <v>1</v>
      </c>
      <c r="K72" s="17">
        <v>0</v>
      </c>
      <c r="L72" s="17">
        <v>1</v>
      </c>
      <c r="M72" s="17">
        <v>0</v>
      </c>
      <c r="N72" s="17">
        <v>0</v>
      </c>
      <c r="O72" s="17">
        <v>0</v>
      </c>
      <c r="P72" s="17">
        <v>0</v>
      </c>
      <c r="Q72" s="17">
        <v>1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14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1</v>
      </c>
      <c r="AJ72" s="17">
        <v>0</v>
      </c>
      <c r="AK72" s="17">
        <v>1</v>
      </c>
      <c r="AL72" s="17">
        <v>0</v>
      </c>
      <c r="AM72" s="17">
        <v>1</v>
      </c>
      <c r="AN72" s="17">
        <v>0</v>
      </c>
      <c r="AO72" s="17">
        <v>0</v>
      </c>
      <c r="AP72" s="17">
        <v>0</v>
      </c>
      <c r="AQ72" s="17">
        <v>1</v>
      </c>
      <c r="AR72" s="17">
        <v>0</v>
      </c>
      <c r="AS72" s="17">
        <v>0</v>
      </c>
      <c r="AT72" s="17">
        <v>0</v>
      </c>
      <c r="AU72" s="17">
        <v>0</v>
      </c>
      <c r="AV72" s="17">
        <v>1</v>
      </c>
      <c r="AW72" s="17">
        <v>0</v>
      </c>
      <c r="AX72" s="17">
        <v>0</v>
      </c>
      <c r="AY72" s="17">
        <v>1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26</v>
      </c>
    </row>
    <row r="73" spans="1:63" x14ac:dyDescent="0.25">
      <c r="A73" s="35" t="s">
        <v>163</v>
      </c>
      <c r="B73" s="17">
        <v>0</v>
      </c>
      <c r="C73" s="17">
        <v>1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2</v>
      </c>
      <c r="AG73" s="17">
        <v>1</v>
      </c>
      <c r="AH73" s="17">
        <v>1</v>
      </c>
      <c r="AI73" s="17">
        <v>0</v>
      </c>
      <c r="AJ73" s="17">
        <v>1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6</v>
      </c>
    </row>
    <row r="74" spans="1:63" x14ac:dyDescent="0.25">
      <c r="A74" s="35" t="s">
        <v>164</v>
      </c>
      <c r="B74" s="17">
        <v>1</v>
      </c>
      <c r="C74" s="17">
        <v>0</v>
      </c>
      <c r="D74" s="17">
        <v>1</v>
      </c>
      <c r="E74" s="17">
        <v>2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1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2</v>
      </c>
      <c r="Z74" s="17">
        <v>3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2</v>
      </c>
      <c r="AG74" s="17">
        <v>1</v>
      </c>
      <c r="AH74" s="17">
        <v>1</v>
      </c>
      <c r="AI74" s="17">
        <v>1</v>
      </c>
      <c r="AJ74" s="17">
        <v>0</v>
      </c>
      <c r="AK74" s="17">
        <v>0</v>
      </c>
      <c r="AL74" s="17">
        <v>1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1</v>
      </c>
      <c r="AT74" s="17">
        <v>0</v>
      </c>
      <c r="AU74" s="17">
        <v>0</v>
      </c>
      <c r="AV74" s="17">
        <v>2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19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1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1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10</v>
      </c>
      <c r="E76" s="17">
        <v>2</v>
      </c>
      <c r="F76" s="17">
        <v>0</v>
      </c>
      <c r="G76" s="17">
        <v>0</v>
      </c>
      <c r="H76" s="17">
        <v>0</v>
      </c>
      <c r="I76" s="17">
        <v>11</v>
      </c>
      <c r="J76" s="17">
        <v>0</v>
      </c>
      <c r="K76" s="17">
        <v>5</v>
      </c>
      <c r="L76" s="17">
        <v>0</v>
      </c>
      <c r="M76" s="17">
        <v>6</v>
      </c>
      <c r="N76" s="17">
        <v>1</v>
      </c>
      <c r="O76" s="17">
        <v>0</v>
      </c>
      <c r="P76" s="17">
        <v>2</v>
      </c>
      <c r="Q76" s="17">
        <v>8</v>
      </c>
      <c r="R76" s="17">
        <v>2</v>
      </c>
      <c r="S76" s="17">
        <v>0</v>
      </c>
      <c r="T76" s="17">
        <v>6</v>
      </c>
      <c r="U76" s="17">
        <v>3</v>
      </c>
      <c r="V76" s="17">
        <v>0</v>
      </c>
      <c r="W76" s="17">
        <v>2</v>
      </c>
      <c r="X76" s="17">
        <v>0</v>
      </c>
      <c r="Y76" s="17">
        <v>6</v>
      </c>
      <c r="Z76" s="17">
        <v>4</v>
      </c>
      <c r="AA76" s="17">
        <v>1</v>
      </c>
      <c r="AB76" s="17">
        <v>0</v>
      </c>
      <c r="AC76" s="17">
        <v>0</v>
      </c>
      <c r="AD76" s="17">
        <v>1</v>
      </c>
      <c r="AE76" s="17">
        <v>1</v>
      </c>
      <c r="AF76" s="17">
        <v>15</v>
      </c>
      <c r="AG76" s="17">
        <v>8</v>
      </c>
      <c r="AH76" s="17">
        <v>5</v>
      </c>
      <c r="AI76" s="17">
        <v>2</v>
      </c>
      <c r="AJ76" s="17">
        <v>0</v>
      </c>
      <c r="AK76" s="17">
        <v>0</v>
      </c>
      <c r="AL76" s="17">
        <v>1</v>
      </c>
      <c r="AM76" s="17">
        <v>1</v>
      </c>
      <c r="AN76" s="17">
        <v>0</v>
      </c>
      <c r="AO76" s="17">
        <v>5</v>
      </c>
      <c r="AP76" s="17">
        <v>1</v>
      </c>
      <c r="AQ76" s="17">
        <v>13</v>
      </c>
      <c r="AR76" s="17">
        <v>0</v>
      </c>
      <c r="AS76" s="17">
        <v>4</v>
      </c>
      <c r="AT76" s="17">
        <v>1</v>
      </c>
      <c r="AU76" s="17">
        <v>1</v>
      </c>
      <c r="AV76" s="17">
        <v>3</v>
      </c>
      <c r="AW76" s="17">
        <v>2</v>
      </c>
      <c r="AX76" s="17">
        <v>0</v>
      </c>
      <c r="AY76" s="17">
        <v>1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134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1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2</v>
      </c>
      <c r="AG77" s="17">
        <v>1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2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6</v>
      </c>
    </row>
    <row r="78" spans="1:63" x14ac:dyDescent="0.25">
      <c r="A78" s="35" t="s">
        <v>168</v>
      </c>
      <c r="B78" s="17">
        <v>0</v>
      </c>
      <c r="C78" s="17">
        <v>0</v>
      </c>
      <c r="D78" s="17">
        <v>0</v>
      </c>
      <c r="E78" s="17">
        <v>1</v>
      </c>
      <c r="F78" s="17">
        <v>2</v>
      </c>
      <c r="G78" s="17">
        <v>0</v>
      </c>
      <c r="H78" s="17">
        <v>1</v>
      </c>
      <c r="I78" s="17">
        <v>4</v>
      </c>
      <c r="J78" s="17">
        <v>8</v>
      </c>
      <c r="K78" s="17">
        <v>0</v>
      </c>
      <c r="L78" s="17">
        <v>0</v>
      </c>
      <c r="M78" s="17">
        <v>1</v>
      </c>
      <c r="N78" s="17">
        <v>0</v>
      </c>
      <c r="O78" s="17">
        <v>0</v>
      </c>
      <c r="P78" s="17">
        <v>0</v>
      </c>
      <c r="Q78" s="17">
        <v>0</v>
      </c>
      <c r="R78" s="17">
        <v>1</v>
      </c>
      <c r="S78" s="17">
        <v>3</v>
      </c>
      <c r="T78" s="17">
        <v>0</v>
      </c>
      <c r="U78" s="17">
        <v>0</v>
      </c>
      <c r="V78" s="17">
        <v>1</v>
      </c>
      <c r="W78" s="17">
        <v>0</v>
      </c>
      <c r="X78" s="17">
        <v>1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1</v>
      </c>
      <c r="AF78" s="17">
        <v>0</v>
      </c>
      <c r="AG78" s="17">
        <v>2</v>
      </c>
      <c r="AH78" s="17">
        <v>0</v>
      </c>
      <c r="AI78" s="17">
        <v>1</v>
      </c>
      <c r="AJ78" s="17">
        <v>0</v>
      </c>
      <c r="AK78" s="17">
        <v>0</v>
      </c>
      <c r="AL78" s="17">
        <v>0</v>
      </c>
      <c r="AM78" s="17">
        <v>2</v>
      </c>
      <c r="AN78" s="17">
        <v>0</v>
      </c>
      <c r="AO78" s="17">
        <v>1</v>
      </c>
      <c r="AP78" s="17">
        <v>0</v>
      </c>
      <c r="AQ78" s="17">
        <v>0</v>
      </c>
      <c r="AR78" s="17">
        <v>0</v>
      </c>
      <c r="AS78" s="17">
        <v>0</v>
      </c>
      <c r="AT78" s="17">
        <v>1</v>
      </c>
      <c r="AU78" s="17">
        <v>1</v>
      </c>
      <c r="AV78" s="17">
        <v>0</v>
      </c>
      <c r="AW78" s="17">
        <v>0</v>
      </c>
      <c r="AX78" s="17">
        <v>0</v>
      </c>
      <c r="AY78" s="17">
        <v>1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33</v>
      </c>
    </row>
    <row r="79" spans="1:63" x14ac:dyDescent="0.25">
      <c r="A79" s="32" t="s">
        <v>169</v>
      </c>
      <c r="B79" s="33">
        <v>0</v>
      </c>
      <c r="C79" s="33">
        <v>0</v>
      </c>
      <c r="D79" s="33">
        <v>4</v>
      </c>
      <c r="E79" s="33">
        <v>3</v>
      </c>
      <c r="F79" s="33">
        <v>0</v>
      </c>
      <c r="G79" s="33">
        <v>0</v>
      </c>
      <c r="H79" s="33">
        <v>0</v>
      </c>
      <c r="I79" s="33">
        <v>4</v>
      </c>
      <c r="J79" s="33">
        <v>0</v>
      </c>
      <c r="K79" s="33">
        <v>1</v>
      </c>
      <c r="L79" s="33">
        <v>1</v>
      </c>
      <c r="M79" s="33">
        <v>2</v>
      </c>
      <c r="N79" s="33">
        <v>0</v>
      </c>
      <c r="O79" s="33">
        <v>0</v>
      </c>
      <c r="P79" s="33">
        <v>1</v>
      </c>
      <c r="Q79" s="33">
        <v>1</v>
      </c>
      <c r="R79" s="33">
        <v>0</v>
      </c>
      <c r="S79" s="33">
        <v>1</v>
      </c>
      <c r="T79" s="33">
        <v>2</v>
      </c>
      <c r="U79" s="33">
        <v>2</v>
      </c>
      <c r="V79" s="33">
        <v>0</v>
      </c>
      <c r="W79" s="33">
        <v>1</v>
      </c>
      <c r="X79" s="33">
        <v>0</v>
      </c>
      <c r="Y79" s="33">
        <v>1</v>
      </c>
      <c r="Z79" s="33">
        <v>3</v>
      </c>
      <c r="AA79" s="33">
        <v>0</v>
      </c>
      <c r="AB79" s="33">
        <v>0</v>
      </c>
      <c r="AC79" s="33">
        <v>1</v>
      </c>
      <c r="AD79" s="33">
        <v>3</v>
      </c>
      <c r="AE79" s="33">
        <v>2</v>
      </c>
      <c r="AF79" s="33">
        <v>4</v>
      </c>
      <c r="AG79" s="33">
        <v>1</v>
      </c>
      <c r="AH79" s="33">
        <v>0</v>
      </c>
      <c r="AI79" s="33">
        <v>2</v>
      </c>
      <c r="AJ79" s="33">
        <v>0</v>
      </c>
      <c r="AK79" s="33">
        <v>1</v>
      </c>
      <c r="AL79" s="33">
        <v>0</v>
      </c>
      <c r="AM79" s="33">
        <v>1</v>
      </c>
      <c r="AN79" s="33">
        <v>0</v>
      </c>
      <c r="AO79" s="33">
        <v>0</v>
      </c>
      <c r="AP79" s="33">
        <v>1</v>
      </c>
      <c r="AQ79" s="33">
        <v>3</v>
      </c>
      <c r="AR79" s="33">
        <v>0</v>
      </c>
      <c r="AS79" s="33">
        <v>4</v>
      </c>
      <c r="AT79" s="33">
        <v>0</v>
      </c>
      <c r="AU79" s="33">
        <v>1</v>
      </c>
      <c r="AV79" s="33">
        <v>1</v>
      </c>
      <c r="AW79" s="33">
        <v>0</v>
      </c>
      <c r="AX79" s="33">
        <v>0</v>
      </c>
      <c r="AY79" s="33">
        <v>2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54</v>
      </c>
    </row>
    <row r="80" spans="1:63" x14ac:dyDescent="0.25">
      <c r="A80" s="35" t="s">
        <v>170</v>
      </c>
      <c r="B80" s="17">
        <v>0</v>
      </c>
      <c r="C80" s="17">
        <v>0</v>
      </c>
      <c r="D80" s="17">
        <v>4</v>
      </c>
      <c r="E80" s="17">
        <v>3</v>
      </c>
      <c r="F80" s="17">
        <v>0</v>
      </c>
      <c r="G80" s="17">
        <v>0</v>
      </c>
      <c r="H80" s="17">
        <v>0</v>
      </c>
      <c r="I80" s="17">
        <v>4</v>
      </c>
      <c r="J80" s="17">
        <v>0</v>
      </c>
      <c r="K80" s="17">
        <v>1</v>
      </c>
      <c r="L80" s="17">
        <v>1</v>
      </c>
      <c r="M80" s="17">
        <v>2</v>
      </c>
      <c r="N80" s="17">
        <v>0</v>
      </c>
      <c r="O80" s="17">
        <v>0</v>
      </c>
      <c r="P80" s="17">
        <v>1</v>
      </c>
      <c r="Q80" s="17">
        <v>1</v>
      </c>
      <c r="R80" s="17">
        <v>0</v>
      </c>
      <c r="S80" s="17">
        <v>1</v>
      </c>
      <c r="T80" s="17">
        <v>2</v>
      </c>
      <c r="U80" s="17">
        <v>2</v>
      </c>
      <c r="V80" s="17">
        <v>0</v>
      </c>
      <c r="W80" s="17">
        <v>1</v>
      </c>
      <c r="X80" s="17">
        <v>0</v>
      </c>
      <c r="Y80" s="17">
        <v>1</v>
      </c>
      <c r="Z80" s="17">
        <v>3</v>
      </c>
      <c r="AA80" s="17">
        <v>0</v>
      </c>
      <c r="AB80" s="17">
        <v>0</v>
      </c>
      <c r="AC80" s="17">
        <v>1</v>
      </c>
      <c r="AD80" s="17">
        <v>3</v>
      </c>
      <c r="AE80" s="17">
        <v>2</v>
      </c>
      <c r="AF80" s="17">
        <v>4</v>
      </c>
      <c r="AG80" s="17">
        <v>1</v>
      </c>
      <c r="AH80" s="17">
        <v>0</v>
      </c>
      <c r="AI80" s="17">
        <v>2</v>
      </c>
      <c r="AJ80" s="17">
        <v>0</v>
      </c>
      <c r="AK80" s="17">
        <v>1</v>
      </c>
      <c r="AL80" s="17">
        <v>0</v>
      </c>
      <c r="AM80" s="17">
        <v>1</v>
      </c>
      <c r="AN80" s="17">
        <v>0</v>
      </c>
      <c r="AO80" s="17">
        <v>0</v>
      </c>
      <c r="AP80" s="17">
        <v>1</v>
      </c>
      <c r="AQ80" s="17">
        <v>3</v>
      </c>
      <c r="AR80" s="17">
        <v>0</v>
      </c>
      <c r="AS80" s="17">
        <v>4</v>
      </c>
      <c r="AT80" s="17">
        <v>0</v>
      </c>
      <c r="AU80" s="17">
        <v>1</v>
      </c>
      <c r="AV80" s="17">
        <v>1</v>
      </c>
      <c r="AW80" s="17">
        <v>0</v>
      </c>
      <c r="AX80" s="17">
        <v>0</v>
      </c>
      <c r="AY80" s="17">
        <v>2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54</v>
      </c>
    </row>
    <row r="81" spans="1:63" x14ac:dyDescent="0.25">
      <c r="A81" s="32" t="s">
        <v>171</v>
      </c>
      <c r="B81" s="33">
        <v>24</v>
      </c>
      <c r="C81" s="33">
        <v>12</v>
      </c>
      <c r="D81" s="33">
        <v>37</v>
      </c>
      <c r="E81" s="33">
        <v>1</v>
      </c>
      <c r="F81" s="33">
        <v>2</v>
      </c>
      <c r="G81" s="33">
        <v>2</v>
      </c>
      <c r="H81" s="33">
        <v>4</v>
      </c>
      <c r="I81" s="33">
        <v>116</v>
      </c>
      <c r="J81" s="33">
        <v>13</v>
      </c>
      <c r="K81" s="33">
        <v>6</v>
      </c>
      <c r="L81" s="33">
        <v>7</v>
      </c>
      <c r="M81" s="33">
        <v>12</v>
      </c>
      <c r="N81" s="33">
        <v>1</v>
      </c>
      <c r="O81" s="33">
        <v>0</v>
      </c>
      <c r="P81" s="33">
        <v>0</v>
      </c>
      <c r="Q81" s="33">
        <v>16</v>
      </c>
      <c r="R81" s="33">
        <v>14</v>
      </c>
      <c r="S81" s="33">
        <v>9</v>
      </c>
      <c r="T81" s="33">
        <v>36</v>
      </c>
      <c r="U81" s="33">
        <v>2</v>
      </c>
      <c r="V81" s="33">
        <v>10</v>
      </c>
      <c r="W81" s="33">
        <v>14</v>
      </c>
      <c r="X81" s="33">
        <v>5</v>
      </c>
      <c r="Y81" s="33">
        <v>40</v>
      </c>
      <c r="Z81" s="33">
        <v>18</v>
      </c>
      <c r="AA81" s="33">
        <v>5</v>
      </c>
      <c r="AB81" s="33">
        <v>6</v>
      </c>
      <c r="AC81" s="33">
        <v>1</v>
      </c>
      <c r="AD81" s="33">
        <v>11</v>
      </c>
      <c r="AE81" s="33">
        <v>6</v>
      </c>
      <c r="AF81" s="33">
        <v>95</v>
      </c>
      <c r="AG81" s="33">
        <v>6</v>
      </c>
      <c r="AH81" s="33">
        <v>15</v>
      </c>
      <c r="AI81" s="33">
        <v>137</v>
      </c>
      <c r="AJ81" s="33">
        <v>5</v>
      </c>
      <c r="AK81" s="33">
        <v>2</v>
      </c>
      <c r="AL81" s="33">
        <v>12</v>
      </c>
      <c r="AM81" s="33">
        <v>23</v>
      </c>
      <c r="AN81" s="33">
        <v>1</v>
      </c>
      <c r="AO81" s="33">
        <v>13</v>
      </c>
      <c r="AP81" s="33">
        <v>2</v>
      </c>
      <c r="AQ81" s="33">
        <v>32</v>
      </c>
      <c r="AR81" s="33">
        <v>1</v>
      </c>
      <c r="AS81" s="33">
        <v>43</v>
      </c>
      <c r="AT81" s="33">
        <v>2</v>
      </c>
      <c r="AU81" s="33">
        <v>5</v>
      </c>
      <c r="AV81" s="33">
        <v>57</v>
      </c>
      <c r="AW81" s="33">
        <v>12</v>
      </c>
      <c r="AX81" s="33">
        <v>2</v>
      </c>
      <c r="AY81" s="33">
        <v>15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910</v>
      </c>
    </row>
    <row r="82" spans="1:63" x14ac:dyDescent="0.25">
      <c r="A82" s="35" t="s">
        <v>172</v>
      </c>
      <c r="B82" s="17">
        <v>7</v>
      </c>
      <c r="C82" s="17">
        <v>7</v>
      </c>
      <c r="D82" s="17">
        <v>7</v>
      </c>
      <c r="E82" s="17">
        <v>1</v>
      </c>
      <c r="F82" s="17">
        <v>0</v>
      </c>
      <c r="G82" s="17">
        <v>2</v>
      </c>
      <c r="H82" s="17">
        <v>3</v>
      </c>
      <c r="I82" s="17">
        <v>49</v>
      </c>
      <c r="J82" s="17">
        <v>9</v>
      </c>
      <c r="K82" s="17">
        <v>2</v>
      </c>
      <c r="L82" s="17">
        <v>2</v>
      </c>
      <c r="M82" s="17">
        <v>3</v>
      </c>
      <c r="N82" s="17">
        <v>1</v>
      </c>
      <c r="O82" s="17">
        <v>0</v>
      </c>
      <c r="P82" s="17">
        <v>0</v>
      </c>
      <c r="Q82" s="17">
        <v>7</v>
      </c>
      <c r="R82" s="17">
        <v>5</v>
      </c>
      <c r="S82" s="17">
        <v>4</v>
      </c>
      <c r="T82" s="17">
        <v>11</v>
      </c>
      <c r="U82" s="17">
        <v>1</v>
      </c>
      <c r="V82" s="17">
        <v>5</v>
      </c>
      <c r="W82" s="17">
        <v>2</v>
      </c>
      <c r="X82" s="17">
        <v>2</v>
      </c>
      <c r="Y82" s="17">
        <v>5</v>
      </c>
      <c r="Z82" s="17">
        <v>7</v>
      </c>
      <c r="AA82" s="17">
        <v>4</v>
      </c>
      <c r="AB82" s="17">
        <v>6</v>
      </c>
      <c r="AC82" s="17">
        <v>1</v>
      </c>
      <c r="AD82" s="17">
        <v>7</v>
      </c>
      <c r="AE82" s="17">
        <v>2</v>
      </c>
      <c r="AF82" s="17">
        <v>34</v>
      </c>
      <c r="AG82" s="17">
        <v>5</v>
      </c>
      <c r="AH82" s="17">
        <v>14</v>
      </c>
      <c r="AI82" s="17">
        <v>128</v>
      </c>
      <c r="AJ82" s="17">
        <v>3</v>
      </c>
      <c r="AK82" s="17">
        <v>1</v>
      </c>
      <c r="AL82" s="17">
        <v>3</v>
      </c>
      <c r="AM82" s="17">
        <v>7</v>
      </c>
      <c r="AN82" s="17">
        <v>1</v>
      </c>
      <c r="AO82" s="17">
        <v>3</v>
      </c>
      <c r="AP82" s="17">
        <v>1</v>
      </c>
      <c r="AQ82" s="17">
        <v>12</v>
      </c>
      <c r="AR82" s="17">
        <v>0</v>
      </c>
      <c r="AS82" s="17">
        <v>8</v>
      </c>
      <c r="AT82" s="17">
        <v>1</v>
      </c>
      <c r="AU82" s="17">
        <v>3</v>
      </c>
      <c r="AV82" s="17">
        <v>28</v>
      </c>
      <c r="AW82" s="17">
        <v>4</v>
      </c>
      <c r="AX82" s="17">
        <v>0</v>
      </c>
      <c r="AY82" s="17">
        <v>12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430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1</v>
      </c>
      <c r="E83" s="17">
        <v>0</v>
      </c>
      <c r="F83" s="17">
        <v>2</v>
      </c>
      <c r="G83" s="17">
        <v>0</v>
      </c>
      <c r="H83" s="17">
        <v>0</v>
      </c>
      <c r="I83" s="17">
        <v>4</v>
      </c>
      <c r="J83" s="17">
        <v>0</v>
      </c>
      <c r="K83" s="17">
        <v>1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1</v>
      </c>
      <c r="S83" s="17">
        <v>0</v>
      </c>
      <c r="T83" s="17">
        <v>0</v>
      </c>
      <c r="U83" s="17">
        <v>0</v>
      </c>
      <c r="V83" s="17">
        <v>1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1</v>
      </c>
      <c r="AF83" s="17">
        <v>0</v>
      </c>
      <c r="AG83" s="17">
        <v>0</v>
      </c>
      <c r="AH83" s="17">
        <v>1</v>
      </c>
      <c r="AI83" s="17">
        <v>0</v>
      </c>
      <c r="AJ83" s="17">
        <v>1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1</v>
      </c>
      <c r="AR83" s="17">
        <v>0</v>
      </c>
      <c r="AS83" s="17">
        <v>0</v>
      </c>
      <c r="AT83" s="17">
        <v>0</v>
      </c>
      <c r="AU83" s="17">
        <v>0</v>
      </c>
      <c r="AV83" s="17">
        <v>1</v>
      </c>
      <c r="AW83" s="17">
        <v>1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16</v>
      </c>
    </row>
    <row r="84" spans="1:63" x14ac:dyDescent="0.25">
      <c r="A84" s="35" t="s">
        <v>174</v>
      </c>
      <c r="B84" s="17">
        <v>13</v>
      </c>
      <c r="C84" s="17">
        <v>3</v>
      </c>
      <c r="D84" s="17">
        <v>13</v>
      </c>
      <c r="E84" s="17">
        <v>0</v>
      </c>
      <c r="F84" s="17">
        <v>0</v>
      </c>
      <c r="G84" s="17">
        <v>0</v>
      </c>
      <c r="H84" s="17">
        <v>1</v>
      </c>
      <c r="I84" s="17">
        <v>41</v>
      </c>
      <c r="J84" s="17">
        <v>2</v>
      </c>
      <c r="K84" s="17">
        <v>0</v>
      </c>
      <c r="L84" s="17">
        <v>0</v>
      </c>
      <c r="M84" s="17">
        <v>7</v>
      </c>
      <c r="N84" s="17">
        <v>0</v>
      </c>
      <c r="O84" s="17">
        <v>0</v>
      </c>
      <c r="P84" s="17">
        <v>0</v>
      </c>
      <c r="Q84" s="17">
        <v>7</v>
      </c>
      <c r="R84" s="17">
        <v>4</v>
      </c>
      <c r="S84" s="17">
        <v>5</v>
      </c>
      <c r="T84" s="17">
        <v>21</v>
      </c>
      <c r="U84" s="17">
        <v>0</v>
      </c>
      <c r="V84" s="17">
        <v>4</v>
      </c>
      <c r="W84" s="17">
        <v>11</v>
      </c>
      <c r="X84" s="17">
        <v>3</v>
      </c>
      <c r="Y84" s="17">
        <v>25</v>
      </c>
      <c r="Z84" s="17">
        <v>7</v>
      </c>
      <c r="AA84" s="17">
        <v>0</v>
      </c>
      <c r="AB84" s="17">
        <v>0</v>
      </c>
      <c r="AC84" s="17">
        <v>0</v>
      </c>
      <c r="AD84" s="17">
        <v>0</v>
      </c>
      <c r="AE84" s="17">
        <v>1</v>
      </c>
      <c r="AF84" s="17">
        <v>21</v>
      </c>
      <c r="AG84" s="17">
        <v>1</v>
      </c>
      <c r="AH84" s="17">
        <v>0</v>
      </c>
      <c r="AI84" s="17">
        <v>6</v>
      </c>
      <c r="AJ84" s="17">
        <v>0</v>
      </c>
      <c r="AK84" s="17">
        <v>0</v>
      </c>
      <c r="AL84" s="17">
        <v>3</v>
      </c>
      <c r="AM84" s="17">
        <v>12</v>
      </c>
      <c r="AN84" s="17">
        <v>0</v>
      </c>
      <c r="AO84" s="17">
        <v>6</v>
      </c>
      <c r="AP84" s="17">
        <v>1</v>
      </c>
      <c r="AQ84" s="17">
        <v>10</v>
      </c>
      <c r="AR84" s="17">
        <v>0</v>
      </c>
      <c r="AS84" s="17">
        <v>33</v>
      </c>
      <c r="AT84" s="17">
        <v>0</v>
      </c>
      <c r="AU84" s="17">
        <v>1</v>
      </c>
      <c r="AV84" s="17">
        <v>25</v>
      </c>
      <c r="AW84" s="17">
        <v>4</v>
      </c>
      <c r="AX84" s="17">
        <v>1</v>
      </c>
      <c r="AY84" s="17">
        <v>1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293</v>
      </c>
    </row>
    <row r="85" spans="1:63" x14ac:dyDescent="0.25">
      <c r="A85" s="35" t="s">
        <v>175</v>
      </c>
      <c r="B85" s="17">
        <v>1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1</v>
      </c>
      <c r="J85" s="17">
        <v>0</v>
      </c>
      <c r="K85" s="17">
        <v>0</v>
      </c>
      <c r="L85" s="17">
        <v>4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1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1</v>
      </c>
      <c r="AJ85" s="17">
        <v>0</v>
      </c>
      <c r="AK85" s="17">
        <v>1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1</v>
      </c>
      <c r="AS85" s="17">
        <v>1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11</v>
      </c>
    </row>
    <row r="86" spans="1:63" x14ac:dyDescent="0.25">
      <c r="A86" s="35" t="s">
        <v>176</v>
      </c>
      <c r="B86" s="17">
        <v>3</v>
      </c>
      <c r="C86" s="17">
        <v>1</v>
      </c>
      <c r="D86" s="17">
        <v>16</v>
      </c>
      <c r="E86" s="17">
        <v>0</v>
      </c>
      <c r="F86" s="17">
        <v>0</v>
      </c>
      <c r="G86" s="17">
        <v>0</v>
      </c>
      <c r="H86" s="17">
        <v>0</v>
      </c>
      <c r="I86" s="17">
        <v>21</v>
      </c>
      <c r="J86" s="17">
        <v>2</v>
      </c>
      <c r="K86" s="17">
        <v>3</v>
      </c>
      <c r="L86" s="17">
        <v>1</v>
      </c>
      <c r="M86" s="17">
        <v>2</v>
      </c>
      <c r="N86" s="17">
        <v>0</v>
      </c>
      <c r="O86" s="17">
        <v>0</v>
      </c>
      <c r="P86" s="17">
        <v>0</v>
      </c>
      <c r="Q86" s="17">
        <v>1</v>
      </c>
      <c r="R86" s="17">
        <v>4</v>
      </c>
      <c r="S86" s="17">
        <v>0</v>
      </c>
      <c r="T86" s="17">
        <v>3</v>
      </c>
      <c r="U86" s="17">
        <v>0</v>
      </c>
      <c r="V86" s="17">
        <v>0</v>
      </c>
      <c r="W86" s="17">
        <v>1</v>
      </c>
      <c r="X86" s="17">
        <v>0</v>
      </c>
      <c r="Y86" s="17">
        <v>10</v>
      </c>
      <c r="Z86" s="17">
        <v>4</v>
      </c>
      <c r="AA86" s="17">
        <v>1</v>
      </c>
      <c r="AB86" s="17">
        <v>0</v>
      </c>
      <c r="AC86" s="17">
        <v>0</v>
      </c>
      <c r="AD86" s="17">
        <v>4</v>
      </c>
      <c r="AE86" s="17">
        <v>2</v>
      </c>
      <c r="AF86" s="17">
        <v>33</v>
      </c>
      <c r="AG86" s="17">
        <v>0</v>
      </c>
      <c r="AH86" s="17">
        <v>0</v>
      </c>
      <c r="AI86" s="17">
        <v>2</v>
      </c>
      <c r="AJ86" s="17">
        <v>1</v>
      </c>
      <c r="AK86" s="17">
        <v>0</v>
      </c>
      <c r="AL86" s="17">
        <v>6</v>
      </c>
      <c r="AM86" s="17">
        <v>4</v>
      </c>
      <c r="AN86" s="17">
        <v>0</v>
      </c>
      <c r="AO86" s="17">
        <v>4</v>
      </c>
      <c r="AP86" s="17">
        <v>0</v>
      </c>
      <c r="AQ86" s="17">
        <v>9</v>
      </c>
      <c r="AR86" s="17">
        <v>0</v>
      </c>
      <c r="AS86" s="17">
        <v>1</v>
      </c>
      <c r="AT86" s="17">
        <v>1</v>
      </c>
      <c r="AU86" s="17">
        <v>0</v>
      </c>
      <c r="AV86" s="17">
        <v>3</v>
      </c>
      <c r="AW86" s="17">
        <v>3</v>
      </c>
      <c r="AX86" s="17">
        <v>1</v>
      </c>
      <c r="AY86" s="17">
        <v>2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149</v>
      </c>
    </row>
    <row r="87" spans="1:63" x14ac:dyDescent="0.25">
      <c r="A87" s="35" t="s">
        <v>177</v>
      </c>
      <c r="B87" s="17">
        <v>0</v>
      </c>
      <c r="C87" s="17">
        <v>1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1</v>
      </c>
      <c r="R87" s="17">
        <v>0</v>
      </c>
      <c r="S87" s="17">
        <v>0</v>
      </c>
      <c r="T87" s="17">
        <v>0</v>
      </c>
      <c r="U87" s="17">
        <v>1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7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1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11</v>
      </c>
    </row>
    <row r="88" spans="1:63" x14ac:dyDescent="0.25">
      <c r="A88" s="32" t="s">
        <v>178</v>
      </c>
      <c r="B88" s="33">
        <v>5</v>
      </c>
      <c r="C88" s="33">
        <v>20</v>
      </c>
      <c r="D88" s="33">
        <v>21</v>
      </c>
      <c r="E88" s="33">
        <v>0</v>
      </c>
      <c r="F88" s="33">
        <v>0</v>
      </c>
      <c r="G88" s="33">
        <v>3</v>
      </c>
      <c r="H88" s="33">
        <v>4</v>
      </c>
      <c r="I88" s="33">
        <v>64</v>
      </c>
      <c r="J88" s="33">
        <v>85</v>
      </c>
      <c r="K88" s="33">
        <v>5</v>
      </c>
      <c r="L88" s="33">
        <v>15</v>
      </c>
      <c r="M88" s="33">
        <v>20</v>
      </c>
      <c r="N88" s="33">
        <v>0</v>
      </c>
      <c r="O88" s="33">
        <v>4</v>
      </c>
      <c r="P88" s="33">
        <v>12</v>
      </c>
      <c r="Q88" s="33">
        <v>16</v>
      </c>
      <c r="R88" s="33">
        <v>7</v>
      </c>
      <c r="S88" s="33">
        <v>22</v>
      </c>
      <c r="T88" s="33">
        <v>168</v>
      </c>
      <c r="U88" s="33">
        <v>37</v>
      </c>
      <c r="V88" s="33">
        <v>2</v>
      </c>
      <c r="W88" s="33">
        <v>12</v>
      </c>
      <c r="X88" s="33">
        <v>2</v>
      </c>
      <c r="Y88" s="33">
        <v>7</v>
      </c>
      <c r="Z88" s="33">
        <v>6</v>
      </c>
      <c r="AA88" s="33">
        <v>0</v>
      </c>
      <c r="AB88" s="33">
        <v>6</v>
      </c>
      <c r="AC88" s="33">
        <v>9</v>
      </c>
      <c r="AD88" s="33">
        <v>0</v>
      </c>
      <c r="AE88" s="33">
        <v>1</v>
      </c>
      <c r="AF88" s="33">
        <v>49</v>
      </c>
      <c r="AG88" s="33">
        <v>9</v>
      </c>
      <c r="AH88" s="33">
        <v>9</v>
      </c>
      <c r="AI88" s="33">
        <v>6</v>
      </c>
      <c r="AJ88" s="33">
        <v>5</v>
      </c>
      <c r="AK88" s="33">
        <v>4</v>
      </c>
      <c r="AL88" s="33">
        <v>5</v>
      </c>
      <c r="AM88" s="33">
        <v>6</v>
      </c>
      <c r="AN88" s="33">
        <v>1</v>
      </c>
      <c r="AO88" s="33">
        <v>12</v>
      </c>
      <c r="AP88" s="33">
        <v>12</v>
      </c>
      <c r="AQ88" s="33">
        <v>15</v>
      </c>
      <c r="AR88" s="33">
        <v>0</v>
      </c>
      <c r="AS88" s="33">
        <v>15</v>
      </c>
      <c r="AT88" s="33">
        <v>0</v>
      </c>
      <c r="AU88" s="33">
        <v>3</v>
      </c>
      <c r="AV88" s="33">
        <v>64</v>
      </c>
      <c r="AW88" s="33">
        <v>11</v>
      </c>
      <c r="AX88" s="33">
        <v>1</v>
      </c>
      <c r="AY88" s="33">
        <v>4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784</v>
      </c>
    </row>
    <row r="89" spans="1:63" x14ac:dyDescent="0.25">
      <c r="A89" s="35" t="s">
        <v>179</v>
      </c>
      <c r="B89" s="17">
        <v>0</v>
      </c>
      <c r="C89" s="17">
        <v>0</v>
      </c>
      <c r="D89" s="17">
        <v>3</v>
      </c>
      <c r="E89" s="17">
        <v>0</v>
      </c>
      <c r="F89" s="17">
        <v>0</v>
      </c>
      <c r="G89" s="17">
        <v>0</v>
      </c>
      <c r="H89" s="17">
        <v>1</v>
      </c>
      <c r="I89" s="17">
        <v>2</v>
      </c>
      <c r="J89" s="17">
        <v>1</v>
      </c>
      <c r="K89" s="17">
        <v>2</v>
      </c>
      <c r="L89" s="17">
        <v>10</v>
      </c>
      <c r="M89" s="17">
        <v>5</v>
      </c>
      <c r="N89" s="17">
        <v>0</v>
      </c>
      <c r="O89" s="17">
        <v>0</v>
      </c>
      <c r="P89" s="17">
        <v>2</v>
      </c>
      <c r="Q89" s="17">
        <v>4</v>
      </c>
      <c r="R89" s="17">
        <v>2</v>
      </c>
      <c r="S89" s="17">
        <v>1</v>
      </c>
      <c r="T89" s="17">
        <v>1</v>
      </c>
      <c r="U89" s="17">
        <v>1</v>
      </c>
      <c r="V89" s="17">
        <v>0</v>
      </c>
      <c r="W89" s="17">
        <v>2</v>
      </c>
      <c r="X89" s="17">
        <v>1</v>
      </c>
      <c r="Y89" s="17">
        <v>0</v>
      </c>
      <c r="Z89" s="17">
        <v>0</v>
      </c>
      <c r="AA89" s="17">
        <v>0</v>
      </c>
      <c r="AB89" s="17">
        <v>2</v>
      </c>
      <c r="AC89" s="17">
        <v>0</v>
      </c>
      <c r="AD89" s="17">
        <v>0</v>
      </c>
      <c r="AE89" s="17">
        <v>1</v>
      </c>
      <c r="AF89" s="17">
        <v>8</v>
      </c>
      <c r="AG89" s="17">
        <v>3</v>
      </c>
      <c r="AH89" s="17">
        <v>4</v>
      </c>
      <c r="AI89" s="17">
        <v>0</v>
      </c>
      <c r="AJ89" s="17">
        <v>1</v>
      </c>
      <c r="AK89" s="17">
        <v>1</v>
      </c>
      <c r="AL89" s="17">
        <v>2</v>
      </c>
      <c r="AM89" s="17">
        <v>2</v>
      </c>
      <c r="AN89" s="17">
        <v>1</v>
      </c>
      <c r="AO89" s="17">
        <v>4</v>
      </c>
      <c r="AP89" s="17">
        <v>0</v>
      </c>
      <c r="AQ89" s="17">
        <v>5</v>
      </c>
      <c r="AR89" s="17">
        <v>0</v>
      </c>
      <c r="AS89" s="17">
        <v>4</v>
      </c>
      <c r="AT89" s="17">
        <v>0</v>
      </c>
      <c r="AU89" s="17">
        <v>1</v>
      </c>
      <c r="AV89" s="17">
        <v>3</v>
      </c>
      <c r="AW89" s="17">
        <v>5</v>
      </c>
      <c r="AX89" s="17">
        <v>1</v>
      </c>
      <c r="AY89" s="17">
        <v>1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87</v>
      </c>
    </row>
    <row r="90" spans="1:63" x14ac:dyDescent="0.25">
      <c r="A90" s="35" t="s">
        <v>180</v>
      </c>
      <c r="B90" s="17">
        <v>5</v>
      </c>
      <c r="C90" s="17">
        <v>20</v>
      </c>
      <c r="D90" s="17">
        <v>18</v>
      </c>
      <c r="E90" s="17">
        <v>0</v>
      </c>
      <c r="F90" s="17">
        <v>0</v>
      </c>
      <c r="G90" s="17">
        <v>3</v>
      </c>
      <c r="H90" s="17">
        <v>3</v>
      </c>
      <c r="I90" s="17">
        <v>62</v>
      </c>
      <c r="J90" s="17">
        <v>84</v>
      </c>
      <c r="K90" s="17">
        <v>3</v>
      </c>
      <c r="L90" s="17">
        <v>5</v>
      </c>
      <c r="M90" s="17">
        <v>15</v>
      </c>
      <c r="N90" s="17">
        <v>0</v>
      </c>
      <c r="O90" s="17">
        <v>4</v>
      </c>
      <c r="P90" s="17">
        <v>10</v>
      </c>
      <c r="Q90" s="17">
        <v>12</v>
      </c>
      <c r="R90" s="17">
        <v>5</v>
      </c>
      <c r="S90" s="17">
        <v>21</v>
      </c>
      <c r="T90" s="17">
        <v>167</v>
      </c>
      <c r="U90" s="17">
        <v>36</v>
      </c>
      <c r="V90" s="17">
        <v>2</v>
      </c>
      <c r="W90" s="17">
        <v>10</v>
      </c>
      <c r="X90" s="17">
        <v>1</v>
      </c>
      <c r="Y90" s="17">
        <v>7</v>
      </c>
      <c r="Z90" s="17">
        <v>6</v>
      </c>
      <c r="AA90" s="17">
        <v>0</v>
      </c>
      <c r="AB90" s="17">
        <v>4</v>
      </c>
      <c r="AC90" s="17">
        <v>9</v>
      </c>
      <c r="AD90" s="17">
        <v>0</v>
      </c>
      <c r="AE90" s="17">
        <v>0</v>
      </c>
      <c r="AF90" s="17">
        <v>41</v>
      </c>
      <c r="AG90" s="17">
        <v>6</v>
      </c>
      <c r="AH90" s="17">
        <v>5</v>
      </c>
      <c r="AI90" s="17">
        <v>6</v>
      </c>
      <c r="AJ90" s="17">
        <v>4</v>
      </c>
      <c r="AK90" s="17">
        <v>3</v>
      </c>
      <c r="AL90" s="17">
        <v>3</v>
      </c>
      <c r="AM90" s="17">
        <v>4</v>
      </c>
      <c r="AN90" s="17">
        <v>0</v>
      </c>
      <c r="AO90" s="17">
        <v>8</v>
      </c>
      <c r="AP90" s="17">
        <v>12</v>
      </c>
      <c r="AQ90" s="17">
        <v>10</v>
      </c>
      <c r="AR90" s="17">
        <v>0</v>
      </c>
      <c r="AS90" s="17">
        <v>11</v>
      </c>
      <c r="AT90" s="17">
        <v>0</v>
      </c>
      <c r="AU90" s="17">
        <v>2</v>
      </c>
      <c r="AV90" s="17">
        <v>61</v>
      </c>
      <c r="AW90" s="17">
        <v>6</v>
      </c>
      <c r="AX90" s="17">
        <v>0</v>
      </c>
      <c r="AY90" s="17">
        <v>3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697</v>
      </c>
    </row>
    <row r="91" spans="1:63" x14ac:dyDescent="0.25">
      <c r="A91" s="32" t="s">
        <v>181</v>
      </c>
      <c r="B91" s="33">
        <v>290</v>
      </c>
      <c r="C91" s="33">
        <v>74</v>
      </c>
      <c r="D91" s="33">
        <v>453</v>
      </c>
      <c r="E91" s="33">
        <v>4</v>
      </c>
      <c r="F91" s="33">
        <v>34</v>
      </c>
      <c r="G91" s="33">
        <v>16</v>
      </c>
      <c r="H91" s="33">
        <v>82</v>
      </c>
      <c r="I91" s="33">
        <v>601</v>
      </c>
      <c r="J91" s="33">
        <v>123</v>
      </c>
      <c r="K91" s="33">
        <v>29</v>
      </c>
      <c r="L91" s="33">
        <v>68</v>
      </c>
      <c r="M91" s="33">
        <v>138</v>
      </c>
      <c r="N91" s="33">
        <v>85</v>
      </c>
      <c r="O91" s="33">
        <v>35</v>
      </c>
      <c r="P91" s="33">
        <v>96</v>
      </c>
      <c r="Q91" s="33">
        <v>358</v>
      </c>
      <c r="R91" s="33">
        <v>116</v>
      </c>
      <c r="S91" s="33">
        <v>72</v>
      </c>
      <c r="T91" s="33">
        <v>138</v>
      </c>
      <c r="U91" s="33">
        <v>275</v>
      </c>
      <c r="V91" s="33">
        <v>82</v>
      </c>
      <c r="W91" s="33">
        <v>122</v>
      </c>
      <c r="X91" s="33">
        <v>31</v>
      </c>
      <c r="Y91" s="33">
        <v>268</v>
      </c>
      <c r="Z91" s="33">
        <v>189</v>
      </c>
      <c r="AA91" s="33">
        <v>46</v>
      </c>
      <c r="AB91" s="33">
        <v>262</v>
      </c>
      <c r="AC91" s="33">
        <v>71</v>
      </c>
      <c r="AD91" s="33">
        <v>79</v>
      </c>
      <c r="AE91" s="33">
        <v>39</v>
      </c>
      <c r="AF91" s="33">
        <v>796</v>
      </c>
      <c r="AG91" s="33">
        <v>476</v>
      </c>
      <c r="AH91" s="33">
        <v>465</v>
      </c>
      <c r="AI91" s="33">
        <v>84</v>
      </c>
      <c r="AJ91" s="33">
        <v>45</v>
      </c>
      <c r="AK91" s="33">
        <v>31</v>
      </c>
      <c r="AL91" s="33">
        <v>178</v>
      </c>
      <c r="AM91" s="33">
        <v>214</v>
      </c>
      <c r="AN91" s="33">
        <v>34</v>
      </c>
      <c r="AO91" s="33">
        <v>434</v>
      </c>
      <c r="AP91" s="33">
        <v>21</v>
      </c>
      <c r="AQ91" s="33">
        <v>658</v>
      </c>
      <c r="AR91" s="33">
        <v>17</v>
      </c>
      <c r="AS91" s="33">
        <v>124</v>
      </c>
      <c r="AT91" s="33">
        <v>4</v>
      </c>
      <c r="AU91" s="33">
        <v>162</v>
      </c>
      <c r="AV91" s="33">
        <v>797</v>
      </c>
      <c r="AW91" s="33">
        <v>52</v>
      </c>
      <c r="AX91" s="33">
        <v>14</v>
      </c>
      <c r="AY91" s="33">
        <v>165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9047</v>
      </c>
    </row>
    <row r="92" spans="1:63" x14ac:dyDescent="0.25">
      <c r="A92" s="35" t="s">
        <v>182</v>
      </c>
      <c r="B92" s="17">
        <v>1</v>
      </c>
      <c r="C92" s="17">
        <v>0</v>
      </c>
      <c r="D92" s="17">
        <v>0</v>
      </c>
      <c r="E92" s="17">
        <v>1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1</v>
      </c>
      <c r="N92" s="17">
        <v>0</v>
      </c>
      <c r="O92" s="17">
        <v>0</v>
      </c>
      <c r="P92" s="17">
        <v>0</v>
      </c>
      <c r="Q92" s="17">
        <v>1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1</v>
      </c>
      <c r="AB92" s="17">
        <v>0</v>
      </c>
      <c r="AC92" s="17">
        <v>0</v>
      </c>
      <c r="AD92" s="17">
        <v>0</v>
      </c>
      <c r="AE92" s="17">
        <v>0</v>
      </c>
      <c r="AF92" s="17">
        <v>4</v>
      </c>
      <c r="AG92" s="17">
        <v>0</v>
      </c>
      <c r="AH92" s="17">
        <v>1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2</v>
      </c>
      <c r="AP92" s="17">
        <v>0</v>
      </c>
      <c r="AQ92" s="17">
        <v>1</v>
      </c>
      <c r="AR92" s="17">
        <v>0</v>
      </c>
      <c r="AS92" s="17">
        <v>0</v>
      </c>
      <c r="AT92" s="17">
        <v>0</v>
      </c>
      <c r="AU92" s="17">
        <v>0</v>
      </c>
      <c r="AV92" s="17">
        <v>3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16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1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1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1</v>
      </c>
      <c r="AR94" s="17">
        <v>0</v>
      </c>
      <c r="AS94" s="17">
        <v>0</v>
      </c>
      <c r="AT94" s="17">
        <v>0</v>
      </c>
      <c r="AU94" s="17">
        <v>0</v>
      </c>
      <c r="AV94" s="17">
        <v>1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4</v>
      </c>
    </row>
    <row r="95" spans="1:63" x14ac:dyDescent="0.25">
      <c r="A95" s="35" t="s">
        <v>185</v>
      </c>
      <c r="B95" s="17">
        <v>0</v>
      </c>
      <c r="C95" s="17">
        <v>0</v>
      </c>
      <c r="D95" s="17">
        <v>3</v>
      </c>
      <c r="E95" s="17">
        <v>0</v>
      </c>
      <c r="F95" s="17">
        <v>0</v>
      </c>
      <c r="G95" s="17">
        <v>0</v>
      </c>
      <c r="H95" s="17">
        <v>0</v>
      </c>
      <c r="I95" s="17">
        <v>2</v>
      </c>
      <c r="J95" s="17">
        <v>0</v>
      </c>
      <c r="K95" s="17">
        <v>1</v>
      </c>
      <c r="L95" s="17">
        <v>0</v>
      </c>
      <c r="M95" s="17">
        <v>0</v>
      </c>
      <c r="N95" s="17">
        <v>1</v>
      </c>
      <c r="O95" s="17">
        <v>0</v>
      </c>
      <c r="P95" s="17">
        <v>0</v>
      </c>
      <c r="Q95" s="17">
        <v>2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1</v>
      </c>
      <c r="AA95" s="17">
        <v>0</v>
      </c>
      <c r="AB95" s="17">
        <v>0</v>
      </c>
      <c r="AC95" s="17">
        <v>1</v>
      </c>
      <c r="AD95" s="17">
        <v>1</v>
      </c>
      <c r="AE95" s="17">
        <v>0</v>
      </c>
      <c r="AF95" s="17">
        <v>6</v>
      </c>
      <c r="AG95" s="17">
        <v>2</v>
      </c>
      <c r="AH95" s="17">
        <v>1</v>
      </c>
      <c r="AI95" s="17">
        <v>0</v>
      </c>
      <c r="AJ95" s="17">
        <v>1</v>
      </c>
      <c r="AK95" s="17">
        <v>0</v>
      </c>
      <c r="AL95" s="17">
        <v>0</v>
      </c>
      <c r="AM95" s="17">
        <v>0</v>
      </c>
      <c r="AN95" s="17">
        <v>0</v>
      </c>
      <c r="AO95" s="17">
        <v>2</v>
      </c>
      <c r="AP95" s="17">
        <v>0</v>
      </c>
      <c r="AQ95" s="17">
        <v>1</v>
      </c>
      <c r="AR95" s="17">
        <v>1</v>
      </c>
      <c r="AS95" s="17">
        <v>1</v>
      </c>
      <c r="AT95" s="17">
        <v>0</v>
      </c>
      <c r="AU95" s="17">
        <v>0</v>
      </c>
      <c r="AV95" s="17">
        <v>1</v>
      </c>
      <c r="AW95" s="17">
        <v>0</v>
      </c>
      <c r="AX95" s="17">
        <v>1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29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1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1</v>
      </c>
      <c r="AJ96" s="17">
        <v>0</v>
      </c>
      <c r="AK96" s="17">
        <v>0</v>
      </c>
      <c r="AL96" s="17">
        <v>0</v>
      </c>
      <c r="AM96" s="17">
        <v>1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1</v>
      </c>
      <c r="AT96" s="17">
        <v>0</v>
      </c>
      <c r="AU96" s="17">
        <v>0</v>
      </c>
      <c r="AV96" s="17">
        <v>1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5</v>
      </c>
    </row>
    <row r="97" spans="1:63" x14ac:dyDescent="0.25">
      <c r="A97" s="35" t="s">
        <v>187</v>
      </c>
      <c r="B97" s="17">
        <v>0</v>
      </c>
      <c r="C97" s="17">
        <v>2</v>
      </c>
      <c r="D97" s="17">
        <v>3</v>
      </c>
      <c r="E97" s="17">
        <v>3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2</v>
      </c>
      <c r="O97" s="17">
        <v>0</v>
      </c>
      <c r="P97" s="17">
        <v>0</v>
      </c>
      <c r="Q97" s="17">
        <v>2</v>
      </c>
      <c r="R97" s="17">
        <v>0</v>
      </c>
      <c r="S97" s="17">
        <v>0</v>
      </c>
      <c r="T97" s="17">
        <v>0</v>
      </c>
      <c r="U97" s="17">
        <v>0</v>
      </c>
      <c r="V97" s="17">
        <v>1</v>
      </c>
      <c r="W97" s="17">
        <v>1</v>
      </c>
      <c r="X97" s="17">
        <v>0</v>
      </c>
      <c r="Y97" s="17">
        <v>3</v>
      </c>
      <c r="Z97" s="17">
        <v>1</v>
      </c>
      <c r="AA97" s="17">
        <v>0</v>
      </c>
      <c r="AB97" s="17">
        <v>0</v>
      </c>
      <c r="AC97" s="17">
        <v>1</v>
      </c>
      <c r="AD97" s="17">
        <v>0</v>
      </c>
      <c r="AE97" s="17">
        <v>1</v>
      </c>
      <c r="AF97" s="17">
        <v>9</v>
      </c>
      <c r="AG97" s="17">
        <v>1</v>
      </c>
      <c r="AH97" s="17">
        <v>1</v>
      </c>
      <c r="AI97" s="17">
        <v>0</v>
      </c>
      <c r="AJ97" s="17">
        <v>1</v>
      </c>
      <c r="AK97" s="17">
        <v>0</v>
      </c>
      <c r="AL97" s="17">
        <v>1</v>
      </c>
      <c r="AM97" s="17">
        <v>1</v>
      </c>
      <c r="AN97" s="17">
        <v>1</v>
      </c>
      <c r="AO97" s="17">
        <v>2</v>
      </c>
      <c r="AP97" s="17">
        <v>0</v>
      </c>
      <c r="AQ97" s="17">
        <v>1</v>
      </c>
      <c r="AR97" s="17">
        <v>0</v>
      </c>
      <c r="AS97" s="17">
        <v>3</v>
      </c>
      <c r="AT97" s="17">
        <v>0</v>
      </c>
      <c r="AU97" s="17">
        <v>0</v>
      </c>
      <c r="AV97" s="17">
        <v>4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46</v>
      </c>
    </row>
    <row r="98" spans="1:63" x14ac:dyDescent="0.25">
      <c r="A98" s="35" t="s">
        <v>188</v>
      </c>
      <c r="B98" s="17">
        <v>68</v>
      </c>
      <c r="C98" s="17">
        <v>5</v>
      </c>
      <c r="D98" s="17">
        <v>92</v>
      </c>
      <c r="E98" s="17">
        <v>0</v>
      </c>
      <c r="F98" s="17">
        <v>13</v>
      </c>
      <c r="G98" s="17">
        <v>0</v>
      </c>
      <c r="H98" s="17">
        <v>16</v>
      </c>
      <c r="I98" s="17">
        <v>202</v>
      </c>
      <c r="J98" s="17">
        <v>54</v>
      </c>
      <c r="K98" s="17">
        <v>18</v>
      </c>
      <c r="L98" s="17">
        <v>31</v>
      </c>
      <c r="M98" s="17">
        <v>70</v>
      </c>
      <c r="N98" s="17">
        <v>23</v>
      </c>
      <c r="O98" s="17">
        <v>22</v>
      </c>
      <c r="P98" s="17">
        <v>33</v>
      </c>
      <c r="Q98" s="17">
        <v>176</v>
      </c>
      <c r="R98" s="17">
        <v>55</v>
      </c>
      <c r="S98" s="17">
        <v>42</v>
      </c>
      <c r="T98" s="17">
        <v>4</v>
      </c>
      <c r="U98" s="17">
        <v>115</v>
      </c>
      <c r="V98" s="17">
        <v>59</v>
      </c>
      <c r="W98" s="17">
        <v>33</v>
      </c>
      <c r="X98" s="17">
        <v>3</v>
      </c>
      <c r="Y98" s="17">
        <v>105</v>
      </c>
      <c r="Z98" s="17">
        <v>32</v>
      </c>
      <c r="AA98" s="17">
        <v>11</v>
      </c>
      <c r="AB98" s="17">
        <v>0</v>
      </c>
      <c r="AC98" s="17">
        <v>13</v>
      </c>
      <c r="AD98" s="17">
        <v>6</v>
      </c>
      <c r="AE98" s="17">
        <v>23</v>
      </c>
      <c r="AF98" s="17">
        <v>424</v>
      </c>
      <c r="AG98" s="17">
        <v>158</v>
      </c>
      <c r="AH98" s="17">
        <v>217</v>
      </c>
      <c r="AI98" s="17">
        <v>9</v>
      </c>
      <c r="AJ98" s="17">
        <v>8</v>
      </c>
      <c r="AK98" s="17">
        <v>21</v>
      </c>
      <c r="AL98" s="17">
        <v>101</v>
      </c>
      <c r="AM98" s="17">
        <v>69</v>
      </c>
      <c r="AN98" s="17">
        <v>1</v>
      </c>
      <c r="AO98" s="17">
        <v>220</v>
      </c>
      <c r="AP98" s="17">
        <v>13</v>
      </c>
      <c r="AQ98" s="17">
        <v>40</v>
      </c>
      <c r="AR98" s="17">
        <v>3</v>
      </c>
      <c r="AS98" s="17">
        <v>17</v>
      </c>
      <c r="AT98" s="17">
        <v>2</v>
      </c>
      <c r="AU98" s="17">
        <v>85</v>
      </c>
      <c r="AV98" s="17">
        <v>211</v>
      </c>
      <c r="AW98" s="17">
        <v>17</v>
      </c>
      <c r="AX98" s="17">
        <v>5</v>
      </c>
      <c r="AY98" s="17">
        <v>85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3030</v>
      </c>
    </row>
    <row r="99" spans="1:63" x14ac:dyDescent="0.25">
      <c r="A99" s="35" t="s">
        <v>189</v>
      </c>
      <c r="B99" s="17">
        <v>2</v>
      </c>
      <c r="C99" s="17">
        <v>0</v>
      </c>
      <c r="D99" s="17">
        <v>14</v>
      </c>
      <c r="E99" s="17">
        <v>0</v>
      </c>
      <c r="F99" s="17">
        <v>0</v>
      </c>
      <c r="G99" s="17">
        <v>1</v>
      </c>
      <c r="H99" s="17">
        <v>0</v>
      </c>
      <c r="I99" s="17">
        <v>6</v>
      </c>
      <c r="J99" s="17">
        <v>0</v>
      </c>
      <c r="K99" s="17">
        <v>0</v>
      </c>
      <c r="L99" s="17">
        <v>9</v>
      </c>
      <c r="M99" s="17">
        <v>0</v>
      </c>
      <c r="N99" s="17">
        <v>0</v>
      </c>
      <c r="O99" s="17">
        <v>0</v>
      </c>
      <c r="P99" s="17">
        <v>1</v>
      </c>
      <c r="Q99" s="17">
        <v>0</v>
      </c>
      <c r="R99" s="17">
        <v>0</v>
      </c>
      <c r="S99" s="17">
        <v>1</v>
      </c>
      <c r="T99" s="17">
        <v>3</v>
      </c>
      <c r="U99" s="17">
        <v>4</v>
      </c>
      <c r="V99" s="17">
        <v>0</v>
      </c>
      <c r="W99" s="17">
        <v>3</v>
      </c>
      <c r="X99" s="17">
        <v>1</v>
      </c>
      <c r="Y99" s="17">
        <v>6</v>
      </c>
      <c r="Z99" s="17">
        <v>0</v>
      </c>
      <c r="AA99" s="17">
        <v>1</v>
      </c>
      <c r="AB99" s="17">
        <v>3</v>
      </c>
      <c r="AC99" s="17">
        <v>1</v>
      </c>
      <c r="AD99" s="17">
        <v>5</v>
      </c>
      <c r="AE99" s="17">
        <v>0</v>
      </c>
      <c r="AF99" s="17">
        <v>8</v>
      </c>
      <c r="AG99" s="17">
        <v>5</v>
      </c>
      <c r="AH99" s="17">
        <v>14</v>
      </c>
      <c r="AI99" s="17">
        <v>2</v>
      </c>
      <c r="AJ99" s="17">
        <v>0</v>
      </c>
      <c r="AK99" s="17">
        <v>0</v>
      </c>
      <c r="AL99" s="17">
        <v>0</v>
      </c>
      <c r="AM99" s="17">
        <v>2</v>
      </c>
      <c r="AN99" s="17">
        <v>5</v>
      </c>
      <c r="AO99" s="17">
        <v>8</v>
      </c>
      <c r="AP99" s="17">
        <v>1</v>
      </c>
      <c r="AQ99" s="17">
        <v>5</v>
      </c>
      <c r="AR99" s="17">
        <v>0</v>
      </c>
      <c r="AS99" s="17">
        <v>0</v>
      </c>
      <c r="AT99" s="17">
        <v>0</v>
      </c>
      <c r="AU99" s="17">
        <v>0</v>
      </c>
      <c r="AV99" s="17">
        <v>8</v>
      </c>
      <c r="AW99" s="17">
        <v>0</v>
      </c>
      <c r="AX99" s="17">
        <v>0</v>
      </c>
      <c r="AY99" s="17">
        <v>1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120</v>
      </c>
    </row>
    <row r="100" spans="1:63" x14ac:dyDescent="0.25">
      <c r="A100" s="35" t="s">
        <v>190</v>
      </c>
      <c r="B100" s="17">
        <v>219</v>
      </c>
      <c r="C100" s="17">
        <v>67</v>
      </c>
      <c r="D100" s="17">
        <v>335</v>
      </c>
      <c r="E100" s="17">
        <v>0</v>
      </c>
      <c r="F100" s="17">
        <v>20</v>
      </c>
      <c r="G100" s="17">
        <v>15</v>
      </c>
      <c r="H100" s="17">
        <v>66</v>
      </c>
      <c r="I100" s="17">
        <v>391</v>
      </c>
      <c r="J100" s="17">
        <v>69</v>
      </c>
      <c r="K100" s="17">
        <v>10</v>
      </c>
      <c r="L100" s="17">
        <v>28</v>
      </c>
      <c r="M100" s="17">
        <v>66</v>
      </c>
      <c r="N100" s="17">
        <v>59</v>
      </c>
      <c r="O100" s="17">
        <v>13</v>
      </c>
      <c r="P100" s="17">
        <v>60</v>
      </c>
      <c r="Q100" s="17">
        <v>170</v>
      </c>
      <c r="R100" s="17">
        <v>59</v>
      </c>
      <c r="S100" s="17">
        <v>29</v>
      </c>
      <c r="T100" s="17">
        <v>131</v>
      </c>
      <c r="U100" s="17">
        <v>156</v>
      </c>
      <c r="V100" s="17">
        <v>22</v>
      </c>
      <c r="W100" s="17">
        <v>85</v>
      </c>
      <c r="X100" s="17">
        <v>27</v>
      </c>
      <c r="Y100" s="17">
        <v>154</v>
      </c>
      <c r="Z100" s="17">
        <v>155</v>
      </c>
      <c r="AA100" s="17">
        <v>33</v>
      </c>
      <c r="AB100" s="17">
        <v>259</v>
      </c>
      <c r="AC100" s="17">
        <v>54</v>
      </c>
      <c r="AD100" s="17">
        <v>67</v>
      </c>
      <c r="AE100" s="17">
        <v>14</v>
      </c>
      <c r="AF100" s="17">
        <v>341</v>
      </c>
      <c r="AG100" s="17">
        <v>309</v>
      </c>
      <c r="AH100" s="17">
        <v>226</v>
      </c>
      <c r="AI100" s="17">
        <v>72</v>
      </c>
      <c r="AJ100" s="17">
        <v>35</v>
      </c>
      <c r="AK100" s="17">
        <v>10</v>
      </c>
      <c r="AL100" s="17">
        <v>76</v>
      </c>
      <c r="AM100" s="17">
        <v>136</v>
      </c>
      <c r="AN100" s="17">
        <v>27</v>
      </c>
      <c r="AO100" s="17">
        <v>197</v>
      </c>
      <c r="AP100" s="17">
        <v>7</v>
      </c>
      <c r="AQ100" s="17">
        <v>604</v>
      </c>
      <c r="AR100" s="17">
        <v>13</v>
      </c>
      <c r="AS100" s="17">
        <v>101</v>
      </c>
      <c r="AT100" s="17">
        <v>2</v>
      </c>
      <c r="AU100" s="17">
        <v>77</v>
      </c>
      <c r="AV100" s="17">
        <v>567</v>
      </c>
      <c r="AW100" s="17">
        <v>35</v>
      </c>
      <c r="AX100" s="17">
        <v>8</v>
      </c>
      <c r="AY100" s="17">
        <v>79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5755</v>
      </c>
    </row>
    <row r="101" spans="1:63" x14ac:dyDescent="0.25">
      <c r="A101" s="35" t="s">
        <v>191</v>
      </c>
      <c r="B101" s="17">
        <v>0</v>
      </c>
      <c r="C101" s="17">
        <v>0</v>
      </c>
      <c r="D101" s="17">
        <v>6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1</v>
      </c>
      <c r="N101" s="17">
        <v>0</v>
      </c>
      <c r="O101" s="17">
        <v>0</v>
      </c>
      <c r="P101" s="17">
        <v>2</v>
      </c>
      <c r="Q101" s="17">
        <v>6</v>
      </c>
      <c r="R101" s="17">
        <v>2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1</v>
      </c>
      <c r="AF101" s="17">
        <v>4</v>
      </c>
      <c r="AG101" s="17">
        <v>1</v>
      </c>
      <c r="AH101" s="17">
        <v>4</v>
      </c>
      <c r="AI101" s="17">
        <v>0</v>
      </c>
      <c r="AJ101" s="17">
        <v>0</v>
      </c>
      <c r="AK101" s="17">
        <v>0</v>
      </c>
      <c r="AL101" s="17">
        <v>0</v>
      </c>
      <c r="AM101" s="17">
        <v>5</v>
      </c>
      <c r="AN101" s="17">
        <v>0</v>
      </c>
      <c r="AO101" s="17">
        <v>3</v>
      </c>
      <c r="AP101" s="17">
        <v>0</v>
      </c>
      <c r="AQ101" s="17">
        <v>5</v>
      </c>
      <c r="AR101" s="17">
        <v>0</v>
      </c>
      <c r="AS101" s="17">
        <v>1</v>
      </c>
      <c r="AT101" s="17">
        <v>0</v>
      </c>
      <c r="AU101" s="17">
        <v>0</v>
      </c>
      <c r="AV101" s="17">
        <v>1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42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x14ac:dyDescent="0.25">
      <c r="A103" s="32" t="s">
        <v>193</v>
      </c>
      <c r="B103" s="33">
        <v>1832</v>
      </c>
      <c r="C103" s="33">
        <v>492</v>
      </c>
      <c r="D103" s="33">
        <v>3828</v>
      </c>
      <c r="E103" s="33">
        <v>116</v>
      </c>
      <c r="F103" s="33">
        <v>364</v>
      </c>
      <c r="G103" s="33">
        <v>136</v>
      </c>
      <c r="H103" s="33">
        <v>557</v>
      </c>
      <c r="I103" s="33">
        <v>10468</v>
      </c>
      <c r="J103" s="33">
        <v>1430</v>
      </c>
      <c r="K103" s="33">
        <v>384</v>
      </c>
      <c r="L103" s="33">
        <v>833</v>
      </c>
      <c r="M103" s="33">
        <v>1041</v>
      </c>
      <c r="N103" s="33">
        <v>305</v>
      </c>
      <c r="O103" s="33">
        <v>262</v>
      </c>
      <c r="P103" s="33">
        <v>380</v>
      </c>
      <c r="Q103" s="33">
        <v>2043</v>
      </c>
      <c r="R103" s="33">
        <v>788</v>
      </c>
      <c r="S103" s="33">
        <v>900</v>
      </c>
      <c r="T103" s="33">
        <v>1255</v>
      </c>
      <c r="U103" s="33">
        <v>1156</v>
      </c>
      <c r="V103" s="33">
        <v>328</v>
      </c>
      <c r="W103" s="33">
        <v>668</v>
      </c>
      <c r="X103" s="33">
        <v>262</v>
      </c>
      <c r="Y103" s="33">
        <v>1903</v>
      </c>
      <c r="Z103" s="33">
        <v>867</v>
      </c>
      <c r="AA103" s="33">
        <v>317</v>
      </c>
      <c r="AB103" s="33">
        <v>1461</v>
      </c>
      <c r="AC103" s="33">
        <v>595</v>
      </c>
      <c r="AD103" s="33">
        <v>773</v>
      </c>
      <c r="AE103" s="33">
        <v>388</v>
      </c>
      <c r="AF103" s="33">
        <v>9180</v>
      </c>
      <c r="AG103" s="33">
        <v>2191</v>
      </c>
      <c r="AH103" s="33">
        <v>2774</v>
      </c>
      <c r="AI103" s="33">
        <v>637</v>
      </c>
      <c r="AJ103" s="33">
        <v>332</v>
      </c>
      <c r="AK103" s="33">
        <v>150</v>
      </c>
      <c r="AL103" s="33">
        <v>883</v>
      </c>
      <c r="AM103" s="33">
        <v>1381</v>
      </c>
      <c r="AN103" s="33">
        <v>391</v>
      </c>
      <c r="AO103" s="33">
        <v>1893</v>
      </c>
      <c r="AP103" s="33">
        <v>157</v>
      </c>
      <c r="AQ103" s="33">
        <v>3668</v>
      </c>
      <c r="AR103" s="33">
        <v>63</v>
      </c>
      <c r="AS103" s="33">
        <v>1576</v>
      </c>
      <c r="AT103" s="33">
        <v>114</v>
      </c>
      <c r="AU103" s="33">
        <v>608</v>
      </c>
      <c r="AV103" s="33">
        <v>4117</v>
      </c>
      <c r="AW103" s="33">
        <v>505</v>
      </c>
      <c r="AX103" s="33">
        <v>181</v>
      </c>
      <c r="AY103" s="33">
        <v>1366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4">
        <v>68299</v>
      </c>
    </row>
    <row r="104" spans="1:63" x14ac:dyDescent="0.25">
      <c r="A104" s="35" t="s">
        <v>194</v>
      </c>
      <c r="B104" s="17">
        <v>379</v>
      </c>
      <c r="C104" s="17">
        <v>72</v>
      </c>
      <c r="D104" s="17">
        <v>570</v>
      </c>
      <c r="E104" s="17">
        <v>1</v>
      </c>
      <c r="F104" s="17">
        <v>61</v>
      </c>
      <c r="G104" s="17">
        <v>24</v>
      </c>
      <c r="H104" s="17">
        <v>82</v>
      </c>
      <c r="I104" s="17">
        <v>2509</v>
      </c>
      <c r="J104" s="17">
        <v>282</v>
      </c>
      <c r="K104" s="17">
        <v>83</v>
      </c>
      <c r="L104" s="17">
        <v>172</v>
      </c>
      <c r="M104" s="17">
        <v>177</v>
      </c>
      <c r="N104" s="17">
        <v>41</v>
      </c>
      <c r="O104" s="17">
        <v>33</v>
      </c>
      <c r="P104" s="17">
        <v>46</v>
      </c>
      <c r="Q104" s="17">
        <v>330</v>
      </c>
      <c r="R104" s="17">
        <v>106</v>
      </c>
      <c r="S104" s="17">
        <v>193</v>
      </c>
      <c r="T104" s="17">
        <v>198</v>
      </c>
      <c r="U104" s="17">
        <v>197</v>
      </c>
      <c r="V104" s="17">
        <v>43</v>
      </c>
      <c r="W104" s="17">
        <v>106</v>
      </c>
      <c r="X104" s="17">
        <v>37</v>
      </c>
      <c r="Y104" s="17">
        <v>524</v>
      </c>
      <c r="Z104" s="17">
        <v>136</v>
      </c>
      <c r="AA104" s="17">
        <v>56</v>
      </c>
      <c r="AB104" s="17">
        <v>288</v>
      </c>
      <c r="AC104" s="17">
        <v>141</v>
      </c>
      <c r="AD104" s="17">
        <v>152</v>
      </c>
      <c r="AE104" s="17">
        <v>74</v>
      </c>
      <c r="AF104" s="17">
        <v>1934</v>
      </c>
      <c r="AG104" s="17">
        <v>330</v>
      </c>
      <c r="AH104" s="17">
        <v>575</v>
      </c>
      <c r="AI104" s="17">
        <v>109</v>
      </c>
      <c r="AJ104" s="17">
        <v>54</v>
      </c>
      <c r="AK104" s="17">
        <v>27</v>
      </c>
      <c r="AL104" s="17">
        <v>145</v>
      </c>
      <c r="AM104" s="17">
        <v>300</v>
      </c>
      <c r="AN104" s="17">
        <v>83</v>
      </c>
      <c r="AO104" s="17">
        <v>306</v>
      </c>
      <c r="AP104" s="17">
        <v>30</v>
      </c>
      <c r="AQ104" s="17">
        <v>582</v>
      </c>
      <c r="AR104" s="17">
        <v>10</v>
      </c>
      <c r="AS104" s="17">
        <v>220</v>
      </c>
      <c r="AT104" s="17">
        <v>18</v>
      </c>
      <c r="AU104" s="17">
        <v>69</v>
      </c>
      <c r="AV104" s="17">
        <v>705</v>
      </c>
      <c r="AW104" s="17">
        <v>38</v>
      </c>
      <c r="AX104" s="17">
        <v>39</v>
      </c>
      <c r="AY104" s="17">
        <v>257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12944</v>
      </c>
    </row>
    <row r="105" spans="1:63" x14ac:dyDescent="0.25">
      <c r="A105" s="35" t="s">
        <v>195</v>
      </c>
      <c r="B105" s="17">
        <v>438</v>
      </c>
      <c r="C105" s="17">
        <v>116</v>
      </c>
      <c r="D105" s="17">
        <v>983</v>
      </c>
      <c r="E105" s="17">
        <v>0</v>
      </c>
      <c r="F105" s="17">
        <v>73</v>
      </c>
      <c r="G105" s="17">
        <v>30</v>
      </c>
      <c r="H105" s="17">
        <v>168</v>
      </c>
      <c r="I105" s="17">
        <v>3696</v>
      </c>
      <c r="J105" s="17">
        <v>331</v>
      </c>
      <c r="K105" s="17">
        <v>93</v>
      </c>
      <c r="L105" s="17">
        <v>182</v>
      </c>
      <c r="M105" s="17">
        <v>251</v>
      </c>
      <c r="N105" s="17">
        <v>120</v>
      </c>
      <c r="O105" s="17">
        <v>89</v>
      </c>
      <c r="P105" s="17">
        <v>88</v>
      </c>
      <c r="Q105" s="17">
        <v>495</v>
      </c>
      <c r="R105" s="17">
        <v>214</v>
      </c>
      <c r="S105" s="17">
        <v>276</v>
      </c>
      <c r="T105" s="17">
        <v>321</v>
      </c>
      <c r="U105" s="17">
        <v>322</v>
      </c>
      <c r="V105" s="17">
        <v>100</v>
      </c>
      <c r="W105" s="17">
        <v>210</v>
      </c>
      <c r="X105" s="17">
        <v>42</v>
      </c>
      <c r="Y105" s="17">
        <v>329</v>
      </c>
      <c r="Z105" s="17">
        <v>214</v>
      </c>
      <c r="AA105" s="17">
        <v>81</v>
      </c>
      <c r="AB105" s="17">
        <v>301</v>
      </c>
      <c r="AC105" s="17">
        <v>146</v>
      </c>
      <c r="AD105" s="17">
        <v>216</v>
      </c>
      <c r="AE105" s="17">
        <v>95</v>
      </c>
      <c r="AF105" s="17">
        <v>1882</v>
      </c>
      <c r="AG105" s="17">
        <v>579</v>
      </c>
      <c r="AH105" s="17">
        <v>467</v>
      </c>
      <c r="AI105" s="17">
        <v>94</v>
      </c>
      <c r="AJ105" s="17">
        <v>89</v>
      </c>
      <c r="AK105" s="17">
        <v>39</v>
      </c>
      <c r="AL105" s="17">
        <v>196</v>
      </c>
      <c r="AM105" s="17">
        <v>284</v>
      </c>
      <c r="AN105" s="17">
        <v>85</v>
      </c>
      <c r="AO105" s="17">
        <v>416</v>
      </c>
      <c r="AP105" s="17">
        <v>52</v>
      </c>
      <c r="AQ105" s="17">
        <v>1161</v>
      </c>
      <c r="AR105" s="17">
        <v>24</v>
      </c>
      <c r="AS105" s="17">
        <v>388</v>
      </c>
      <c r="AT105" s="17">
        <v>21</v>
      </c>
      <c r="AU105" s="17">
        <v>244</v>
      </c>
      <c r="AV105" s="17">
        <v>873</v>
      </c>
      <c r="AW105" s="17">
        <v>36</v>
      </c>
      <c r="AX105" s="17">
        <v>45</v>
      </c>
      <c r="AY105" s="17">
        <v>236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17231</v>
      </c>
    </row>
    <row r="106" spans="1:63" x14ac:dyDescent="0.25">
      <c r="A106" s="35" t="s">
        <v>196</v>
      </c>
      <c r="B106" s="17">
        <v>82</v>
      </c>
      <c r="C106" s="17">
        <v>17</v>
      </c>
      <c r="D106" s="17">
        <v>276</v>
      </c>
      <c r="E106" s="17">
        <v>0</v>
      </c>
      <c r="F106" s="17">
        <v>19</v>
      </c>
      <c r="G106" s="17">
        <v>13</v>
      </c>
      <c r="H106" s="17">
        <v>49</v>
      </c>
      <c r="I106" s="17">
        <v>384</v>
      </c>
      <c r="J106" s="17">
        <v>67</v>
      </c>
      <c r="K106" s="17">
        <v>12</v>
      </c>
      <c r="L106" s="17">
        <v>19</v>
      </c>
      <c r="M106" s="17">
        <v>91</v>
      </c>
      <c r="N106" s="17">
        <v>6</v>
      </c>
      <c r="O106" s="17">
        <v>7</v>
      </c>
      <c r="P106" s="17">
        <v>39</v>
      </c>
      <c r="Q106" s="17">
        <v>156</v>
      </c>
      <c r="R106" s="17">
        <v>32</v>
      </c>
      <c r="S106" s="17">
        <v>57</v>
      </c>
      <c r="T106" s="17">
        <v>129</v>
      </c>
      <c r="U106" s="17">
        <v>68</v>
      </c>
      <c r="V106" s="17">
        <v>16</v>
      </c>
      <c r="W106" s="17">
        <v>106</v>
      </c>
      <c r="X106" s="17">
        <v>20</v>
      </c>
      <c r="Y106" s="17">
        <v>134</v>
      </c>
      <c r="Z106" s="17">
        <v>71</v>
      </c>
      <c r="AA106" s="17">
        <v>13</v>
      </c>
      <c r="AB106" s="17">
        <v>172</v>
      </c>
      <c r="AC106" s="17">
        <v>19</v>
      </c>
      <c r="AD106" s="17">
        <v>28</v>
      </c>
      <c r="AE106" s="17">
        <v>14</v>
      </c>
      <c r="AF106" s="17">
        <v>377</v>
      </c>
      <c r="AG106" s="17">
        <v>255</v>
      </c>
      <c r="AH106" s="17">
        <v>233</v>
      </c>
      <c r="AI106" s="17">
        <v>31</v>
      </c>
      <c r="AJ106" s="17">
        <v>15</v>
      </c>
      <c r="AK106" s="17">
        <v>6</v>
      </c>
      <c r="AL106" s="17">
        <v>52</v>
      </c>
      <c r="AM106" s="17">
        <v>48</v>
      </c>
      <c r="AN106" s="17">
        <v>7</v>
      </c>
      <c r="AO106" s="17">
        <v>221</v>
      </c>
      <c r="AP106" s="17">
        <v>11</v>
      </c>
      <c r="AQ106" s="17">
        <v>252</v>
      </c>
      <c r="AR106" s="17">
        <v>4</v>
      </c>
      <c r="AS106" s="17">
        <v>166</v>
      </c>
      <c r="AT106" s="17">
        <v>7</v>
      </c>
      <c r="AU106" s="17">
        <v>22</v>
      </c>
      <c r="AV106" s="17">
        <v>268</v>
      </c>
      <c r="AW106" s="17">
        <v>24</v>
      </c>
      <c r="AX106" s="17">
        <v>0</v>
      </c>
      <c r="AY106" s="17">
        <v>120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4235</v>
      </c>
    </row>
    <row r="107" spans="1:63" x14ac:dyDescent="0.25">
      <c r="A107" s="35" t="s">
        <v>197</v>
      </c>
      <c r="B107" s="17">
        <v>188</v>
      </c>
      <c r="C107" s="17">
        <v>60</v>
      </c>
      <c r="D107" s="17">
        <v>409</v>
      </c>
      <c r="E107" s="17">
        <v>0</v>
      </c>
      <c r="F107" s="17">
        <v>59</v>
      </c>
      <c r="G107" s="17">
        <v>11</v>
      </c>
      <c r="H107" s="17">
        <v>29</v>
      </c>
      <c r="I107" s="17">
        <v>1143</v>
      </c>
      <c r="J107" s="17">
        <v>194</v>
      </c>
      <c r="K107" s="17">
        <v>25</v>
      </c>
      <c r="L107" s="17">
        <v>57</v>
      </c>
      <c r="M107" s="17">
        <v>89</v>
      </c>
      <c r="N107" s="17">
        <v>15</v>
      </c>
      <c r="O107" s="17">
        <v>13</v>
      </c>
      <c r="P107" s="17">
        <v>22</v>
      </c>
      <c r="Q107" s="17">
        <v>263</v>
      </c>
      <c r="R107" s="17">
        <v>93</v>
      </c>
      <c r="S107" s="17">
        <v>89</v>
      </c>
      <c r="T107" s="17">
        <v>129</v>
      </c>
      <c r="U107" s="17">
        <v>109</v>
      </c>
      <c r="V107" s="17">
        <v>20</v>
      </c>
      <c r="W107" s="17">
        <v>72</v>
      </c>
      <c r="X107" s="17">
        <v>13</v>
      </c>
      <c r="Y107" s="17">
        <v>148</v>
      </c>
      <c r="Z107" s="17">
        <v>100</v>
      </c>
      <c r="AA107" s="17">
        <v>31</v>
      </c>
      <c r="AB107" s="17">
        <v>164</v>
      </c>
      <c r="AC107" s="17">
        <v>54</v>
      </c>
      <c r="AD107" s="17">
        <v>66</v>
      </c>
      <c r="AE107" s="17">
        <v>42</v>
      </c>
      <c r="AF107" s="17">
        <v>1009</v>
      </c>
      <c r="AG107" s="17">
        <v>229</v>
      </c>
      <c r="AH107" s="17">
        <v>310</v>
      </c>
      <c r="AI107" s="17">
        <v>65</v>
      </c>
      <c r="AJ107" s="17">
        <v>39</v>
      </c>
      <c r="AK107" s="17">
        <v>15</v>
      </c>
      <c r="AL107" s="17">
        <v>74</v>
      </c>
      <c r="AM107" s="17">
        <v>144</v>
      </c>
      <c r="AN107" s="17">
        <v>53</v>
      </c>
      <c r="AO107" s="17">
        <v>203</v>
      </c>
      <c r="AP107" s="17">
        <v>6</v>
      </c>
      <c r="AQ107" s="17">
        <v>341</v>
      </c>
      <c r="AR107" s="17">
        <v>7</v>
      </c>
      <c r="AS107" s="17">
        <v>219</v>
      </c>
      <c r="AT107" s="17">
        <v>6</v>
      </c>
      <c r="AU107" s="17">
        <v>52</v>
      </c>
      <c r="AV107" s="17">
        <v>390</v>
      </c>
      <c r="AW107" s="17">
        <v>36</v>
      </c>
      <c r="AX107" s="17">
        <v>13</v>
      </c>
      <c r="AY107" s="17">
        <v>148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34">
        <v>7066</v>
      </c>
    </row>
    <row r="108" spans="1:63" x14ac:dyDescent="0.25">
      <c r="A108" s="35" t="s">
        <v>198</v>
      </c>
      <c r="B108" s="17">
        <v>3</v>
      </c>
      <c r="C108" s="17">
        <v>0</v>
      </c>
      <c r="D108" s="17">
        <v>15</v>
      </c>
      <c r="E108" s="17">
        <v>0</v>
      </c>
      <c r="F108" s="17">
        <v>0</v>
      </c>
      <c r="G108" s="17">
        <v>0</v>
      </c>
      <c r="H108" s="17">
        <v>0</v>
      </c>
      <c r="I108" s="17">
        <v>9</v>
      </c>
      <c r="J108" s="17">
        <v>5</v>
      </c>
      <c r="K108" s="17">
        <v>2</v>
      </c>
      <c r="L108" s="17">
        <v>5</v>
      </c>
      <c r="M108" s="17">
        <v>3</v>
      </c>
      <c r="N108" s="17">
        <v>1</v>
      </c>
      <c r="O108" s="17">
        <v>1</v>
      </c>
      <c r="P108" s="17">
        <v>3</v>
      </c>
      <c r="Q108" s="17">
        <v>9</v>
      </c>
      <c r="R108" s="17">
        <v>0</v>
      </c>
      <c r="S108" s="17">
        <v>3</v>
      </c>
      <c r="T108" s="17">
        <v>5</v>
      </c>
      <c r="U108" s="17">
        <v>0</v>
      </c>
      <c r="V108" s="17">
        <v>1</v>
      </c>
      <c r="W108" s="17">
        <v>1</v>
      </c>
      <c r="X108" s="17">
        <v>2</v>
      </c>
      <c r="Y108" s="17">
        <v>4</v>
      </c>
      <c r="Z108" s="17">
        <v>1</v>
      </c>
      <c r="AA108" s="17">
        <v>1</v>
      </c>
      <c r="AB108" s="17">
        <v>0</v>
      </c>
      <c r="AC108" s="17">
        <v>0</v>
      </c>
      <c r="AD108" s="17">
        <v>2</v>
      </c>
      <c r="AE108" s="17">
        <v>0</v>
      </c>
      <c r="AF108" s="17">
        <v>13</v>
      </c>
      <c r="AG108" s="17">
        <v>3</v>
      </c>
      <c r="AH108" s="17">
        <v>8</v>
      </c>
      <c r="AI108" s="17">
        <v>0</v>
      </c>
      <c r="AJ108" s="17">
        <v>2</v>
      </c>
      <c r="AK108" s="17">
        <v>0</v>
      </c>
      <c r="AL108" s="17">
        <v>0</v>
      </c>
      <c r="AM108" s="17">
        <v>0</v>
      </c>
      <c r="AN108" s="17">
        <v>1</v>
      </c>
      <c r="AO108" s="17">
        <v>3</v>
      </c>
      <c r="AP108" s="17">
        <v>0</v>
      </c>
      <c r="AQ108" s="17">
        <v>2</v>
      </c>
      <c r="AR108" s="17">
        <v>0</v>
      </c>
      <c r="AS108" s="17">
        <v>2</v>
      </c>
      <c r="AT108" s="17">
        <v>0</v>
      </c>
      <c r="AU108" s="17">
        <v>1</v>
      </c>
      <c r="AV108" s="17">
        <v>6</v>
      </c>
      <c r="AW108" s="17">
        <v>4</v>
      </c>
      <c r="AX108" s="17">
        <v>0</v>
      </c>
      <c r="AY108" s="17">
        <v>3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124</v>
      </c>
    </row>
    <row r="109" spans="1:63" x14ac:dyDescent="0.25">
      <c r="A109" s="35" t="s">
        <v>199</v>
      </c>
      <c r="B109" s="17">
        <v>56</v>
      </c>
      <c r="C109" s="17">
        <v>5</v>
      </c>
      <c r="D109" s="17">
        <v>85</v>
      </c>
      <c r="E109" s="17">
        <v>0</v>
      </c>
      <c r="F109" s="17">
        <v>4</v>
      </c>
      <c r="G109" s="17">
        <v>2</v>
      </c>
      <c r="H109" s="17">
        <v>10</v>
      </c>
      <c r="I109" s="17">
        <v>215</v>
      </c>
      <c r="J109" s="17">
        <v>27</v>
      </c>
      <c r="K109" s="17">
        <v>5</v>
      </c>
      <c r="L109" s="17">
        <v>24</v>
      </c>
      <c r="M109" s="17">
        <v>27</v>
      </c>
      <c r="N109" s="17">
        <v>1</v>
      </c>
      <c r="O109" s="17">
        <v>3</v>
      </c>
      <c r="P109" s="17">
        <v>6</v>
      </c>
      <c r="Q109" s="17">
        <v>48</v>
      </c>
      <c r="R109" s="17">
        <v>10</v>
      </c>
      <c r="S109" s="17">
        <v>6</v>
      </c>
      <c r="T109" s="17">
        <v>32</v>
      </c>
      <c r="U109" s="17">
        <v>34</v>
      </c>
      <c r="V109" s="17">
        <v>8</v>
      </c>
      <c r="W109" s="17">
        <v>15</v>
      </c>
      <c r="X109" s="17">
        <v>7</v>
      </c>
      <c r="Y109" s="17">
        <v>38</v>
      </c>
      <c r="Z109" s="17">
        <v>19</v>
      </c>
      <c r="AA109" s="17">
        <v>3</v>
      </c>
      <c r="AB109" s="17">
        <v>44</v>
      </c>
      <c r="AC109" s="17">
        <v>10</v>
      </c>
      <c r="AD109" s="17">
        <v>17</v>
      </c>
      <c r="AE109" s="17">
        <v>7</v>
      </c>
      <c r="AF109" s="17">
        <v>241</v>
      </c>
      <c r="AG109" s="17">
        <v>43</v>
      </c>
      <c r="AH109" s="17">
        <v>57</v>
      </c>
      <c r="AI109" s="17">
        <v>14</v>
      </c>
      <c r="AJ109" s="17">
        <v>6</v>
      </c>
      <c r="AK109" s="17">
        <v>4</v>
      </c>
      <c r="AL109" s="17">
        <v>18</v>
      </c>
      <c r="AM109" s="17">
        <v>39</v>
      </c>
      <c r="AN109" s="17">
        <v>3</v>
      </c>
      <c r="AO109" s="17">
        <v>92</v>
      </c>
      <c r="AP109" s="17">
        <v>5</v>
      </c>
      <c r="AQ109" s="17">
        <v>73</v>
      </c>
      <c r="AR109" s="17">
        <v>2</v>
      </c>
      <c r="AS109" s="17">
        <v>27</v>
      </c>
      <c r="AT109" s="17">
        <v>6</v>
      </c>
      <c r="AU109" s="17">
        <v>9</v>
      </c>
      <c r="AV109" s="17">
        <v>79</v>
      </c>
      <c r="AW109" s="17">
        <v>5</v>
      </c>
      <c r="AX109" s="17">
        <v>4</v>
      </c>
      <c r="AY109" s="17">
        <v>8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1503</v>
      </c>
    </row>
    <row r="110" spans="1:63" x14ac:dyDescent="0.25">
      <c r="A110" s="35" t="s">
        <v>200</v>
      </c>
      <c r="B110" s="17">
        <v>7</v>
      </c>
      <c r="C110" s="17">
        <v>0</v>
      </c>
      <c r="D110" s="17">
        <v>63</v>
      </c>
      <c r="E110" s="17">
        <v>1</v>
      </c>
      <c r="F110" s="17">
        <v>3</v>
      </c>
      <c r="G110" s="17">
        <v>3</v>
      </c>
      <c r="H110" s="17">
        <v>1</v>
      </c>
      <c r="I110" s="17">
        <v>52</v>
      </c>
      <c r="J110" s="17">
        <v>7</v>
      </c>
      <c r="K110" s="17">
        <v>3</v>
      </c>
      <c r="L110" s="17">
        <v>7</v>
      </c>
      <c r="M110" s="17">
        <v>12</v>
      </c>
      <c r="N110" s="17">
        <v>2</v>
      </c>
      <c r="O110" s="17">
        <v>3</v>
      </c>
      <c r="P110" s="17">
        <v>5</v>
      </c>
      <c r="Q110" s="17">
        <v>7</v>
      </c>
      <c r="R110" s="17">
        <v>0</v>
      </c>
      <c r="S110" s="17">
        <v>1</v>
      </c>
      <c r="T110" s="17">
        <v>3</v>
      </c>
      <c r="U110" s="17">
        <v>12</v>
      </c>
      <c r="V110" s="17">
        <v>4</v>
      </c>
      <c r="W110" s="17">
        <v>1</v>
      </c>
      <c r="X110" s="17">
        <v>2</v>
      </c>
      <c r="Y110" s="17">
        <v>7</v>
      </c>
      <c r="Z110" s="17">
        <v>24</v>
      </c>
      <c r="AA110" s="17">
        <v>4</v>
      </c>
      <c r="AB110" s="17">
        <v>4</v>
      </c>
      <c r="AC110" s="17">
        <v>3</v>
      </c>
      <c r="AD110" s="17">
        <v>12</v>
      </c>
      <c r="AE110" s="17">
        <v>2</v>
      </c>
      <c r="AF110" s="17">
        <v>633</v>
      </c>
      <c r="AG110" s="17">
        <v>7</v>
      </c>
      <c r="AH110" s="17">
        <v>15</v>
      </c>
      <c r="AI110" s="17">
        <v>6</v>
      </c>
      <c r="AJ110" s="17">
        <v>1</v>
      </c>
      <c r="AK110" s="17">
        <v>1</v>
      </c>
      <c r="AL110" s="17">
        <v>6</v>
      </c>
      <c r="AM110" s="17">
        <v>4</v>
      </c>
      <c r="AN110" s="17">
        <v>1</v>
      </c>
      <c r="AO110" s="17">
        <v>14</v>
      </c>
      <c r="AP110" s="17">
        <v>0</v>
      </c>
      <c r="AQ110" s="17">
        <v>31</v>
      </c>
      <c r="AR110" s="17">
        <v>0</v>
      </c>
      <c r="AS110" s="17">
        <v>6</v>
      </c>
      <c r="AT110" s="17">
        <v>0</v>
      </c>
      <c r="AU110" s="17">
        <v>5</v>
      </c>
      <c r="AV110" s="17">
        <v>26</v>
      </c>
      <c r="AW110" s="17">
        <v>33</v>
      </c>
      <c r="AX110" s="17">
        <v>1</v>
      </c>
      <c r="AY110" s="17">
        <v>12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1057</v>
      </c>
    </row>
    <row r="111" spans="1:63" x14ac:dyDescent="0.25">
      <c r="A111" s="35" t="s">
        <v>201</v>
      </c>
      <c r="B111" s="17">
        <v>340</v>
      </c>
      <c r="C111" s="17">
        <v>88</v>
      </c>
      <c r="D111" s="17">
        <v>485</v>
      </c>
      <c r="E111" s="17">
        <v>0</v>
      </c>
      <c r="F111" s="17">
        <v>70</v>
      </c>
      <c r="G111" s="17">
        <v>15</v>
      </c>
      <c r="H111" s="17">
        <v>104</v>
      </c>
      <c r="I111" s="17">
        <v>875</v>
      </c>
      <c r="J111" s="17">
        <v>222</v>
      </c>
      <c r="K111" s="17">
        <v>57</v>
      </c>
      <c r="L111" s="17">
        <v>149</v>
      </c>
      <c r="M111" s="17">
        <v>134</v>
      </c>
      <c r="N111" s="17">
        <v>46</v>
      </c>
      <c r="O111" s="17">
        <v>40</v>
      </c>
      <c r="P111" s="17">
        <v>78</v>
      </c>
      <c r="Q111" s="17">
        <v>207</v>
      </c>
      <c r="R111" s="17">
        <v>122</v>
      </c>
      <c r="S111" s="17">
        <v>112</v>
      </c>
      <c r="T111" s="17">
        <v>108</v>
      </c>
      <c r="U111" s="17">
        <v>149</v>
      </c>
      <c r="V111" s="17">
        <v>39</v>
      </c>
      <c r="W111" s="17">
        <v>14</v>
      </c>
      <c r="X111" s="17">
        <v>57</v>
      </c>
      <c r="Y111" s="17">
        <v>268</v>
      </c>
      <c r="Z111" s="17">
        <v>106</v>
      </c>
      <c r="AA111" s="17">
        <v>58</v>
      </c>
      <c r="AB111" s="17">
        <v>179</v>
      </c>
      <c r="AC111" s="17">
        <v>89</v>
      </c>
      <c r="AD111" s="17">
        <v>108</v>
      </c>
      <c r="AE111" s="17">
        <v>61</v>
      </c>
      <c r="AF111" s="17">
        <v>1270</v>
      </c>
      <c r="AG111" s="17">
        <v>262</v>
      </c>
      <c r="AH111" s="17">
        <v>381</v>
      </c>
      <c r="AI111" s="17">
        <v>130</v>
      </c>
      <c r="AJ111" s="17">
        <v>50</v>
      </c>
      <c r="AK111" s="17">
        <v>26</v>
      </c>
      <c r="AL111" s="17">
        <v>181</v>
      </c>
      <c r="AM111" s="17">
        <v>227</v>
      </c>
      <c r="AN111" s="17">
        <v>63</v>
      </c>
      <c r="AO111" s="17">
        <v>195</v>
      </c>
      <c r="AP111" s="17">
        <v>19</v>
      </c>
      <c r="AQ111" s="17">
        <v>477</v>
      </c>
      <c r="AR111" s="17">
        <v>8</v>
      </c>
      <c r="AS111" s="17">
        <v>176</v>
      </c>
      <c r="AT111" s="17">
        <v>19</v>
      </c>
      <c r="AU111" s="17">
        <v>88</v>
      </c>
      <c r="AV111" s="17">
        <v>678</v>
      </c>
      <c r="AW111" s="17">
        <v>156</v>
      </c>
      <c r="AX111" s="17">
        <v>26</v>
      </c>
      <c r="AY111" s="17">
        <v>225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9037</v>
      </c>
    </row>
    <row r="112" spans="1:63" x14ac:dyDescent="0.25">
      <c r="A112" s="35" t="s">
        <v>202</v>
      </c>
      <c r="B112" s="17">
        <v>74</v>
      </c>
      <c r="C112" s="17">
        <v>35</v>
      </c>
      <c r="D112" s="17">
        <v>279</v>
      </c>
      <c r="E112" s="17">
        <v>0</v>
      </c>
      <c r="F112" s="17">
        <v>22</v>
      </c>
      <c r="G112" s="17">
        <v>9</v>
      </c>
      <c r="H112" s="17">
        <v>23</v>
      </c>
      <c r="I112" s="17">
        <v>415</v>
      </c>
      <c r="J112" s="17">
        <v>80</v>
      </c>
      <c r="K112" s="17">
        <v>21</v>
      </c>
      <c r="L112" s="17">
        <v>63</v>
      </c>
      <c r="M112" s="17">
        <v>59</v>
      </c>
      <c r="N112" s="17">
        <v>28</v>
      </c>
      <c r="O112" s="17">
        <v>23</v>
      </c>
      <c r="P112" s="17">
        <v>23</v>
      </c>
      <c r="Q112" s="17">
        <v>101</v>
      </c>
      <c r="R112" s="17">
        <v>77</v>
      </c>
      <c r="S112" s="17">
        <v>33</v>
      </c>
      <c r="T112" s="17">
        <v>67</v>
      </c>
      <c r="U112" s="17">
        <v>58</v>
      </c>
      <c r="V112" s="17">
        <v>27</v>
      </c>
      <c r="W112" s="17">
        <v>36</v>
      </c>
      <c r="X112" s="17">
        <v>21</v>
      </c>
      <c r="Y112" s="17">
        <v>109</v>
      </c>
      <c r="Z112" s="17">
        <v>41</v>
      </c>
      <c r="AA112" s="17">
        <v>13</v>
      </c>
      <c r="AB112" s="17">
        <v>96</v>
      </c>
      <c r="AC112" s="17">
        <v>45</v>
      </c>
      <c r="AD112" s="17">
        <v>55</v>
      </c>
      <c r="AE112" s="17">
        <v>30</v>
      </c>
      <c r="AF112" s="17">
        <v>544</v>
      </c>
      <c r="AG112" s="17">
        <v>130</v>
      </c>
      <c r="AH112" s="17">
        <v>214</v>
      </c>
      <c r="AI112" s="17">
        <v>51</v>
      </c>
      <c r="AJ112" s="17">
        <v>18</v>
      </c>
      <c r="AK112" s="17">
        <v>12</v>
      </c>
      <c r="AL112" s="17">
        <v>68</v>
      </c>
      <c r="AM112" s="17">
        <v>130</v>
      </c>
      <c r="AN112" s="17">
        <v>33</v>
      </c>
      <c r="AO112" s="17">
        <v>132</v>
      </c>
      <c r="AP112" s="17">
        <v>7</v>
      </c>
      <c r="AQ112" s="17">
        <v>203</v>
      </c>
      <c r="AR112" s="17">
        <v>2</v>
      </c>
      <c r="AS112" s="17">
        <v>107</v>
      </c>
      <c r="AT112" s="17">
        <v>11</v>
      </c>
      <c r="AU112" s="17">
        <v>42</v>
      </c>
      <c r="AV112" s="17">
        <v>311</v>
      </c>
      <c r="AW112" s="17">
        <v>55</v>
      </c>
      <c r="AX112" s="17">
        <v>19</v>
      </c>
      <c r="AY112" s="17">
        <v>134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34">
        <v>4186</v>
      </c>
    </row>
    <row r="113" spans="1:63" x14ac:dyDescent="0.25">
      <c r="A113" s="35" t="s">
        <v>203</v>
      </c>
      <c r="B113" s="17">
        <v>3</v>
      </c>
      <c r="C113" s="17">
        <v>1</v>
      </c>
      <c r="D113" s="17">
        <v>73</v>
      </c>
      <c r="E113" s="17">
        <v>9</v>
      </c>
      <c r="F113" s="17">
        <v>2</v>
      </c>
      <c r="G113" s="17">
        <v>1</v>
      </c>
      <c r="H113" s="17">
        <v>2</v>
      </c>
      <c r="I113" s="17">
        <v>34</v>
      </c>
      <c r="J113" s="17">
        <v>8</v>
      </c>
      <c r="K113" s="17">
        <v>5</v>
      </c>
      <c r="L113" s="17">
        <v>9</v>
      </c>
      <c r="M113" s="17">
        <v>10</v>
      </c>
      <c r="N113" s="17">
        <v>0</v>
      </c>
      <c r="O113" s="17">
        <v>0</v>
      </c>
      <c r="P113" s="17">
        <v>4</v>
      </c>
      <c r="Q113" s="17">
        <v>5</v>
      </c>
      <c r="R113" s="17">
        <v>2</v>
      </c>
      <c r="S113" s="17">
        <v>2</v>
      </c>
      <c r="T113" s="17">
        <v>17</v>
      </c>
      <c r="U113" s="17">
        <v>23</v>
      </c>
      <c r="V113" s="17">
        <v>1</v>
      </c>
      <c r="W113" s="17">
        <v>3</v>
      </c>
      <c r="X113" s="17">
        <v>1</v>
      </c>
      <c r="Y113" s="17">
        <v>8</v>
      </c>
      <c r="Z113" s="17">
        <v>17</v>
      </c>
      <c r="AA113" s="17">
        <v>1</v>
      </c>
      <c r="AB113" s="17">
        <v>2</v>
      </c>
      <c r="AC113" s="17">
        <v>1</v>
      </c>
      <c r="AD113" s="17">
        <v>3</v>
      </c>
      <c r="AE113" s="17">
        <v>8</v>
      </c>
      <c r="AF113" s="17">
        <v>94</v>
      </c>
      <c r="AG113" s="17">
        <v>21</v>
      </c>
      <c r="AH113" s="17">
        <v>20</v>
      </c>
      <c r="AI113" s="17">
        <v>7</v>
      </c>
      <c r="AJ113" s="17">
        <v>0</v>
      </c>
      <c r="AK113" s="17">
        <v>1</v>
      </c>
      <c r="AL113" s="17">
        <v>1</v>
      </c>
      <c r="AM113" s="17">
        <v>3</v>
      </c>
      <c r="AN113" s="17">
        <v>6</v>
      </c>
      <c r="AO113" s="17">
        <v>12</v>
      </c>
      <c r="AP113" s="17">
        <v>1</v>
      </c>
      <c r="AQ113" s="17">
        <v>19</v>
      </c>
      <c r="AR113" s="17">
        <v>1</v>
      </c>
      <c r="AS113" s="17">
        <v>11</v>
      </c>
      <c r="AT113" s="17">
        <v>0</v>
      </c>
      <c r="AU113" s="17">
        <v>2</v>
      </c>
      <c r="AV113" s="17">
        <v>18</v>
      </c>
      <c r="AW113" s="17">
        <v>0</v>
      </c>
      <c r="AX113" s="17">
        <v>2</v>
      </c>
      <c r="AY113" s="17">
        <v>3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477</v>
      </c>
    </row>
    <row r="114" spans="1:63" x14ac:dyDescent="0.25">
      <c r="A114" s="35" t="s">
        <v>204</v>
      </c>
      <c r="B114" s="17">
        <v>5</v>
      </c>
      <c r="C114" s="17">
        <v>0</v>
      </c>
      <c r="D114" s="17">
        <v>7</v>
      </c>
      <c r="E114" s="17">
        <v>1</v>
      </c>
      <c r="F114" s="17">
        <v>6</v>
      </c>
      <c r="G114" s="17">
        <v>0</v>
      </c>
      <c r="H114" s="17">
        <v>7</v>
      </c>
      <c r="I114" s="17">
        <v>0</v>
      </c>
      <c r="J114" s="17">
        <v>12</v>
      </c>
      <c r="K114" s="17">
        <v>0</v>
      </c>
      <c r="L114" s="17">
        <v>12</v>
      </c>
      <c r="M114" s="17">
        <v>7</v>
      </c>
      <c r="N114" s="17">
        <v>1</v>
      </c>
      <c r="O114" s="17">
        <v>2</v>
      </c>
      <c r="P114" s="17">
        <v>0</v>
      </c>
      <c r="Q114" s="17">
        <v>7</v>
      </c>
      <c r="R114" s="17">
        <v>1</v>
      </c>
      <c r="S114" s="17">
        <v>9</v>
      </c>
      <c r="T114" s="17">
        <v>13</v>
      </c>
      <c r="U114" s="17">
        <v>0</v>
      </c>
      <c r="V114" s="17">
        <v>2</v>
      </c>
      <c r="W114" s="17">
        <v>1</v>
      </c>
      <c r="X114" s="17">
        <v>0</v>
      </c>
      <c r="Y114" s="17">
        <v>4</v>
      </c>
      <c r="Z114" s="17">
        <v>1</v>
      </c>
      <c r="AA114" s="17">
        <v>1</v>
      </c>
      <c r="AB114" s="17">
        <v>0</v>
      </c>
      <c r="AC114" s="17">
        <v>4</v>
      </c>
      <c r="AD114" s="17">
        <v>0</v>
      </c>
      <c r="AE114" s="17">
        <v>0</v>
      </c>
      <c r="AF114" s="17">
        <v>96</v>
      </c>
      <c r="AG114" s="17">
        <v>1</v>
      </c>
      <c r="AH114" s="17">
        <v>1</v>
      </c>
      <c r="AI114" s="17">
        <v>0</v>
      </c>
      <c r="AJ114" s="17">
        <v>0</v>
      </c>
      <c r="AK114" s="17">
        <v>2</v>
      </c>
      <c r="AL114" s="17">
        <v>6</v>
      </c>
      <c r="AM114" s="17">
        <v>0</v>
      </c>
      <c r="AN114" s="17">
        <v>5</v>
      </c>
      <c r="AO114" s="17">
        <v>10</v>
      </c>
      <c r="AP114" s="17">
        <v>0</v>
      </c>
      <c r="AQ114" s="17">
        <v>2</v>
      </c>
      <c r="AR114" s="17">
        <v>0</v>
      </c>
      <c r="AS114" s="17">
        <v>0</v>
      </c>
      <c r="AT114" s="17">
        <v>0</v>
      </c>
      <c r="AU114" s="17">
        <v>0</v>
      </c>
      <c r="AV114" s="17">
        <v>4</v>
      </c>
      <c r="AW114" s="17">
        <v>3</v>
      </c>
      <c r="AX114" s="17">
        <v>1</v>
      </c>
      <c r="AY114" s="17">
        <v>1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235</v>
      </c>
    </row>
    <row r="115" spans="1:63" x14ac:dyDescent="0.25">
      <c r="A115" s="35" t="s">
        <v>205</v>
      </c>
      <c r="B115" s="17">
        <v>22</v>
      </c>
      <c r="C115" s="17">
        <v>13</v>
      </c>
      <c r="D115" s="17">
        <v>38</v>
      </c>
      <c r="E115" s="17">
        <v>94</v>
      </c>
      <c r="F115" s="17">
        <v>2</v>
      </c>
      <c r="G115" s="17">
        <v>1</v>
      </c>
      <c r="H115" s="17">
        <v>7</v>
      </c>
      <c r="I115" s="17">
        <v>57</v>
      </c>
      <c r="J115" s="17">
        <v>4</v>
      </c>
      <c r="K115" s="17">
        <v>7</v>
      </c>
      <c r="L115" s="17">
        <v>5</v>
      </c>
      <c r="M115" s="17">
        <v>10</v>
      </c>
      <c r="N115" s="17">
        <v>1</v>
      </c>
      <c r="O115" s="17">
        <v>8</v>
      </c>
      <c r="P115" s="17">
        <v>12</v>
      </c>
      <c r="Q115" s="17">
        <v>4</v>
      </c>
      <c r="R115" s="17">
        <v>14</v>
      </c>
      <c r="S115" s="17">
        <v>2</v>
      </c>
      <c r="T115" s="17">
        <v>0</v>
      </c>
      <c r="U115" s="17">
        <v>24</v>
      </c>
      <c r="V115" s="17">
        <v>3</v>
      </c>
      <c r="W115" s="17">
        <v>6</v>
      </c>
      <c r="X115" s="17">
        <v>5</v>
      </c>
      <c r="Y115" s="17">
        <v>9</v>
      </c>
      <c r="Z115" s="17">
        <v>16</v>
      </c>
      <c r="AA115" s="17">
        <v>5</v>
      </c>
      <c r="AB115" s="17">
        <v>12</v>
      </c>
      <c r="AC115" s="17">
        <v>17</v>
      </c>
      <c r="AD115" s="17">
        <v>7</v>
      </c>
      <c r="AE115" s="17">
        <v>1</v>
      </c>
      <c r="AF115" s="17">
        <v>90</v>
      </c>
      <c r="AG115" s="17">
        <v>36</v>
      </c>
      <c r="AH115" s="17">
        <v>25</v>
      </c>
      <c r="AI115" s="17">
        <v>8</v>
      </c>
      <c r="AJ115" s="17">
        <v>4</v>
      </c>
      <c r="AK115" s="17">
        <v>1</v>
      </c>
      <c r="AL115" s="17">
        <v>13</v>
      </c>
      <c r="AM115" s="17">
        <v>28</v>
      </c>
      <c r="AN115" s="17">
        <v>5</v>
      </c>
      <c r="AO115" s="17">
        <v>11</v>
      </c>
      <c r="AP115" s="17">
        <v>0</v>
      </c>
      <c r="AQ115" s="17">
        <v>39</v>
      </c>
      <c r="AR115" s="17">
        <v>0</v>
      </c>
      <c r="AS115" s="17">
        <v>10</v>
      </c>
      <c r="AT115" s="17">
        <v>2</v>
      </c>
      <c r="AU115" s="17">
        <v>7</v>
      </c>
      <c r="AV115" s="17">
        <v>84</v>
      </c>
      <c r="AW115" s="17">
        <v>13</v>
      </c>
      <c r="AX115" s="17">
        <v>1</v>
      </c>
      <c r="AY115" s="17">
        <v>32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815</v>
      </c>
    </row>
    <row r="116" spans="1:63" x14ac:dyDescent="0.25">
      <c r="A116" s="35" t="s">
        <v>206</v>
      </c>
      <c r="B116" s="17">
        <v>1</v>
      </c>
      <c r="C116" s="17">
        <v>1</v>
      </c>
      <c r="D116" s="17">
        <v>1</v>
      </c>
      <c r="E116" s="17">
        <v>0</v>
      </c>
      <c r="F116" s="17">
        <v>1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10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1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1</v>
      </c>
      <c r="AR116" s="17">
        <v>0</v>
      </c>
      <c r="AS116" s="17">
        <v>0</v>
      </c>
      <c r="AT116" s="17">
        <v>0</v>
      </c>
      <c r="AU116" s="17">
        <v>0</v>
      </c>
      <c r="AV116" s="17">
        <v>1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17</v>
      </c>
    </row>
    <row r="117" spans="1:63" x14ac:dyDescent="0.25">
      <c r="A117" s="35" t="s">
        <v>207</v>
      </c>
      <c r="B117" s="17">
        <v>165</v>
      </c>
      <c r="C117" s="17">
        <v>59</v>
      </c>
      <c r="D117" s="17">
        <v>285</v>
      </c>
      <c r="E117" s="17">
        <v>2</v>
      </c>
      <c r="F117" s="17">
        <v>27</v>
      </c>
      <c r="G117" s="17">
        <v>15</v>
      </c>
      <c r="H117" s="17">
        <v>46</v>
      </c>
      <c r="I117" s="17">
        <v>635</v>
      </c>
      <c r="J117" s="17">
        <v>148</v>
      </c>
      <c r="K117" s="17">
        <v>58</v>
      </c>
      <c r="L117" s="17">
        <v>103</v>
      </c>
      <c r="M117" s="17">
        <v>91</v>
      </c>
      <c r="N117" s="17">
        <v>30</v>
      </c>
      <c r="O117" s="17">
        <v>29</v>
      </c>
      <c r="P117" s="17">
        <v>25</v>
      </c>
      <c r="Q117" s="17">
        <v>97</v>
      </c>
      <c r="R117" s="17">
        <v>66</v>
      </c>
      <c r="S117" s="17">
        <v>87</v>
      </c>
      <c r="T117" s="17">
        <v>153</v>
      </c>
      <c r="U117" s="17">
        <v>72</v>
      </c>
      <c r="V117" s="17">
        <v>41</v>
      </c>
      <c r="W117" s="17">
        <v>71</v>
      </c>
      <c r="X117" s="17">
        <v>26</v>
      </c>
      <c r="Y117" s="17">
        <v>240</v>
      </c>
      <c r="Z117" s="17">
        <v>89</v>
      </c>
      <c r="AA117" s="17">
        <v>36</v>
      </c>
      <c r="AB117" s="17">
        <v>104</v>
      </c>
      <c r="AC117" s="17">
        <v>50</v>
      </c>
      <c r="AD117" s="17">
        <v>76</v>
      </c>
      <c r="AE117" s="17">
        <v>42</v>
      </c>
      <c r="AF117" s="17">
        <v>547</v>
      </c>
      <c r="AG117" s="17">
        <v>196</v>
      </c>
      <c r="AH117" s="17">
        <v>226</v>
      </c>
      <c r="AI117" s="17">
        <v>85</v>
      </c>
      <c r="AJ117" s="17">
        <v>28</v>
      </c>
      <c r="AK117" s="17">
        <v>14</v>
      </c>
      <c r="AL117" s="17">
        <v>80</v>
      </c>
      <c r="AM117" s="17">
        <v>133</v>
      </c>
      <c r="AN117" s="17">
        <v>24</v>
      </c>
      <c r="AO117" s="17">
        <v>150</v>
      </c>
      <c r="AP117" s="17">
        <v>18</v>
      </c>
      <c r="AQ117" s="17">
        <v>231</v>
      </c>
      <c r="AR117" s="17">
        <v>5</v>
      </c>
      <c r="AS117" s="17">
        <v>169</v>
      </c>
      <c r="AT117" s="17">
        <v>16</v>
      </c>
      <c r="AU117" s="17">
        <v>31</v>
      </c>
      <c r="AV117" s="17">
        <v>345</v>
      </c>
      <c r="AW117" s="17">
        <v>76</v>
      </c>
      <c r="AX117" s="17">
        <v>22</v>
      </c>
      <c r="AY117" s="17">
        <v>103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5467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1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1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2</v>
      </c>
    </row>
    <row r="119" spans="1:63" x14ac:dyDescent="0.25">
      <c r="A119" s="35" t="s">
        <v>209</v>
      </c>
      <c r="B119" s="17">
        <v>2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1</v>
      </c>
      <c r="I119" s="17">
        <v>7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1</v>
      </c>
      <c r="Q119" s="17">
        <v>3</v>
      </c>
      <c r="R119" s="17">
        <v>3</v>
      </c>
      <c r="S119" s="17">
        <v>0</v>
      </c>
      <c r="T119" s="17">
        <v>1</v>
      </c>
      <c r="U119" s="17">
        <v>1</v>
      </c>
      <c r="V119" s="17">
        <v>0</v>
      </c>
      <c r="W119" s="17">
        <v>0</v>
      </c>
      <c r="X119" s="17">
        <v>0</v>
      </c>
      <c r="Y119" s="17">
        <v>0</v>
      </c>
      <c r="Z119" s="17">
        <v>4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1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1</v>
      </c>
      <c r="AN119" s="17">
        <v>0</v>
      </c>
      <c r="AO119" s="17">
        <v>6</v>
      </c>
      <c r="AP119" s="17">
        <v>0</v>
      </c>
      <c r="AQ119" s="17">
        <v>0</v>
      </c>
      <c r="AR119" s="17">
        <v>0</v>
      </c>
      <c r="AS119" s="17">
        <v>9</v>
      </c>
      <c r="AT119" s="17">
        <v>0</v>
      </c>
      <c r="AU119" s="17">
        <v>0</v>
      </c>
      <c r="AV119" s="17">
        <v>3</v>
      </c>
      <c r="AW119" s="17">
        <v>0</v>
      </c>
      <c r="AX119" s="17">
        <v>0</v>
      </c>
      <c r="AY119" s="17">
        <v>5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48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1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1</v>
      </c>
      <c r="M120" s="17">
        <v>0</v>
      </c>
      <c r="N120" s="17">
        <v>0</v>
      </c>
      <c r="O120" s="17">
        <v>0</v>
      </c>
      <c r="P120" s="17">
        <v>0</v>
      </c>
      <c r="Q120" s="17">
        <v>1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1</v>
      </c>
      <c r="Z120" s="17">
        <v>0</v>
      </c>
      <c r="AA120" s="17">
        <v>0</v>
      </c>
      <c r="AB120" s="17">
        <v>0</v>
      </c>
      <c r="AC120" s="17">
        <v>0</v>
      </c>
      <c r="AD120" s="17">
        <v>1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5</v>
      </c>
    </row>
    <row r="121" spans="1:63" x14ac:dyDescent="0.25">
      <c r="A121" s="35" t="s">
        <v>211</v>
      </c>
      <c r="B121" s="17">
        <v>0</v>
      </c>
      <c r="C121" s="17">
        <v>1</v>
      </c>
      <c r="D121" s="17">
        <v>6</v>
      </c>
      <c r="E121" s="17">
        <v>1</v>
      </c>
      <c r="F121" s="17">
        <v>0</v>
      </c>
      <c r="G121" s="17">
        <v>0</v>
      </c>
      <c r="H121" s="17">
        <v>1</v>
      </c>
      <c r="I121" s="17">
        <v>18</v>
      </c>
      <c r="J121" s="17">
        <v>3</v>
      </c>
      <c r="K121" s="17">
        <v>0</v>
      </c>
      <c r="L121" s="17">
        <v>0</v>
      </c>
      <c r="M121" s="17">
        <v>6</v>
      </c>
      <c r="N121" s="17">
        <v>0</v>
      </c>
      <c r="O121" s="17">
        <v>1</v>
      </c>
      <c r="P121" s="17">
        <v>0</v>
      </c>
      <c r="Q121" s="17">
        <v>15</v>
      </c>
      <c r="R121" s="17">
        <v>3</v>
      </c>
      <c r="S121" s="17">
        <v>0</v>
      </c>
      <c r="T121" s="17">
        <v>0</v>
      </c>
      <c r="U121" s="17">
        <v>11</v>
      </c>
      <c r="V121" s="17">
        <v>0</v>
      </c>
      <c r="W121" s="17">
        <v>3</v>
      </c>
      <c r="X121" s="17">
        <v>0</v>
      </c>
      <c r="Y121" s="17">
        <v>2</v>
      </c>
      <c r="Z121" s="17">
        <v>0</v>
      </c>
      <c r="AA121" s="17">
        <v>0</v>
      </c>
      <c r="AB121" s="17">
        <v>4</v>
      </c>
      <c r="AC121" s="17">
        <v>0</v>
      </c>
      <c r="AD121" s="17">
        <v>0</v>
      </c>
      <c r="AE121" s="17">
        <v>0</v>
      </c>
      <c r="AF121" s="17">
        <v>31</v>
      </c>
      <c r="AG121" s="17">
        <v>5</v>
      </c>
      <c r="AH121" s="17">
        <v>9</v>
      </c>
      <c r="AI121" s="17">
        <v>0</v>
      </c>
      <c r="AJ121" s="17">
        <v>1</v>
      </c>
      <c r="AK121" s="17">
        <v>0</v>
      </c>
      <c r="AL121" s="17">
        <v>2</v>
      </c>
      <c r="AM121" s="17">
        <v>3</v>
      </c>
      <c r="AN121" s="17">
        <v>2</v>
      </c>
      <c r="AO121" s="17">
        <v>5</v>
      </c>
      <c r="AP121" s="17">
        <v>1</v>
      </c>
      <c r="AQ121" s="17">
        <v>24</v>
      </c>
      <c r="AR121" s="17">
        <v>0</v>
      </c>
      <c r="AS121" s="17">
        <v>16</v>
      </c>
      <c r="AT121" s="17">
        <v>0</v>
      </c>
      <c r="AU121" s="17">
        <v>2</v>
      </c>
      <c r="AV121" s="17">
        <v>14</v>
      </c>
      <c r="AW121" s="17">
        <v>0</v>
      </c>
      <c r="AX121" s="17">
        <v>0</v>
      </c>
      <c r="AY121" s="17">
        <v>2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192</v>
      </c>
    </row>
    <row r="122" spans="1:63" x14ac:dyDescent="0.25">
      <c r="A122" s="35" t="s">
        <v>212</v>
      </c>
      <c r="B122" s="17">
        <v>0</v>
      </c>
      <c r="C122" s="17">
        <v>0</v>
      </c>
      <c r="D122" s="17">
        <v>19</v>
      </c>
      <c r="E122" s="17">
        <v>0</v>
      </c>
      <c r="F122" s="17">
        <v>0</v>
      </c>
      <c r="G122" s="17">
        <v>1</v>
      </c>
      <c r="H122" s="17">
        <v>0</v>
      </c>
      <c r="I122" s="17">
        <v>45</v>
      </c>
      <c r="J122" s="17">
        <v>0</v>
      </c>
      <c r="K122" s="17">
        <v>2</v>
      </c>
      <c r="L122" s="17">
        <v>0</v>
      </c>
      <c r="M122" s="17">
        <v>0</v>
      </c>
      <c r="N122" s="17">
        <v>1</v>
      </c>
      <c r="O122" s="17">
        <v>0</v>
      </c>
      <c r="P122" s="17">
        <v>0</v>
      </c>
      <c r="Q122" s="17">
        <v>5</v>
      </c>
      <c r="R122" s="17">
        <v>0</v>
      </c>
      <c r="S122" s="17">
        <v>0</v>
      </c>
      <c r="T122" s="17">
        <v>0</v>
      </c>
      <c r="U122" s="17">
        <v>1</v>
      </c>
      <c r="V122" s="17">
        <v>0</v>
      </c>
      <c r="W122" s="17">
        <v>1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1</v>
      </c>
      <c r="AE122" s="17">
        <v>0</v>
      </c>
      <c r="AF122" s="17">
        <v>5</v>
      </c>
      <c r="AG122" s="17">
        <v>2</v>
      </c>
      <c r="AH122" s="17">
        <v>0</v>
      </c>
      <c r="AI122" s="17">
        <v>0</v>
      </c>
      <c r="AJ122" s="17">
        <v>0</v>
      </c>
      <c r="AK122" s="17">
        <v>0</v>
      </c>
      <c r="AL122" s="17">
        <v>1</v>
      </c>
      <c r="AM122" s="17">
        <v>0</v>
      </c>
      <c r="AN122" s="17">
        <v>1</v>
      </c>
      <c r="AO122" s="17">
        <v>5</v>
      </c>
      <c r="AP122" s="17">
        <v>0</v>
      </c>
      <c r="AQ122" s="17">
        <v>1</v>
      </c>
      <c r="AR122" s="17">
        <v>0</v>
      </c>
      <c r="AS122" s="17">
        <v>1</v>
      </c>
      <c r="AT122" s="17">
        <v>0</v>
      </c>
      <c r="AU122" s="17">
        <v>0</v>
      </c>
      <c r="AV122" s="17">
        <v>6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98</v>
      </c>
    </row>
    <row r="123" spans="1:63" x14ac:dyDescent="0.25">
      <c r="A123" s="35" t="s">
        <v>213</v>
      </c>
      <c r="B123" s="17">
        <v>0</v>
      </c>
      <c r="C123" s="17">
        <v>1</v>
      </c>
      <c r="D123" s="17">
        <v>1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3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1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4</v>
      </c>
      <c r="AW123" s="17">
        <v>0</v>
      </c>
      <c r="AX123" s="17">
        <v>0</v>
      </c>
      <c r="AY123" s="17">
        <v>1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11</v>
      </c>
    </row>
    <row r="124" spans="1:63" x14ac:dyDescent="0.25">
      <c r="A124" s="35" t="s">
        <v>214</v>
      </c>
      <c r="B124" s="17">
        <v>3</v>
      </c>
      <c r="C124" s="17">
        <v>0</v>
      </c>
      <c r="D124" s="17">
        <v>1</v>
      </c>
      <c r="E124" s="17">
        <v>1</v>
      </c>
      <c r="F124" s="17">
        <v>0</v>
      </c>
      <c r="G124" s="17">
        <v>0</v>
      </c>
      <c r="H124" s="17">
        <v>0</v>
      </c>
      <c r="I124" s="17">
        <v>4</v>
      </c>
      <c r="J124" s="17">
        <v>1</v>
      </c>
      <c r="K124" s="17">
        <v>1</v>
      </c>
      <c r="L124" s="17">
        <v>0</v>
      </c>
      <c r="M124" s="17">
        <v>1</v>
      </c>
      <c r="N124" s="17">
        <v>0</v>
      </c>
      <c r="O124" s="17">
        <v>0</v>
      </c>
      <c r="P124" s="17">
        <v>0</v>
      </c>
      <c r="Q124" s="17">
        <v>3</v>
      </c>
      <c r="R124" s="17">
        <v>1</v>
      </c>
      <c r="S124" s="17">
        <v>0</v>
      </c>
      <c r="T124" s="17">
        <v>1</v>
      </c>
      <c r="U124" s="17">
        <v>0</v>
      </c>
      <c r="V124" s="17">
        <v>0</v>
      </c>
      <c r="W124" s="17">
        <v>0</v>
      </c>
      <c r="X124" s="17">
        <v>0</v>
      </c>
      <c r="Y124" s="17">
        <v>2</v>
      </c>
      <c r="Z124" s="17">
        <v>0</v>
      </c>
      <c r="AA124" s="17">
        <v>0</v>
      </c>
      <c r="AB124" s="17">
        <v>0</v>
      </c>
      <c r="AC124" s="17">
        <v>1</v>
      </c>
      <c r="AD124" s="17">
        <v>0</v>
      </c>
      <c r="AE124" s="17">
        <v>0</v>
      </c>
      <c r="AF124" s="17">
        <v>2</v>
      </c>
      <c r="AG124" s="17">
        <v>1</v>
      </c>
      <c r="AH124" s="17">
        <v>4</v>
      </c>
      <c r="AI124" s="17">
        <v>0</v>
      </c>
      <c r="AJ124" s="17">
        <v>1</v>
      </c>
      <c r="AK124" s="17">
        <v>0</v>
      </c>
      <c r="AL124" s="17">
        <v>0</v>
      </c>
      <c r="AM124" s="17">
        <v>1</v>
      </c>
      <c r="AN124" s="17">
        <v>0</v>
      </c>
      <c r="AO124" s="17">
        <v>0</v>
      </c>
      <c r="AP124" s="17">
        <v>0</v>
      </c>
      <c r="AQ124" s="17">
        <v>2</v>
      </c>
      <c r="AR124" s="17">
        <v>0</v>
      </c>
      <c r="AS124" s="17">
        <v>0</v>
      </c>
      <c r="AT124" s="17">
        <v>0</v>
      </c>
      <c r="AU124" s="17">
        <v>0</v>
      </c>
      <c r="AV124" s="17">
        <v>2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33</v>
      </c>
    </row>
    <row r="125" spans="1:63" x14ac:dyDescent="0.25">
      <c r="A125" s="35" t="s">
        <v>215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1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1</v>
      </c>
    </row>
    <row r="126" spans="1:63" x14ac:dyDescent="0.25">
      <c r="A126" s="35" t="s">
        <v>216</v>
      </c>
      <c r="B126" s="17">
        <v>1</v>
      </c>
      <c r="C126" s="17">
        <v>1</v>
      </c>
      <c r="D126" s="17">
        <v>8</v>
      </c>
      <c r="E126" s="17">
        <v>3</v>
      </c>
      <c r="F126" s="17">
        <v>1</v>
      </c>
      <c r="G126" s="17">
        <v>0</v>
      </c>
      <c r="H126" s="17">
        <v>1</v>
      </c>
      <c r="I126" s="17">
        <v>17</v>
      </c>
      <c r="J126" s="17">
        <v>9</v>
      </c>
      <c r="K126" s="17">
        <v>0</v>
      </c>
      <c r="L126" s="17">
        <v>4</v>
      </c>
      <c r="M126" s="17">
        <v>1</v>
      </c>
      <c r="N126" s="17">
        <v>1</v>
      </c>
      <c r="O126" s="17">
        <v>0</v>
      </c>
      <c r="P126" s="17">
        <v>2</v>
      </c>
      <c r="Q126" s="17">
        <v>4</v>
      </c>
      <c r="R126" s="17">
        <v>0</v>
      </c>
      <c r="S126" s="17">
        <v>2</v>
      </c>
      <c r="T126" s="17">
        <v>8</v>
      </c>
      <c r="U126" s="17">
        <v>2</v>
      </c>
      <c r="V126" s="17">
        <v>0</v>
      </c>
      <c r="W126" s="17">
        <v>2</v>
      </c>
      <c r="X126" s="17">
        <v>1</v>
      </c>
      <c r="Y126" s="17">
        <v>4</v>
      </c>
      <c r="Z126" s="17">
        <v>2</v>
      </c>
      <c r="AA126" s="17">
        <v>1</v>
      </c>
      <c r="AB126" s="17">
        <v>9</v>
      </c>
      <c r="AC126" s="17">
        <v>3</v>
      </c>
      <c r="AD126" s="17">
        <v>0</v>
      </c>
      <c r="AE126" s="17">
        <v>1</v>
      </c>
      <c r="AF126" s="17">
        <v>12</v>
      </c>
      <c r="AG126" s="17">
        <v>7</v>
      </c>
      <c r="AH126" s="17">
        <v>0</v>
      </c>
      <c r="AI126" s="17">
        <v>1</v>
      </c>
      <c r="AJ126" s="17">
        <v>2</v>
      </c>
      <c r="AK126" s="17">
        <v>0</v>
      </c>
      <c r="AL126" s="17">
        <v>3</v>
      </c>
      <c r="AM126" s="17">
        <v>1</v>
      </c>
      <c r="AN126" s="17">
        <v>2</v>
      </c>
      <c r="AO126" s="17">
        <v>8</v>
      </c>
      <c r="AP126" s="17">
        <v>0</v>
      </c>
      <c r="AQ126" s="17">
        <v>10</v>
      </c>
      <c r="AR126" s="17">
        <v>0</v>
      </c>
      <c r="AS126" s="17">
        <v>0</v>
      </c>
      <c r="AT126" s="17">
        <v>0</v>
      </c>
      <c r="AU126" s="17">
        <v>1</v>
      </c>
      <c r="AV126" s="17">
        <v>5</v>
      </c>
      <c r="AW126" s="17">
        <v>3</v>
      </c>
      <c r="AX126" s="17">
        <v>0</v>
      </c>
      <c r="AY126" s="17">
        <v>7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150</v>
      </c>
    </row>
    <row r="127" spans="1:63" x14ac:dyDescent="0.25">
      <c r="A127" s="35" t="s">
        <v>217</v>
      </c>
      <c r="B127" s="17">
        <v>58</v>
      </c>
      <c r="C127" s="17">
        <v>15</v>
      </c>
      <c r="D127" s="17">
        <v>138</v>
      </c>
      <c r="E127" s="17">
        <v>0</v>
      </c>
      <c r="F127" s="17">
        <v>10</v>
      </c>
      <c r="G127" s="17">
        <v>5</v>
      </c>
      <c r="H127" s="17">
        <v>17</v>
      </c>
      <c r="I127" s="17">
        <v>289</v>
      </c>
      <c r="J127" s="17">
        <v>24</v>
      </c>
      <c r="K127" s="17">
        <v>5</v>
      </c>
      <c r="L127" s="17">
        <v>7</v>
      </c>
      <c r="M127" s="17">
        <v>57</v>
      </c>
      <c r="N127" s="17">
        <v>8</v>
      </c>
      <c r="O127" s="17">
        <v>9</v>
      </c>
      <c r="P127" s="17">
        <v>22</v>
      </c>
      <c r="Q127" s="17">
        <v>201</v>
      </c>
      <c r="R127" s="17">
        <v>32</v>
      </c>
      <c r="S127" s="17">
        <v>21</v>
      </c>
      <c r="T127" s="17">
        <v>51</v>
      </c>
      <c r="U127" s="17">
        <v>40</v>
      </c>
      <c r="V127" s="17">
        <v>19</v>
      </c>
      <c r="W127" s="17">
        <v>14</v>
      </c>
      <c r="X127" s="17">
        <v>20</v>
      </c>
      <c r="Y127" s="17">
        <v>56</v>
      </c>
      <c r="Z127" s="17">
        <v>24</v>
      </c>
      <c r="AA127" s="17">
        <v>11</v>
      </c>
      <c r="AB127" s="17">
        <v>36</v>
      </c>
      <c r="AC127" s="17">
        <v>8</v>
      </c>
      <c r="AD127" s="17">
        <v>20</v>
      </c>
      <c r="AE127" s="17">
        <v>9</v>
      </c>
      <c r="AF127" s="17">
        <v>266</v>
      </c>
      <c r="AG127" s="17">
        <v>62</v>
      </c>
      <c r="AH127" s="17">
        <v>148</v>
      </c>
      <c r="AI127" s="17">
        <v>19</v>
      </c>
      <c r="AJ127" s="17">
        <v>15</v>
      </c>
      <c r="AK127" s="17">
        <v>1</v>
      </c>
      <c r="AL127" s="17">
        <v>32</v>
      </c>
      <c r="AM127" s="17">
        <v>26</v>
      </c>
      <c r="AN127" s="17">
        <v>14</v>
      </c>
      <c r="AO127" s="17">
        <v>90</v>
      </c>
      <c r="AP127" s="17">
        <v>5</v>
      </c>
      <c r="AQ127" s="17">
        <v>149</v>
      </c>
      <c r="AR127" s="17">
        <v>0</v>
      </c>
      <c r="AS127" s="17">
        <v>43</v>
      </c>
      <c r="AT127" s="17">
        <v>5</v>
      </c>
      <c r="AU127" s="17">
        <v>30</v>
      </c>
      <c r="AV127" s="17">
        <v>213</v>
      </c>
      <c r="AW127" s="17">
        <v>18</v>
      </c>
      <c r="AX127" s="17">
        <v>4</v>
      </c>
      <c r="AY127" s="17">
        <v>62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2428</v>
      </c>
    </row>
    <row r="128" spans="1:63" x14ac:dyDescent="0.25">
      <c r="A128" s="35" t="s">
        <v>218</v>
      </c>
      <c r="B128" s="17">
        <v>2</v>
      </c>
      <c r="C128" s="17">
        <v>1</v>
      </c>
      <c r="D128" s="17">
        <v>5</v>
      </c>
      <c r="E128" s="17">
        <v>3</v>
      </c>
      <c r="F128" s="17">
        <v>4</v>
      </c>
      <c r="G128" s="17">
        <v>1</v>
      </c>
      <c r="H128" s="17">
        <v>0</v>
      </c>
      <c r="I128" s="17">
        <v>17</v>
      </c>
      <c r="J128" s="17">
        <v>2</v>
      </c>
      <c r="K128" s="17">
        <v>3</v>
      </c>
      <c r="L128" s="17">
        <v>0</v>
      </c>
      <c r="M128" s="17">
        <v>2</v>
      </c>
      <c r="N128" s="17">
        <v>0</v>
      </c>
      <c r="O128" s="17">
        <v>1</v>
      </c>
      <c r="P128" s="17">
        <v>0</v>
      </c>
      <c r="Q128" s="17">
        <v>5</v>
      </c>
      <c r="R128" s="17">
        <v>0</v>
      </c>
      <c r="S128" s="17">
        <v>3</v>
      </c>
      <c r="T128" s="17">
        <v>1</v>
      </c>
      <c r="U128" s="17">
        <v>3</v>
      </c>
      <c r="V128" s="17">
        <v>2</v>
      </c>
      <c r="W128" s="17">
        <v>2</v>
      </c>
      <c r="X128" s="17">
        <v>3</v>
      </c>
      <c r="Y128" s="17">
        <v>3</v>
      </c>
      <c r="Z128" s="17">
        <v>0</v>
      </c>
      <c r="AA128" s="17">
        <v>1</v>
      </c>
      <c r="AB128" s="17">
        <v>3</v>
      </c>
      <c r="AC128" s="17">
        <v>1</v>
      </c>
      <c r="AD128" s="17">
        <v>0</v>
      </c>
      <c r="AE128" s="17">
        <v>0</v>
      </c>
      <c r="AF128" s="17">
        <v>20</v>
      </c>
      <c r="AG128" s="17">
        <v>3</v>
      </c>
      <c r="AH128" s="17">
        <v>10</v>
      </c>
      <c r="AI128" s="17">
        <v>5</v>
      </c>
      <c r="AJ128" s="17">
        <v>2</v>
      </c>
      <c r="AK128" s="17">
        <v>0</v>
      </c>
      <c r="AL128" s="17">
        <v>2</v>
      </c>
      <c r="AM128" s="17">
        <v>2</v>
      </c>
      <c r="AN128" s="17">
        <v>1</v>
      </c>
      <c r="AO128" s="17">
        <v>6</v>
      </c>
      <c r="AP128" s="17">
        <v>0</v>
      </c>
      <c r="AQ128" s="17">
        <v>4</v>
      </c>
      <c r="AR128" s="17">
        <v>0</v>
      </c>
      <c r="AS128" s="17">
        <v>1</v>
      </c>
      <c r="AT128" s="17">
        <v>0</v>
      </c>
      <c r="AU128" s="17">
        <v>1</v>
      </c>
      <c r="AV128" s="17">
        <v>22</v>
      </c>
      <c r="AW128" s="17">
        <v>1</v>
      </c>
      <c r="AX128" s="17">
        <v>0</v>
      </c>
      <c r="AY128" s="17">
        <v>2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150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1</v>
      </c>
      <c r="R129" s="17">
        <v>0</v>
      </c>
      <c r="S129" s="17">
        <v>0</v>
      </c>
      <c r="T129" s="17">
        <v>1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1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5</v>
      </c>
      <c r="AG129" s="17">
        <v>0</v>
      </c>
      <c r="AH129" s="17">
        <v>2</v>
      </c>
      <c r="AI129" s="17">
        <v>1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2</v>
      </c>
      <c r="AP129" s="17">
        <v>0</v>
      </c>
      <c r="AQ129" s="17">
        <v>2</v>
      </c>
      <c r="AR129" s="17">
        <v>0</v>
      </c>
      <c r="AS129" s="17">
        <v>0</v>
      </c>
      <c r="AT129" s="17">
        <v>0</v>
      </c>
      <c r="AU129" s="17">
        <v>1</v>
      </c>
      <c r="AV129" s="17">
        <v>1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17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1</v>
      </c>
      <c r="N130" s="17">
        <v>0</v>
      </c>
      <c r="O130" s="17">
        <v>0</v>
      </c>
      <c r="P130" s="17">
        <v>0</v>
      </c>
      <c r="Q130" s="17">
        <v>1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2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1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1</v>
      </c>
    </row>
    <row r="132" spans="1:63" x14ac:dyDescent="0.25">
      <c r="A132" s="35" t="s">
        <v>222</v>
      </c>
      <c r="B132" s="17">
        <v>0</v>
      </c>
      <c r="C132" s="17">
        <v>2</v>
      </c>
      <c r="D132" s="17">
        <v>3</v>
      </c>
      <c r="E132" s="17">
        <v>0</v>
      </c>
      <c r="F132" s="17">
        <v>0</v>
      </c>
      <c r="G132" s="17">
        <v>0</v>
      </c>
      <c r="H132" s="17">
        <v>1</v>
      </c>
      <c r="I132" s="17">
        <v>0</v>
      </c>
      <c r="J132" s="17">
        <v>4</v>
      </c>
      <c r="K132" s="17">
        <v>1</v>
      </c>
      <c r="L132" s="17">
        <v>0</v>
      </c>
      <c r="M132" s="17">
        <v>0</v>
      </c>
      <c r="N132" s="17">
        <v>0</v>
      </c>
      <c r="O132" s="17">
        <v>0</v>
      </c>
      <c r="P132" s="17">
        <v>1</v>
      </c>
      <c r="Q132" s="17">
        <v>2</v>
      </c>
      <c r="R132" s="17">
        <v>1</v>
      </c>
      <c r="S132" s="17">
        <v>4</v>
      </c>
      <c r="T132" s="17">
        <v>6</v>
      </c>
      <c r="U132" s="17">
        <v>0</v>
      </c>
      <c r="V132" s="17">
        <v>1</v>
      </c>
      <c r="W132" s="17">
        <v>0</v>
      </c>
      <c r="X132" s="17">
        <v>2</v>
      </c>
      <c r="Y132" s="17">
        <v>1</v>
      </c>
      <c r="Z132" s="17">
        <v>0</v>
      </c>
      <c r="AA132" s="17">
        <v>1</v>
      </c>
      <c r="AB132" s="17">
        <v>0</v>
      </c>
      <c r="AC132" s="17">
        <v>1</v>
      </c>
      <c r="AD132" s="17">
        <v>7</v>
      </c>
      <c r="AE132" s="17">
        <v>1</v>
      </c>
      <c r="AF132" s="17">
        <v>10</v>
      </c>
      <c r="AG132" s="17">
        <v>1</v>
      </c>
      <c r="AH132" s="17">
        <v>1</v>
      </c>
      <c r="AI132" s="17">
        <v>1</v>
      </c>
      <c r="AJ132" s="17">
        <v>1</v>
      </c>
      <c r="AK132" s="17">
        <v>0</v>
      </c>
      <c r="AL132" s="17">
        <v>1</v>
      </c>
      <c r="AM132" s="17">
        <v>2</v>
      </c>
      <c r="AN132" s="17">
        <v>0</v>
      </c>
      <c r="AO132" s="17">
        <v>0</v>
      </c>
      <c r="AP132" s="17">
        <v>1</v>
      </c>
      <c r="AQ132" s="17">
        <v>1</v>
      </c>
      <c r="AR132" s="17">
        <v>0</v>
      </c>
      <c r="AS132" s="17">
        <v>2</v>
      </c>
      <c r="AT132" s="17">
        <v>2</v>
      </c>
      <c r="AU132" s="17">
        <v>0</v>
      </c>
      <c r="AV132" s="17">
        <v>4</v>
      </c>
      <c r="AW132" s="17">
        <v>3</v>
      </c>
      <c r="AX132" s="17">
        <v>0</v>
      </c>
      <c r="AY132" s="17">
        <v>2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71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3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1</v>
      </c>
      <c r="N133" s="17">
        <v>2</v>
      </c>
      <c r="O133" s="17">
        <v>0</v>
      </c>
      <c r="P133" s="17">
        <v>0</v>
      </c>
      <c r="Q133" s="17">
        <v>1</v>
      </c>
      <c r="R133" s="17">
        <v>2</v>
      </c>
      <c r="S133" s="17">
        <v>0</v>
      </c>
      <c r="T133" s="17">
        <v>0</v>
      </c>
      <c r="U133" s="17">
        <v>3</v>
      </c>
      <c r="V133" s="17">
        <v>0</v>
      </c>
      <c r="W133" s="17">
        <v>0</v>
      </c>
      <c r="X133" s="17">
        <v>0</v>
      </c>
      <c r="Y133" s="17">
        <v>1</v>
      </c>
      <c r="Z133" s="17">
        <v>0</v>
      </c>
      <c r="AA133" s="17">
        <v>0</v>
      </c>
      <c r="AB133" s="17">
        <v>3</v>
      </c>
      <c r="AC133" s="17">
        <v>0</v>
      </c>
      <c r="AD133" s="17">
        <v>0</v>
      </c>
      <c r="AE133" s="17">
        <v>0</v>
      </c>
      <c r="AF133" s="17">
        <v>6</v>
      </c>
      <c r="AG133" s="17">
        <v>1</v>
      </c>
      <c r="AH133" s="17">
        <v>1</v>
      </c>
      <c r="AI133" s="17">
        <v>0</v>
      </c>
      <c r="AJ133" s="17">
        <v>0</v>
      </c>
      <c r="AK133" s="17">
        <v>0</v>
      </c>
      <c r="AL133" s="17">
        <v>2</v>
      </c>
      <c r="AM133" s="17">
        <v>2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2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30</v>
      </c>
    </row>
    <row r="134" spans="1:63" x14ac:dyDescent="0.25">
      <c r="A134" s="35" t="s">
        <v>224</v>
      </c>
      <c r="B134" s="17">
        <v>3</v>
      </c>
      <c r="C134" s="17">
        <v>2</v>
      </c>
      <c r="D134" s="17">
        <v>67</v>
      </c>
      <c r="E134" s="17">
        <v>0</v>
      </c>
      <c r="F134" s="17">
        <v>0</v>
      </c>
      <c r="G134" s="17">
        <v>5</v>
      </c>
      <c r="H134" s="17">
        <v>8</v>
      </c>
      <c r="I134" s="17">
        <v>32</v>
      </c>
      <c r="J134" s="17">
        <v>0</v>
      </c>
      <c r="K134" s="17">
        <v>0</v>
      </c>
      <c r="L134" s="17">
        <v>3</v>
      </c>
      <c r="M134" s="17">
        <v>11</v>
      </c>
      <c r="N134" s="17">
        <v>1</v>
      </c>
      <c r="O134" s="17">
        <v>0</v>
      </c>
      <c r="P134" s="17">
        <v>3</v>
      </c>
      <c r="Q134" s="17">
        <v>67</v>
      </c>
      <c r="R134" s="17">
        <v>9</v>
      </c>
      <c r="S134" s="17">
        <v>0</v>
      </c>
      <c r="T134" s="17">
        <v>10</v>
      </c>
      <c r="U134" s="17">
        <v>26</v>
      </c>
      <c r="V134" s="17">
        <v>1</v>
      </c>
      <c r="W134" s="17">
        <v>4</v>
      </c>
      <c r="X134" s="17">
        <v>2</v>
      </c>
      <c r="Y134" s="17">
        <v>8</v>
      </c>
      <c r="Z134" s="17">
        <v>1</v>
      </c>
      <c r="AA134" s="17">
        <v>0</v>
      </c>
      <c r="AB134" s="17">
        <v>37</v>
      </c>
      <c r="AC134" s="17">
        <v>2</v>
      </c>
      <c r="AD134" s="17">
        <v>1</v>
      </c>
      <c r="AE134" s="17">
        <v>0</v>
      </c>
      <c r="AF134" s="17">
        <v>76</v>
      </c>
      <c r="AG134" s="17">
        <v>13</v>
      </c>
      <c r="AH134" s="17">
        <v>67</v>
      </c>
      <c r="AI134" s="17">
        <v>9</v>
      </c>
      <c r="AJ134" s="17">
        <v>4</v>
      </c>
      <c r="AK134" s="17">
        <v>1</v>
      </c>
      <c r="AL134" s="17">
        <v>0</v>
      </c>
      <c r="AM134" s="17">
        <v>2</v>
      </c>
      <c r="AN134" s="17">
        <v>2</v>
      </c>
      <c r="AO134" s="17">
        <v>6</v>
      </c>
      <c r="AP134" s="17">
        <v>1</v>
      </c>
      <c r="AQ134" s="17">
        <v>57</v>
      </c>
      <c r="AR134" s="17">
        <v>0</v>
      </c>
      <c r="AS134" s="17">
        <v>3</v>
      </c>
      <c r="AT134" s="17">
        <v>0</v>
      </c>
      <c r="AU134" s="17">
        <v>0</v>
      </c>
      <c r="AV134" s="17">
        <v>52</v>
      </c>
      <c r="AW134" s="17">
        <v>1</v>
      </c>
      <c r="AX134" s="17">
        <v>3</v>
      </c>
      <c r="AY134" s="17">
        <v>3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603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3</v>
      </c>
      <c r="J135" s="17">
        <v>0</v>
      </c>
      <c r="K135" s="17">
        <v>1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1</v>
      </c>
      <c r="R135" s="17">
        <v>0</v>
      </c>
      <c r="S135" s="17">
        <v>0</v>
      </c>
      <c r="T135" s="17">
        <v>0</v>
      </c>
      <c r="U135" s="17">
        <v>1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1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1</v>
      </c>
      <c r="AV135" s="17">
        <v>0</v>
      </c>
      <c r="AW135" s="17">
        <v>0</v>
      </c>
      <c r="AX135" s="17">
        <v>1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9</v>
      </c>
    </row>
    <row r="136" spans="1:63" x14ac:dyDescent="0.25">
      <c r="A136" s="35" t="s">
        <v>226</v>
      </c>
      <c r="B136" s="17">
        <v>0</v>
      </c>
      <c r="C136" s="17">
        <v>2</v>
      </c>
      <c r="D136" s="17">
        <v>7</v>
      </c>
      <c r="E136" s="17">
        <v>0</v>
      </c>
      <c r="F136" s="17">
        <v>0</v>
      </c>
      <c r="G136" s="17">
        <v>0</v>
      </c>
      <c r="H136" s="17">
        <v>0</v>
      </c>
      <c r="I136" s="17">
        <v>12</v>
      </c>
      <c r="J136" s="17">
        <v>0</v>
      </c>
      <c r="K136" s="17">
        <v>0</v>
      </c>
      <c r="L136" s="17">
        <v>1</v>
      </c>
      <c r="M136" s="17">
        <v>0</v>
      </c>
      <c r="N136" s="17">
        <v>0</v>
      </c>
      <c r="O136" s="17">
        <v>0</v>
      </c>
      <c r="P136" s="17">
        <v>0</v>
      </c>
      <c r="Q136" s="17">
        <v>4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2</v>
      </c>
      <c r="Z136" s="17">
        <v>0</v>
      </c>
      <c r="AA136" s="17">
        <v>0</v>
      </c>
      <c r="AB136" s="17">
        <v>0</v>
      </c>
      <c r="AC136" s="17">
        <v>0</v>
      </c>
      <c r="AD136" s="17">
        <v>1</v>
      </c>
      <c r="AE136" s="17">
        <v>0</v>
      </c>
      <c r="AF136" s="17">
        <v>16</v>
      </c>
      <c r="AG136" s="17">
        <v>3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1</v>
      </c>
      <c r="AN136" s="17">
        <v>0</v>
      </c>
      <c r="AO136" s="17">
        <v>0</v>
      </c>
      <c r="AP136" s="17">
        <v>0</v>
      </c>
      <c r="AQ136" s="17">
        <v>4</v>
      </c>
      <c r="AR136" s="17">
        <v>0</v>
      </c>
      <c r="AS136" s="17">
        <v>0</v>
      </c>
      <c r="AT136" s="17">
        <v>0</v>
      </c>
      <c r="AU136" s="17">
        <v>0</v>
      </c>
      <c r="AV136" s="17">
        <v>1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54</v>
      </c>
    </row>
    <row r="137" spans="1:63" x14ac:dyDescent="0.25">
      <c r="A137" s="32" t="s">
        <v>227</v>
      </c>
      <c r="B137" s="33">
        <v>7</v>
      </c>
      <c r="C137" s="33">
        <v>2</v>
      </c>
      <c r="D137" s="33">
        <v>30</v>
      </c>
      <c r="E137" s="33">
        <v>15</v>
      </c>
      <c r="F137" s="33">
        <v>2</v>
      </c>
      <c r="G137" s="33">
        <v>0</v>
      </c>
      <c r="H137" s="33">
        <v>4</v>
      </c>
      <c r="I137" s="33">
        <v>141</v>
      </c>
      <c r="J137" s="33">
        <v>14</v>
      </c>
      <c r="K137" s="33">
        <v>1</v>
      </c>
      <c r="L137" s="33">
        <v>1</v>
      </c>
      <c r="M137" s="33">
        <v>5</v>
      </c>
      <c r="N137" s="33">
        <v>2</v>
      </c>
      <c r="O137" s="33">
        <v>1</v>
      </c>
      <c r="P137" s="33">
        <v>1</v>
      </c>
      <c r="Q137" s="33">
        <v>7</v>
      </c>
      <c r="R137" s="33">
        <v>10</v>
      </c>
      <c r="S137" s="33">
        <v>8</v>
      </c>
      <c r="T137" s="33">
        <v>10</v>
      </c>
      <c r="U137" s="33">
        <v>4</v>
      </c>
      <c r="V137" s="33">
        <v>2</v>
      </c>
      <c r="W137" s="33">
        <v>4</v>
      </c>
      <c r="X137" s="33">
        <v>2</v>
      </c>
      <c r="Y137" s="33">
        <v>9</v>
      </c>
      <c r="Z137" s="33">
        <v>7</v>
      </c>
      <c r="AA137" s="33">
        <v>0</v>
      </c>
      <c r="AB137" s="33">
        <v>18</v>
      </c>
      <c r="AC137" s="33">
        <v>0</v>
      </c>
      <c r="AD137" s="33">
        <v>10</v>
      </c>
      <c r="AE137" s="33">
        <v>3</v>
      </c>
      <c r="AF137" s="33">
        <v>105</v>
      </c>
      <c r="AG137" s="33">
        <v>4</v>
      </c>
      <c r="AH137" s="33">
        <v>16</v>
      </c>
      <c r="AI137" s="33">
        <v>5</v>
      </c>
      <c r="AJ137" s="33">
        <v>2</v>
      </c>
      <c r="AK137" s="33">
        <v>0</v>
      </c>
      <c r="AL137" s="33">
        <v>13</v>
      </c>
      <c r="AM137" s="33">
        <v>13</v>
      </c>
      <c r="AN137" s="33">
        <v>0</v>
      </c>
      <c r="AO137" s="33">
        <v>11</v>
      </c>
      <c r="AP137" s="33">
        <v>1</v>
      </c>
      <c r="AQ137" s="33">
        <v>22</v>
      </c>
      <c r="AR137" s="33">
        <v>0</v>
      </c>
      <c r="AS137" s="33">
        <v>13</v>
      </c>
      <c r="AT137" s="33">
        <v>0</v>
      </c>
      <c r="AU137" s="33">
        <v>3</v>
      </c>
      <c r="AV137" s="33">
        <v>22</v>
      </c>
      <c r="AW137" s="33">
        <v>3</v>
      </c>
      <c r="AX137" s="33">
        <v>0</v>
      </c>
      <c r="AY137" s="33">
        <v>9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562</v>
      </c>
    </row>
    <row r="138" spans="1:63" x14ac:dyDescent="0.25">
      <c r="A138" s="35" t="s">
        <v>228</v>
      </c>
      <c r="B138" s="17">
        <v>6</v>
      </c>
      <c r="C138" s="17">
        <v>1</v>
      </c>
      <c r="D138" s="17">
        <v>19</v>
      </c>
      <c r="E138" s="17">
        <v>11</v>
      </c>
      <c r="F138" s="17">
        <v>1</v>
      </c>
      <c r="G138" s="17">
        <v>0</v>
      </c>
      <c r="H138" s="17">
        <v>4</v>
      </c>
      <c r="I138" s="17">
        <v>135</v>
      </c>
      <c r="J138" s="17">
        <v>11</v>
      </c>
      <c r="K138" s="17">
        <v>0</v>
      </c>
      <c r="L138" s="17">
        <v>1</v>
      </c>
      <c r="M138" s="17">
        <v>3</v>
      </c>
      <c r="N138" s="17">
        <v>0</v>
      </c>
      <c r="O138" s="17">
        <v>1</v>
      </c>
      <c r="P138" s="17">
        <v>1</v>
      </c>
      <c r="Q138" s="17">
        <v>5</v>
      </c>
      <c r="R138" s="17">
        <v>6</v>
      </c>
      <c r="S138" s="17">
        <v>3</v>
      </c>
      <c r="T138" s="17">
        <v>9</v>
      </c>
      <c r="U138" s="17">
        <v>2</v>
      </c>
      <c r="V138" s="17">
        <v>2</v>
      </c>
      <c r="W138" s="17">
        <v>4</v>
      </c>
      <c r="X138" s="17">
        <v>2</v>
      </c>
      <c r="Y138" s="17">
        <v>8</v>
      </c>
      <c r="Z138" s="17">
        <v>2</v>
      </c>
      <c r="AA138" s="17">
        <v>0</v>
      </c>
      <c r="AB138" s="17">
        <v>16</v>
      </c>
      <c r="AC138" s="17">
        <v>0</v>
      </c>
      <c r="AD138" s="17">
        <v>10</v>
      </c>
      <c r="AE138" s="17">
        <v>3</v>
      </c>
      <c r="AF138" s="17">
        <v>93</v>
      </c>
      <c r="AG138" s="17">
        <v>4</v>
      </c>
      <c r="AH138" s="17">
        <v>10</v>
      </c>
      <c r="AI138" s="17">
        <v>3</v>
      </c>
      <c r="AJ138" s="17">
        <v>2</v>
      </c>
      <c r="AK138" s="17">
        <v>0</v>
      </c>
      <c r="AL138" s="17">
        <v>11</v>
      </c>
      <c r="AM138" s="17">
        <v>13</v>
      </c>
      <c r="AN138" s="17">
        <v>0</v>
      </c>
      <c r="AO138" s="17">
        <v>9</v>
      </c>
      <c r="AP138" s="17">
        <v>0</v>
      </c>
      <c r="AQ138" s="17">
        <v>16</v>
      </c>
      <c r="AR138" s="17">
        <v>0</v>
      </c>
      <c r="AS138" s="17">
        <v>11</v>
      </c>
      <c r="AT138" s="17">
        <v>0</v>
      </c>
      <c r="AU138" s="17">
        <v>3</v>
      </c>
      <c r="AV138" s="17">
        <v>14</v>
      </c>
      <c r="AW138" s="17">
        <v>0</v>
      </c>
      <c r="AX138" s="17">
        <v>0</v>
      </c>
      <c r="AY138" s="17">
        <v>7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462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2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2</v>
      </c>
    </row>
    <row r="140" spans="1:63" x14ac:dyDescent="0.25">
      <c r="A140" s="35" t="s">
        <v>230</v>
      </c>
      <c r="B140" s="17">
        <v>1</v>
      </c>
      <c r="C140" s="17">
        <v>1</v>
      </c>
      <c r="D140" s="17">
        <v>11</v>
      </c>
      <c r="E140" s="17">
        <v>4</v>
      </c>
      <c r="F140" s="17">
        <v>1</v>
      </c>
      <c r="G140" s="17">
        <v>0</v>
      </c>
      <c r="H140" s="17">
        <v>0</v>
      </c>
      <c r="I140" s="17">
        <v>5</v>
      </c>
      <c r="J140" s="17">
        <v>1</v>
      </c>
      <c r="K140" s="17">
        <v>1</v>
      </c>
      <c r="L140" s="17">
        <v>0</v>
      </c>
      <c r="M140" s="17">
        <v>2</v>
      </c>
      <c r="N140" s="17">
        <v>2</v>
      </c>
      <c r="O140" s="17">
        <v>0</v>
      </c>
      <c r="P140" s="17">
        <v>0</v>
      </c>
      <c r="Q140" s="17">
        <v>1</v>
      </c>
      <c r="R140" s="17">
        <v>2</v>
      </c>
      <c r="S140" s="17">
        <v>3</v>
      </c>
      <c r="T140" s="17">
        <v>1</v>
      </c>
      <c r="U140" s="17">
        <v>2</v>
      </c>
      <c r="V140" s="17">
        <v>0</v>
      </c>
      <c r="W140" s="17">
        <v>0</v>
      </c>
      <c r="X140" s="17">
        <v>0</v>
      </c>
      <c r="Y140" s="17">
        <v>1</v>
      </c>
      <c r="Z140" s="17">
        <v>5</v>
      </c>
      <c r="AA140" s="17">
        <v>0</v>
      </c>
      <c r="AB140" s="17">
        <v>2</v>
      </c>
      <c r="AC140" s="17">
        <v>0</v>
      </c>
      <c r="AD140" s="17">
        <v>0</v>
      </c>
      <c r="AE140" s="17">
        <v>0</v>
      </c>
      <c r="AF140" s="17">
        <v>10</v>
      </c>
      <c r="AG140" s="17">
        <v>0</v>
      </c>
      <c r="AH140" s="17">
        <v>6</v>
      </c>
      <c r="AI140" s="17">
        <v>2</v>
      </c>
      <c r="AJ140" s="17">
        <v>0</v>
      </c>
      <c r="AK140" s="17">
        <v>0</v>
      </c>
      <c r="AL140" s="17">
        <v>2</v>
      </c>
      <c r="AM140" s="17">
        <v>0</v>
      </c>
      <c r="AN140" s="17">
        <v>0</v>
      </c>
      <c r="AO140" s="17">
        <v>2</v>
      </c>
      <c r="AP140" s="17">
        <v>1</v>
      </c>
      <c r="AQ140" s="17">
        <v>3</v>
      </c>
      <c r="AR140" s="17">
        <v>0</v>
      </c>
      <c r="AS140" s="17">
        <v>2</v>
      </c>
      <c r="AT140" s="17">
        <v>0</v>
      </c>
      <c r="AU140" s="17">
        <v>0</v>
      </c>
      <c r="AV140" s="17">
        <v>4</v>
      </c>
      <c r="AW140" s="17">
        <v>3</v>
      </c>
      <c r="AX140" s="17">
        <v>0</v>
      </c>
      <c r="AY140" s="17">
        <v>2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83</v>
      </c>
    </row>
    <row r="141" spans="1:63" x14ac:dyDescent="0.25">
      <c r="A141" s="35" t="s">
        <v>231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1</v>
      </c>
      <c r="J141" s="17">
        <v>2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1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2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3</v>
      </c>
      <c r="AR141" s="17">
        <v>0</v>
      </c>
      <c r="AS141" s="17">
        <v>0</v>
      </c>
      <c r="AT141" s="17">
        <v>0</v>
      </c>
      <c r="AU141" s="17">
        <v>0</v>
      </c>
      <c r="AV141" s="17">
        <v>4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13</v>
      </c>
    </row>
    <row r="142" spans="1:63" x14ac:dyDescent="0.25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2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2</v>
      </c>
    </row>
    <row r="143" spans="1:63" x14ac:dyDescent="0.25">
      <c r="A143" s="32" t="s">
        <v>233</v>
      </c>
      <c r="B143" s="33">
        <v>14</v>
      </c>
      <c r="C143" s="33">
        <v>3</v>
      </c>
      <c r="D143" s="33">
        <v>44</v>
      </c>
      <c r="E143" s="33">
        <v>8</v>
      </c>
      <c r="F143" s="33">
        <v>2</v>
      </c>
      <c r="G143" s="33">
        <v>2</v>
      </c>
      <c r="H143" s="33">
        <v>5</v>
      </c>
      <c r="I143" s="33">
        <v>31</v>
      </c>
      <c r="J143" s="33">
        <v>5</v>
      </c>
      <c r="K143" s="33">
        <v>6</v>
      </c>
      <c r="L143" s="33">
        <v>1</v>
      </c>
      <c r="M143" s="33">
        <v>4</v>
      </c>
      <c r="N143" s="33">
        <v>2</v>
      </c>
      <c r="O143" s="33">
        <v>7</v>
      </c>
      <c r="P143" s="33">
        <v>3</v>
      </c>
      <c r="Q143" s="33">
        <v>17</v>
      </c>
      <c r="R143" s="33">
        <v>1</v>
      </c>
      <c r="S143" s="33">
        <v>12</v>
      </c>
      <c r="T143" s="33">
        <v>6</v>
      </c>
      <c r="U143" s="33">
        <v>5</v>
      </c>
      <c r="V143" s="33">
        <v>3</v>
      </c>
      <c r="W143" s="33">
        <v>8</v>
      </c>
      <c r="X143" s="33">
        <v>7</v>
      </c>
      <c r="Y143" s="33">
        <v>23</v>
      </c>
      <c r="Z143" s="33">
        <v>8</v>
      </c>
      <c r="AA143" s="33">
        <v>6</v>
      </c>
      <c r="AB143" s="33">
        <v>10</v>
      </c>
      <c r="AC143" s="33">
        <v>9</v>
      </c>
      <c r="AD143" s="33">
        <v>3</v>
      </c>
      <c r="AE143" s="33">
        <v>12</v>
      </c>
      <c r="AF143" s="33">
        <v>35</v>
      </c>
      <c r="AG143" s="33">
        <v>23</v>
      </c>
      <c r="AH143" s="33">
        <v>30</v>
      </c>
      <c r="AI143" s="33">
        <v>5</v>
      </c>
      <c r="AJ143" s="33">
        <v>1</v>
      </c>
      <c r="AK143" s="33">
        <v>1</v>
      </c>
      <c r="AL143" s="33">
        <v>16</v>
      </c>
      <c r="AM143" s="33">
        <v>30</v>
      </c>
      <c r="AN143" s="33">
        <v>0</v>
      </c>
      <c r="AO143" s="33">
        <v>0</v>
      </c>
      <c r="AP143" s="33">
        <v>2</v>
      </c>
      <c r="AQ143" s="33">
        <v>12</v>
      </c>
      <c r="AR143" s="33">
        <v>1</v>
      </c>
      <c r="AS143" s="33">
        <v>7</v>
      </c>
      <c r="AT143" s="33">
        <v>5</v>
      </c>
      <c r="AU143" s="33">
        <v>6</v>
      </c>
      <c r="AV143" s="33">
        <v>28</v>
      </c>
      <c r="AW143" s="33">
        <v>3</v>
      </c>
      <c r="AX143" s="33">
        <v>1</v>
      </c>
      <c r="AY143" s="33">
        <v>15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488</v>
      </c>
    </row>
    <row r="144" spans="1:63" x14ac:dyDescent="0.25">
      <c r="A144" s="35" t="s">
        <v>234</v>
      </c>
      <c r="B144" s="17">
        <v>1</v>
      </c>
      <c r="C144" s="17">
        <v>0</v>
      </c>
      <c r="D144" s="17">
        <v>0</v>
      </c>
      <c r="E144" s="17">
        <v>0</v>
      </c>
      <c r="F144" s="17">
        <v>1</v>
      </c>
      <c r="G144" s="17">
        <v>1</v>
      </c>
      <c r="H144" s="17">
        <v>0</v>
      </c>
      <c r="I144" s="17">
        <v>2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3</v>
      </c>
      <c r="AF144" s="17">
        <v>1</v>
      </c>
      <c r="AG144" s="17">
        <v>2</v>
      </c>
      <c r="AH144" s="17">
        <v>0</v>
      </c>
      <c r="AI144" s="17">
        <v>0</v>
      </c>
      <c r="AJ144" s="17">
        <v>0</v>
      </c>
      <c r="AK144" s="17">
        <v>0</v>
      </c>
      <c r="AL144" s="17">
        <v>2</v>
      </c>
      <c r="AM144" s="17">
        <v>8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1</v>
      </c>
      <c r="AU144" s="17">
        <v>0</v>
      </c>
      <c r="AV144" s="17">
        <v>3</v>
      </c>
      <c r="AW144" s="17">
        <v>2</v>
      </c>
      <c r="AX144" s="17">
        <v>1</v>
      </c>
      <c r="AY144" s="17">
        <v>1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29</v>
      </c>
    </row>
    <row r="145" spans="1:63" x14ac:dyDescent="0.25">
      <c r="A145" s="35" t="s">
        <v>235</v>
      </c>
      <c r="B145" s="17">
        <v>0</v>
      </c>
      <c r="C145" s="17">
        <v>0</v>
      </c>
      <c r="D145" s="17">
        <v>0</v>
      </c>
      <c r="E145" s="17">
        <v>1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1</v>
      </c>
      <c r="N145" s="17">
        <v>0</v>
      </c>
      <c r="O145" s="17">
        <v>1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1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1</v>
      </c>
      <c r="AG145" s="17">
        <v>3</v>
      </c>
      <c r="AH145" s="17">
        <v>0</v>
      </c>
      <c r="AI145" s="17">
        <v>0</v>
      </c>
      <c r="AJ145" s="17">
        <v>1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1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10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1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1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1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1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4</v>
      </c>
    </row>
    <row r="147" spans="1:63" x14ac:dyDescent="0.25">
      <c r="A147" s="35" t="s">
        <v>237</v>
      </c>
      <c r="B147" s="17">
        <v>2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1</v>
      </c>
      <c r="AJ147" s="17">
        <v>0</v>
      </c>
      <c r="AK147" s="17">
        <v>0</v>
      </c>
      <c r="AL147" s="17">
        <v>0</v>
      </c>
      <c r="AM147" s="17">
        <v>1</v>
      </c>
      <c r="AN147" s="17">
        <v>0</v>
      </c>
      <c r="AO147" s="17">
        <v>0</v>
      </c>
      <c r="AP147" s="17">
        <v>0</v>
      </c>
      <c r="AQ147" s="17">
        <v>1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5</v>
      </c>
    </row>
    <row r="148" spans="1:63" x14ac:dyDescent="0.25">
      <c r="A148" s="35" t="s">
        <v>238</v>
      </c>
      <c r="B148" s="17">
        <v>11</v>
      </c>
      <c r="C148" s="17">
        <v>0</v>
      </c>
      <c r="D148" s="17">
        <v>38</v>
      </c>
      <c r="E148" s="17">
        <v>3</v>
      </c>
      <c r="F148" s="17">
        <v>1</v>
      </c>
      <c r="G148" s="17">
        <v>1</v>
      </c>
      <c r="H148" s="17">
        <v>5</v>
      </c>
      <c r="I148" s="17">
        <v>19</v>
      </c>
      <c r="J148" s="17">
        <v>5</v>
      </c>
      <c r="K148" s="17">
        <v>2</v>
      </c>
      <c r="L148" s="17">
        <v>0</v>
      </c>
      <c r="M148" s="17">
        <v>3</v>
      </c>
      <c r="N148" s="17">
        <v>1</v>
      </c>
      <c r="O148" s="17">
        <v>5</v>
      </c>
      <c r="P148" s="17">
        <v>3</v>
      </c>
      <c r="Q148" s="17">
        <v>16</v>
      </c>
      <c r="R148" s="17">
        <v>1</v>
      </c>
      <c r="S148" s="17">
        <v>8</v>
      </c>
      <c r="T148" s="17">
        <v>6</v>
      </c>
      <c r="U148" s="17">
        <v>3</v>
      </c>
      <c r="V148" s="17">
        <v>2</v>
      </c>
      <c r="W148" s="17">
        <v>8</v>
      </c>
      <c r="X148" s="17">
        <v>7</v>
      </c>
      <c r="Y148" s="17">
        <v>20</v>
      </c>
      <c r="Z148" s="17">
        <v>6</v>
      </c>
      <c r="AA148" s="17">
        <v>3</v>
      </c>
      <c r="AB148" s="17">
        <v>10</v>
      </c>
      <c r="AC148" s="17">
        <v>9</v>
      </c>
      <c r="AD148" s="17">
        <v>2</v>
      </c>
      <c r="AE148" s="17">
        <v>5</v>
      </c>
      <c r="AF148" s="17">
        <v>22</v>
      </c>
      <c r="AG148" s="17">
        <v>13</v>
      </c>
      <c r="AH148" s="17">
        <v>30</v>
      </c>
      <c r="AI148" s="17">
        <v>4</v>
      </c>
      <c r="AJ148" s="17">
        <v>0</v>
      </c>
      <c r="AK148" s="17">
        <v>0</v>
      </c>
      <c r="AL148" s="17">
        <v>8</v>
      </c>
      <c r="AM148" s="17">
        <v>17</v>
      </c>
      <c r="AN148" s="17">
        <v>0</v>
      </c>
      <c r="AO148" s="17">
        <v>0</v>
      </c>
      <c r="AP148" s="17">
        <v>2</v>
      </c>
      <c r="AQ148" s="17">
        <v>9</v>
      </c>
      <c r="AR148" s="17">
        <v>0</v>
      </c>
      <c r="AS148" s="17">
        <v>7</v>
      </c>
      <c r="AT148" s="17">
        <v>3</v>
      </c>
      <c r="AU148" s="17">
        <v>5</v>
      </c>
      <c r="AV148" s="17">
        <v>19</v>
      </c>
      <c r="AW148" s="17">
        <v>1</v>
      </c>
      <c r="AX148" s="17">
        <v>0</v>
      </c>
      <c r="AY148" s="17">
        <v>10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353</v>
      </c>
    </row>
    <row r="149" spans="1:63" x14ac:dyDescent="0.25">
      <c r="A149" s="35" t="s">
        <v>239</v>
      </c>
      <c r="B149" s="17">
        <v>0</v>
      </c>
      <c r="C149" s="17">
        <v>3</v>
      </c>
      <c r="D149" s="17">
        <v>6</v>
      </c>
      <c r="E149" s="17">
        <v>4</v>
      </c>
      <c r="F149" s="17">
        <v>0</v>
      </c>
      <c r="G149" s="17">
        <v>0</v>
      </c>
      <c r="H149" s="17">
        <v>0</v>
      </c>
      <c r="I149" s="17">
        <v>10</v>
      </c>
      <c r="J149" s="17">
        <v>0</v>
      </c>
      <c r="K149" s="17">
        <v>3</v>
      </c>
      <c r="L149" s="17">
        <v>1</v>
      </c>
      <c r="M149" s="17">
        <v>0</v>
      </c>
      <c r="N149" s="17">
        <v>1</v>
      </c>
      <c r="O149" s="17">
        <v>1</v>
      </c>
      <c r="P149" s="17">
        <v>0</v>
      </c>
      <c r="Q149" s="17">
        <v>1</v>
      </c>
      <c r="R149" s="17">
        <v>0</v>
      </c>
      <c r="S149" s="17">
        <v>4</v>
      </c>
      <c r="T149" s="17">
        <v>0</v>
      </c>
      <c r="U149" s="17">
        <v>2</v>
      </c>
      <c r="V149" s="17">
        <v>1</v>
      </c>
      <c r="W149" s="17">
        <v>0</v>
      </c>
      <c r="X149" s="17">
        <v>0</v>
      </c>
      <c r="Y149" s="17">
        <v>2</v>
      </c>
      <c r="Z149" s="17">
        <v>2</v>
      </c>
      <c r="AA149" s="17">
        <v>3</v>
      </c>
      <c r="AB149" s="17">
        <v>0</v>
      </c>
      <c r="AC149" s="17">
        <v>0</v>
      </c>
      <c r="AD149" s="17">
        <v>1</v>
      </c>
      <c r="AE149" s="17">
        <v>3</v>
      </c>
      <c r="AF149" s="17">
        <v>11</v>
      </c>
      <c r="AG149" s="17">
        <v>5</v>
      </c>
      <c r="AH149" s="17">
        <v>0</v>
      </c>
      <c r="AI149" s="17">
        <v>0</v>
      </c>
      <c r="AJ149" s="17">
        <v>0</v>
      </c>
      <c r="AK149" s="17">
        <v>1</v>
      </c>
      <c r="AL149" s="17">
        <v>6</v>
      </c>
      <c r="AM149" s="17">
        <v>3</v>
      </c>
      <c r="AN149" s="17">
        <v>0</v>
      </c>
      <c r="AO149" s="17">
        <v>0</v>
      </c>
      <c r="AP149" s="17">
        <v>0</v>
      </c>
      <c r="AQ149" s="17">
        <v>1</v>
      </c>
      <c r="AR149" s="17">
        <v>1</v>
      </c>
      <c r="AS149" s="17">
        <v>0</v>
      </c>
      <c r="AT149" s="17">
        <v>1</v>
      </c>
      <c r="AU149" s="17">
        <v>1</v>
      </c>
      <c r="AV149" s="17">
        <v>6</v>
      </c>
      <c r="AW149" s="17">
        <v>0</v>
      </c>
      <c r="AX149" s="17">
        <v>0</v>
      </c>
      <c r="AY149" s="17">
        <v>3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87</v>
      </c>
    </row>
    <row r="150" spans="1:63" x14ac:dyDescent="0.25">
      <c r="A150" s="32" t="s">
        <v>240</v>
      </c>
      <c r="B150" s="33">
        <v>1</v>
      </c>
      <c r="C150" s="33">
        <v>0</v>
      </c>
      <c r="D150" s="33">
        <v>1</v>
      </c>
      <c r="E150" s="33">
        <v>0</v>
      </c>
      <c r="F150" s="33">
        <v>0</v>
      </c>
      <c r="G150" s="33">
        <v>0</v>
      </c>
      <c r="H150" s="33">
        <v>0</v>
      </c>
      <c r="I150" s="33">
        <v>3</v>
      </c>
      <c r="J150" s="33">
        <v>0</v>
      </c>
      <c r="K150" s="33">
        <v>0</v>
      </c>
      <c r="L150" s="33">
        <v>2</v>
      </c>
      <c r="M150" s="33">
        <v>1</v>
      </c>
      <c r="N150" s="33">
        <v>0</v>
      </c>
      <c r="O150" s="33">
        <v>0</v>
      </c>
      <c r="P150" s="33">
        <v>0</v>
      </c>
      <c r="Q150" s="33">
        <v>82</v>
      </c>
      <c r="R150" s="33">
        <v>0</v>
      </c>
      <c r="S150" s="33">
        <v>0</v>
      </c>
      <c r="T150" s="33">
        <v>1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2</v>
      </c>
      <c r="AA150" s="33">
        <v>0</v>
      </c>
      <c r="AB150" s="33">
        <v>14</v>
      </c>
      <c r="AC150" s="33">
        <v>1</v>
      </c>
      <c r="AD150" s="33">
        <v>0</v>
      </c>
      <c r="AE150" s="33">
        <v>0</v>
      </c>
      <c r="AF150" s="33">
        <v>8</v>
      </c>
      <c r="AG150" s="33">
        <v>2</v>
      </c>
      <c r="AH150" s="33">
        <v>2</v>
      </c>
      <c r="AI150" s="33">
        <v>3</v>
      </c>
      <c r="AJ150" s="33">
        <v>2</v>
      </c>
      <c r="AK150" s="33">
        <v>0</v>
      </c>
      <c r="AL150" s="33">
        <v>0</v>
      </c>
      <c r="AM150" s="33">
        <v>3</v>
      </c>
      <c r="AN150" s="33">
        <v>1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0</v>
      </c>
      <c r="AU150" s="33">
        <v>0</v>
      </c>
      <c r="AV150" s="33">
        <v>0</v>
      </c>
      <c r="AW150" s="33">
        <v>2</v>
      </c>
      <c r="AX150" s="33">
        <v>0</v>
      </c>
      <c r="AY150" s="33">
        <v>6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137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2</v>
      </c>
      <c r="J151" s="17">
        <v>0</v>
      </c>
      <c r="K151" s="17">
        <v>0</v>
      </c>
      <c r="L151" s="17">
        <v>2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1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14</v>
      </c>
      <c r="AC151" s="17">
        <v>1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20</v>
      </c>
    </row>
    <row r="152" spans="1:63" x14ac:dyDescent="0.25">
      <c r="A152" s="35" t="s">
        <v>242</v>
      </c>
      <c r="B152" s="17">
        <v>1</v>
      </c>
      <c r="C152" s="17">
        <v>0</v>
      </c>
      <c r="D152" s="17">
        <v>1</v>
      </c>
      <c r="E152" s="17">
        <v>0</v>
      </c>
      <c r="F152" s="17">
        <v>0</v>
      </c>
      <c r="G152" s="17">
        <v>0</v>
      </c>
      <c r="H152" s="17">
        <v>0</v>
      </c>
      <c r="I152" s="17">
        <v>1</v>
      </c>
      <c r="J152" s="17">
        <v>0</v>
      </c>
      <c r="K152" s="17">
        <v>0</v>
      </c>
      <c r="L152" s="17">
        <v>0</v>
      </c>
      <c r="M152" s="17">
        <v>1</v>
      </c>
      <c r="N152" s="17">
        <v>0</v>
      </c>
      <c r="O152" s="17">
        <v>0</v>
      </c>
      <c r="P152" s="17">
        <v>0</v>
      </c>
      <c r="Q152" s="17">
        <v>82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2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8</v>
      </c>
      <c r="AG152" s="17">
        <v>2</v>
      </c>
      <c r="AH152" s="17">
        <v>2</v>
      </c>
      <c r="AI152" s="17">
        <v>3</v>
      </c>
      <c r="AJ152" s="17">
        <v>2</v>
      </c>
      <c r="AK152" s="17">
        <v>0</v>
      </c>
      <c r="AL152" s="17">
        <v>0</v>
      </c>
      <c r="AM152" s="17">
        <v>3</v>
      </c>
      <c r="AN152" s="17">
        <v>1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2</v>
      </c>
      <c r="AX152" s="17">
        <v>0</v>
      </c>
      <c r="AY152" s="17">
        <v>6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117</v>
      </c>
    </row>
    <row r="153" spans="1:63" x14ac:dyDescent="0.25">
      <c r="A153" s="32" t="s">
        <v>243</v>
      </c>
      <c r="B153" s="33">
        <v>28</v>
      </c>
      <c r="C153" s="33">
        <v>10</v>
      </c>
      <c r="D153" s="33">
        <v>25</v>
      </c>
      <c r="E153" s="33">
        <v>8</v>
      </c>
      <c r="F153" s="33">
        <v>4</v>
      </c>
      <c r="G153" s="33">
        <v>5</v>
      </c>
      <c r="H153" s="33">
        <v>24</v>
      </c>
      <c r="I153" s="33">
        <v>51</v>
      </c>
      <c r="J153" s="33">
        <v>0</v>
      </c>
      <c r="K153" s="33">
        <v>9</v>
      </c>
      <c r="L153" s="33">
        <v>22</v>
      </c>
      <c r="M153" s="33">
        <v>80</v>
      </c>
      <c r="N153" s="33">
        <v>7</v>
      </c>
      <c r="O153" s="33">
        <v>7</v>
      </c>
      <c r="P153" s="33">
        <v>22</v>
      </c>
      <c r="Q153" s="33">
        <v>60</v>
      </c>
      <c r="R153" s="33">
        <v>19</v>
      </c>
      <c r="S153" s="33">
        <v>5</v>
      </c>
      <c r="T153" s="33">
        <v>12</v>
      </c>
      <c r="U153" s="33">
        <v>20</v>
      </c>
      <c r="V153" s="33">
        <v>2</v>
      </c>
      <c r="W153" s="33">
        <v>28</v>
      </c>
      <c r="X153" s="33">
        <v>3</v>
      </c>
      <c r="Y153" s="33">
        <v>26</v>
      </c>
      <c r="Z153" s="33">
        <v>30</v>
      </c>
      <c r="AA153" s="33">
        <v>4</v>
      </c>
      <c r="AB153" s="33">
        <v>21</v>
      </c>
      <c r="AC153" s="33">
        <v>2</v>
      </c>
      <c r="AD153" s="33">
        <v>6</v>
      </c>
      <c r="AE153" s="33">
        <v>22</v>
      </c>
      <c r="AF153" s="33">
        <v>96</v>
      </c>
      <c r="AG153" s="33">
        <v>40</v>
      </c>
      <c r="AH153" s="33">
        <v>95</v>
      </c>
      <c r="AI153" s="33">
        <v>3</v>
      </c>
      <c r="AJ153" s="33">
        <v>19</v>
      </c>
      <c r="AK153" s="33">
        <v>2</v>
      </c>
      <c r="AL153" s="33">
        <v>28</v>
      </c>
      <c r="AM153" s="33">
        <v>30</v>
      </c>
      <c r="AN153" s="33">
        <v>2</v>
      </c>
      <c r="AO153" s="33">
        <v>25</v>
      </c>
      <c r="AP153" s="33">
        <v>8</v>
      </c>
      <c r="AQ153" s="33">
        <v>51</v>
      </c>
      <c r="AR153" s="33">
        <v>3</v>
      </c>
      <c r="AS153" s="33">
        <v>18</v>
      </c>
      <c r="AT153" s="33">
        <v>3</v>
      </c>
      <c r="AU153" s="33">
        <v>2</v>
      </c>
      <c r="AV153" s="33">
        <v>55</v>
      </c>
      <c r="AW153" s="33">
        <v>8</v>
      </c>
      <c r="AX153" s="33">
        <v>9</v>
      </c>
      <c r="AY153" s="33">
        <v>12</v>
      </c>
      <c r="AZ153" s="33">
        <v>0</v>
      </c>
      <c r="BA153" s="33">
        <v>0</v>
      </c>
      <c r="BB153" s="33">
        <v>1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1072</v>
      </c>
    </row>
    <row r="154" spans="1:63" x14ac:dyDescent="0.25">
      <c r="A154" s="35" t="s">
        <v>244</v>
      </c>
      <c r="B154" s="17">
        <v>21</v>
      </c>
      <c r="C154" s="17">
        <v>6</v>
      </c>
      <c r="D154" s="17">
        <v>8</v>
      </c>
      <c r="E154" s="17">
        <v>3</v>
      </c>
      <c r="F154" s="17">
        <v>0</v>
      </c>
      <c r="G154" s="17">
        <v>4</v>
      </c>
      <c r="H154" s="17">
        <v>1</v>
      </c>
      <c r="I154" s="17">
        <v>6</v>
      </c>
      <c r="J154" s="17">
        <v>0</v>
      </c>
      <c r="K154" s="17">
        <v>1</v>
      </c>
      <c r="L154" s="17">
        <v>0</v>
      </c>
      <c r="M154" s="17">
        <v>18</v>
      </c>
      <c r="N154" s="17">
        <v>1</v>
      </c>
      <c r="O154" s="17">
        <v>2</v>
      </c>
      <c r="P154" s="17">
        <v>13</v>
      </c>
      <c r="Q154" s="17">
        <v>46</v>
      </c>
      <c r="R154" s="17">
        <v>8</v>
      </c>
      <c r="S154" s="17">
        <v>0</v>
      </c>
      <c r="T154" s="17">
        <v>3</v>
      </c>
      <c r="U154" s="17">
        <v>11</v>
      </c>
      <c r="V154" s="17">
        <v>1</v>
      </c>
      <c r="W154" s="17">
        <v>5</v>
      </c>
      <c r="X154" s="17">
        <v>0</v>
      </c>
      <c r="Y154" s="17">
        <v>15</v>
      </c>
      <c r="Z154" s="17">
        <v>20</v>
      </c>
      <c r="AA154" s="17">
        <v>0</v>
      </c>
      <c r="AB154" s="17">
        <v>19</v>
      </c>
      <c r="AC154" s="17">
        <v>0</v>
      </c>
      <c r="AD154" s="17">
        <v>1</v>
      </c>
      <c r="AE154" s="17">
        <v>15</v>
      </c>
      <c r="AF154" s="17">
        <v>23</v>
      </c>
      <c r="AG154" s="17">
        <v>27</v>
      </c>
      <c r="AH154" s="17">
        <v>62</v>
      </c>
      <c r="AI154" s="17">
        <v>0</v>
      </c>
      <c r="AJ154" s="17">
        <v>12</v>
      </c>
      <c r="AK154" s="17">
        <v>0</v>
      </c>
      <c r="AL154" s="17">
        <v>21</v>
      </c>
      <c r="AM154" s="17">
        <v>7</v>
      </c>
      <c r="AN154" s="17">
        <v>0</v>
      </c>
      <c r="AO154" s="17">
        <v>8</v>
      </c>
      <c r="AP154" s="17">
        <v>3</v>
      </c>
      <c r="AQ154" s="17">
        <v>33</v>
      </c>
      <c r="AR154" s="17">
        <v>0</v>
      </c>
      <c r="AS154" s="17">
        <v>5</v>
      </c>
      <c r="AT154" s="17">
        <v>0</v>
      </c>
      <c r="AU154" s="17">
        <v>0</v>
      </c>
      <c r="AV154" s="17">
        <v>32</v>
      </c>
      <c r="AW154" s="17">
        <v>4</v>
      </c>
      <c r="AX154" s="17">
        <v>0</v>
      </c>
      <c r="AY154" s="17">
        <v>1</v>
      </c>
      <c r="AZ154" s="17">
        <v>0</v>
      </c>
      <c r="BA154" s="17">
        <v>0</v>
      </c>
      <c r="BB154" s="17">
        <v>1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467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2</v>
      </c>
      <c r="E155" s="17">
        <v>1</v>
      </c>
      <c r="F155" s="17">
        <v>0</v>
      </c>
      <c r="G155" s="17">
        <v>0</v>
      </c>
      <c r="H155" s="17">
        <v>0</v>
      </c>
      <c r="I155" s="17">
        <v>1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2</v>
      </c>
      <c r="S155" s="17">
        <v>2</v>
      </c>
      <c r="T155" s="17">
        <v>3</v>
      </c>
      <c r="U155" s="17">
        <v>3</v>
      </c>
      <c r="V155" s="17">
        <v>0</v>
      </c>
      <c r="W155" s="17">
        <v>0</v>
      </c>
      <c r="X155" s="17">
        <v>0</v>
      </c>
      <c r="Y155" s="17">
        <v>0</v>
      </c>
      <c r="Z155" s="17">
        <v>1</v>
      </c>
      <c r="AA155" s="17">
        <v>0</v>
      </c>
      <c r="AB155" s="17">
        <v>0</v>
      </c>
      <c r="AC155" s="17">
        <v>0</v>
      </c>
      <c r="AD155" s="17">
        <v>0</v>
      </c>
      <c r="AE155" s="17">
        <v>1</v>
      </c>
      <c r="AF155" s="17">
        <v>7</v>
      </c>
      <c r="AG155" s="17">
        <v>0</v>
      </c>
      <c r="AH155" s="17">
        <v>2</v>
      </c>
      <c r="AI155" s="17">
        <v>0</v>
      </c>
      <c r="AJ155" s="17">
        <v>0</v>
      </c>
      <c r="AK155" s="17">
        <v>0</v>
      </c>
      <c r="AL155" s="17">
        <v>0</v>
      </c>
      <c r="AM155" s="17">
        <v>1</v>
      </c>
      <c r="AN155" s="17">
        <v>0</v>
      </c>
      <c r="AO155" s="17">
        <v>0</v>
      </c>
      <c r="AP155" s="17">
        <v>0</v>
      </c>
      <c r="AQ155" s="17">
        <v>2</v>
      </c>
      <c r="AR155" s="17">
        <v>2</v>
      </c>
      <c r="AS155" s="17">
        <v>0</v>
      </c>
      <c r="AT155" s="17">
        <v>0</v>
      </c>
      <c r="AU155" s="17">
        <v>0</v>
      </c>
      <c r="AV155" s="17">
        <v>2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32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1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1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2</v>
      </c>
    </row>
    <row r="157" spans="1:63" x14ac:dyDescent="0.25">
      <c r="A157" s="35" t="s">
        <v>247</v>
      </c>
      <c r="B157" s="17">
        <v>1</v>
      </c>
      <c r="C157" s="17">
        <v>0</v>
      </c>
      <c r="D157" s="17">
        <v>2</v>
      </c>
      <c r="E157" s="17">
        <v>0</v>
      </c>
      <c r="F157" s="17">
        <v>0</v>
      </c>
      <c r="G157" s="17">
        <v>1</v>
      </c>
      <c r="H157" s="17">
        <v>1</v>
      </c>
      <c r="I157" s="17">
        <v>5</v>
      </c>
      <c r="J157" s="17">
        <v>0</v>
      </c>
      <c r="K157" s="17">
        <v>1</v>
      </c>
      <c r="L157" s="17">
        <v>0</v>
      </c>
      <c r="M157" s="17">
        <v>3</v>
      </c>
      <c r="N157" s="17">
        <v>2</v>
      </c>
      <c r="O157" s="17">
        <v>2</v>
      </c>
      <c r="P157" s="17">
        <v>0</v>
      </c>
      <c r="Q157" s="17">
        <v>3</v>
      </c>
      <c r="R157" s="17">
        <v>0</v>
      </c>
      <c r="S157" s="17">
        <v>1</v>
      </c>
      <c r="T157" s="17">
        <v>1</v>
      </c>
      <c r="U157" s="17">
        <v>3</v>
      </c>
      <c r="V157" s="17">
        <v>0</v>
      </c>
      <c r="W157" s="17">
        <v>4</v>
      </c>
      <c r="X157" s="17">
        <v>0</v>
      </c>
      <c r="Y157" s="17">
        <v>3</v>
      </c>
      <c r="Z157" s="17">
        <v>0</v>
      </c>
      <c r="AA157" s="17">
        <v>0</v>
      </c>
      <c r="AB157" s="17">
        <v>0</v>
      </c>
      <c r="AC157" s="17">
        <v>1</v>
      </c>
      <c r="AD157" s="17">
        <v>3</v>
      </c>
      <c r="AE157" s="17">
        <v>2</v>
      </c>
      <c r="AF157" s="17">
        <v>10</v>
      </c>
      <c r="AG157" s="17">
        <v>1</v>
      </c>
      <c r="AH157" s="17">
        <v>2</v>
      </c>
      <c r="AI157" s="17">
        <v>1</v>
      </c>
      <c r="AJ157" s="17">
        <v>1</v>
      </c>
      <c r="AK157" s="17">
        <v>1</v>
      </c>
      <c r="AL157" s="17">
        <v>1</v>
      </c>
      <c r="AM157" s="17">
        <v>0</v>
      </c>
      <c r="AN157" s="17">
        <v>0</v>
      </c>
      <c r="AO157" s="17">
        <v>4</v>
      </c>
      <c r="AP157" s="17">
        <v>0</v>
      </c>
      <c r="AQ157" s="17">
        <v>1</v>
      </c>
      <c r="AR157" s="17">
        <v>1</v>
      </c>
      <c r="AS157" s="17">
        <v>2</v>
      </c>
      <c r="AT157" s="17">
        <v>0</v>
      </c>
      <c r="AU157" s="17">
        <v>0</v>
      </c>
      <c r="AV157" s="17">
        <v>2</v>
      </c>
      <c r="AW157" s="17">
        <v>0</v>
      </c>
      <c r="AX157" s="17">
        <v>0</v>
      </c>
      <c r="AY157" s="17">
        <v>1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67</v>
      </c>
    </row>
    <row r="158" spans="1:63" x14ac:dyDescent="0.25">
      <c r="A158" s="35" t="s">
        <v>248</v>
      </c>
      <c r="B158" s="17">
        <v>0</v>
      </c>
      <c r="C158" s="17">
        <v>0</v>
      </c>
      <c r="D158" s="17">
        <v>3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1</v>
      </c>
      <c r="Q158" s="17">
        <v>1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1</v>
      </c>
      <c r="X158" s="17">
        <v>0</v>
      </c>
      <c r="Y158" s="17">
        <v>1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1</v>
      </c>
      <c r="AG158" s="17">
        <v>0</v>
      </c>
      <c r="AH158" s="17">
        <v>1</v>
      </c>
      <c r="AI158" s="17">
        <v>0</v>
      </c>
      <c r="AJ158" s="17">
        <v>1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1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1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12</v>
      </c>
    </row>
    <row r="159" spans="1:63" x14ac:dyDescent="0.25">
      <c r="A159" s="35" t="s">
        <v>249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1</v>
      </c>
      <c r="I159" s="17">
        <v>5</v>
      </c>
      <c r="J159" s="17">
        <v>0</v>
      </c>
      <c r="K159" s="17">
        <v>1</v>
      </c>
      <c r="L159" s="17">
        <v>3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1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2</v>
      </c>
      <c r="AG159" s="17">
        <v>0</v>
      </c>
      <c r="AH159" s="17">
        <v>1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14</v>
      </c>
    </row>
    <row r="160" spans="1:63" x14ac:dyDescent="0.25">
      <c r="A160" s="35" t="s">
        <v>250</v>
      </c>
      <c r="B160" s="17">
        <v>2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17</v>
      </c>
      <c r="I160" s="17">
        <v>24</v>
      </c>
      <c r="J160" s="17">
        <v>0</v>
      </c>
      <c r="K160" s="17">
        <v>2</v>
      </c>
      <c r="L160" s="17">
        <v>16</v>
      </c>
      <c r="M160" s="17">
        <v>58</v>
      </c>
      <c r="N160" s="17">
        <v>4</v>
      </c>
      <c r="O160" s="17">
        <v>2</v>
      </c>
      <c r="P160" s="17">
        <v>4</v>
      </c>
      <c r="Q160" s="17">
        <v>7</v>
      </c>
      <c r="R160" s="17">
        <v>5</v>
      </c>
      <c r="S160" s="17">
        <v>0</v>
      </c>
      <c r="T160" s="17">
        <v>4</v>
      </c>
      <c r="U160" s="17">
        <v>2</v>
      </c>
      <c r="V160" s="17">
        <v>0</v>
      </c>
      <c r="W160" s="17">
        <v>11</v>
      </c>
      <c r="X160" s="17">
        <v>1</v>
      </c>
      <c r="Y160" s="17">
        <v>2</v>
      </c>
      <c r="Z160" s="17">
        <v>7</v>
      </c>
      <c r="AA160" s="17">
        <v>2</v>
      </c>
      <c r="AB160" s="17">
        <v>0</v>
      </c>
      <c r="AC160" s="17">
        <v>0</v>
      </c>
      <c r="AD160" s="17">
        <v>0</v>
      </c>
      <c r="AE160" s="17">
        <v>2</v>
      </c>
      <c r="AF160" s="17">
        <v>37</v>
      </c>
      <c r="AG160" s="17">
        <v>3</v>
      </c>
      <c r="AH160" s="17">
        <v>23</v>
      </c>
      <c r="AI160" s="17">
        <v>0</v>
      </c>
      <c r="AJ160" s="17">
        <v>2</v>
      </c>
      <c r="AK160" s="17">
        <v>1</v>
      </c>
      <c r="AL160" s="17">
        <v>1</v>
      </c>
      <c r="AM160" s="17">
        <v>15</v>
      </c>
      <c r="AN160" s="17">
        <v>1</v>
      </c>
      <c r="AO160" s="17">
        <v>3</v>
      </c>
      <c r="AP160" s="17">
        <v>2</v>
      </c>
      <c r="AQ160" s="17">
        <v>10</v>
      </c>
      <c r="AR160" s="17">
        <v>0</v>
      </c>
      <c r="AS160" s="17">
        <v>6</v>
      </c>
      <c r="AT160" s="17">
        <v>2</v>
      </c>
      <c r="AU160" s="17">
        <v>2</v>
      </c>
      <c r="AV160" s="17">
        <v>9</v>
      </c>
      <c r="AW160" s="17">
        <v>0</v>
      </c>
      <c r="AX160" s="17">
        <v>3</v>
      </c>
      <c r="AY160" s="17">
        <v>7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299</v>
      </c>
    </row>
    <row r="161" spans="1:63" x14ac:dyDescent="0.25">
      <c r="A161" s="35" t="s">
        <v>251</v>
      </c>
      <c r="B161" s="17">
        <v>4</v>
      </c>
      <c r="C161" s="17">
        <v>4</v>
      </c>
      <c r="D161" s="17">
        <v>10</v>
      </c>
      <c r="E161" s="17">
        <v>4</v>
      </c>
      <c r="F161" s="17">
        <v>4</v>
      </c>
      <c r="G161" s="17">
        <v>0</v>
      </c>
      <c r="H161" s="17">
        <v>4</v>
      </c>
      <c r="I161" s="17">
        <v>10</v>
      </c>
      <c r="J161" s="17">
        <v>0</v>
      </c>
      <c r="K161" s="17">
        <v>4</v>
      </c>
      <c r="L161" s="17">
        <v>3</v>
      </c>
      <c r="M161" s="17">
        <v>1</v>
      </c>
      <c r="N161" s="17">
        <v>0</v>
      </c>
      <c r="O161" s="17">
        <v>1</v>
      </c>
      <c r="P161" s="17">
        <v>4</v>
      </c>
      <c r="Q161" s="17">
        <v>3</v>
      </c>
      <c r="R161" s="17">
        <v>3</v>
      </c>
      <c r="S161" s="17">
        <v>2</v>
      </c>
      <c r="T161" s="17">
        <v>1</v>
      </c>
      <c r="U161" s="17">
        <v>1</v>
      </c>
      <c r="V161" s="17">
        <v>1</v>
      </c>
      <c r="W161" s="17">
        <v>6</v>
      </c>
      <c r="X161" s="17">
        <v>2</v>
      </c>
      <c r="Y161" s="17">
        <v>5</v>
      </c>
      <c r="Z161" s="17">
        <v>2</v>
      </c>
      <c r="AA161" s="17">
        <v>2</v>
      </c>
      <c r="AB161" s="17">
        <v>2</v>
      </c>
      <c r="AC161" s="17">
        <v>1</v>
      </c>
      <c r="AD161" s="17">
        <v>2</v>
      </c>
      <c r="AE161" s="17">
        <v>2</v>
      </c>
      <c r="AF161" s="17">
        <v>16</v>
      </c>
      <c r="AG161" s="17">
        <v>9</v>
      </c>
      <c r="AH161" s="17">
        <v>4</v>
      </c>
      <c r="AI161" s="17">
        <v>2</v>
      </c>
      <c r="AJ161" s="17">
        <v>3</v>
      </c>
      <c r="AK161" s="17">
        <v>0</v>
      </c>
      <c r="AL161" s="17">
        <v>5</v>
      </c>
      <c r="AM161" s="17">
        <v>7</v>
      </c>
      <c r="AN161" s="17">
        <v>1</v>
      </c>
      <c r="AO161" s="17">
        <v>10</v>
      </c>
      <c r="AP161" s="17">
        <v>3</v>
      </c>
      <c r="AQ161" s="17">
        <v>4</v>
      </c>
      <c r="AR161" s="17">
        <v>0</v>
      </c>
      <c r="AS161" s="17">
        <v>5</v>
      </c>
      <c r="AT161" s="17">
        <v>1</v>
      </c>
      <c r="AU161" s="17">
        <v>0</v>
      </c>
      <c r="AV161" s="17">
        <v>10</v>
      </c>
      <c r="AW161" s="17">
        <v>3</v>
      </c>
      <c r="AX161" s="17">
        <v>6</v>
      </c>
      <c r="AY161" s="17">
        <v>2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179</v>
      </c>
    </row>
    <row r="162" spans="1:63" x14ac:dyDescent="0.25">
      <c r="A162" s="32" t="s">
        <v>252</v>
      </c>
      <c r="B162" s="33">
        <v>16</v>
      </c>
      <c r="C162" s="33">
        <v>3</v>
      </c>
      <c r="D162" s="33">
        <v>12</v>
      </c>
      <c r="E162" s="33">
        <v>1</v>
      </c>
      <c r="F162" s="33">
        <v>1</v>
      </c>
      <c r="G162" s="33">
        <v>6</v>
      </c>
      <c r="H162" s="33">
        <v>2</v>
      </c>
      <c r="I162" s="33">
        <v>16</v>
      </c>
      <c r="J162" s="33">
        <v>0</v>
      </c>
      <c r="K162" s="33">
        <v>0</v>
      </c>
      <c r="L162" s="33">
        <v>0</v>
      </c>
      <c r="M162" s="33">
        <v>4</v>
      </c>
      <c r="N162" s="33">
        <v>1</v>
      </c>
      <c r="O162" s="33">
        <v>1</v>
      </c>
      <c r="P162" s="33">
        <v>10</v>
      </c>
      <c r="Q162" s="33">
        <v>7</v>
      </c>
      <c r="R162" s="33">
        <v>5</v>
      </c>
      <c r="S162" s="33">
        <v>1</v>
      </c>
      <c r="T162" s="33">
        <v>0</v>
      </c>
      <c r="U162" s="33">
        <v>13</v>
      </c>
      <c r="V162" s="33">
        <v>0</v>
      </c>
      <c r="W162" s="33">
        <v>3</v>
      </c>
      <c r="X162" s="33">
        <v>3</v>
      </c>
      <c r="Y162" s="33">
        <v>6</v>
      </c>
      <c r="Z162" s="33">
        <v>4</v>
      </c>
      <c r="AA162" s="33">
        <v>1</v>
      </c>
      <c r="AB162" s="33">
        <v>1</v>
      </c>
      <c r="AC162" s="33">
        <v>3</v>
      </c>
      <c r="AD162" s="33">
        <v>2</v>
      </c>
      <c r="AE162" s="33">
        <v>2</v>
      </c>
      <c r="AF162" s="33">
        <v>38</v>
      </c>
      <c r="AG162" s="33">
        <v>17</v>
      </c>
      <c r="AH162" s="33">
        <v>2</v>
      </c>
      <c r="AI162" s="33">
        <v>2</v>
      </c>
      <c r="AJ162" s="33">
        <v>10</v>
      </c>
      <c r="AK162" s="33">
        <v>4</v>
      </c>
      <c r="AL162" s="33">
        <v>14</v>
      </c>
      <c r="AM162" s="33">
        <v>22</v>
      </c>
      <c r="AN162" s="33">
        <v>1</v>
      </c>
      <c r="AO162" s="33">
        <v>12</v>
      </c>
      <c r="AP162" s="33">
        <v>1</v>
      </c>
      <c r="AQ162" s="33">
        <v>5</v>
      </c>
      <c r="AR162" s="33">
        <v>2</v>
      </c>
      <c r="AS162" s="33">
        <v>10</v>
      </c>
      <c r="AT162" s="33">
        <v>0</v>
      </c>
      <c r="AU162" s="33">
        <v>2</v>
      </c>
      <c r="AV162" s="33">
        <v>15</v>
      </c>
      <c r="AW162" s="33">
        <v>1</v>
      </c>
      <c r="AX162" s="33">
        <v>2</v>
      </c>
      <c r="AY162" s="33">
        <v>2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286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0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1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1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2</v>
      </c>
    </row>
    <row r="167" spans="1:63" x14ac:dyDescent="0.25">
      <c r="A167" s="35" t="s">
        <v>257</v>
      </c>
      <c r="B167" s="17">
        <v>3</v>
      </c>
      <c r="C167" s="17">
        <v>0</v>
      </c>
      <c r="D167" s="17">
        <v>1</v>
      </c>
      <c r="E167" s="17">
        <v>0</v>
      </c>
      <c r="F167" s="17">
        <v>1</v>
      </c>
      <c r="G167" s="17">
        <v>0</v>
      </c>
      <c r="H167" s="17">
        <v>1</v>
      </c>
      <c r="I167" s="17">
        <v>6</v>
      </c>
      <c r="J167" s="17">
        <v>0</v>
      </c>
      <c r="K167" s="17">
        <v>0</v>
      </c>
      <c r="L167" s="17">
        <v>0</v>
      </c>
      <c r="M167" s="17">
        <v>1</v>
      </c>
      <c r="N167" s="17">
        <v>1</v>
      </c>
      <c r="O167" s="17">
        <v>0</v>
      </c>
      <c r="P167" s="17">
        <v>0</v>
      </c>
      <c r="Q167" s="17">
        <v>7</v>
      </c>
      <c r="R167" s="17">
        <v>1</v>
      </c>
      <c r="S167" s="17">
        <v>1</v>
      </c>
      <c r="T167" s="17">
        <v>0</v>
      </c>
      <c r="U167" s="17">
        <v>2</v>
      </c>
      <c r="V167" s="17">
        <v>0</v>
      </c>
      <c r="W167" s="17">
        <v>1</v>
      </c>
      <c r="X167" s="17">
        <v>0</v>
      </c>
      <c r="Y167" s="17">
        <v>2</v>
      </c>
      <c r="Z167" s="17">
        <v>1</v>
      </c>
      <c r="AA167" s="17">
        <v>1</v>
      </c>
      <c r="AB167" s="17">
        <v>1</v>
      </c>
      <c r="AC167" s="17">
        <v>0</v>
      </c>
      <c r="AD167" s="17">
        <v>1</v>
      </c>
      <c r="AE167" s="17">
        <v>0</v>
      </c>
      <c r="AF167" s="17">
        <v>14</v>
      </c>
      <c r="AG167" s="17">
        <v>2</v>
      </c>
      <c r="AH167" s="17">
        <v>0</v>
      </c>
      <c r="AI167" s="17">
        <v>1</v>
      </c>
      <c r="AJ167" s="17">
        <v>1</v>
      </c>
      <c r="AK167" s="17">
        <v>2</v>
      </c>
      <c r="AL167" s="17">
        <v>2</v>
      </c>
      <c r="AM167" s="17">
        <v>0</v>
      </c>
      <c r="AN167" s="17">
        <v>0</v>
      </c>
      <c r="AO167" s="17">
        <v>0</v>
      </c>
      <c r="AP167" s="17">
        <v>0</v>
      </c>
      <c r="AQ167" s="17">
        <v>2</v>
      </c>
      <c r="AR167" s="17">
        <v>0</v>
      </c>
      <c r="AS167" s="17">
        <v>1</v>
      </c>
      <c r="AT167" s="17">
        <v>0</v>
      </c>
      <c r="AU167" s="17">
        <v>2</v>
      </c>
      <c r="AV167" s="17">
        <v>1</v>
      </c>
      <c r="AW167" s="17">
        <v>0</v>
      </c>
      <c r="AX167" s="17">
        <v>0</v>
      </c>
      <c r="AY167" s="17">
        <v>2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62</v>
      </c>
    </row>
    <row r="168" spans="1:63" x14ac:dyDescent="0.25">
      <c r="A168" s="35" t="s">
        <v>258</v>
      </c>
      <c r="B168" s="17">
        <v>8</v>
      </c>
      <c r="C168" s="17">
        <v>1</v>
      </c>
      <c r="D168" s="17">
        <v>6</v>
      </c>
      <c r="E168" s="17">
        <v>1</v>
      </c>
      <c r="F168" s="17">
        <v>0</v>
      </c>
      <c r="G168" s="17">
        <v>5</v>
      </c>
      <c r="H168" s="17">
        <v>1</v>
      </c>
      <c r="I168" s="17">
        <v>6</v>
      </c>
      <c r="J168" s="17">
        <v>0</v>
      </c>
      <c r="K168" s="17">
        <v>0</v>
      </c>
      <c r="L168" s="17">
        <v>0</v>
      </c>
      <c r="M168" s="17">
        <v>2</v>
      </c>
      <c r="N168" s="17">
        <v>0</v>
      </c>
      <c r="O168" s="17">
        <v>1</v>
      </c>
      <c r="P168" s="17">
        <v>7</v>
      </c>
      <c r="Q168" s="17">
        <v>0</v>
      </c>
      <c r="R168" s="17">
        <v>2</v>
      </c>
      <c r="S168" s="17">
        <v>0</v>
      </c>
      <c r="T168" s="17">
        <v>0</v>
      </c>
      <c r="U168" s="17">
        <v>9</v>
      </c>
      <c r="V168" s="17">
        <v>0</v>
      </c>
      <c r="W168" s="17">
        <v>0</v>
      </c>
      <c r="X168" s="17">
        <v>2</v>
      </c>
      <c r="Y168" s="17">
        <v>1</v>
      </c>
      <c r="Z168" s="17">
        <v>2</v>
      </c>
      <c r="AA168" s="17">
        <v>0</v>
      </c>
      <c r="AB168" s="17">
        <v>0</v>
      </c>
      <c r="AC168" s="17">
        <v>1</v>
      </c>
      <c r="AD168" s="17">
        <v>1</v>
      </c>
      <c r="AE168" s="17">
        <v>1</v>
      </c>
      <c r="AF168" s="17">
        <v>15</v>
      </c>
      <c r="AG168" s="17">
        <v>2</v>
      </c>
      <c r="AH168" s="17">
        <v>0</v>
      </c>
      <c r="AI168" s="17">
        <v>1</v>
      </c>
      <c r="AJ168" s="17">
        <v>3</v>
      </c>
      <c r="AK168" s="17">
        <v>1</v>
      </c>
      <c r="AL168" s="17">
        <v>7</v>
      </c>
      <c r="AM168" s="17">
        <v>18</v>
      </c>
      <c r="AN168" s="17">
        <v>0</v>
      </c>
      <c r="AO168" s="17">
        <v>8</v>
      </c>
      <c r="AP168" s="17">
        <v>1</v>
      </c>
      <c r="AQ168" s="17">
        <v>2</v>
      </c>
      <c r="AR168" s="17">
        <v>2</v>
      </c>
      <c r="AS168" s="17">
        <v>9</v>
      </c>
      <c r="AT168" s="17">
        <v>0</v>
      </c>
      <c r="AU168" s="17">
        <v>0</v>
      </c>
      <c r="AV168" s="17">
        <v>8</v>
      </c>
      <c r="AW168" s="17">
        <v>0</v>
      </c>
      <c r="AX168" s="17">
        <v>2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136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1</v>
      </c>
      <c r="J169" s="17">
        <v>0</v>
      </c>
      <c r="K169" s="17">
        <v>0</v>
      </c>
      <c r="L169" s="17">
        <v>0</v>
      </c>
      <c r="M169" s="17">
        <v>1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1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3</v>
      </c>
    </row>
    <row r="170" spans="1:63" x14ac:dyDescent="0.25">
      <c r="A170" s="35" t="s">
        <v>260</v>
      </c>
      <c r="B170" s="17">
        <v>0</v>
      </c>
      <c r="C170" s="17">
        <v>1</v>
      </c>
      <c r="D170" s="17">
        <v>1</v>
      </c>
      <c r="E170" s="17">
        <v>0</v>
      </c>
      <c r="F170" s="17">
        <v>0</v>
      </c>
      <c r="G170" s="17">
        <v>0</v>
      </c>
      <c r="H170" s="17">
        <v>0</v>
      </c>
      <c r="I170" s="17">
        <v>1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1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1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2</v>
      </c>
      <c r="AG170" s="17">
        <v>3</v>
      </c>
      <c r="AH170" s="17">
        <v>2</v>
      </c>
      <c r="AI170" s="17">
        <v>0</v>
      </c>
      <c r="AJ170" s="17">
        <v>0</v>
      </c>
      <c r="AK170" s="17">
        <v>1</v>
      </c>
      <c r="AL170" s="17">
        <v>1</v>
      </c>
      <c r="AM170" s="17">
        <v>0</v>
      </c>
      <c r="AN170" s="17">
        <v>1</v>
      </c>
      <c r="AO170" s="17">
        <v>2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1</v>
      </c>
      <c r="AW170" s="17">
        <v>1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19</v>
      </c>
    </row>
    <row r="171" spans="1:63" x14ac:dyDescent="0.25">
      <c r="A171" s="35" t="s">
        <v>261</v>
      </c>
      <c r="B171" s="17">
        <v>4</v>
      </c>
      <c r="C171" s="17">
        <v>1</v>
      </c>
      <c r="D171" s="17">
        <v>4</v>
      </c>
      <c r="E171" s="17">
        <v>0</v>
      </c>
      <c r="F171" s="17">
        <v>0</v>
      </c>
      <c r="G171" s="17">
        <v>1</v>
      </c>
      <c r="H171" s="17">
        <v>0</v>
      </c>
      <c r="I171" s="17">
        <v>2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3</v>
      </c>
      <c r="Q171" s="17">
        <v>0</v>
      </c>
      <c r="R171" s="17">
        <v>1</v>
      </c>
      <c r="S171" s="17">
        <v>0</v>
      </c>
      <c r="T171" s="17">
        <v>0</v>
      </c>
      <c r="U171" s="17">
        <v>2</v>
      </c>
      <c r="V171" s="17">
        <v>0</v>
      </c>
      <c r="W171" s="17">
        <v>2</v>
      </c>
      <c r="X171" s="17">
        <v>1</v>
      </c>
      <c r="Y171" s="17">
        <v>2</v>
      </c>
      <c r="Z171" s="17">
        <v>1</v>
      </c>
      <c r="AA171" s="17">
        <v>0</v>
      </c>
      <c r="AB171" s="17">
        <v>0</v>
      </c>
      <c r="AC171" s="17">
        <v>2</v>
      </c>
      <c r="AD171" s="17">
        <v>0</v>
      </c>
      <c r="AE171" s="17">
        <v>1</v>
      </c>
      <c r="AF171" s="17">
        <v>7</v>
      </c>
      <c r="AG171" s="17">
        <v>10</v>
      </c>
      <c r="AH171" s="17">
        <v>0</v>
      </c>
      <c r="AI171" s="17">
        <v>0</v>
      </c>
      <c r="AJ171" s="17">
        <v>6</v>
      </c>
      <c r="AK171" s="17">
        <v>0</v>
      </c>
      <c r="AL171" s="17">
        <v>3</v>
      </c>
      <c r="AM171" s="17">
        <v>4</v>
      </c>
      <c r="AN171" s="17">
        <v>0</v>
      </c>
      <c r="AO171" s="17">
        <v>2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5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64</v>
      </c>
    </row>
    <row r="172" spans="1:63" x14ac:dyDescent="0.25">
      <c r="A172" s="32" t="s">
        <v>262</v>
      </c>
      <c r="B172" s="33">
        <v>102</v>
      </c>
      <c r="C172" s="33">
        <v>35</v>
      </c>
      <c r="D172" s="33">
        <v>576</v>
      </c>
      <c r="E172" s="33">
        <v>55</v>
      </c>
      <c r="F172" s="33">
        <v>48</v>
      </c>
      <c r="G172" s="33">
        <v>15</v>
      </c>
      <c r="H172" s="33">
        <v>65</v>
      </c>
      <c r="I172" s="33">
        <v>970</v>
      </c>
      <c r="J172" s="33">
        <v>214</v>
      </c>
      <c r="K172" s="33">
        <v>53</v>
      </c>
      <c r="L172" s="33">
        <v>79</v>
      </c>
      <c r="M172" s="33">
        <v>90</v>
      </c>
      <c r="N172" s="33">
        <v>33</v>
      </c>
      <c r="O172" s="33">
        <v>6</v>
      </c>
      <c r="P172" s="33">
        <v>51</v>
      </c>
      <c r="Q172" s="33">
        <v>813</v>
      </c>
      <c r="R172" s="33">
        <v>92</v>
      </c>
      <c r="S172" s="33">
        <v>87</v>
      </c>
      <c r="T172" s="33">
        <v>327</v>
      </c>
      <c r="U172" s="33">
        <v>328</v>
      </c>
      <c r="V172" s="33">
        <v>57</v>
      </c>
      <c r="W172" s="33">
        <v>73</v>
      </c>
      <c r="X172" s="33">
        <v>29</v>
      </c>
      <c r="Y172" s="33">
        <v>292</v>
      </c>
      <c r="Z172" s="33">
        <v>73</v>
      </c>
      <c r="AA172" s="33">
        <v>39</v>
      </c>
      <c r="AB172" s="33">
        <v>255</v>
      </c>
      <c r="AC172" s="33">
        <v>30</v>
      </c>
      <c r="AD172" s="33">
        <v>74</v>
      </c>
      <c r="AE172" s="33">
        <v>29</v>
      </c>
      <c r="AF172" s="33">
        <v>1157</v>
      </c>
      <c r="AG172" s="33">
        <v>165</v>
      </c>
      <c r="AH172" s="33">
        <v>553</v>
      </c>
      <c r="AI172" s="33">
        <v>105</v>
      </c>
      <c r="AJ172" s="33">
        <v>20</v>
      </c>
      <c r="AK172" s="33">
        <v>14</v>
      </c>
      <c r="AL172" s="33">
        <v>106</v>
      </c>
      <c r="AM172" s="33">
        <v>106</v>
      </c>
      <c r="AN172" s="33">
        <v>34</v>
      </c>
      <c r="AO172" s="33">
        <v>167</v>
      </c>
      <c r="AP172" s="33">
        <v>31</v>
      </c>
      <c r="AQ172" s="33">
        <v>330</v>
      </c>
      <c r="AR172" s="33">
        <v>11</v>
      </c>
      <c r="AS172" s="33">
        <v>171</v>
      </c>
      <c r="AT172" s="33">
        <v>17</v>
      </c>
      <c r="AU172" s="33">
        <v>110</v>
      </c>
      <c r="AV172" s="33">
        <v>567</v>
      </c>
      <c r="AW172" s="33">
        <v>39</v>
      </c>
      <c r="AX172" s="33">
        <v>11</v>
      </c>
      <c r="AY172" s="33">
        <v>175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8879</v>
      </c>
    </row>
    <row r="173" spans="1:63" x14ac:dyDescent="0.25">
      <c r="A173" s="35" t="s">
        <v>263</v>
      </c>
      <c r="B173" s="17">
        <v>0</v>
      </c>
      <c r="C173" s="17">
        <v>3</v>
      </c>
      <c r="D173" s="17">
        <v>8</v>
      </c>
      <c r="E173" s="17">
        <v>1</v>
      </c>
      <c r="F173" s="17">
        <v>0</v>
      </c>
      <c r="G173" s="17">
        <v>0</v>
      </c>
      <c r="H173" s="17">
        <v>7</v>
      </c>
      <c r="I173" s="17">
        <v>41</v>
      </c>
      <c r="J173" s="17">
        <v>2</v>
      </c>
      <c r="K173" s="17">
        <v>0</v>
      </c>
      <c r="L173" s="17">
        <v>2</v>
      </c>
      <c r="M173" s="17">
        <v>13</v>
      </c>
      <c r="N173" s="17">
        <v>3</v>
      </c>
      <c r="O173" s="17">
        <v>0</v>
      </c>
      <c r="P173" s="17">
        <v>0</v>
      </c>
      <c r="Q173" s="17">
        <v>0</v>
      </c>
      <c r="R173" s="17">
        <v>0</v>
      </c>
      <c r="S173" s="17">
        <v>3</v>
      </c>
      <c r="T173" s="17">
        <v>0</v>
      </c>
      <c r="U173" s="17">
        <v>2</v>
      </c>
      <c r="V173" s="17">
        <v>0</v>
      </c>
      <c r="W173" s="17">
        <v>0</v>
      </c>
      <c r="X173" s="17">
        <v>1</v>
      </c>
      <c r="Y173" s="17">
        <v>23</v>
      </c>
      <c r="Z173" s="17">
        <v>1</v>
      </c>
      <c r="AA173" s="17">
        <v>0</v>
      </c>
      <c r="AB173" s="17">
        <v>0</v>
      </c>
      <c r="AC173" s="17">
        <v>0</v>
      </c>
      <c r="AD173" s="17">
        <v>0</v>
      </c>
      <c r="AE173" s="17">
        <v>1</v>
      </c>
      <c r="AF173" s="17">
        <v>11</v>
      </c>
      <c r="AG173" s="17">
        <v>23</v>
      </c>
      <c r="AH173" s="17">
        <v>2</v>
      </c>
      <c r="AI173" s="17">
        <v>2</v>
      </c>
      <c r="AJ173" s="17">
        <v>0</v>
      </c>
      <c r="AK173" s="17">
        <v>1</v>
      </c>
      <c r="AL173" s="17">
        <v>6</v>
      </c>
      <c r="AM173" s="17">
        <v>5</v>
      </c>
      <c r="AN173" s="17">
        <v>0</v>
      </c>
      <c r="AO173" s="17">
        <v>0</v>
      </c>
      <c r="AP173" s="17">
        <v>2</v>
      </c>
      <c r="AQ173" s="17">
        <v>4</v>
      </c>
      <c r="AR173" s="17">
        <v>0</v>
      </c>
      <c r="AS173" s="17">
        <v>1</v>
      </c>
      <c r="AT173" s="17">
        <v>1</v>
      </c>
      <c r="AU173" s="17">
        <v>30</v>
      </c>
      <c r="AV173" s="17">
        <v>7</v>
      </c>
      <c r="AW173" s="17">
        <v>3</v>
      </c>
      <c r="AX173" s="17">
        <v>1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210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1</v>
      </c>
      <c r="F174" s="17">
        <v>0</v>
      </c>
      <c r="G174" s="17">
        <v>1</v>
      </c>
      <c r="H174" s="17">
        <v>0</v>
      </c>
      <c r="I174" s="17">
        <v>1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2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5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4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1</v>
      </c>
      <c r="AG175" s="17">
        <v>0</v>
      </c>
      <c r="AH175" s="17">
        <v>1</v>
      </c>
      <c r="AI175" s="17">
        <v>0</v>
      </c>
      <c r="AJ175" s="17">
        <v>0</v>
      </c>
      <c r="AK175" s="17">
        <v>0</v>
      </c>
      <c r="AL175" s="17">
        <v>0</v>
      </c>
      <c r="AM175" s="17">
        <v>1</v>
      </c>
      <c r="AN175" s="17">
        <v>0</v>
      </c>
      <c r="AO175" s="17">
        <v>0</v>
      </c>
      <c r="AP175" s="17">
        <v>0</v>
      </c>
      <c r="AQ175" s="17">
        <v>1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2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10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2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2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1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1</v>
      </c>
      <c r="AD177" s="17">
        <v>0</v>
      </c>
      <c r="AE177" s="17">
        <v>0</v>
      </c>
      <c r="AF177" s="17">
        <v>0</v>
      </c>
      <c r="AG177" s="17">
        <v>0</v>
      </c>
      <c r="AH177" s="17">
        <v>2</v>
      </c>
      <c r="AI177" s="17">
        <v>1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1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10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1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1</v>
      </c>
    </row>
    <row r="179" spans="1:63" x14ac:dyDescent="0.25">
      <c r="A179" s="35" t="s">
        <v>269</v>
      </c>
      <c r="B179" s="17">
        <v>54</v>
      </c>
      <c r="C179" s="17">
        <v>15</v>
      </c>
      <c r="D179" s="17">
        <v>255</v>
      </c>
      <c r="E179" s="17">
        <v>49</v>
      </c>
      <c r="F179" s="17">
        <v>18</v>
      </c>
      <c r="G179" s="17">
        <v>9</v>
      </c>
      <c r="H179" s="17">
        <v>19</v>
      </c>
      <c r="I179" s="17">
        <v>446</v>
      </c>
      <c r="J179" s="17">
        <v>147</v>
      </c>
      <c r="K179" s="17">
        <v>16</v>
      </c>
      <c r="L179" s="17">
        <v>40</v>
      </c>
      <c r="M179" s="17">
        <v>21</v>
      </c>
      <c r="N179" s="17">
        <v>21</v>
      </c>
      <c r="O179" s="17">
        <v>2</v>
      </c>
      <c r="P179" s="17">
        <v>23</v>
      </c>
      <c r="Q179" s="17">
        <v>139</v>
      </c>
      <c r="R179" s="17">
        <v>28</v>
      </c>
      <c r="S179" s="17">
        <v>51</v>
      </c>
      <c r="T179" s="17">
        <v>73</v>
      </c>
      <c r="U179" s="17">
        <v>37</v>
      </c>
      <c r="V179" s="17">
        <v>20</v>
      </c>
      <c r="W179" s="17">
        <v>28</v>
      </c>
      <c r="X179" s="17">
        <v>14</v>
      </c>
      <c r="Y179" s="17">
        <v>150</v>
      </c>
      <c r="Z179" s="17">
        <v>31</v>
      </c>
      <c r="AA179" s="17">
        <v>25</v>
      </c>
      <c r="AB179" s="17">
        <v>167</v>
      </c>
      <c r="AC179" s="17">
        <v>17</v>
      </c>
      <c r="AD179" s="17">
        <v>29</v>
      </c>
      <c r="AE179" s="17">
        <v>19</v>
      </c>
      <c r="AF179" s="17">
        <v>674</v>
      </c>
      <c r="AG179" s="17">
        <v>54</v>
      </c>
      <c r="AH179" s="17">
        <v>187</v>
      </c>
      <c r="AI179" s="17">
        <v>55</v>
      </c>
      <c r="AJ179" s="17">
        <v>13</v>
      </c>
      <c r="AK179" s="17">
        <v>3</v>
      </c>
      <c r="AL179" s="17">
        <v>61</v>
      </c>
      <c r="AM179" s="17">
        <v>48</v>
      </c>
      <c r="AN179" s="17">
        <v>10</v>
      </c>
      <c r="AO179" s="17">
        <v>70</v>
      </c>
      <c r="AP179" s="17">
        <v>15</v>
      </c>
      <c r="AQ179" s="17">
        <v>112</v>
      </c>
      <c r="AR179" s="17">
        <v>6</v>
      </c>
      <c r="AS179" s="17">
        <v>54</v>
      </c>
      <c r="AT179" s="17">
        <v>9</v>
      </c>
      <c r="AU179" s="17">
        <v>29</v>
      </c>
      <c r="AV179" s="17">
        <v>240</v>
      </c>
      <c r="AW179" s="17">
        <v>23</v>
      </c>
      <c r="AX179" s="17">
        <v>6</v>
      </c>
      <c r="AY179" s="17">
        <v>71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3703</v>
      </c>
    </row>
    <row r="180" spans="1:63" x14ac:dyDescent="0.25">
      <c r="A180" s="35" t="s">
        <v>270</v>
      </c>
      <c r="B180" s="17">
        <v>45</v>
      </c>
      <c r="C180" s="17">
        <v>17</v>
      </c>
      <c r="D180" s="17">
        <v>285</v>
      </c>
      <c r="E180" s="17">
        <v>3</v>
      </c>
      <c r="F180" s="17">
        <v>30</v>
      </c>
      <c r="G180" s="17">
        <v>5</v>
      </c>
      <c r="H180" s="17">
        <v>37</v>
      </c>
      <c r="I180" s="17">
        <v>440</v>
      </c>
      <c r="J180" s="17">
        <v>61</v>
      </c>
      <c r="K180" s="17">
        <v>35</v>
      </c>
      <c r="L180" s="17">
        <v>37</v>
      </c>
      <c r="M180" s="17">
        <v>54</v>
      </c>
      <c r="N180" s="17">
        <v>9</v>
      </c>
      <c r="O180" s="17">
        <v>4</v>
      </c>
      <c r="P180" s="17">
        <v>26</v>
      </c>
      <c r="Q180" s="17">
        <v>559</v>
      </c>
      <c r="R180" s="17">
        <v>46</v>
      </c>
      <c r="S180" s="17">
        <v>27</v>
      </c>
      <c r="T180" s="17">
        <v>238</v>
      </c>
      <c r="U180" s="17">
        <v>250</v>
      </c>
      <c r="V180" s="17">
        <v>24</v>
      </c>
      <c r="W180" s="17">
        <v>33</v>
      </c>
      <c r="X180" s="17">
        <v>12</v>
      </c>
      <c r="Y180" s="17">
        <v>111</v>
      </c>
      <c r="Z180" s="17">
        <v>40</v>
      </c>
      <c r="AA180" s="17">
        <v>14</v>
      </c>
      <c r="AB180" s="17">
        <v>83</v>
      </c>
      <c r="AC180" s="17">
        <v>11</v>
      </c>
      <c r="AD180" s="17">
        <v>44</v>
      </c>
      <c r="AE180" s="17">
        <v>8</v>
      </c>
      <c r="AF180" s="17">
        <v>454</v>
      </c>
      <c r="AG180" s="17">
        <v>78</v>
      </c>
      <c r="AH180" s="17">
        <v>282</v>
      </c>
      <c r="AI180" s="17">
        <v>42</v>
      </c>
      <c r="AJ180" s="17">
        <v>6</v>
      </c>
      <c r="AK180" s="17">
        <v>10</v>
      </c>
      <c r="AL180" s="17">
        <v>29</v>
      </c>
      <c r="AM180" s="17">
        <v>51</v>
      </c>
      <c r="AN180" s="17">
        <v>24</v>
      </c>
      <c r="AO180" s="17">
        <v>90</v>
      </c>
      <c r="AP180" s="17">
        <v>12</v>
      </c>
      <c r="AQ180" s="17">
        <v>178</v>
      </c>
      <c r="AR180" s="17">
        <v>5</v>
      </c>
      <c r="AS180" s="17">
        <v>108</v>
      </c>
      <c r="AT180" s="17">
        <v>6</v>
      </c>
      <c r="AU180" s="17">
        <v>50</v>
      </c>
      <c r="AV180" s="17">
        <v>311</v>
      </c>
      <c r="AW180" s="17">
        <v>9</v>
      </c>
      <c r="AX180" s="17">
        <v>4</v>
      </c>
      <c r="AY180" s="17">
        <v>95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4432</v>
      </c>
    </row>
    <row r="181" spans="1:63" x14ac:dyDescent="0.25">
      <c r="A181" s="35" t="s">
        <v>271</v>
      </c>
      <c r="B181" s="17">
        <v>1</v>
      </c>
      <c r="C181" s="17">
        <v>0</v>
      </c>
      <c r="D181" s="17">
        <v>15</v>
      </c>
      <c r="E181" s="17">
        <v>1</v>
      </c>
      <c r="F181" s="17">
        <v>0</v>
      </c>
      <c r="G181" s="17">
        <v>0</v>
      </c>
      <c r="H181" s="17">
        <v>0</v>
      </c>
      <c r="I181" s="17">
        <v>38</v>
      </c>
      <c r="J181" s="17">
        <v>1</v>
      </c>
      <c r="K181" s="17">
        <v>2</v>
      </c>
      <c r="L181" s="17">
        <v>0</v>
      </c>
      <c r="M181" s="17">
        <v>2</v>
      </c>
      <c r="N181" s="17">
        <v>0</v>
      </c>
      <c r="O181" s="17">
        <v>0</v>
      </c>
      <c r="P181" s="17">
        <v>2</v>
      </c>
      <c r="Q181" s="17">
        <v>115</v>
      </c>
      <c r="R181" s="17">
        <v>18</v>
      </c>
      <c r="S181" s="17">
        <v>6</v>
      </c>
      <c r="T181" s="17">
        <v>15</v>
      </c>
      <c r="U181" s="17">
        <v>38</v>
      </c>
      <c r="V181" s="17">
        <v>6</v>
      </c>
      <c r="W181" s="17">
        <v>12</v>
      </c>
      <c r="X181" s="17">
        <v>2</v>
      </c>
      <c r="Y181" s="17">
        <v>7</v>
      </c>
      <c r="Z181" s="17">
        <v>1</v>
      </c>
      <c r="AA181" s="17">
        <v>0</v>
      </c>
      <c r="AB181" s="17">
        <v>5</v>
      </c>
      <c r="AC181" s="17">
        <v>1</v>
      </c>
      <c r="AD181" s="17">
        <v>0</v>
      </c>
      <c r="AE181" s="17">
        <v>1</v>
      </c>
      <c r="AF181" s="17">
        <v>17</v>
      </c>
      <c r="AG181" s="17">
        <v>8</v>
      </c>
      <c r="AH181" s="17">
        <v>79</v>
      </c>
      <c r="AI181" s="17">
        <v>5</v>
      </c>
      <c r="AJ181" s="17">
        <v>1</v>
      </c>
      <c r="AK181" s="17">
        <v>0</v>
      </c>
      <c r="AL181" s="17">
        <v>9</v>
      </c>
      <c r="AM181" s="17">
        <v>1</v>
      </c>
      <c r="AN181" s="17">
        <v>0</v>
      </c>
      <c r="AO181" s="17">
        <v>7</v>
      </c>
      <c r="AP181" s="17">
        <v>2</v>
      </c>
      <c r="AQ181" s="17">
        <v>34</v>
      </c>
      <c r="AR181" s="17">
        <v>0</v>
      </c>
      <c r="AS181" s="17">
        <v>7</v>
      </c>
      <c r="AT181" s="17">
        <v>1</v>
      </c>
      <c r="AU181" s="17">
        <v>1</v>
      </c>
      <c r="AV181" s="17">
        <v>8</v>
      </c>
      <c r="AW181" s="17">
        <v>2</v>
      </c>
      <c r="AX181" s="17">
        <v>0</v>
      </c>
      <c r="AY181" s="17">
        <v>9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480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13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3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1</v>
      </c>
      <c r="U182" s="17">
        <v>0</v>
      </c>
      <c r="V182" s="17">
        <v>7</v>
      </c>
      <c r="W182" s="17">
        <v>0</v>
      </c>
      <c r="X182" s="17">
        <v>0</v>
      </c>
      <c r="Y182" s="17">
        <v>1</v>
      </c>
      <c r="Z182" s="17">
        <v>0</v>
      </c>
      <c r="AA182" s="17">
        <v>0</v>
      </c>
      <c r="AB182" s="17">
        <v>0</v>
      </c>
      <c r="AC182" s="17">
        <v>0</v>
      </c>
      <c r="AD182" s="17">
        <v>1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1</v>
      </c>
      <c r="AR182" s="17">
        <v>0</v>
      </c>
      <c r="AS182" s="17">
        <v>0</v>
      </c>
      <c r="AT182" s="17">
        <v>0</v>
      </c>
      <c r="AU182" s="17">
        <v>0</v>
      </c>
      <c r="AV182" s="17">
        <v>1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28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2249</v>
      </c>
      <c r="C184" s="33">
        <v>584</v>
      </c>
      <c r="D184" s="33">
        <v>3904</v>
      </c>
      <c r="E184" s="33">
        <v>14</v>
      </c>
      <c r="F184" s="33">
        <v>503</v>
      </c>
      <c r="G184" s="33">
        <v>141</v>
      </c>
      <c r="H184" s="33">
        <v>699</v>
      </c>
      <c r="I184" s="33">
        <v>9691</v>
      </c>
      <c r="J184" s="33">
        <v>1562</v>
      </c>
      <c r="K184" s="33">
        <v>544</v>
      </c>
      <c r="L184" s="33">
        <v>890</v>
      </c>
      <c r="M184" s="33">
        <v>1279</v>
      </c>
      <c r="N184" s="33">
        <v>889</v>
      </c>
      <c r="O184" s="33">
        <v>275</v>
      </c>
      <c r="P184" s="33">
        <v>417</v>
      </c>
      <c r="Q184" s="33">
        <v>2063</v>
      </c>
      <c r="R184" s="33">
        <v>843</v>
      </c>
      <c r="S184" s="33">
        <v>1195</v>
      </c>
      <c r="T184" s="33">
        <v>2504</v>
      </c>
      <c r="U184" s="33">
        <v>1344</v>
      </c>
      <c r="V184" s="33">
        <v>507</v>
      </c>
      <c r="W184" s="33">
        <v>1010</v>
      </c>
      <c r="X184" s="33">
        <v>391</v>
      </c>
      <c r="Y184" s="33">
        <v>2622</v>
      </c>
      <c r="Z184" s="33">
        <v>626</v>
      </c>
      <c r="AA184" s="33">
        <v>486</v>
      </c>
      <c r="AB184" s="33">
        <v>2181</v>
      </c>
      <c r="AC184" s="33">
        <v>619</v>
      </c>
      <c r="AD184" s="33">
        <v>912</v>
      </c>
      <c r="AE184" s="33">
        <v>532</v>
      </c>
      <c r="AF184" s="33">
        <v>10710</v>
      </c>
      <c r="AG184" s="33">
        <v>2848</v>
      </c>
      <c r="AH184" s="33">
        <v>3019</v>
      </c>
      <c r="AI184" s="33">
        <v>1172</v>
      </c>
      <c r="AJ184" s="33">
        <v>696</v>
      </c>
      <c r="AK184" s="33">
        <v>211</v>
      </c>
      <c r="AL184" s="33">
        <v>2020</v>
      </c>
      <c r="AM184" s="33">
        <v>1750</v>
      </c>
      <c r="AN184" s="33">
        <v>372</v>
      </c>
      <c r="AO184" s="33">
        <v>2213</v>
      </c>
      <c r="AP184" s="33">
        <v>259</v>
      </c>
      <c r="AQ184" s="33">
        <v>3761</v>
      </c>
      <c r="AR184" s="33">
        <v>97</v>
      </c>
      <c r="AS184" s="33">
        <v>1967</v>
      </c>
      <c r="AT184" s="33">
        <v>185</v>
      </c>
      <c r="AU184" s="33">
        <v>476</v>
      </c>
      <c r="AV184" s="33">
        <v>4465</v>
      </c>
      <c r="AW184" s="33">
        <v>515</v>
      </c>
      <c r="AX184" s="33">
        <v>211</v>
      </c>
      <c r="AY184" s="33">
        <v>1055</v>
      </c>
      <c r="AZ184" s="33">
        <v>0</v>
      </c>
      <c r="BA184" s="33">
        <v>0</v>
      </c>
      <c r="BB184" s="33">
        <v>0</v>
      </c>
      <c r="BC184" s="33">
        <v>1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79479</v>
      </c>
    </row>
    <row r="185" spans="1:63" x14ac:dyDescent="0.25">
      <c r="A185" s="35" t="s">
        <v>275</v>
      </c>
      <c r="B185" s="17">
        <v>6</v>
      </c>
      <c r="C185" s="17">
        <v>2</v>
      </c>
      <c r="D185" s="17">
        <v>11</v>
      </c>
      <c r="E185" s="17">
        <v>1</v>
      </c>
      <c r="F185" s="17">
        <v>2</v>
      </c>
      <c r="G185" s="17">
        <v>6</v>
      </c>
      <c r="H185" s="17">
        <v>3</v>
      </c>
      <c r="I185" s="17">
        <v>142</v>
      </c>
      <c r="J185" s="17">
        <v>3</v>
      </c>
      <c r="K185" s="17">
        <v>8</v>
      </c>
      <c r="L185" s="17">
        <v>2</v>
      </c>
      <c r="M185" s="17">
        <v>4</v>
      </c>
      <c r="N185" s="17">
        <v>6</v>
      </c>
      <c r="O185" s="17">
        <v>2</v>
      </c>
      <c r="P185" s="17">
        <v>2</v>
      </c>
      <c r="Q185" s="17">
        <v>5</v>
      </c>
      <c r="R185" s="17">
        <v>7</v>
      </c>
      <c r="S185" s="17">
        <v>4</v>
      </c>
      <c r="T185" s="17">
        <v>6</v>
      </c>
      <c r="U185" s="17">
        <v>7</v>
      </c>
      <c r="V185" s="17">
        <v>4</v>
      </c>
      <c r="W185" s="17">
        <v>1</v>
      </c>
      <c r="X185" s="17">
        <v>5</v>
      </c>
      <c r="Y185" s="17">
        <v>8</v>
      </c>
      <c r="Z185" s="17">
        <v>2</v>
      </c>
      <c r="AA185" s="17">
        <v>0</v>
      </c>
      <c r="AB185" s="17">
        <v>9</v>
      </c>
      <c r="AC185" s="17">
        <v>11</v>
      </c>
      <c r="AD185" s="17">
        <v>21</v>
      </c>
      <c r="AE185" s="17">
        <v>2</v>
      </c>
      <c r="AF185" s="17">
        <v>49</v>
      </c>
      <c r="AG185" s="17">
        <v>8</v>
      </c>
      <c r="AH185" s="17">
        <v>26</v>
      </c>
      <c r="AI185" s="17">
        <v>6</v>
      </c>
      <c r="AJ185" s="17">
        <v>8</v>
      </c>
      <c r="AK185" s="17">
        <v>0</v>
      </c>
      <c r="AL185" s="17">
        <v>11</v>
      </c>
      <c r="AM185" s="17">
        <v>6</v>
      </c>
      <c r="AN185" s="17">
        <v>11</v>
      </c>
      <c r="AO185" s="17">
        <v>33</v>
      </c>
      <c r="AP185" s="17">
        <v>3</v>
      </c>
      <c r="AQ185" s="17">
        <v>5</v>
      </c>
      <c r="AR185" s="17">
        <v>1</v>
      </c>
      <c r="AS185" s="17">
        <v>13</v>
      </c>
      <c r="AT185" s="17">
        <v>4</v>
      </c>
      <c r="AU185" s="17">
        <v>1</v>
      </c>
      <c r="AV185" s="17">
        <v>8</v>
      </c>
      <c r="AW185" s="17">
        <v>9</v>
      </c>
      <c r="AX185" s="17">
        <v>3</v>
      </c>
      <c r="AY185" s="17">
        <v>18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515</v>
      </c>
    </row>
    <row r="186" spans="1:63" x14ac:dyDescent="0.25">
      <c r="A186" s="35" t="s">
        <v>276</v>
      </c>
      <c r="B186" s="17">
        <v>1450</v>
      </c>
      <c r="C186" s="17">
        <v>356</v>
      </c>
      <c r="D186" s="17">
        <v>2618</v>
      </c>
      <c r="E186" s="17">
        <v>0</v>
      </c>
      <c r="F186" s="17">
        <v>372</v>
      </c>
      <c r="G186" s="17">
        <v>80</v>
      </c>
      <c r="H186" s="17">
        <v>469</v>
      </c>
      <c r="I186" s="17">
        <v>5480</v>
      </c>
      <c r="J186" s="17">
        <v>945</v>
      </c>
      <c r="K186" s="17">
        <v>374</v>
      </c>
      <c r="L186" s="17">
        <v>631</v>
      </c>
      <c r="M186" s="17">
        <v>856</v>
      </c>
      <c r="N186" s="17">
        <v>480</v>
      </c>
      <c r="O186" s="17">
        <v>175</v>
      </c>
      <c r="P186" s="17">
        <v>262</v>
      </c>
      <c r="Q186" s="17">
        <v>994</v>
      </c>
      <c r="R186" s="17">
        <v>581</v>
      </c>
      <c r="S186" s="17">
        <v>907</v>
      </c>
      <c r="T186" s="17">
        <v>1310</v>
      </c>
      <c r="U186" s="17">
        <v>686</v>
      </c>
      <c r="V186" s="17">
        <v>313</v>
      </c>
      <c r="W186" s="17">
        <v>536</v>
      </c>
      <c r="X186" s="17">
        <v>250</v>
      </c>
      <c r="Y186" s="17">
        <v>1800</v>
      </c>
      <c r="Z186" s="17">
        <v>345</v>
      </c>
      <c r="AA186" s="17">
        <v>314</v>
      </c>
      <c r="AB186" s="17">
        <v>1241</v>
      </c>
      <c r="AC186" s="17">
        <v>390</v>
      </c>
      <c r="AD186" s="17">
        <v>508</v>
      </c>
      <c r="AE186" s="17">
        <v>319</v>
      </c>
      <c r="AF186" s="17">
        <v>7247</v>
      </c>
      <c r="AG186" s="17">
        <v>1838</v>
      </c>
      <c r="AH186" s="17">
        <v>1715</v>
      </c>
      <c r="AI186" s="17">
        <v>778</v>
      </c>
      <c r="AJ186" s="17">
        <v>431</v>
      </c>
      <c r="AK186" s="17">
        <v>138</v>
      </c>
      <c r="AL186" s="17">
        <v>1223</v>
      </c>
      <c r="AM186" s="17">
        <v>1217</v>
      </c>
      <c r="AN186" s="17">
        <v>226</v>
      </c>
      <c r="AO186" s="17">
        <v>1275</v>
      </c>
      <c r="AP186" s="17">
        <v>160</v>
      </c>
      <c r="AQ186" s="17">
        <v>1852</v>
      </c>
      <c r="AR186" s="17">
        <v>66</v>
      </c>
      <c r="AS186" s="17">
        <v>952</v>
      </c>
      <c r="AT186" s="17">
        <v>121</v>
      </c>
      <c r="AU186" s="17">
        <v>248</v>
      </c>
      <c r="AV186" s="17">
        <v>3168</v>
      </c>
      <c r="AW186" s="17">
        <v>331</v>
      </c>
      <c r="AX186" s="17">
        <v>138</v>
      </c>
      <c r="AY186" s="17">
        <v>697</v>
      </c>
      <c r="AZ186" s="17">
        <v>0</v>
      </c>
      <c r="BA186" s="17">
        <v>0</v>
      </c>
      <c r="BB186" s="17">
        <v>0</v>
      </c>
      <c r="BC186" s="17">
        <v>1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48864</v>
      </c>
    </row>
    <row r="187" spans="1:63" x14ac:dyDescent="0.25">
      <c r="A187" s="35" t="s">
        <v>277</v>
      </c>
      <c r="B187" s="17">
        <v>50</v>
      </c>
      <c r="C187" s="17">
        <v>16</v>
      </c>
      <c r="D187" s="17">
        <v>106</v>
      </c>
      <c r="E187" s="17">
        <v>1</v>
      </c>
      <c r="F187" s="17">
        <v>7</v>
      </c>
      <c r="G187" s="17">
        <v>9</v>
      </c>
      <c r="H187" s="17">
        <v>26</v>
      </c>
      <c r="I187" s="17">
        <v>192</v>
      </c>
      <c r="J187" s="17">
        <v>27</v>
      </c>
      <c r="K187" s="17">
        <v>5</v>
      </c>
      <c r="L187" s="17">
        <v>17</v>
      </c>
      <c r="M187" s="17">
        <v>38</v>
      </c>
      <c r="N187" s="17">
        <v>23</v>
      </c>
      <c r="O187" s="17">
        <v>5</v>
      </c>
      <c r="P187" s="17">
        <v>16</v>
      </c>
      <c r="Q187" s="17">
        <v>112</v>
      </c>
      <c r="R187" s="17">
        <v>24</v>
      </c>
      <c r="S187" s="17">
        <v>31</v>
      </c>
      <c r="T187" s="17">
        <v>68</v>
      </c>
      <c r="U187" s="17">
        <v>41</v>
      </c>
      <c r="V187" s="17">
        <v>14</v>
      </c>
      <c r="W187" s="17">
        <v>25</v>
      </c>
      <c r="X187" s="17">
        <v>8</v>
      </c>
      <c r="Y187" s="17">
        <v>28</v>
      </c>
      <c r="Z187" s="17">
        <v>22</v>
      </c>
      <c r="AA187" s="17">
        <v>22</v>
      </c>
      <c r="AB187" s="17">
        <v>29</v>
      </c>
      <c r="AC187" s="17">
        <v>16</v>
      </c>
      <c r="AD187" s="17">
        <v>22</v>
      </c>
      <c r="AE187" s="17">
        <v>16</v>
      </c>
      <c r="AF187" s="17">
        <v>180</v>
      </c>
      <c r="AG187" s="17">
        <v>53</v>
      </c>
      <c r="AH187" s="17">
        <v>62</v>
      </c>
      <c r="AI187" s="17">
        <v>18</v>
      </c>
      <c r="AJ187" s="17">
        <v>5</v>
      </c>
      <c r="AK187" s="17">
        <v>6</v>
      </c>
      <c r="AL187" s="17">
        <v>46</v>
      </c>
      <c r="AM187" s="17">
        <v>26</v>
      </c>
      <c r="AN187" s="17">
        <v>13</v>
      </c>
      <c r="AO187" s="17">
        <v>54</v>
      </c>
      <c r="AP187" s="17">
        <v>5</v>
      </c>
      <c r="AQ187" s="17">
        <v>108</v>
      </c>
      <c r="AR187" s="17">
        <v>2</v>
      </c>
      <c r="AS187" s="17">
        <v>57</v>
      </c>
      <c r="AT187" s="17">
        <v>4</v>
      </c>
      <c r="AU187" s="17">
        <v>19</v>
      </c>
      <c r="AV187" s="17">
        <v>104</v>
      </c>
      <c r="AW187" s="17">
        <v>18</v>
      </c>
      <c r="AX187" s="17">
        <v>4</v>
      </c>
      <c r="AY187" s="17">
        <v>29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1829</v>
      </c>
    </row>
    <row r="188" spans="1:63" x14ac:dyDescent="0.25">
      <c r="A188" s="35" t="s">
        <v>278</v>
      </c>
      <c r="B188" s="17">
        <v>1</v>
      </c>
      <c r="C188" s="17">
        <v>0</v>
      </c>
      <c r="D188" s="17">
        <v>2</v>
      </c>
      <c r="E188" s="17">
        <v>4</v>
      </c>
      <c r="F188" s="17">
        <v>0</v>
      </c>
      <c r="G188" s="17">
        <v>0</v>
      </c>
      <c r="H188" s="17">
        <v>1</v>
      </c>
      <c r="I188" s="17">
        <v>34</v>
      </c>
      <c r="J188" s="17">
        <v>1</v>
      </c>
      <c r="K188" s="17">
        <v>3</v>
      </c>
      <c r="L188" s="17">
        <v>1</v>
      </c>
      <c r="M188" s="17">
        <v>3</v>
      </c>
      <c r="N188" s="17">
        <v>3</v>
      </c>
      <c r="O188" s="17">
        <v>0</v>
      </c>
      <c r="P188" s="17">
        <v>0</v>
      </c>
      <c r="Q188" s="17">
        <v>3</v>
      </c>
      <c r="R188" s="17">
        <v>0</v>
      </c>
      <c r="S188" s="17">
        <v>0</v>
      </c>
      <c r="T188" s="17">
        <v>1</v>
      </c>
      <c r="U188" s="17">
        <v>4</v>
      </c>
      <c r="V188" s="17">
        <v>2</v>
      </c>
      <c r="W188" s="17">
        <v>0</v>
      </c>
      <c r="X188" s="17">
        <v>1</v>
      </c>
      <c r="Y188" s="17">
        <v>2</v>
      </c>
      <c r="Z188" s="17">
        <v>2</v>
      </c>
      <c r="AA188" s="17">
        <v>1</v>
      </c>
      <c r="AB188" s="17">
        <v>7</v>
      </c>
      <c r="AC188" s="17">
        <v>1</v>
      </c>
      <c r="AD188" s="17">
        <v>4</v>
      </c>
      <c r="AE188" s="17">
        <v>0</v>
      </c>
      <c r="AF188" s="17">
        <v>9</v>
      </c>
      <c r="AG188" s="17">
        <v>4</v>
      </c>
      <c r="AH188" s="17">
        <v>10</v>
      </c>
      <c r="AI188" s="17">
        <v>2</v>
      </c>
      <c r="AJ188" s="17">
        <v>0</v>
      </c>
      <c r="AK188" s="17">
        <v>1</v>
      </c>
      <c r="AL188" s="17">
        <v>3</v>
      </c>
      <c r="AM188" s="17">
        <v>5</v>
      </c>
      <c r="AN188" s="17">
        <v>0</v>
      </c>
      <c r="AO188" s="17">
        <v>6</v>
      </c>
      <c r="AP188" s="17">
        <v>1</v>
      </c>
      <c r="AQ188" s="17">
        <v>11</v>
      </c>
      <c r="AR188" s="17">
        <v>0</v>
      </c>
      <c r="AS188" s="17">
        <v>27</v>
      </c>
      <c r="AT188" s="17">
        <v>0</v>
      </c>
      <c r="AU188" s="17">
        <v>0</v>
      </c>
      <c r="AV188" s="17">
        <v>3</v>
      </c>
      <c r="AW188" s="17">
        <v>0</v>
      </c>
      <c r="AX188" s="17">
        <v>1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164</v>
      </c>
    </row>
    <row r="189" spans="1:63" x14ac:dyDescent="0.25">
      <c r="A189" s="35" t="s">
        <v>279</v>
      </c>
      <c r="B189" s="17">
        <v>57</v>
      </c>
      <c r="C189" s="17">
        <v>27</v>
      </c>
      <c r="D189" s="17">
        <v>95</v>
      </c>
      <c r="E189" s="17">
        <v>8</v>
      </c>
      <c r="F189" s="17">
        <v>16</v>
      </c>
      <c r="G189" s="17">
        <v>8</v>
      </c>
      <c r="H189" s="17">
        <v>15</v>
      </c>
      <c r="I189" s="17">
        <v>276</v>
      </c>
      <c r="J189" s="17">
        <v>62</v>
      </c>
      <c r="K189" s="17">
        <v>21</v>
      </c>
      <c r="L189" s="17">
        <v>19</v>
      </c>
      <c r="M189" s="17">
        <v>60</v>
      </c>
      <c r="N189" s="17">
        <v>28</v>
      </c>
      <c r="O189" s="17">
        <v>8</v>
      </c>
      <c r="P189" s="17">
        <v>13</v>
      </c>
      <c r="Q189" s="17">
        <v>33</v>
      </c>
      <c r="R189" s="17">
        <v>28</v>
      </c>
      <c r="S189" s="17">
        <v>51</v>
      </c>
      <c r="T189" s="17">
        <v>143</v>
      </c>
      <c r="U189" s="17">
        <v>10</v>
      </c>
      <c r="V189" s="17">
        <v>11</v>
      </c>
      <c r="W189" s="17">
        <v>25</v>
      </c>
      <c r="X189" s="17">
        <v>8</v>
      </c>
      <c r="Y189" s="17">
        <v>62</v>
      </c>
      <c r="Z189" s="17">
        <v>25</v>
      </c>
      <c r="AA189" s="17">
        <v>8</v>
      </c>
      <c r="AB189" s="17">
        <v>56</v>
      </c>
      <c r="AC189" s="17">
        <v>18</v>
      </c>
      <c r="AD189" s="17">
        <v>44</v>
      </c>
      <c r="AE189" s="17">
        <v>11</v>
      </c>
      <c r="AF189" s="17">
        <v>296</v>
      </c>
      <c r="AG189" s="17">
        <v>44</v>
      </c>
      <c r="AH189" s="17">
        <v>29</v>
      </c>
      <c r="AI189" s="17">
        <v>39</v>
      </c>
      <c r="AJ189" s="17">
        <v>33</v>
      </c>
      <c r="AK189" s="17">
        <v>3</v>
      </c>
      <c r="AL189" s="17">
        <v>62</v>
      </c>
      <c r="AM189" s="17">
        <v>30</v>
      </c>
      <c r="AN189" s="17">
        <v>8</v>
      </c>
      <c r="AO189" s="17">
        <v>50</v>
      </c>
      <c r="AP189" s="17">
        <v>5</v>
      </c>
      <c r="AQ189" s="17">
        <v>72</v>
      </c>
      <c r="AR189" s="17">
        <v>2</v>
      </c>
      <c r="AS189" s="17">
        <v>99</v>
      </c>
      <c r="AT189" s="17">
        <v>6</v>
      </c>
      <c r="AU189" s="17">
        <v>11</v>
      </c>
      <c r="AV189" s="17">
        <v>100</v>
      </c>
      <c r="AW189" s="17">
        <v>5</v>
      </c>
      <c r="AX189" s="17">
        <v>3</v>
      </c>
      <c r="AY189" s="17">
        <v>12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2155</v>
      </c>
    </row>
    <row r="190" spans="1:63" x14ac:dyDescent="0.25">
      <c r="A190" s="35" t="s">
        <v>280</v>
      </c>
      <c r="B190" s="17">
        <v>684</v>
      </c>
      <c r="C190" s="17">
        <v>183</v>
      </c>
      <c r="D190" s="17">
        <v>1071</v>
      </c>
      <c r="E190" s="17">
        <v>0</v>
      </c>
      <c r="F190" s="17">
        <v>105</v>
      </c>
      <c r="G190" s="17">
        <v>36</v>
      </c>
      <c r="H190" s="17">
        <v>184</v>
      </c>
      <c r="I190" s="17">
        <v>3564</v>
      </c>
      <c r="J190" s="17">
        <v>522</v>
      </c>
      <c r="K190" s="17">
        <v>133</v>
      </c>
      <c r="L190" s="17">
        <v>219</v>
      </c>
      <c r="M190" s="17">
        <v>316</v>
      </c>
      <c r="N190" s="17">
        <v>349</v>
      </c>
      <c r="O190" s="17">
        <v>85</v>
      </c>
      <c r="P190" s="17">
        <v>122</v>
      </c>
      <c r="Q190" s="17">
        <v>912</v>
      </c>
      <c r="R190" s="17">
        <v>203</v>
      </c>
      <c r="S190" s="17">
        <v>200</v>
      </c>
      <c r="T190" s="17">
        <v>974</v>
      </c>
      <c r="U190" s="17">
        <v>596</v>
      </c>
      <c r="V190" s="17">
        <v>163</v>
      </c>
      <c r="W190" s="17">
        <v>423</v>
      </c>
      <c r="X190" s="17">
        <v>119</v>
      </c>
      <c r="Y190" s="17">
        <v>721</v>
      </c>
      <c r="Z190" s="17">
        <v>228</v>
      </c>
      <c r="AA190" s="17">
        <v>141</v>
      </c>
      <c r="AB190" s="17">
        <v>839</v>
      </c>
      <c r="AC190" s="17">
        <v>183</v>
      </c>
      <c r="AD190" s="17">
        <v>311</v>
      </c>
      <c r="AE190" s="17">
        <v>182</v>
      </c>
      <c r="AF190" s="17">
        <v>2927</v>
      </c>
      <c r="AG190" s="17">
        <v>901</v>
      </c>
      <c r="AH190" s="17">
        <v>1177</v>
      </c>
      <c r="AI190" s="17">
        <v>328</v>
      </c>
      <c r="AJ190" s="17">
        <v>219</v>
      </c>
      <c r="AK190" s="17">
        <v>63</v>
      </c>
      <c r="AL190" s="17">
        <v>674</v>
      </c>
      <c r="AM190" s="17">
        <v>466</v>
      </c>
      <c r="AN190" s="17">
        <v>114</v>
      </c>
      <c r="AO190" s="17">
        <v>795</v>
      </c>
      <c r="AP190" s="17">
        <v>84</v>
      </c>
      <c r="AQ190" s="17">
        <v>1712</v>
      </c>
      <c r="AR190" s="17">
        <v>26</v>
      </c>
      <c r="AS190" s="17">
        <v>819</v>
      </c>
      <c r="AT190" s="17">
        <v>50</v>
      </c>
      <c r="AU190" s="17">
        <v>196</v>
      </c>
      <c r="AV190" s="17">
        <v>1082</v>
      </c>
      <c r="AW190" s="17">
        <v>152</v>
      </c>
      <c r="AX190" s="17">
        <v>62</v>
      </c>
      <c r="AY190" s="17">
        <v>297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25912</v>
      </c>
    </row>
    <row r="191" spans="1:63" x14ac:dyDescent="0.25">
      <c r="A191" s="35" t="s">
        <v>281</v>
      </c>
      <c r="B191" s="17">
        <v>1</v>
      </c>
      <c r="C191" s="17">
        <v>0</v>
      </c>
      <c r="D191" s="17">
        <v>1</v>
      </c>
      <c r="E191" s="17">
        <v>0</v>
      </c>
      <c r="F191" s="17">
        <v>1</v>
      </c>
      <c r="G191" s="17">
        <v>2</v>
      </c>
      <c r="H191" s="17">
        <v>1</v>
      </c>
      <c r="I191" s="17">
        <v>3</v>
      </c>
      <c r="J191" s="17">
        <v>2</v>
      </c>
      <c r="K191" s="17">
        <v>0</v>
      </c>
      <c r="L191" s="17">
        <v>1</v>
      </c>
      <c r="M191" s="17">
        <v>2</v>
      </c>
      <c r="N191" s="17">
        <v>0</v>
      </c>
      <c r="O191" s="17">
        <v>0</v>
      </c>
      <c r="P191" s="17">
        <v>2</v>
      </c>
      <c r="Q191" s="17">
        <v>4</v>
      </c>
      <c r="R191" s="17">
        <v>0</v>
      </c>
      <c r="S191" s="17">
        <v>2</v>
      </c>
      <c r="T191" s="17">
        <v>2</v>
      </c>
      <c r="U191" s="17">
        <v>0</v>
      </c>
      <c r="V191" s="17">
        <v>0</v>
      </c>
      <c r="W191" s="17">
        <v>0</v>
      </c>
      <c r="X191" s="17">
        <v>0</v>
      </c>
      <c r="Y191" s="17">
        <v>1</v>
      </c>
      <c r="Z191" s="17">
        <v>2</v>
      </c>
      <c r="AA191" s="17">
        <v>0</v>
      </c>
      <c r="AB191" s="17">
        <v>0</v>
      </c>
      <c r="AC191" s="17">
        <v>0</v>
      </c>
      <c r="AD191" s="17">
        <v>2</v>
      </c>
      <c r="AE191" s="17">
        <v>2</v>
      </c>
      <c r="AF191" s="17">
        <v>2</v>
      </c>
      <c r="AG191" s="17">
        <v>0</v>
      </c>
      <c r="AH191" s="17">
        <v>0</v>
      </c>
      <c r="AI191" s="17">
        <v>1</v>
      </c>
      <c r="AJ191" s="17">
        <v>0</v>
      </c>
      <c r="AK191" s="17">
        <v>0</v>
      </c>
      <c r="AL191" s="17">
        <v>1</v>
      </c>
      <c r="AM191" s="17">
        <v>0</v>
      </c>
      <c r="AN191" s="17">
        <v>0</v>
      </c>
      <c r="AO191" s="17">
        <v>0</v>
      </c>
      <c r="AP191" s="17">
        <v>1</v>
      </c>
      <c r="AQ191" s="17">
        <v>1</v>
      </c>
      <c r="AR191" s="17">
        <v>0</v>
      </c>
      <c r="AS191" s="17">
        <v>0</v>
      </c>
      <c r="AT191" s="17">
        <v>0</v>
      </c>
      <c r="AU191" s="17">
        <v>1</v>
      </c>
      <c r="AV191" s="17">
        <v>0</v>
      </c>
      <c r="AW191" s="17">
        <v>0</v>
      </c>
      <c r="AX191" s="17">
        <v>0</v>
      </c>
      <c r="AY191" s="17">
        <v>2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40</v>
      </c>
    </row>
    <row r="192" spans="1:63" x14ac:dyDescent="0.25">
      <c r="A192" s="32" t="s">
        <v>282</v>
      </c>
      <c r="B192" s="33">
        <v>98</v>
      </c>
      <c r="C192" s="33">
        <v>43</v>
      </c>
      <c r="D192" s="33">
        <v>433</v>
      </c>
      <c r="E192" s="33">
        <v>53</v>
      </c>
      <c r="F192" s="33">
        <v>32</v>
      </c>
      <c r="G192" s="33">
        <v>14</v>
      </c>
      <c r="H192" s="33">
        <v>39</v>
      </c>
      <c r="I192" s="33">
        <v>1148</v>
      </c>
      <c r="J192" s="33">
        <v>1</v>
      </c>
      <c r="K192" s="33">
        <v>30</v>
      </c>
      <c r="L192" s="33">
        <v>101</v>
      </c>
      <c r="M192" s="33">
        <v>91</v>
      </c>
      <c r="N192" s="33">
        <v>24</v>
      </c>
      <c r="O192" s="33">
        <v>22</v>
      </c>
      <c r="P192" s="33">
        <v>27</v>
      </c>
      <c r="Q192" s="33">
        <v>437</v>
      </c>
      <c r="R192" s="33">
        <v>43</v>
      </c>
      <c r="S192" s="33">
        <v>77</v>
      </c>
      <c r="T192" s="33">
        <v>256</v>
      </c>
      <c r="U192" s="33">
        <v>77</v>
      </c>
      <c r="V192" s="33">
        <v>25</v>
      </c>
      <c r="W192" s="33">
        <v>44</v>
      </c>
      <c r="X192" s="33">
        <v>35</v>
      </c>
      <c r="Y192" s="33">
        <v>160</v>
      </c>
      <c r="Z192" s="33">
        <v>52</v>
      </c>
      <c r="AA192" s="33">
        <v>51</v>
      </c>
      <c r="AB192" s="33">
        <v>140</v>
      </c>
      <c r="AC192" s="33">
        <v>34</v>
      </c>
      <c r="AD192" s="33">
        <v>45</v>
      </c>
      <c r="AE192" s="33">
        <v>21</v>
      </c>
      <c r="AF192" s="33">
        <v>1142</v>
      </c>
      <c r="AG192" s="33">
        <v>174</v>
      </c>
      <c r="AH192" s="33">
        <v>367</v>
      </c>
      <c r="AI192" s="33">
        <v>86</v>
      </c>
      <c r="AJ192" s="33">
        <v>36</v>
      </c>
      <c r="AK192" s="33">
        <v>9</v>
      </c>
      <c r="AL192" s="33">
        <v>113</v>
      </c>
      <c r="AM192" s="33">
        <v>116</v>
      </c>
      <c r="AN192" s="33">
        <v>34</v>
      </c>
      <c r="AO192" s="33">
        <v>137</v>
      </c>
      <c r="AP192" s="33">
        <v>17</v>
      </c>
      <c r="AQ192" s="33">
        <v>191</v>
      </c>
      <c r="AR192" s="33">
        <v>7</v>
      </c>
      <c r="AS192" s="33">
        <v>190</v>
      </c>
      <c r="AT192" s="33">
        <v>12</v>
      </c>
      <c r="AU192" s="33">
        <v>47</v>
      </c>
      <c r="AV192" s="33">
        <v>503</v>
      </c>
      <c r="AW192" s="33">
        <v>66</v>
      </c>
      <c r="AX192" s="33">
        <v>14</v>
      </c>
      <c r="AY192" s="33">
        <v>206</v>
      </c>
      <c r="AZ192" s="33">
        <v>0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7120</v>
      </c>
    </row>
    <row r="193" spans="1:63" x14ac:dyDescent="0.25">
      <c r="A193" s="35" t="s">
        <v>283</v>
      </c>
      <c r="B193" s="17">
        <v>2</v>
      </c>
      <c r="C193" s="17">
        <v>0</v>
      </c>
      <c r="D193" s="17">
        <v>8</v>
      </c>
      <c r="E193" s="17">
        <v>0</v>
      </c>
      <c r="F193" s="17">
        <v>0</v>
      </c>
      <c r="G193" s="17">
        <v>0</v>
      </c>
      <c r="H193" s="17">
        <v>0</v>
      </c>
      <c r="I193" s="17">
        <v>8</v>
      </c>
      <c r="J193" s="17">
        <v>0</v>
      </c>
      <c r="K193" s="17">
        <v>0</v>
      </c>
      <c r="L193" s="17">
        <v>0</v>
      </c>
      <c r="M193" s="17">
        <v>2</v>
      </c>
      <c r="N193" s="17">
        <v>0</v>
      </c>
      <c r="O193" s="17">
        <v>1</v>
      </c>
      <c r="P193" s="17">
        <v>0</v>
      </c>
      <c r="Q193" s="17">
        <v>2</v>
      </c>
      <c r="R193" s="17">
        <v>2</v>
      </c>
      <c r="S193" s="17">
        <v>1</v>
      </c>
      <c r="T193" s="17">
        <v>6</v>
      </c>
      <c r="U193" s="17">
        <v>0</v>
      </c>
      <c r="V193" s="17">
        <v>1</v>
      </c>
      <c r="W193" s="17">
        <v>1</v>
      </c>
      <c r="X193" s="17">
        <v>0</v>
      </c>
      <c r="Y193" s="17">
        <v>2</v>
      </c>
      <c r="Z193" s="17">
        <v>0</v>
      </c>
      <c r="AA193" s="17">
        <v>1</v>
      </c>
      <c r="AB193" s="17">
        <v>0</v>
      </c>
      <c r="AC193" s="17">
        <v>0</v>
      </c>
      <c r="AD193" s="17">
        <v>0</v>
      </c>
      <c r="AE193" s="17">
        <v>0</v>
      </c>
      <c r="AF193" s="17">
        <v>4</v>
      </c>
      <c r="AG193" s="17">
        <v>2</v>
      </c>
      <c r="AH193" s="17">
        <v>15</v>
      </c>
      <c r="AI193" s="17">
        <v>2</v>
      </c>
      <c r="AJ193" s="17">
        <v>0</v>
      </c>
      <c r="AK193" s="17">
        <v>0</v>
      </c>
      <c r="AL193" s="17">
        <v>0</v>
      </c>
      <c r="AM193" s="17">
        <v>2</v>
      </c>
      <c r="AN193" s="17">
        <v>1</v>
      </c>
      <c r="AO193" s="17">
        <v>0</v>
      </c>
      <c r="AP193" s="17">
        <v>0</v>
      </c>
      <c r="AQ193" s="17">
        <v>3</v>
      </c>
      <c r="AR193" s="17">
        <v>0</v>
      </c>
      <c r="AS193" s="17">
        <v>4</v>
      </c>
      <c r="AT193" s="17">
        <v>0</v>
      </c>
      <c r="AU193" s="17">
        <v>2</v>
      </c>
      <c r="AV193" s="17">
        <v>4</v>
      </c>
      <c r="AW193" s="17">
        <v>1</v>
      </c>
      <c r="AX193" s="17">
        <v>0</v>
      </c>
      <c r="AY193" s="17">
        <v>1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78</v>
      </c>
    </row>
    <row r="194" spans="1:63" x14ac:dyDescent="0.25">
      <c r="A194" s="35" t="s">
        <v>284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2</v>
      </c>
      <c r="J194" s="17">
        <v>0</v>
      </c>
      <c r="K194" s="17">
        <v>0</v>
      </c>
      <c r="L194" s="17">
        <v>5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1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3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1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12</v>
      </c>
    </row>
    <row r="195" spans="1:63" x14ac:dyDescent="0.25">
      <c r="A195" s="35" t="s">
        <v>285</v>
      </c>
      <c r="B195" s="17">
        <v>29</v>
      </c>
      <c r="C195" s="17">
        <v>12</v>
      </c>
      <c r="D195" s="17">
        <v>118</v>
      </c>
      <c r="E195" s="17">
        <v>45</v>
      </c>
      <c r="F195" s="17">
        <v>21</v>
      </c>
      <c r="G195" s="17">
        <v>0</v>
      </c>
      <c r="H195" s="17">
        <v>12</v>
      </c>
      <c r="I195" s="17">
        <v>887</v>
      </c>
      <c r="J195" s="17">
        <v>0</v>
      </c>
      <c r="K195" s="17">
        <v>17</v>
      </c>
      <c r="L195" s="17">
        <v>48</v>
      </c>
      <c r="M195" s="17">
        <v>30</v>
      </c>
      <c r="N195" s="17">
        <v>16</v>
      </c>
      <c r="O195" s="17">
        <v>8</v>
      </c>
      <c r="P195" s="17">
        <v>9</v>
      </c>
      <c r="Q195" s="17">
        <v>300</v>
      </c>
      <c r="R195" s="17">
        <v>17</v>
      </c>
      <c r="S195" s="17">
        <v>49</v>
      </c>
      <c r="T195" s="17">
        <v>0</v>
      </c>
      <c r="U195" s="17">
        <v>22</v>
      </c>
      <c r="V195" s="17">
        <v>12</v>
      </c>
      <c r="W195" s="17">
        <v>16</v>
      </c>
      <c r="X195" s="17">
        <v>3</v>
      </c>
      <c r="Y195" s="17">
        <v>86</v>
      </c>
      <c r="Z195" s="17">
        <v>0</v>
      </c>
      <c r="AA195" s="17">
        <v>37</v>
      </c>
      <c r="AB195" s="17">
        <v>57</v>
      </c>
      <c r="AC195" s="17">
        <v>7</v>
      </c>
      <c r="AD195" s="17">
        <v>0</v>
      </c>
      <c r="AE195" s="17">
        <v>9</v>
      </c>
      <c r="AF195" s="17">
        <v>685</v>
      </c>
      <c r="AG195" s="17">
        <v>60</v>
      </c>
      <c r="AH195" s="17">
        <v>180</v>
      </c>
      <c r="AI195" s="17">
        <v>70</v>
      </c>
      <c r="AJ195" s="17">
        <v>6</v>
      </c>
      <c r="AK195" s="17">
        <v>5</v>
      </c>
      <c r="AL195" s="17">
        <v>21</v>
      </c>
      <c r="AM195" s="17">
        <v>37</v>
      </c>
      <c r="AN195" s="17">
        <v>6</v>
      </c>
      <c r="AO195" s="17">
        <v>18</v>
      </c>
      <c r="AP195" s="17">
        <v>6</v>
      </c>
      <c r="AQ195" s="17">
        <v>88</v>
      </c>
      <c r="AR195" s="17">
        <v>2</v>
      </c>
      <c r="AS195" s="17">
        <v>0</v>
      </c>
      <c r="AT195" s="17">
        <v>5</v>
      </c>
      <c r="AU195" s="17">
        <v>25</v>
      </c>
      <c r="AV195" s="17">
        <v>154</v>
      </c>
      <c r="AW195" s="17">
        <v>14</v>
      </c>
      <c r="AX195" s="17">
        <v>6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3255</v>
      </c>
    </row>
    <row r="196" spans="1:63" x14ac:dyDescent="0.25">
      <c r="A196" s="35" t="s">
        <v>286</v>
      </c>
      <c r="B196" s="17">
        <v>0</v>
      </c>
      <c r="C196" s="17">
        <v>0</v>
      </c>
      <c r="D196" s="17">
        <v>4</v>
      </c>
      <c r="E196" s="17">
        <v>0</v>
      </c>
      <c r="F196" s="17">
        <v>0</v>
      </c>
      <c r="G196" s="17">
        <v>0</v>
      </c>
      <c r="H196" s="17">
        <v>0</v>
      </c>
      <c r="I196" s="17">
        <v>1</v>
      </c>
      <c r="J196" s="17">
        <v>0</v>
      </c>
      <c r="K196" s="17">
        <v>0</v>
      </c>
      <c r="L196" s="17">
        <v>9</v>
      </c>
      <c r="M196" s="17">
        <v>0</v>
      </c>
      <c r="N196" s="17">
        <v>0</v>
      </c>
      <c r="O196" s="17">
        <v>0</v>
      </c>
      <c r="P196" s="17">
        <v>0</v>
      </c>
      <c r="Q196" s="17">
        <v>1</v>
      </c>
      <c r="R196" s="17">
        <v>0</v>
      </c>
      <c r="S196" s="17">
        <v>1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2</v>
      </c>
      <c r="Z196" s="17">
        <v>0</v>
      </c>
      <c r="AA196" s="17">
        <v>0</v>
      </c>
      <c r="AB196" s="17">
        <v>1</v>
      </c>
      <c r="AC196" s="17">
        <v>0</v>
      </c>
      <c r="AD196" s="17">
        <v>1</v>
      </c>
      <c r="AE196" s="17">
        <v>0</v>
      </c>
      <c r="AF196" s="17">
        <v>14</v>
      </c>
      <c r="AG196" s="17">
        <v>0</v>
      </c>
      <c r="AH196" s="17">
        <v>3</v>
      </c>
      <c r="AI196" s="17">
        <v>0</v>
      </c>
      <c r="AJ196" s="17">
        <v>0</v>
      </c>
      <c r="AK196" s="17">
        <v>0</v>
      </c>
      <c r="AL196" s="17">
        <v>1</v>
      </c>
      <c r="AM196" s="17">
        <v>1</v>
      </c>
      <c r="AN196" s="17">
        <v>1</v>
      </c>
      <c r="AO196" s="17">
        <v>3</v>
      </c>
      <c r="AP196" s="17">
        <v>1</v>
      </c>
      <c r="AQ196" s="17">
        <v>2</v>
      </c>
      <c r="AR196" s="17">
        <v>0</v>
      </c>
      <c r="AS196" s="17">
        <v>0</v>
      </c>
      <c r="AT196" s="17">
        <v>0</v>
      </c>
      <c r="AU196" s="17">
        <v>1</v>
      </c>
      <c r="AV196" s="17">
        <v>2</v>
      </c>
      <c r="AW196" s="17">
        <v>0</v>
      </c>
      <c r="AX196" s="17">
        <v>0</v>
      </c>
      <c r="AY196" s="17">
        <v>1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50</v>
      </c>
    </row>
    <row r="197" spans="1:63" x14ac:dyDescent="0.25">
      <c r="A197" s="35" t="s">
        <v>287</v>
      </c>
      <c r="B197" s="17">
        <v>51</v>
      </c>
      <c r="C197" s="17">
        <v>23</v>
      </c>
      <c r="D197" s="17">
        <v>248</v>
      </c>
      <c r="E197" s="17">
        <v>0</v>
      </c>
      <c r="F197" s="17">
        <v>9</v>
      </c>
      <c r="G197" s="17">
        <v>13</v>
      </c>
      <c r="H197" s="17">
        <v>12</v>
      </c>
      <c r="I197" s="17">
        <v>131</v>
      </c>
      <c r="J197" s="17">
        <v>1</v>
      </c>
      <c r="K197" s="17">
        <v>8</v>
      </c>
      <c r="L197" s="17">
        <v>21</v>
      </c>
      <c r="M197" s="17">
        <v>49</v>
      </c>
      <c r="N197" s="17">
        <v>4</v>
      </c>
      <c r="O197" s="17">
        <v>11</v>
      </c>
      <c r="P197" s="17">
        <v>8</v>
      </c>
      <c r="Q197" s="17">
        <v>39</v>
      </c>
      <c r="R197" s="17">
        <v>13</v>
      </c>
      <c r="S197" s="17">
        <v>12</v>
      </c>
      <c r="T197" s="17">
        <v>229</v>
      </c>
      <c r="U197" s="17">
        <v>39</v>
      </c>
      <c r="V197" s="17">
        <v>6</v>
      </c>
      <c r="W197" s="17">
        <v>18</v>
      </c>
      <c r="X197" s="17">
        <v>25</v>
      </c>
      <c r="Y197" s="17">
        <v>43</v>
      </c>
      <c r="Z197" s="17">
        <v>39</v>
      </c>
      <c r="AA197" s="17">
        <v>12</v>
      </c>
      <c r="AB197" s="17">
        <v>58</v>
      </c>
      <c r="AC197" s="17">
        <v>21</v>
      </c>
      <c r="AD197" s="17">
        <v>34</v>
      </c>
      <c r="AE197" s="17">
        <v>5</v>
      </c>
      <c r="AF197" s="17">
        <v>317</v>
      </c>
      <c r="AG197" s="17">
        <v>86</v>
      </c>
      <c r="AH197" s="17">
        <v>130</v>
      </c>
      <c r="AI197" s="17">
        <v>0</v>
      </c>
      <c r="AJ197" s="17">
        <v>24</v>
      </c>
      <c r="AK197" s="17">
        <v>1</v>
      </c>
      <c r="AL197" s="17">
        <v>72</v>
      </c>
      <c r="AM197" s="17">
        <v>42</v>
      </c>
      <c r="AN197" s="17">
        <v>21</v>
      </c>
      <c r="AO197" s="17">
        <v>97</v>
      </c>
      <c r="AP197" s="17">
        <v>6</v>
      </c>
      <c r="AQ197" s="17">
        <v>55</v>
      </c>
      <c r="AR197" s="17">
        <v>1</v>
      </c>
      <c r="AS197" s="17">
        <v>158</v>
      </c>
      <c r="AT197" s="17">
        <v>6</v>
      </c>
      <c r="AU197" s="17">
        <v>10</v>
      </c>
      <c r="AV197" s="17">
        <v>268</v>
      </c>
      <c r="AW197" s="17">
        <v>39</v>
      </c>
      <c r="AX197" s="17">
        <v>7</v>
      </c>
      <c r="AY197" s="17">
        <v>175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2697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0</v>
      </c>
    </row>
    <row r="199" spans="1:63" x14ac:dyDescent="0.25">
      <c r="A199" s="35" t="s">
        <v>289</v>
      </c>
      <c r="B199" s="17">
        <v>10</v>
      </c>
      <c r="C199" s="17">
        <v>6</v>
      </c>
      <c r="D199" s="17">
        <v>32</v>
      </c>
      <c r="E199" s="17">
        <v>3</v>
      </c>
      <c r="F199" s="17">
        <v>2</v>
      </c>
      <c r="G199" s="17">
        <v>1</v>
      </c>
      <c r="H199" s="17">
        <v>11</v>
      </c>
      <c r="I199" s="17">
        <v>44</v>
      </c>
      <c r="J199" s="17">
        <v>0</v>
      </c>
      <c r="K199" s="17">
        <v>2</v>
      </c>
      <c r="L199" s="17">
        <v>8</v>
      </c>
      <c r="M199" s="17">
        <v>6</v>
      </c>
      <c r="N199" s="17">
        <v>1</v>
      </c>
      <c r="O199" s="17">
        <v>2</v>
      </c>
      <c r="P199" s="17">
        <v>6</v>
      </c>
      <c r="Q199" s="17">
        <v>7</v>
      </c>
      <c r="R199" s="17">
        <v>9</v>
      </c>
      <c r="S199" s="17">
        <v>9</v>
      </c>
      <c r="T199" s="17">
        <v>3</v>
      </c>
      <c r="U199" s="17">
        <v>10</v>
      </c>
      <c r="V199" s="17">
        <v>3</v>
      </c>
      <c r="W199" s="17">
        <v>5</v>
      </c>
      <c r="X199" s="17">
        <v>3</v>
      </c>
      <c r="Y199" s="17">
        <v>13</v>
      </c>
      <c r="Z199" s="17">
        <v>3</v>
      </c>
      <c r="AA199" s="17">
        <v>1</v>
      </c>
      <c r="AB199" s="17">
        <v>12</v>
      </c>
      <c r="AC199" s="17">
        <v>5</v>
      </c>
      <c r="AD199" s="17">
        <v>2</v>
      </c>
      <c r="AE199" s="17">
        <v>4</v>
      </c>
      <c r="AF199" s="17">
        <v>74</v>
      </c>
      <c r="AG199" s="17">
        <v>16</v>
      </c>
      <c r="AH199" s="17">
        <v>22</v>
      </c>
      <c r="AI199" s="17">
        <v>3</v>
      </c>
      <c r="AJ199" s="17">
        <v>5</v>
      </c>
      <c r="AK199" s="17">
        <v>1</v>
      </c>
      <c r="AL199" s="17">
        <v>15</v>
      </c>
      <c r="AM199" s="17">
        <v>30</v>
      </c>
      <c r="AN199" s="17">
        <v>5</v>
      </c>
      <c r="AO199" s="17">
        <v>0</v>
      </c>
      <c r="AP199" s="17">
        <v>1</v>
      </c>
      <c r="AQ199" s="17">
        <v>27</v>
      </c>
      <c r="AR199" s="17">
        <v>0</v>
      </c>
      <c r="AS199" s="17">
        <v>22</v>
      </c>
      <c r="AT199" s="17">
        <v>1</v>
      </c>
      <c r="AU199" s="17">
        <v>7</v>
      </c>
      <c r="AV199" s="17">
        <v>37</v>
      </c>
      <c r="AW199" s="17">
        <v>7</v>
      </c>
      <c r="AX199" s="17">
        <v>1</v>
      </c>
      <c r="AY199" s="17">
        <v>11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508</v>
      </c>
    </row>
    <row r="200" spans="1:63" x14ac:dyDescent="0.25">
      <c r="A200" s="35" t="s">
        <v>290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1</v>
      </c>
      <c r="I200" s="17">
        <v>5</v>
      </c>
      <c r="J200" s="17">
        <v>0</v>
      </c>
      <c r="K200" s="17">
        <v>1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2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1</v>
      </c>
      <c r="X200" s="17">
        <v>0</v>
      </c>
      <c r="Y200" s="17">
        <v>1</v>
      </c>
      <c r="Z200" s="17">
        <v>2</v>
      </c>
      <c r="AA200" s="17">
        <v>0</v>
      </c>
      <c r="AB200" s="17">
        <v>5</v>
      </c>
      <c r="AC200" s="17">
        <v>0</v>
      </c>
      <c r="AD200" s="17">
        <v>0</v>
      </c>
      <c r="AE200" s="17">
        <v>0</v>
      </c>
      <c r="AF200" s="17">
        <v>2</v>
      </c>
      <c r="AG200" s="17">
        <v>0</v>
      </c>
      <c r="AH200" s="17">
        <v>1</v>
      </c>
      <c r="AI200" s="17">
        <v>1</v>
      </c>
      <c r="AJ200" s="17">
        <v>0</v>
      </c>
      <c r="AK200" s="17">
        <v>1</v>
      </c>
      <c r="AL200" s="17">
        <v>1</v>
      </c>
      <c r="AM200" s="17">
        <v>0</v>
      </c>
      <c r="AN200" s="17">
        <v>0</v>
      </c>
      <c r="AO200" s="17">
        <v>3</v>
      </c>
      <c r="AP200" s="17">
        <v>0</v>
      </c>
      <c r="AQ200" s="17">
        <v>3</v>
      </c>
      <c r="AR200" s="17">
        <v>0</v>
      </c>
      <c r="AS200" s="17">
        <v>2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1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33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12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2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14</v>
      </c>
    </row>
    <row r="202" spans="1:63" x14ac:dyDescent="0.25">
      <c r="A202" s="35" t="s">
        <v>292</v>
      </c>
      <c r="B202" s="17">
        <v>5</v>
      </c>
      <c r="C202" s="17">
        <v>1</v>
      </c>
      <c r="D202" s="17">
        <v>7</v>
      </c>
      <c r="E202" s="17">
        <v>4</v>
      </c>
      <c r="F202" s="17">
        <v>0</v>
      </c>
      <c r="G202" s="17">
        <v>0</v>
      </c>
      <c r="H202" s="17">
        <v>1</v>
      </c>
      <c r="I202" s="17">
        <v>25</v>
      </c>
      <c r="J202" s="17">
        <v>0</v>
      </c>
      <c r="K202" s="17">
        <v>1</v>
      </c>
      <c r="L202" s="17">
        <v>1</v>
      </c>
      <c r="M202" s="17">
        <v>0</v>
      </c>
      <c r="N202" s="17">
        <v>0</v>
      </c>
      <c r="O202" s="17">
        <v>0</v>
      </c>
      <c r="P202" s="17">
        <v>0</v>
      </c>
      <c r="Q202" s="17">
        <v>82</v>
      </c>
      <c r="R202" s="17">
        <v>0</v>
      </c>
      <c r="S202" s="17">
        <v>3</v>
      </c>
      <c r="T202" s="17">
        <v>2</v>
      </c>
      <c r="U202" s="17">
        <v>2</v>
      </c>
      <c r="V202" s="17">
        <v>1</v>
      </c>
      <c r="W202" s="17">
        <v>0</v>
      </c>
      <c r="X202" s="17">
        <v>1</v>
      </c>
      <c r="Y202" s="17">
        <v>3</v>
      </c>
      <c r="Z202" s="17">
        <v>3</v>
      </c>
      <c r="AA202" s="17">
        <v>0</v>
      </c>
      <c r="AB202" s="17">
        <v>2</v>
      </c>
      <c r="AC202" s="17">
        <v>0</v>
      </c>
      <c r="AD202" s="17">
        <v>1</v>
      </c>
      <c r="AE202" s="17">
        <v>0</v>
      </c>
      <c r="AF202" s="17">
        <v>0</v>
      </c>
      <c r="AG202" s="17">
        <v>2</v>
      </c>
      <c r="AH202" s="17">
        <v>3</v>
      </c>
      <c r="AI202" s="17">
        <v>2</v>
      </c>
      <c r="AJ202" s="17">
        <v>0</v>
      </c>
      <c r="AK202" s="17">
        <v>0</v>
      </c>
      <c r="AL202" s="17">
        <v>2</v>
      </c>
      <c r="AM202" s="17">
        <v>0</v>
      </c>
      <c r="AN202" s="17">
        <v>0</v>
      </c>
      <c r="AO202" s="17">
        <v>5</v>
      </c>
      <c r="AP202" s="17">
        <v>0</v>
      </c>
      <c r="AQ202" s="17">
        <v>1</v>
      </c>
      <c r="AR202" s="17">
        <v>4</v>
      </c>
      <c r="AS202" s="17">
        <v>0</v>
      </c>
      <c r="AT202" s="17">
        <v>0</v>
      </c>
      <c r="AU202" s="17">
        <v>0</v>
      </c>
      <c r="AV202" s="17">
        <v>19</v>
      </c>
      <c r="AW202" s="17">
        <v>1</v>
      </c>
      <c r="AX202" s="17">
        <v>0</v>
      </c>
      <c r="AY202" s="17">
        <v>14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198</v>
      </c>
    </row>
    <row r="203" spans="1:63" x14ac:dyDescent="0.25">
      <c r="A203" s="35" t="s">
        <v>293</v>
      </c>
      <c r="B203" s="17">
        <v>1</v>
      </c>
      <c r="C203" s="17">
        <v>0</v>
      </c>
      <c r="D203" s="17">
        <v>4</v>
      </c>
      <c r="E203" s="17">
        <v>0</v>
      </c>
      <c r="F203" s="17">
        <v>0</v>
      </c>
      <c r="G203" s="17">
        <v>0</v>
      </c>
      <c r="H203" s="17">
        <v>0</v>
      </c>
      <c r="I203" s="17">
        <v>18</v>
      </c>
      <c r="J203" s="17">
        <v>0</v>
      </c>
      <c r="K203" s="17">
        <v>0</v>
      </c>
      <c r="L203" s="17">
        <v>5</v>
      </c>
      <c r="M203" s="17">
        <v>0</v>
      </c>
      <c r="N203" s="17">
        <v>3</v>
      </c>
      <c r="O203" s="17">
        <v>0</v>
      </c>
      <c r="P203" s="17">
        <v>2</v>
      </c>
      <c r="Q203" s="17">
        <v>0</v>
      </c>
      <c r="R203" s="17">
        <v>2</v>
      </c>
      <c r="S203" s="17">
        <v>2</v>
      </c>
      <c r="T203" s="17">
        <v>5</v>
      </c>
      <c r="U203" s="17">
        <v>1</v>
      </c>
      <c r="V203" s="17">
        <v>1</v>
      </c>
      <c r="W203" s="17">
        <v>1</v>
      </c>
      <c r="X203" s="17">
        <v>3</v>
      </c>
      <c r="Y203" s="17">
        <v>7</v>
      </c>
      <c r="Z203" s="17">
        <v>3</v>
      </c>
      <c r="AA203" s="17">
        <v>0</v>
      </c>
      <c r="AB203" s="17">
        <v>2</v>
      </c>
      <c r="AC203" s="17">
        <v>0</v>
      </c>
      <c r="AD203" s="17">
        <v>5</v>
      </c>
      <c r="AE203" s="17">
        <v>2</v>
      </c>
      <c r="AF203" s="17">
        <v>15</v>
      </c>
      <c r="AG203" s="17">
        <v>7</v>
      </c>
      <c r="AH203" s="17">
        <v>3</v>
      </c>
      <c r="AI203" s="17">
        <v>6</v>
      </c>
      <c r="AJ203" s="17">
        <v>0</v>
      </c>
      <c r="AK203" s="17">
        <v>1</v>
      </c>
      <c r="AL203" s="17">
        <v>1</v>
      </c>
      <c r="AM203" s="17">
        <v>1</v>
      </c>
      <c r="AN203" s="17">
        <v>0</v>
      </c>
      <c r="AO203" s="17">
        <v>6</v>
      </c>
      <c r="AP203" s="17">
        <v>2</v>
      </c>
      <c r="AQ203" s="17">
        <v>2</v>
      </c>
      <c r="AR203" s="17">
        <v>0</v>
      </c>
      <c r="AS203" s="17">
        <v>3</v>
      </c>
      <c r="AT203" s="17">
        <v>0</v>
      </c>
      <c r="AU203" s="17">
        <v>0</v>
      </c>
      <c r="AV203" s="17">
        <v>9</v>
      </c>
      <c r="AW203" s="17">
        <v>0</v>
      </c>
      <c r="AX203" s="17">
        <v>0</v>
      </c>
      <c r="AY203" s="17">
        <v>1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124</v>
      </c>
    </row>
    <row r="204" spans="1:63" x14ac:dyDescent="0.25">
      <c r="A204" s="35" t="s">
        <v>294</v>
      </c>
      <c r="B204" s="17">
        <v>0</v>
      </c>
      <c r="C204" s="17">
        <v>1</v>
      </c>
      <c r="D204" s="17">
        <v>3</v>
      </c>
      <c r="E204" s="17">
        <v>0</v>
      </c>
      <c r="F204" s="17">
        <v>0</v>
      </c>
      <c r="G204" s="17">
        <v>0</v>
      </c>
      <c r="H204" s="17">
        <v>0</v>
      </c>
      <c r="I204" s="17">
        <v>3</v>
      </c>
      <c r="J204" s="17">
        <v>0</v>
      </c>
      <c r="K204" s="17">
        <v>0</v>
      </c>
      <c r="L204" s="17">
        <v>1</v>
      </c>
      <c r="M204" s="17">
        <v>0</v>
      </c>
      <c r="N204" s="17">
        <v>0</v>
      </c>
      <c r="O204" s="17">
        <v>0</v>
      </c>
      <c r="P204" s="17">
        <v>1</v>
      </c>
      <c r="Q204" s="17">
        <v>2</v>
      </c>
      <c r="R204" s="17">
        <v>0</v>
      </c>
      <c r="S204" s="17">
        <v>0</v>
      </c>
      <c r="T204" s="17">
        <v>3</v>
      </c>
      <c r="U204" s="17">
        <v>0</v>
      </c>
      <c r="V204" s="17">
        <v>1</v>
      </c>
      <c r="W204" s="17">
        <v>1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1</v>
      </c>
      <c r="AE204" s="17">
        <v>1</v>
      </c>
      <c r="AF204" s="17">
        <v>7</v>
      </c>
      <c r="AG204" s="17">
        <v>0</v>
      </c>
      <c r="AH204" s="17">
        <v>1</v>
      </c>
      <c r="AI204" s="17">
        <v>0</v>
      </c>
      <c r="AJ204" s="17">
        <v>0</v>
      </c>
      <c r="AK204" s="17">
        <v>0</v>
      </c>
      <c r="AL204" s="17">
        <v>0</v>
      </c>
      <c r="AM204" s="17">
        <v>1</v>
      </c>
      <c r="AN204" s="17">
        <v>0</v>
      </c>
      <c r="AO204" s="17">
        <v>0</v>
      </c>
      <c r="AP204" s="17">
        <v>0</v>
      </c>
      <c r="AQ204" s="17">
        <v>5</v>
      </c>
      <c r="AR204" s="17">
        <v>0</v>
      </c>
      <c r="AS204" s="17">
        <v>0</v>
      </c>
      <c r="AT204" s="17">
        <v>0</v>
      </c>
      <c r="AU204" s="17">
        <v>0</v>
      </c>
      <c r="AV204" s="17">
        <v>2</v>
      </c>
      <c r="AW204" s="17">
        <v>0</v>
      </c>
      <c r="AX204" s="17">
        <v>0</v>
      </c>
      <c r="AY204" s="17">
        <v>1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35</v>
      </c>
    </row>
    <row r="205" spans="1:63" x14ac:dyDescent="0.25">
      <c r="A205" s="35" t="s">
        <v>295</v>
      </c>
      <c r="B205" s="17">
        <v>0</v>
      </c>
      <c r="C205" s="17">
        <v>0</v>
      </c>
      <c r="D205" s="17">
        <v>6</v>
      </c>
      <c r="E205" s="17">
        <v>1</v>
      </c>
      <c r="F205" s="17">
        <v>0</v>
      </c>
      <c r="G205" s="17">
        <v>0</v>
      </c>
      <c r="H205" s="17">
        <v>2</v>
      </c>
      <c r="I205" s="17">
        <v>3</v>
      </c>
      <c r="J205" s="17">
        <v>0</v>
      </c>
      <c r="K205" s="17">
        <v>1</v>
      </c>
      <c r="L205" s="17">
        <v>3</v>
      </c>
      <c r="M205" s="17">
        <v>2</v>
      </c>
      <c r="N205" s="17">
        <v>0</v>
      </c>
      <c r="O205" s="17">
        <v>0</v>
      </c>
      <c r="P205" s="17">
        <v>1</v>
      </c>
      <c r="Q205" s="17">
        <v>2</v>
      </c>
      <c r="R205" s="17">
        <v>0</v>
      </c>
      <c r="S205" s="17">
        <v>0</v>
      </c>
      <c r="T205" s="17">
        <v>1</v>
      </c>
      <c r="U205" s="17">
        <v>2</v>
      </c>
      <c r="V205" s="17">
        <v>0</v>
      </c>
      <c r="W205" s="17">
        <v>1</v>
      </c>
      <c r="X205" s="17">
        <v>0</v>
      </c>
      <c r="Y205" s="17">
        <v>3</v>
      </c>
      <c r="Z205" s="17">
        <v>2</v>
      </c>
      <c r="AA205" s="17">
        <v>0</v>
      </c>
      <c r="AB205" s="17">
        <v>3</v>
      </c>
      <c r="AC205" s="17">
        <v>1</v>
      </c>
      <c r="AD205" s="17">
        <v>1</v>
      </c>
      <c r="AE205" s="17">
        <v>0</v>
      </c>
      <c r="AF205" s="17">
        <v>11</v>
      </c>
      <c r="AG205" s="17">
        <v>1</v>
      </c>
      <c r="AH205" s="17">
        <v>5</v>
      </c>
      <c r="AI205" s="17">
        <v>2</v>
      </c>
      <c r="AJ205" s="17">
        <v>1</v>
      </c>
      <c r="AK205" s="17">
        <v>0</v>
      </c>
      <c r="AL205" s="17">
        <v>0</v>
      </c>
      <c r="AM205" s="17">
        <v>2</v>
      </c>
      <c r="AN205" s="17">
        <v>0</v>
      </c>
      <c r="AO205" s="17">
        <v>5</v>
      </c>
      <c r="AP205" s="17">
        <v>0</v>
      </c>
      <c r="AQ205" s="17">
        <v>3</v>
      </c>
      <c r="AR205" s="17">
        <v>0</v>
      </c>
      <c r="AS205" s="17">
        <v>1</v>
      </c>
      <c r="AT205" s="17">
        <v>0</v>
      </c>
      <c r="AU205" s="17">
        <v>1</v>
      </c>
      <c r="AV205" s="17">
        <v>5</v>
      </c>
      <c r="AW205" s="17">
        <v>2</v>
      </c>
      <c r="AX205" s="17">
        <v>0</v>
      </c>
      <c r="AY205" s="17">
        <v>1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75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3</v>
      </c>
      <c r="E206" s="17">
        <v>0</v>
      </c>
      <c r="F206" s="17">
        <v>0</v>
      </c>
      <c r="G206" s="17">
        <v>0</v>
      </c>
      <c r="H206" s="17">
        <v>0</v>
      </c>
      <c r="I206" s="17">
        <v>9</v>
      </c>
      <c r="J206" s="17">
        <v>0</v>
      </c>
      <c r="K206" s="17">
        <v>0</v>
      </c>
      <c r="L206" s="17">
        <v>0</v>
      </c>
      <c r="M206" s="17">
        <v>2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6</v>
      </c>
      <c r="U206" s="17">
        <v>1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10</v>
      </c>
      <c r="AG206" s="17">
        <v>0</v>
      </c>
      <c r="AH206" s="17">
        <v>2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1</v>
      </c>
      <c r="AQ206" s="17">
        <v>2</v>
      </c>
      <c r="AR206" s="17">
        <v>0</v>
      </c>
      <c r="AS206" s="17">
        <v>0</v>
      </c>
      <c r="AT206" s="17">
        <v>0</v>
      </c>
      <c r="AU206" s="17">
        <v>0</v>
      </c>
      <c r="AV206" s="17">
        <v>3</v>
      </c>
      <c r="AW206" s="17">
        <v>2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41</v>
      </c>
    </row>
    <row r="207" spans="1:63" x14ac:dyDescent="0.25">
      <c r="A207" s="32" t="s">
        <v>297</v>
      </c>
      <c r="B207" s="33">
        <v>20</v>
      </c>
      <c r="C207" s="33">
        <v>10</v>
      </c>
      <c r="D207" s="33">
        <v>86</v>
      </c>
      <c r="E207" s="33">
        <v>11</v>
      </c>
      <c r="F207" s="33">
        <v>17</v>
      </c>
      <c r="G207" s="33">
        <v>1</v>
      </c>
      <c r="H207" s="33">
        <v>15</v>
      </c>
      <c r="I207" s="33">
        <v>94</v>
      </c>
      <c r="J207" s="33">
        <v>45</v>
      </c>
      <c r="K207" s="33">
        <v>20</v>
      </c>
      <c r="L207" s="33">
        <v>6</v>
      </c>
      <c r="M207" s="33">
        <v>2</v>
      </c>
      <c r="N207" s="33">
        <v>11</v>
      </c>
      <c r="O207" s="33">
        <v>1</v>
      </c>
      <c r="P207" s="33">
        <v>20</v>
      </c>
      <c r="Q207" s="33">
        <v>29</v>
      </c>
      <c r="R207" s="33">
        <v>19</v>
      </c>
      <c r="S207" s="33">
        <v>26</v>
      </c>
      <c r="T207" s="33">
        <v>5</v>
      </c>
      <c r="U207" s="33">
        <v>36</v>
      </c>
      <c r="V207" s="33">
        <v>23</v>
      </c>
      <c r="W207" s="33">
        <v>24</v>
      </c>
      <c r="X207" s="33">
        <v>4</v>
      </c>
      <c r="Y207" s="33">
        <v>39</v>
      </c>
      <c r="Z207" s="33">
        <v>3</v>
      </c>
      <c r="AA207" s="33">
        <v>8</v>
      </c>
      <c r="AB207" s="33">
        <v>18</v>
      </c>
      <c r="AC207" s="33">
        <v>2</v>
      </c>
      <c r="AD207" s="33">
        <v>1</v>
      </c>
      <c r="AE207" s="33">
        <v>9</v>
      </c>
      <c r="AF207" s="33">
        <v>142</v>
      </c>
      <c r="AG207" s="33">
        <v>54</v>
      </c>
      <c r="AH207" s="33">
        <v>45</v>
      </c>
      <c r="AI207" s="33">
        <v>3</v>
      </c>
      <c r="AJ207" s="33">
        <v>2</v>
      </c>
      <c r="AK207" s="33">
        <v>8</v>
      </c>
      <c r="AL207" s="33">
        <v>39</v>
      </c>
      <c r="AM207" s="33">
        <v>62</v>
      </c>
      <c r="AN207" s="33">
        <v>1</v>
      </c>
      <c r="AO207" s="33">
        <v>7</v>
      </c>
      <c r="AP207" s="33">
        <v>0</v>
      </c>
      <c r="AQ207" s="33">
        <v>24</v>
      </c>
      <c r="AR207" s="33">
        <v>0</v>
      </c>
      <c r="AS207" s="33">
        <v>7</v>
      </c>
      <c r="AT207" s="33">
        <v>5</v>
      </c>
      <c r="AU207" s="33">
        <v>19</v>
      </c>
      <c r="AV207" s="33">
        <v>27</v>
      </c>
      <c r="AW207" s="33">
        <v>5</v>
      </c>
      <c r="AX207" s="33">
        <v>10</v>
      </c>
      <c r="AY207" s="33">
        <v>6</v>
      </c>
      <c r="AZ207" s="33">
        <v>1</v>
      </c>
      <c r="BA207" s="33">
        <v>0</v>
      </c>
      <c r="BB207" s="33">
        <v>1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1073</v>
      </c>
    </row>
    <row r="208" spans="1:63" x14ac:dyDescent="0.25">
      <c r="A208" s="35" t="s">
        <v>298</v>
      </c>
      <c r="B208" s="17">
        <v>7</v>
      </c>
      <c r="C208" s="17">
        <v>0</v>
      </c>
      <c r="D208" s="17">
        <v>14</v>
      </c>
      <c r="E208" s="17">
        <v>4</v>
      </c>
      <c r="F208" s="17">
        <v>1</v>
      </c>
      <c r="G208" s="17">
        <v>0</v>
      </c>
      <c r="H208" s="17">
        <v>0</v>
      </c>
      <c r="I208" s="17">
        <v>2</v>
      </c>
      <c r="J208" s="17">
        <v>1</v>
      </c>
      <c r="K208" s="17">
        <v>6</v>
      </c>
      <c r="L208" s="17">
        <v>0</v>
      </c>
      <c r="M208" s="17">
        <v>1</v>
      </c>
      <c r="N208" s="17">
        <v>0</v>
      </c>
      <c r="O208" s="17">
        <v>0</v>
      </c>
      <c r="P208" s="17">
        <v>2</v>
      </c>
      <c r="Q208" s="17">
        <v>7</v>
      </c>
      <c r="R208" s="17">
        <v>1</v>
      </c>
      <c r="S208" s="17">
        <v>0</v>
      </c>
      <c r="T208" s="17">
        <v>3</v>
      </c>
      <c r="U208" s="17">
        <v>4</v>
      </c>
      <c r="V208" s="17">
        <v>2</v>
      </c>
      <c r="W208" s="17">
        <v>1</v>
      </c>
      <c r="X208" s="17">
        <v>0</v>
      </c>
      <c r="Y208" s="17">
        <v>7</v>
      </c>
      <c r="Z208" s="17">
        <v>1</v>
      </c>
      <c r="AA208" s="17">
        <v>0</v>
      </c>
      <c r="AB208" s="17">
        <v>7</v>
      </c>
      <c r="AC208" s="17">
        <v>2</v>
      </c>
      <c r="AD208" s="17">
        <v>0</v>
      </c>
      <c r="AE208" s="17">
        <v>1</v>
      </c>
      <c r="AF208" s="17">
        <v>6</v>
      </c>
      <c r="AG208" s="17">
        <v>3</v>
      </c>
      <c r="AH208" s="17">
        <v>6</v>
      </c>
      <c r="AI208" s="17">
        <v>0</v>
      </c>
      <c r="AJ208" s="17">
        <v>2</v>
      </c>
      <c r="AK208" s="17">
        <v>0</v>
      </c>
      <c r="AL208" s="17">
        <v>4</v>
      </c>
      <c r="AM208" s="17">
        <v>7</v>
      </c>
      <c r="AN208" s="17">
        <v>0</v>
      </c>
      <c r="AO208" s="17">
        <v>0</v>
      </c>
      <c r="AP208" s="17">
        <v>0</v>
      </c>
      <c r="AQ208" s="17">
        <v>12</v>
      </c>
      <c r="AR208" s="17">
        <v>0</v>
      </c>
      <c r="AS208" s="17">
        <v>2</v>
      </c>
      <c r="AT208" s="17">
        <v>0</v>
      </c>
      <c r="AU208" s="17">
        <v>1</v>
      </c>
      <c r="AV208" s="17">
        <v>9</v>
      </c>
      <c r="AW208" s="17">
        <v>0</v>
      </c>
      <c r="AX208" s="17">
        <v>0</v>
      </c>
      <c r="AY208" s="17">
        <v>3</v>
      </c>
      <c r="AZ208" s="17">
        <v>1</v>
      </c>
      <c r="BA208" s="17">
        <v>0</v>
      </c>
      <c r="BB208" s="17">
        <v>1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131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1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1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2</v>
      </c>
    </row>
    <row r="210" spans="1:63" x14ac:dyDescent="0.25">
      <c r="A210" s="35" t="s">
        <v>300</v>
      </c>
      <c r="B210" s="17">
        <v>0</v>
      </c>
      <c r="C210" s="17">
        <v>3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1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3</v>
      </c>
      <c r="AG210" s="17">
        <v>4</v>
      </c>
      <c r="AH210" s="17">
        <v>1</v>
      </c>
      <c r="AI210" s="17">
        <v>0</v>
      </c>
      <c r="AJ210" s="17">
        <v>0</v>
      </c>
      <c r="AK210" s="17">
        <v>0</v>
      </c>
      <c r="AL210" s="17">
        <v>1</v>
      </c>
      <c r="AM210" s="17">
        <v>0</v>
      </c>
      <c r="AN210" s="17">
        <v>0</v>
      </c>
      <c r="AO210" s="17">
        <v>4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1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18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0</v>
      </c>
    </row>
    <row r="212" spans="1:63" x14ac:dyDescent="0.25">
      <c r="A212" s="35" t="s">
        <v>302</v>
      </c>
      <c r="B212" s="17">
        <v>0</v>
      </c>
      <c r="C212" s="17">
        <v>6</v>
      </c>
      <c r="D212" s="17">
        <v>33</v>
      </c>
      <c r="E212" s="17">
        <v>0</v>
      </c>
      <c r="F212" s="17">
        <v>9</v>
      </c>
      <c r="G212" s="17">
        <v>0</v>
      </c>
      <c r="H212" s="17">
        <v>14</v>
      </c>
      <c r="I212" s="17">
        <v>69</v>
      </c>
      <c r="J212" s="17">
        <v>42</v>
      </c>
      <c r="K212" s="17">
        <v>11</v>
      </c>
      <c r="L212" s="17">
        <v>3</v>
      </c>
      <c r="M212" s="17">
        <v>0</v>
      </c>
      <c r="N212" s="17">
        <v>10</v>
      </c>
      <c r="O212" s="17">
        <v>1</v>
      </c>
      <c r="P212" s="17">
        <v>17</v>
      </c>
      <c r="Q212" s="17">
        <v>13</v>
      </c>
      <c r="R212" s="17">
        <v>15</v>
      </c>
      <c r="S212" s="17">
        <v>25</v>
      </c>
      <c r="T212" s="17">
        <v>0</v>
      </c>
      <c r="U212" s="17">
        <v>26</v>
      </c>
      <c r="V212" s="17">
        <v>17</v>
      </c>
      <c r="W212" s="17">
        <v>21</v>
      </c>
      <c r="X212" s="17">
        <v>2</v>
      </c>
      <c r="Y212" s="17">
        <v>26</v>
      </c>
      <c r="Z212" s="17">
        <v>0</v>
      </c>
      <c r="AA212" s="17">
        <v>7</v>
      </c>
      <c r="AB212" s="17">
        <v>0</v>
      </c>
      <c r="AC212" s="17">
        <v>0</v>
      </c>
      <c r="AD212" s="17">
        <v>0</v>
      </c>
      <c r="AE212" s="17">
        <v>4</v>
      </c>
      <c r="AF212" s="17">
        <v>100</v>
      </c>
      <c r="AG212" s="17">
        <v>45</v>
      </c>
      <c r="AH212" s="17">
        <v>23</v>
      </c>
      <c r="AI212" s="17">
        <v>0</v>
      </c>
      <c r="AJ212" s="17">
        <v>0</v>
      </c>
      <c r="AK212" s="17">
        <v>7</v>
      </c>
      <c r="AL212" s="17">
        <v>31</v>
      </c>
      <c r="AM212" s="17">
        <v>48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5</v>
      </c>
      <c r="AU212" s="17">
        <v>16</v>
      </c>
      <c r="AV212" s="17">
        <v>5</v>
      </c>
      <c r="AW212" s="17">
        <v>0</v>
      </c>
      <c r="AX212" s="17">
        <v>9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660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1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1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1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3</v>
      </c>
    </row>
    <row r="214" spans="1:63" x14ac:dyDescent="0.25">
      <c r="A214" s="35" t="s">
        <v>304</v>
      </c>
      <c r="B214" s="17">
        <v>1</v>
      </c>
      <c r="C214" s="17">
        <v>0</v>
      </c>
      <c r="D214" s="17">
        <v>3</v>
      </c>
      <c r="E214" s="17">
        <v>1</v>
      </c>
      <c r="F214" s="17">
        <v>0</v>
      </c>
      <c r="G214" s="17">
        <v>0</v>
      </c>
      <c r="H214" s="17">
        <v>0</v>
      </c>
      <c r="I214" s="17">
        <v>2</v>
      </c>
      <c r="J214" s="17">
        <v>1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1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1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2</v>
      </c>
      <c r="AF214" s="17">
        <v>3</v>
      </c>
      <c r="AG214" s="17">
        <v>0</v>
      </c>
      <c r="AH214" s="17">
        <v>0</v>
      </c>
      <c r="AI214" s="17">
        <v>1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2</v>
      </c>
      <c r="AT214" s="17">
        <v>0</v>
      </c>
      <c r="AU214" s="17">
        <v>0</v>
      </c>
      <c r="AV214" s="17">
        <v>1</v>
      </c>
      <c r="AW214" s="17">
        <v>3</v>
      </c>
      <c r="AX214" s="17">
        <v>1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23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1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1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2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2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1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1</v>
      </c>
      <c r="L217" s="17">
        <v>0</v>
      </c>
      <c r="M217" s="17">
        <v>1</v>
      </c>
      <c r="N217" s="17">
        <v>0</v>
      </c>
      <c r="O217" s="17">
        <v>0</v>
      </c>
      <c r="P217" s="17">
        <v>0</v>
      </c>
      <c r="Q217" s="17">
        <v>2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1</v>
      </c>
      <c r="X217" s="17">
        <v>1</v>
      </c>
      <c r="Y217" s="17">
        <v>1</v>
      </c>
      <c r="Z217" s="17">
        <v>1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3</v>
      </c>
      <c r="AG217" s="17">
        <v>0</v>
      </c>
      <c r="AH217" s="17">
        <v>1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13</v>
      </c>
    </row>
    <row r="218" spans="1:63" x14ac:dyDescent="0.25">
      <c r="A218" s="35" t="s">
        <v>308</v>
      </c>
      <c r="B218" s="17">
        <v>2</v>
      </c>
      <c r="C218" s="17">
        <v>1</v>
      </c>
      <c r="D218" s="17">
        <v>6</v>
      </c>
      <c r="E218" s="17">
        <v>0</v>
      </c>
      <c r="F218" s="17">
        <v>1</v>
      </c>
      <c r="G218" s="17">
        <v>0</v>
      </c>
      <c r="H218" s="17">
        <v>0</v>
      </c>
      <c r="I218" s="17">
        <v>3</v>
      </c>
      <c r="J218" s="17">
        <v>0</v>
      </c>
      <c r="K218" s="17">
        <v>0</v>
      </c>
      <c r="L218" s="17">
        <v>1</v>
      </c>
      <c r="M218" s="17">
        <v>0</v>
      </c>
      <c r="N218" s="17">
        <v>0</v>
      </c>
      <c r="O218" s="17">
        <v>0</v>
      </c>
      <c r="P218" s="17">
        <v>0</v>
      </c>
      <c r="Q218" s="17">
        <v>5</v>
      </c>
      <c r="R218" s="17">
        <v>0</v>
      </c>
      <c r="S218" s="17">
        <v>0</v>
      </c>
      <c r="T218" s="17">
        <v>0</v>
      </c>
      <c r="U218" s="17">
        <v>1</v>
      </c>
      <c r="V218" s="17">
        <v>4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3</v>
      </c>
      <c r="AC218" s="17">
        <v>0</v>
      </c>
      <c r="AD218" s="17">
        <v>0</v>
      </c>
      <c r="AE218" s="17">
        <v>0</v>
      </c>
      <c r="AF218" s="17">
        <v>6</v>
      </c>
      <c r="AG218" s="17">
        <v>0</v>
      </c>
      <c r="AH218" s="17">
        <v>3</v>
      </c>
      <c r="AI218" s="17">
        <v>1</v>
      </c>
      <c r="AJ218" s="17">
        <v>0</v>
      </c>
      <c r="AK218" s="17">
        <v>0</v>
      </c>
      <c r="AL218" s="17">
        <v>1</v>
      </c>
      <c r="AM218" s="17">
        <v>4</v>
      </c>
      <c r="AN218" s="17">
        <v>0</v>
      </c>
      <c r="AO218" s="17">
        <v>3</v>
      </c>
      <c r="AP218" s="17">
        <v>0</v>
      </c>
      <c r="AQ218" s="17">
        <v>0</v>
      </c>
      <c r="AR218" s="17">
        <v>0</v>
      </c>
      <c r="AS218" s="17">
        <v>1</v>
      </c>
      <c r="AT218" s="17"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46</v>
      </c>
    </row>
    <row r="219" spans="1:63" x14ac:dyDescent="0.25">
      <c r="A219" s="35" t="s">
        <v>309</v>
      </c>
      <c r="B219" s="17">
        <v>1</v>
      </c>
      <c r="C219" s="17">
        <v>0</v>
      </c>
      <c r="D219" s="17">
        <v>3</v>
      </c>
      <c r="E219" s="17">
        <v>2</v>
      </c>
      <c r="F219" s="17">
        <v>1</v>
      </c>
      <c r="G219" s="17">
        <v>0</v>
      </c>
      <c r="H219" s="17">
        <v>0</v>
      </c>
      <c r="I219" s="17">
        <v>1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1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1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10</v>
      </c>
    </row>
    <row r="220" spans="1:63" x14ac:dyDescent="0.25">
      <c r="A220" s="35" t="s">
        <v>310</v>
      </c>
      <c r="B220" s="17">
        <v>7</v>
      </c>
      <c r="C220" s="17">
        <v>0</v>
      </c>
      <c r="D220" s="17">
        <v>7</v>
      </c>
      <c r="E220" s="17">
        <v>0</v>
      </c>
      <c r="F220" s="17">
        <v>3</v>
      </c>
      <c r="G220" s="17">
        <v>0</v>
      </c>
      <c r="H220" s="17">
        <v>0</v>
      </c>
      <c r="I220" s="17">
        <v>16</v>
      </c>
      <c r="J220" s="17">
        <v>0</v>
      </c>
      <c r="K220" s="17">
        <v>2</v>
      </c>
      <c r="L220" s="17">
        <v>2</v>
      </c>
      <c r="M220" s="17">
        <v>0</v>
      </c>
      <c r="N220" s="17">
        <v>0</v>
      </c>
      <c r="O220" s="17">
        <v>0</v>
      </c>
      <c r="P220" s="17">
        <v>0</v>
      </c>
      <c r="Q220" s="17">
        <v>1</v>
      </c>
      <c r="R220" s="17">
        <v>1</v>
      </c>
      <c r="S220" s="17">
        <v>0</v>
      </c>
      <c r="T220" s="17">
        <v>2</v>
      </c>
      <c r="U220" s="17">
        <v>1</v>
      </c>
      <c r="V220" s="17">
        <v>0</v>
      </c>
      <c r="W220" s="17">
        <v>0</v>
      </c>
      <c r="X220" s="17">
        <v>1</v>
      </c>
      <c r="Y220" s="17">
        <v>4</v>
      </c>
      <c r="Z220" s="17">
        <v>1</v>
      </c>
      <c r="AA220" s="17">
        <v>1</v>
      </c>
      <c r="AB220" s="17">
        <v>4</v>
      </c>
      <c r="AC220" s="17">
        <v>0</v>
      </c>
      <c r="AD220" s="17">
        <v>1</v>
      </c>
      <c r="AE220" s="17">
        <v>1</v>
      </c>
      <c r="AF220" s="17">
        <v>12</v>
      </c>
      <c r="AG220" s="17">
        <v>2</v>
      </c>
      <c r="AH220" s="17">
        <v>8</v>
      </c>
      <c r="AI220" s="17">
        <v>0</v>
      </c>
      <c r="AJ220" s="17">
        <v>0</v>
      </c>
      <c r="AK220" s="17">
        <v>0</v>
      </c>
      <c r="AL220" s="17">
        <v>2</v>
      </c>
      <c r="AM220" s="17">
        <v>0</v>
      </c>
      <c r="AN220" s="17">
        <v>0</v>
      </c>
      <c r="AO220" s="17">
        <v>0</v>
      </c>
      <c r="AP220" s="17">
        <v>0</v>
      </c>
      <c r="AQ220" s="17">
        <v>9</v>
      </c>
      <c r="AR220" s="17">
        <v>0</v>
      </c>
      <c r="AS220" s="17">
        <v>2</v>
      </c>
      <c r="AT220" s="17">
        <v>0</v>
      </c>
      <c r="AU220" s="17">
        <v>0</v>
      </c>
      <c r="AV220" s="17">
        <v>7</v>
      </c>
      <c r="AW220" s="17">
        <v>1</v>
      </c>
      <c r="AX220" s="17">
        <v>0</v>
      </c>
      <c r="AY220" s="17">
        <v>3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101</v>
      </c>
    </row>
    <row r="221" spans="1:63" x14ac:dyDescent="0.25">
      <c r="A221" s="35" t="s">
        <v>311</v>
      </c>
      <c r="B221" s="17">
        <v>1</v>
      </c>
      <c r="C221" s="17">
        <v>0</v>
      </c>
      <c r="D221" s="17">
        <v>6</v>
      </c>
      <c r="E221" s="17">
        <v>1</v>
      </c>
      <c r="F221" s="17">
        <v>1</v>
      </c>
      <c r="G221" s="17">
        <v>0</v>
      </c>
      <c r="H221" s="17">
        <v>0</v>
      </c>
      <c r="I221" s="17">
        <v>0</v>
      </c>
      <c r="J221" s="17">
        <v>1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1</v>
      </c>
      <c r="AF221" s="17">
        <v>0</v>
      </c>
      <c r="AG221" s="17">
        <v>0</v>
      </c>
      <c r="AH221" s="17">
        <v>3</v>
      </c>
      <c r="AI221" s="17">
        <v>1</v>
      </c>
      <c r="AJ221" s="17">
        <v>0</v>
      </c>
      <c r="AK221" s="17">
        <v>1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16</v>
      </c>
    </row>
    <row r="222" spans="1:63" x14ac:dyDescent="0.25">
      <c r="A222" s="35" t="s">
        <v>312</v>
      </c>
      <c r="B222" s="17">
        <v>1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2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3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4</v>
      </c>
      <c r="E223" s="17">
        <v>1</v>
      </c>
      <c r="F223" s="17">
        <v>1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1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1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1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1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10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6</v>
      </c>
      <c r="E224" s="17">
        <v>2</v>
      </c>
      <c r="F224" s="17">
        <v>0</v>
      </c>
      <c r="G224" s="17">
        <v>0</v>
      </c>
      <c r="H224" s="17">
        <v>1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1</v>
      </c>
      <c r="S224" s="17">
        <v>0</v>
      </c>
      <c r="T224" s="17">
        <v>0</v>
      </c>
      <c r="U224" s="17">
        <v>4</v>
      </c>
      <c r="V224" s="17">
        <v>0</v>
      </c>
      <c r="W224" s="17">
        <v>1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1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2</v>
      </c>
      <c r="AN224" s="17">
        <v>0</v>
      </c>
      <c r="AO224" s="17">
        <v>0</v>
      </c>
      <c r="AP224" s="17">
        <v>0</v>
      </c>
      <c r="AQ224" s="17">
        <v>2</v>
      </c>
      <c r="AR224" s="17">
        <v>0</v>
      </c>
      <c r="AS224" s="17">
        <v>0</v>
      </c>
      <c r="AT224" s="17">
        <v>0</v>
      </c>
      <c r="AU224" s="17">
        <v>1</v>
      </c>
      <c r="AV224" s="17">
        <v>3</v>
      </c>
      <c r="AW224" s="17">
        <v>1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25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1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6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1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8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431</v>
      </c>
      <c r="C227" s="33">
        <v>202</v>
      </c>
      <c r="D227" s="33">
        <v>1275</v>
      </c>
      <c r="E227" s="33">
        <v>7</v>
      </c>
      <c r="F227" s="33">
        <v>180</v>
      </c>
      <c r="G227" s="33">
        <v>61</v>
      </c>
      <c r="H227" s="33">
        <v>188</v>
      </c>
      <c r="I227" s="33">
        <v>2124</v>
      </c>
      <c r="J227" s="33">
        <v>517</v>
      </c>
      <c r="K227" s="33">
        <v>162</v>
      </c>
      <c r="L227" s="33">
        <v>318</v>
      </c>
      <c r="M227" s="33">
        <v>358</v>
      </c>
      <c r="N227" s="33">
        <v>126</v>
      </c>
      <c r="O227" s="33">
        <v>59</v>
      </c>
      <c r="P227" s="33">
        <v>184</v>
      </c>
      <c r="Q227" s="33">
        <v>839</v>
      </c>
      <c r="R227" s="33">
        <v>310</v>
      </c>
      <c r="S227" s="33">
        <v>342</v>
      </c>
      <c r="T227" s="33">
        <v>363</v>
      </c>
      <c r="U227" s="33">
        <v>525</v>
      </c>
      <c r="V227" s="33">
        <v>98</v>
      </c>
      <c r="W227" s="33">
        <v>371</v>
      </c>
      <c r="X227" s="33">
        <v>93</v>
      </c>
      <c r="Y227" s="33">
        <v>745</v>
      </c>
      <c r="Z227" s="33">
        <v>349</v>
      </c>
      <c r="AA227" s="33">
        <v>136</v>
      </c>
      <c r="AB227" s="33">
        <v>690</v>
      </c>
      <c r="AC227" s="33">
        <v>232</v>
      </c>
      <c r="AD227" s="33">
        <v>290</v>
      </c>
      <c r="AE227" s="33">
        <v>131</v>
      </c>
      <c r="AF227" s="33">
        <v>2622</v>
      </c>
      <c r="AG227" s="33">
        <v>671</v>
      </c>
      <c r="AH227" s="33">
        <v>1003</v>
      </c>
      <c r="AI227" s="33">
        <v>298</v>
      </c>
      <c r="AJ227" s="33">
        <v>175</v>
      </c>
      <c r="AK227" s="33">
        <v>62</v>
      </c>
      <c r="AL227" s="33">
        <v>338</v>
      </c>
      <c r="AM227" s="33">
        <v>550</v>
      </c>
      <c r="AN227" s="33">
        <v>109</v>
      </c>
      <c r="AO227" s="33">
        <v>561</v>
      </c>
      <c r="AP227" s="33">
        <v>66</v>
      </c>
      <c r="AQ227" s="33">
        <v>999</v>
      </c>
      <c r="AR227" s="33">
        <v>27</v>
      </c>
      <c r="AS227" s="33">
        <v>485</v>
      </c>
      <c r="AT227" s="33">
        <v>45</v>
      </c>
      <c r="AU227" s="33">
        <v>199</v>
      </c>
      <c r="AV227" s="33">
        <v>1547</v>
      </c>
      <c r="AW227" s="33">
        <v>245</v>
      </c>
      <c r="AX227" s="33">
        <v>63</v>
      </c>
      <c r="AY227" s="33">
        <v>460</v>
      </c>
      <c r="AZ227" s="33">
        <v>0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4">
        <v>22231</v>
      </c>
    </row>
    <row r="228" spans="1:63" x14ac:dyDescent="0.25">
      <c r="A228" s="35" t="s">
        <v>318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1</v>
      </c>
      <c r="T228" s="17">
        <v>0</v>
      </c>
      <c r="U228" s="17">
        <v>2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1</v>
      </c>
      <c r="AO228" s="17">
        <v>0</v>
      </c>
      <c r="AP228" s="17">
        <v>1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34">
        <v>5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0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1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4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5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0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1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1</v>
      </c>
      <c r="AH232" s="17">
        <v>0</v>
      </c>
      <c r="AI232" s="17">
        <v>0</v>
      </c>
      <c r="AJ232" s="17">
        <v>0</v>
      </c>
      <c r="AK232" s="17">
        <v>1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1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4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3</v>
      </c>
      <c r="E233" s="17">
        <v>0</v>
      </c>
      <c r="F233" s="17">
        <v>0</v>
      </c>
      <c r="G233" s="17">
        <v>0</v>
      </c>
      <c r="H233" s="17">
        <v>0</v>
      </c>
      <c r="I233" s="17">
        <v>5</v>
      </c>
      <c r="J233" s="17">
        <v>2</v>
      </c>
      <c r="K233" s="17">
        <v>1</v>
      </c>
      <c r="L233" s="17">
        <v>0</v>
      </c>
      <c r="M233" s="17">
        <v>1</v>
      </c>
      <c r="N233" s="17">
        <v>0</v>
      </c>
      <c r="O233" s="17">
        <v>1</v>
      </c>
      <c r="P233" s="17">
        <v>0</v>
      </c>
      <c r="Q233" s="17">
        <v>1</v>
      </c>
      <c r="R233" s="17">
        <v>3</v>
      </c>
      <c r="S233" s="17">
        <v>1</v>
      </c>
      <c r="T233" s="17">
        <v>3</v>
      </c>
      <c r="U233" s="17">
        <v>0</v>
      </c>
      <c r="V233" s="17">
        <v>0</v>
      </c>
      <c r="W233" s="17">
        <v>1</v>
      </c>
      <c r="X233" s="17">
        <v>1</v>
      </c>
      <c r="Y233" s="17">
        <v>2</v>
      </c>
      <c r="Z233" s="17">
        <v>0</v>
      </c>
      <c r="AA233" s="17">
        <v>0</v>
      </c>
      <c r="AB233" s="17">
        <v>3</v>
      </c>
      <c r="AC233" s="17">
        <v>1</v>
      </c>
      <c r="AD233" s="17">
        <v>4</v>
      </c>
      <c r="AE233" s="17">
        <v>0</v>
      </c>
      <c r="AF233" s="17">
        <v>5</v>
      </c>
      <c r="AG233" s="17">
        <v>1</v>
      </c>
      <c r="AH233" s="17">
        <v>1</v>
      </c>
      <c r="AI233" s="17">
        <v>1</v>
      </c>
      <c r="AJ233" s="17">
        <v>0</v>
      </c>
      <c r="AK233" s="17">
        <v>0</v>
      </c>
      <c r="AL233" s="17">
        <v>1</v>
      </c>
      <c r="AM233" s="17">
        <v>3</v>
      </c>
      <c r="AN233" s="17">
        <v>1</v>
      </c>
      <c r="AO233" s="17">
        <v>0</v>
      </c>
      <c r="AP233" s="17">
        <v>0</v>
      </c>
      <c r="AQ233" s="17">
        <v>0</v>
      </c>
      <c r="AR233" s="17">
        <v>0</v>
      </c>
      <c r="AS233" s="17">
        <v>1</v>
      </c>
      <c r="AT233" s="17">
        <v>0</v>
      </c>
      <c r="AU233" s="17">
        <v>0</v>
      </c>
      <c r="AV233" s="17">
        <v>7</v>
      </c>
      <c r="AW233" s="17">
        <v>1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55</v>
      </c>
    </row>
    <row r="234" spans="1:63" x14ac:dyDescent="0.25">
      <c r="A234" s="35" t="s">
        <v>324</v>
      </c>
      <c r="B234" s="17">
        <v>2</v>
      </c>
      <c r="C234" s="17">
        <v>1</v>
      </c>
      <c r="D234" s="17">
        <v>7</v>
      </c>
      <c r="E234" s="17">
        <v>1</v>
      </c>
      <c r="F234" s="17">
        <v>1</v>
      </c>
      <c r="G234" s="17">
        <v>0</v>
      </c>
      <c r="H234" s="17">
        <v>1</v>
      </c>
      <c r="I234" s="17">
        <v>14</v>
      </c>
      <c r="J234" s="17">
        <v>0</v>
      </c>
      <c r="K234" s="17">
        <v>1</v>
      </c>
      <c r="L234" s="17">
        <v>1</v>
      </c>
      <c r="M234" s="17">
        <v>0</v>
      </c>
      <c r="N234" s="17">
        <v>0</v>
      </c>
      <c r="O234" s="17">
        <v>0</v>
      </c>
      <c r="P234" s="17">
        <v>1</v>
      </c>
      <c r="Q234" s="17">
        <v>2</v>
      </c>
      <c r="R234" s="17">
        <v>1</v>
      </c>
      <c r="S234" s="17">
        <v>1</v>
      </c>
      <c r="T234" s="17">
        <v>6</v>
      </c>
      <c r="U234" s="17">
        <v>1</v>
      </c>
      <c r="V234" s="17">
        <v>0</v>
      </c>
      <c r="W234" s="17">
        <v>4</v>
      </c>
      <c r="X234" s="17">
        <v>1</v>
      </c>
      <c r="Y234" s="17">
        <v>2</v>
      </c>
      <c r="Z234" s="17">
        <v>1</v>
      </c>
      <c r="AA234" s="17">
        <v>0</v>
      </c>
      <c r="AB234" s="17">
        <v>3</v>
      </c>
      <c r="AC234" s="17">
        <v>1</v>
      </c>
      <c r="AD234" s="17">
        <v>0</v>
      </c>
      <c r="AE234" s="17">
        <v>1</v>
      </c>
      <c r="AF234" s="17">
        <v>5</v>
      </c>
      <c r="AG234" s="17">
        <v>2</v>
      </c>
      <c r="AH234" s="17">
        <v>5</v>
      </c>
      <c r="AI234" s="17">
        <v>6</v>
      </c>
      <c r="AJ234" s="17">
        <v>3</v>
      </c>
      <c r="AK234" s="17">
        <v>0</v>
      </c>
      <c r="AL234" s="17">
        <v>0</v>
      </c>
      <c r="AM234" s="17">
        <v>1</v>
      </c>
      <c r="AN234" s="17">
        <v>0</v>
      </c>
      <c r="AO234" s="17">
        <v>6</v>
      </c>
      <c r="AP234" s="17">
        <v>0</v>
      </c>
      <c r="AQ234" s="17">
        <v>3</v>
      </c>
      <c r="AR234" s="17">
        <v>0</v>
      </c>
      <c r="AS234" s="17">
        <v>7</v>
      </c>
      <c r="AT234" s="17">
        <v>0</v>
      </c>
      <c r="AU234" s="17">
        <v>1</v>
      </c>
      <c r="AV234" s="17">
        <v>10</v>
      </c>
      <c r="AW234" s="17">
        <v>1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104</v>
      </c>
    </row>
    <row r="235" spans="1:63" x14ac:dyDescent="0.25">
      <c r="A235" s="35" t="s">
        <v>325</v>
      </c>
      <c r="B235" s="17">
        <v>13</v>
      </c>
      <c r="C235" s="17">
        <v>6</v>
      </c>
      <c r="D235" s="17">
        <v>23</v>
      </c>
      <c r="E235" s="17">
        <v>0</v>
      </c>
      <c r="F235" s="17">
        <v>8</v>
      </c>
      <c r="G235" s="17">
        <v>2</v>
      </c>
      <c r="H235" s="17">
        <v>16</v>
      </c>
      <c r="I235" s="17">
        <v>24</v>
      </c>
      <c r="J235" s="17">
        <v>8</v>
      </c>
      <c r="K235" s="17">
        <v>5</v>
      </c>
      <c r="L235" s="17">
        <v>8</v>
      </c>
      <c r="M235" s="17">
        <v>9</v>
      </c>
      <c r="N235" s="17">
        <v>5</v>
      </c>
      <c r="O235" s="17">
        <v>0</v>
      </c>
      <c r="P235" s="17">
        <v>3</v>
      </c>
      <c r="Q235" s="17">
        <v>12</v>
      </c>
      <c r="R235" s="17">
        <v>6</v>
      </c>
      <c r="S235" s="17">
        <v>6</v>
      </c>
      <c r="T235" s="17">
        <v>3</v>
      </c>
      <c r="U235" s="17">
        <v>26</v>
      </c>
      <c r="V235" s="17">
        <v>2</v>
      </c>
      <c r="W235" s="17">
        <v>14</v>
      </c>
      <c r="X235" s="17">
        <v>0</v>
      </c>
      <c r="Y235" s="17">
        <v>16</v>
      </c>
      <c r="Z235" s="17">
        <v>9</v>
      </c>
      <c r="AA235" s="17">
        <v>9</v>
      </c>
      <c r="AB235" s="17">
        <v>10</v>
      </c>
      <c r="AC235" s="17">
        <v>5</v>
      </c>
      <c r="AD235" s="17">
        <v>7</v>
      </c>
      <c r="AE235" s="17">
        <v>5</v>
      </c>
      <c r="AF235" s="17">
        <v>64</v>
      </c>
      <c r="AG235" s="17">
        <v>10</v>
      </c>
      <c r="AH235" s="17">
        <v>33</v>
      </c>
      <c r="AI235" s="17">
        <v>9</v>
      </c>
      <c r="AJ235" s="17">
        <v>4</v>
      </c>
      <c r="AK235" s="17">
        <v>0</v>
      </c>
      <c r="AL235" s="17">
        <v>17</v>
      </c>
      <c r="AM235" s="17">
        <v>17</v>
      </c>
      <c r="AN235" s="17">
        <v>1</v>
      </c>
      <c r="AO235" s="17">
        <v>16</v>
      </c>
      <c r="AP235" s="17">
        <v>1</v>
      </c>
      <c r="AQ235" s="17">
        <v>28</v>
      </c>
      <c r="AR235" s="17">
        <v>0</v>
      </c>
      <c r="AS235" s="17">
        <v>3</v>
      </c>
      <c r="AT235" s="17">
        <v>2</v>
      </c>
      <c r="AU235" s="17">
        <v>6</v>
      </c>
      <c r="AV235" s="17">
        <v>38</v>
      </c>
      <c r="AW235" s="17">
        <v>11</v>
      </c>
      <c r="AX235" s="17">
        <v>1</v>
      </c>
      <c r="AY235" s="17">
        <v>10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531</v>
      </c>
    </row>
    <row r="236" spans="1:63" x14ac:dyDescent="0.25">
      <c r="A236" s="35" t="s">
        <v>326</v>
      </c>
      <c r="B236" s="17">
        <v>28</v>
      </c>
      <c r="C236" s="17">
        <v>11</v>
      </c>
      <c r="D236" s="17">
        <v>130</v>
      </c>
      <c r="E236" s="17">
        <v>0</v>
      </c>
      <c r="F236" s="17">
        <v>17</v>
      </c>
      <c r="G236" s="17">
        <v>6</v>
      </c>
      <c r="H236" s="17">
        <v>10</v>
      </c>
      <c r="I236" s="17">
        <v>319</v>
      </c>
      <c r="J236" s="17">
        <v>28</v>
      </c>
      <c r="K236" s="17">
        <v>17</v>
      </c>
      <c r="L236" s="17">
        <v>15</v>
      </c>
      <c r="M236" s="17">
        <v>49</v>
      </c>
      <c r="N236" s="17">
        <v>16</v>
      </c>
      <c r="O236" s="17">
        <v>4</v>
      </c>
      <c r="P236" s="17">
        <v>13</v>
      </c>
      <c r="Q236" s="17">
        <v>75</v>
      </c>
      <c r="R236" s="17">
        <v>49</v>
      </c>
      <c r="S236" s="17">
        <v>8</v>
      </c>
      <c r="T236" s="17">
        <v>19</v>
      </c>
      <c r="U236" s="17">
        <v>76</v>
      </c>
      <c r="V236" s="17">
        <v>9</v>
      </c>
      <c r="W236" s="17">
        <v>30</v>
      </c>
      <c r="X236" s="17">
        <v>5</v>
      </c>
      <c r="Y236" s="17">
        <v>28</v>
      </c>
      <c r="Z236" s="17">
        <v>26</v>
      </c>
      <c r="AA236" s="17">
        <v>5</v>
      </c>
      <c r="AB236" s="17">
        <v>21</v>
      </c>
      <c r="AC236" s="17">
        <v>25</v>
      </c>
      <c r="AD236" s="17">
        <v>19</v>
      </c>
      <c r="AE236" s="17">
        <v>2</v>
      </c>
      <c r="AF236" s="17">
        <v>506</v>
      </c>
      <c r="AG236" s="17">
        <v>50</v>
      </c>
      <c r="AH236" s="17">
        <v>137</v>
      </c>
      <c r="AI236" s="17">
        <v>18</v>
      </c>
      <c r="AJ236" s="17">
        <v>7</v>
      </c>
      <c r="AK236" s="17">
        <v>2</v>
      </c>
      <c r="AL236" s="17">
        <v>23</v>
      </c>
      <c r="AM236" s="17">
        <v>27</v>
      </c>
      <c r="AN236" s="17">
        <v>7</v>
      </c>
      <c r="AO236" s="17">
        <v>22</v>
      </c>
      <c r="AP236" s="17">
        <v>3</v>
      </c>
      <c r="AQ236" s="17">
        <v>206</v>
      </c>
      <c r="AR236" s="17">
        <v>0</v>
      </c>
      <c r="AS236" s="17">
        <v>29</v>
      </c>
      <c r="AT236" s="17">
        <v>1</v>
      </c>
      <c r="AU236" s="17">
        <v>28</v>
      </c>
      <c r="AV236" s="17">
        <v>177</v>
      </c>
      <c r="AW236" s="17">
        <v>21</v>
      </c>
      <c r="AX236" s="17">
        <v>4</v>
      </c>
      <c r="AY236" s="17">
        <v>80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2408</v>
      </c>
    </row>
    <row r="237" spans="1:63" x14ac:dyDescent="0.25">
      <c r="A237" s="35" t="s">
        <v>327</v>
      </c>
      <c r="B237" s="17">
        <v>13</v>
      </c>
      <c r="C237" s="17">
        <v>1</v>
      </c>
      <c r="D237" s="17">
        <v>16</v>
      </c>
      <c r="E237" s="17">
        <v>0</v>
      </c>
      <c r="F237" s="17">
        <v>2</v>
      </c>
      <c r="G237" s="17">
        <v>2</v>
      </c>
      <c r="H237" s="17">
        <v>6</v>
      </c>
      <c r="I237" s="17">
        <v>53</v>
      </c>
      <c r="J237" s="17">
        <v>10</v>
      </c>
      <c r="K237" s="17">
        <v>2</v>
      </c>
      <c r="L237" s="17">
        <v>1</v>
      </c>
      <c r="M237" s="17">
        <v>19</v>
      </c>
      <c r="N237" s="17">
        <v>4</v>
      </c>
      <c r="O237" s="17">
        <v>3</v>
      </c>
      <c r="P237" s="17">
        <v>1</v>
      </c>
      <c r="Q237" s="17">
        <v>18</v>
      </c>
      <c r="R237" s="17">
        <v>8</v>
      </c>
      <c r="S237" s="17">
        <v>6</v>
      </c>
      <c r="T237" s="17">
        <v>9</v>
      </c>
      <c r="U237" s="17">
        <v>12</v>
      </c>
      <c r="V237" s="17">
        <v>1</v>
      </c>
      <c r="W237" s="17">
        <v>6</v>
      </c>
      <c r="X237" s="17">
        <v>1</v>
      </c>
      <c r="Y237" s="17">
        <v>4</v>
      </c>
      <c r="Z237" s="17">
        <v>2</v>
      </c>
      <c r="AA237" s="17">
        <v>1</v>
      </c>
      <c r="AB237" s="17">
        <v>6</v>
      </c>
      <c r="AC237" s="17">
        <v>11</v>
      </c>
      <c r="AD237" s="17">
        <v>4</v>
      </c>
      <c r="AE237" s="17">
        <v>3</v>
      </c>
      <c r="AF237" s="17">
        <v>52</v>
      </c>
      <c r="AG237" s="17">
        <v>11</v>
      </c>
      <c r="AH237" s="17">
        <v>20</v>
      </c>
      <c r="AI237" s="17">
        <v>17</v>
      </c>
      <c r="AJ237" s="17">
        <v>4</v>
      </c>
      <c r="AK237" s="17">
        <v>1</v>
      </c>
      <c r="AL237" s="17">
        <v>7</v>
      </c>
      <c r="AM237" s="17">
        <v>37</v>
      </c>
      <c r="AN237" s="17">
        <v>1</v>
      </c>
      <c r="AO237" s="17">
        <v>9</v>
      </c>
      <c r="AP237" s="17">
        <v>0</v>
      </c>
      <c r="AQ237" s="17">
        <v>30</v>
      </c>
      <c r="AR237" s="17">
        <v>0</v>
      </c>
      <c r="AS237" s="17">
        <v>9</v>
      </c>
      <c r="AT237" s="17">
        <v>0</v>
      </c>
      <c r="AU237" s="17">
        <v>3</v>
      </c>
      <c r="AV237" s="17">
        <v>25</v>
      </c>
      <c r="AW237" s="17">
        <v>1</v>
      </c>
      <c r="AX237" s="17">
        <v>3</v>
      </c>
      <c r="AY237" s="17">
        <v>10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465</v>
      </c>
    </row>
    <row r="238" spans="1:63" x14ac:dyDescent="0.25">
      <c r="A238" s="35" t="s">
        <v>328</v>
      </c>
      <c r="B238" s="17">
        <v>0</v>
      </c>
      <c r="C238" s="17">
        <v>0</v>
      </c>
      <c r="D238" s="17">
        <v>5</v>
      </c>
      <c r="E238" s="17">
        <v>0</v>
      </c>
      <c r="F238" s="17">
        <v>0</v>
      </c>
      <c r="G238" s="17">
        <v>0</v>
      </c>
      <c r="H238" s="17">
        <v>0</v>
      </c>
      <c r="I238" s="17">
        <v>8</v>
      </c>
      <c r="J238" s="17">
        <v>6</v>
      </c>
      <c r="K238" s="17">
        <v>0</v>
      </c>
      <c r="L238" s="17">
        <v>2</v>
      </c>
      <c r="M238" s="17">
        <v>6</v>
      </c>
      <c r="N238" s="17">
        <v>0</v>
      </c>
      <c r="O238" s="17">
        <v>3</v>
      </c>
      <c r="P238" s="17">
        <v>0</v>
      </c>
      <c r="Q238" s="17">
        <v>6</v>
      </c>
      <c r="R238" s="17">
        <v>4</v>
      </c>
      <c r="S238" s="17">
        <v>0</v>
      </c>
      <c r="T238" s="17">
        <v>1</v>
      </c>
      <c r="U238" s="17">
        <v>1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1</v>
      </c>
      <c r="AB238" s="17">
        <v>0</v>
      </c>
      <c r="AC238" s="17">
        <v>0</v>
      </c>
      <c r="AD238" s="17">
        <v>0</v>
      </c>
      <c r="AE238" s="17">
        <v>0</v>
      </c>
      <c r="AF238" s="17">
        <v>9</v>
      </c>
      <c r="AG238" s="17">
        <v>1</v>
      </c>
      <c r="AH238" s="17">
        <v>21</v>
      </c>
      <c r="AI238" s="17">
        <v>1</v>
      </c>
      <c r="AJ238" s="17">
        <v>0</v>
      </c>
      <c r="AK238" s="17">
        <v>0</v>
      </c>
      <c r="AL238" s="17">
        <v>0</v>
      </c>
      <c r="AM238" s="17">
        <v>4</v>
      </c>
      <c r="AN238" s="17">
        <v>0</v>
      </c>
      <c r="AO238" s="17">
        <v>4</v>
      </c>
      <c r="AP238" s="17">
        <v>1</v>
      </c>
      <c r="AQ238" s="17">
        <v>11</v>
      </c>
      <c r="AR238" s="17">
        <v>0</v>
      </c>
      <c r="AS238" s="17">
        <v>6</v>
      </c>
      <c r="AT238" s="17">
        <v>0</v>
      </c>
      <c r="AU238" s="17">
        <v>0</v>
      </c>
      <c r="AV238" s="17">
        <v>9</v>
      </c>
      <c r="AW238" s="17">
        <v>4</v>
      </c>
      <c r="AX238" s="17">
        <v>1</v>
      </c>
      <c r="AY238" s="17">
        <v>2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117</v>
      </c>
    </row>
    <row r="239" spans="1:63" x14ac:dyDescent="0.25">
      <c r="A239" s="35" t="s">
        <v>329</v>
      </c>
      <c r="B239" s="17">
        <v>14</v>
      </c>
      <c r="C239" s="17">
        <v>1</v>
      </c>
      <c r="D239" s="17">
        <v>14</v>
      </c>
      <c r="E239" s="17">
        <v>5</v>
      </c>
      <c r="F239" s="17">
        <v>4</v>
      </c>
      <c r="G239" s="17">
        <v>4</v>
      </c>
      <c r="H239" s="17">
        <v>2</v>
      </c>
      <c r="I239" s="17">
        <v>72</v>
      </c>
      <c r="J239" s="17">
        <v>0</v>
      </c>
      <c r="K239" s="17">
        <v>1</v>
      </c>
      <c r="L239" s="17">
        <v>8</v>
      </c>
      <c r="M239" s="17">
        <v>7</v>
      </c>
      <c r="N239" s="17">
        <v>0</v>
      </c>
      <c r="O239" s="17">
        <v>0</v>
      </c>
      <c r="P239" s="17">
        <v>4</v>
      </c>
      <c r="Q239" s="17">
        <v>15</v>
      </c>
      <c r="R239" s="17">
        <v>3</v>
      </c>
      <c r="S239" s="17">
        <v>0</v>
      </c>
      <c r="T239" s="17">
        <v>16</v>
      </c>
      <c r="U239" s="17">
        <v>7</v>
      </c>
      <c r="V239" s="17">
        <v>0</v>
      </c>
      <c r="W239" s="17">
        <v>7</v>
      </c>
      <c r="X239" s="17">
        <v>2</v>
      </c>
      <c r="Y239" s="17">
        <v>2</v>
      </c>
      <c r="Z239" s="17">
        <v>4</v>
      </c>
      <c r="AA239" s="17">
        <v>3</v>
      </c>
      <c r="AB239" s="17">
        <v>1</v>
      </c>
      <c r="AC239" s="17">
        <v>1</v>
      </c>
      <c r="AD239" s="17">
        <v>12</v>
      </c>
      <c r="AE239" s="17">
        <v>3</v>
      </c>
      <c r="AF239" s="17">
        <v>18</v>
      </c>
      <c r="AG239" s="17">
        <v>3</v>
      </c>
      <c r="AH239" s="17">
        <v>31</v>
      </c>
      <c r="AI239" s="17">
        <v>4</v>
      </c>
      <c r="AJ239" s="17">
        <v>0</v>
      </c>
      <c r="AK239" s="17">
        <v>0</v>
      </c>
      <c r="AL239" s="17">
        <v>4</v>
      </c>
      <c r="AM239" s="17">
        <v>8</v>
      </c>
      <c r="AN239" s="17">
        <v>0</v>
      </c>
      <c r="AO239" s="17">
        <v>4</v>
      </c>
      <c r="AP239" s="17">
        <v>0</v>
      </c>
      <c r="AQ239" s="17">
        <v>7</v>
      </c>
      <c r="AR239" s="17">
        <v>0</v>
      </c>
      <c r="AS239" s="17">
        <v>12</v>
      </c>
      <c r="AT239" s="17">
        <v>0</v>
      </c>
      <c r="AU239" s="17">
        <v>1</v>
      </c>
      <c r="AV239" s="17">
        <v>14</v>
      </c>
      <c r="AW239" s="17">
        <v>14</v>
      </c>
      <c r="AX239" s="17">
        <v>1</v>
      </c>
      <c r="AY239" s="17">
        <v>11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344</v>
      </c>
    </row>
    <row r="240" spans="1:63" x14ac:dyDescent="0.25">
      <c r="A240" s="35" t="s">
        <v>330</v>
      </c>
      <c r="B240" s="17">
        <v>0</v>
      </c>
      <c r="C240" s="17">
        <v>0</v>
      </c>
      <c r="D240" s="17">
        <v>0</v>
      </c>
      <c r="E240" s="17">
        <v>1</v>
      </c>
      <c r="F240" s="17">
        <v>0</v>
      </c>
      <c r="G240" s="17">
        <v>0</v>
      </c>
      <c r="H240" s="17">
        <v>0</v>
      </c>
      <c r="I240" s="17">
        <v>4</v>
      </c>
      <c r="J240" s="17">
        <v>3</v>
      </c>
      <c r="K240" s="17">
        <v>1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1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2</v>
      </c>
      <c r="Z240" s="17">
        <v>1</v>
      </c>
      <c r="AA240" s="17">
        <v>0</v>
      </c>
      <c r="AB240" s="17">
        <v>1</v>
      </c>
      <c r="AC240" s="17">
        <v>1</v>
      </c>
      <c r="AD240" s="17">
        <v>0</v>
      </c>
      <c r="AE240" s="17">
        <v>0</v>
      </c>
      <c r="AF240" s="17">
        <v>13</v>
      </c>
      <c r="AG240" s="17">
        <v>1</v>
      </c>
      <c r="AH240" s="17">
        <v>2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1</v>
      </c>
      <c r="AR240" s="17">
        <v>0</v>
      </c>
      <c r="AS240" s="17">
        <v>1</v>
      </c>
      <c r="AT240" s="17">
        <v>0</v>
      </c>
      <c r="AU240" s="17">
        <v>1</v>
      </c>
      <c r="AV240" s="17">
        <v>4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38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1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1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1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3</v>
      </c>
    </row>
    <row r="242" spans="1:63" x14ac:dyDescent="0.25">
      <c r="A242" s="35" t="s">
        <v>332</v>
      </c>
      <c r="B242" s="17">
        <v>357</v>
      </c>
      <c r="C242" s="17">
        <v>182</v>
      </c>
      <c r="D242" s="17">
        <v>1069</v>
      </c>
      <c r="E242" s="17">
        <v>0</v>
      </c>
      <c r="F242" s="17">
        <v>147</v>
      </c>
      <c r="G242" s="17">
        <v>47</v>
      </c>
      <c r="H242" s="17">
        <v>153</v>
      </c>
      <c r="I242" s="17">
        <v>1625</v>
      </c>
      <c r="J242" s="17">
        <v>460</v>
      </c>
      <c r="K242" s="17">
        <v>134</v>
      </c>
      <c r="L242" s="17">
        <v>283</v>
      </c>
      <c r="M242" s="17">
        <v>267</v>
      </c>
      <c r="N242" s="17">
        <v>99</v>
      </c>
      <c r="O242" s="17">
        <v>48</v>
      </c>
      <c r="P242" s="17">
        <v>159</v>
      </c>
      <c r="Q242" s="17">
        <v>708</v>
      </c>
      <c r="R242" s="17">
        <v>233</v>
      </c>
      <c r="S242" s="17">
        <v>319</v>
      </c>
      <c r="T242" s="17">
        <v>306</v>
      </c>
      <c r="U242" s="17">
        <v>400</v>
      </c>
      <c r="V242" s="17">
        <v>86</v>
      </c>
      <c r="W242" s="17">
        <v>309</v>
      </c>
      <c r="X242" s="17">
        <v>83</v>
      </c>
      <c r="Y242" s="17">
        <v>688</v>
      </c>
      <c r="Z242" s="17">
        <v>306</v>
      </c>
      <c r="AA242" s="17">
        <v>116</v>
      </c>
      <c r="AB242" s="17">
        <v>645</v>
      </c>
      <c r="AC242" s="17">
        <v>187</v>
      </c>
      <c r="AD242" s="17">
        <v>244</v>
      </c>
      <c r="AE242" s="17">
        <v>117</v>
      </c>
      <c r="AF242" s="17">
        <v>1939</v>
      </c>
      <c r="AG242" s="17">
        <v>584</v>
      </c>
      <c r="AH242" s="17">
        <v>753</v>
      </c>
      <c r="AI242" s="17">
        <v>242</v>
      </c>
      <c r="AJ242" s="17">
        <v>157</v>
      </c>
      <c r="AK242" s="17">
        <v>57</v>
      </c>
      <c r="AL242" s="17">
        <v>286</v>
      </c>
      <c r="AM242" s="17">
        <v>451</v>
      </c>
      <c r="AN242" s="17">
        <v>98</v>
      </c>
      <c r="AO242" s="17">
        <v>499</v>
      </c>
      <c r="AP242" s="17">
        <v>60</v>
      </c>
      <c r="AQ242" s="17">
        <v>712</v>
      </c>
      <c r="AR242" s="17">
        <v>27</v>
      </c>
      <c r="AS242" s="17">
        <v>417</v>
      </c>
      <c r="AT242" s="17">
        <v>41</v>
      </c>
      <c r="AU242" s="17">
        <v>158</v>
      </c>
      <c r="AV242" s="17">
        <v>1263</v>
      </c>
      <c r="AW242" s="17">
        <v>192</v>
      </c>
      <c r="AX242" s="17">
        <v>53</v>
      </c>
      <c r="AY242" s="17">
        <v>347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18113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4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1</v>
      </c>
      <c r="O245" s="17">
        <v>0</v>
      </c>
      <c r="P245" s="17">
        <v>1</v>
      </c>
      <c r="Q245" s="17">
        <v>0</v>
      </c>
      <c r="R245" s="17">
        <v>2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1</v>
      </c>
      <c r="AB245" s="17">
        <v>0</v>
      </c>
      <c r="AC245" s="17">
        <v>0</v>
      </c>
      <c r="AD245" s="17">
        <v>0</v>
      </c>
      <c r="AE245" s="17">
        <v>0</v>
      </c>
      <c r="AF245" s="17">
        <v>1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10</v>
      </c>
    </row>
    <row r="246" spans="1:63" x14ac:dyDescent="0.25">
      <c r="A246" s="35" t="s">
        <v>336</v>
      </c>
      <c r="B246" s="17">
        <v>3</v>
      </c>
      <c r="C246" s="17">
        <v>0</v>
      </c>
      <c r="D246" s="17">
        <v>4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1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6</v>
      </c>
      <c r="AG246" s="17">
        <v>6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1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21</v>
      </c>
    </row>
    <row r="247" spans="1:63" x14ac:dyDescent="0.25">
      <c r="A247" s="35" t="s">
        <v>337</v>
      </c>
      <c r="B247" s="17">
        <v>1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1</v>
      </c>
      <c r="O247" s="17">
        <v>0</v>
      </c>
      <c r="P247" s="17">
        <v>1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1</v>
      </c>
      <c r="AH247" s="17">
        <v>0</v>
      </c>
      <c r="AI247" s="17">
        <v>0</v>
      </c>
      <c r="AJ247" s="17">
        <v>0</v>
      </c>
      <c r="AK247" s="17">
        <v>1</v>
      </c>
      <c r="AL247" s="17">
        <v>0</v>
      </c>
      <c r="AM247" s="17">
        <v>2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1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8</v>
      </c>
    </row>
    <row r="248" spans="1:63" x14ac:dyDescent="0.25">
      <c r="A248" s="32" t="s">
        <v>338</v>
      </c>
      <c r="B248" s="33">
        <v>3</v>
      </c>
      <c r="C248" s="33">
        <v>0</v>
      </c>
      <c r="D248" s="33">
        <v>6</v>
      </c>
      <c r="E248" s="33">
        <v>5</v>
      </c>
      <c r="F248" s="33">
        <v>1</v>
      </c>
      <c r="G248" s="33">
        <v>1</v>
      </c>
      <c r="H248" s="33">
        <v>0</v>
      </c>
      <c r="I248" s="33">
        <v>29</v>
      </c>
      <c r="J248" s="33">
        <v>2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3">
        <v>2</v>
      </c>
      <c r="U248" s="33">
        <v>0</v>
      </c>
      <c r="V248" s="33">
        <v>1</v>
      </c>
      <c r="W248" s="33">
        <v>0</v>
      </c>
      <c r="X248" s="33">
        <v>1</v>
      </c>
      <c r="Y248" s="33">
        <v>0</v>
      </c>
      <c r="Z248" s="33">
        <v>1</v>
      </c>
      <c r="AA248" s="33">
        <v>1</v>
      </c>
      <c r="AB248" s="33">
        <v>0</v>
      </c>
      <c r="AC248" s="33">
        <v>0</v>
      </c>
      <c r="AD248" s="33">
        <v>2</v>
      </c>
      <c r="AE248" s="33">
        <v>0</v>
      </c>
      <c r="AF248" s="33">
        <v>20</v>
      </c>
      <c r="AG248" s="33">
        <v>4</v>
      </c>
      <c r="AH248" s="33">
        <v>1</v>
      </c>
      <c r="AI248" s="33">
        <v>4</v>
      </c>
      <c r="AJ248" s="33">
        <v>0</v>
      </c>
      <c r="AK248" s="33">
        <v>0</v>
      </c>
      <c r="AL248" s="33">
        <v>0</v>
      </c>
      <c r="AM248" s="33">
        <v>6</v>
      </c>
      <c r="AN248" s="33">
        <v>0</v>
      </c>
      <c r="AO248" s="33">
        <v>1</v>
      </c>
      <c r="AP248" s="33">
        <v>0</v>
      </c>
      <c r="AQ248" s="33">
        <v>0</v>
      </c>
      <c r="AR248" s="33">
        <v>0</v>
      </c>
      <c r="AS248" s="33">
        <v>2</v>
      </c>
      <c r="AT248" s="33">
        <v>1</v>
      </c>
      <c r="AU248" s="33">
        <v>0</v>
      </c>
      <c r="AV248" s="33">
        <v>1</v>
      </c>
      <c r="AW248" s="33">
        <v>2</v>
      </c>
      <c r="AX248" s="33">
        <v>0</v>
      </c>
      <c r="AY248" s="33">
        <v>3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100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1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1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1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1</v>
      </c>
    </row>
    <row r="253" spans="1:63" x14ac:dyDescent="0.25">
      <c r="A253" s="35" t="s">
        <v>343</v>
      </c>
      <c r="B253" s="17">
        <v>1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14</v>
      </c>
      <c r="J253" s="17">
        <v>1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4</v>
      </c>
      <c r="AG253" s="17">
        <v>0</v>
      </c>
      <c r="AH253" s="17">
        <v>0</v>
      </c>
      <c r="AI253" s="17">
        <v>1</v>
      </c>
      <c r="AJ253" s="17">
        <v>0</v>
      </c>
      <c r="AK253" s="17">
        <v>0</v>
      </c>
      <c r="AL253" s="17">
        <v>0</v>
      </c>
      <c r="AM253" s="17">
        <v>1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1</v>
      </c>
      <c r="AT253" s="17">
        <v>0</v>
      </c>
      <c r="AU253" s="17">
        <v>0</v>
      </c>
      <c r="AV253" s="17">
        <v>0</v>
      </c>
      <c r="AW253" s="17">
        <v>1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24</v>
      </c>
    </row>
    <row r="254" spans="1:63" x14ac:dyDescent="0.25">
      <c r="A254" s="35" t="s">
        <v>344</v>
      </c>
      <c r="B254" s="17">
        <v>1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2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3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4</v>
      </c>
      <c r="E256" s="17">
        <v>1</v>
      </c>
      <c r="F256" s="17">
        <v>1</v>
      </c>
      <c r="G256" s="17">
        <v>0</v>
      </c>
      <c r="H256" s="17">
        <v>0</v>
      </c>
      <c r="I256" s="17">
        <v>13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1</v>
      </c>
      <c r="AB256" s="17">
        <v>0</v>
      </c>
      <c r="AC256" s="17">
        <v>0</v>
      </c>
      <c r="AD256" s="17">
        <v>0</v>
      </c>
      <c r="AE256" s="17">
        <v>0</v>
      </c>
      <c r="AF256" s="17">
        <v>7</v>
      </c>
      <c r="AG256" s="17">
        <v>2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1</v>
      </c>
      <c r="AP256" s="17">
        <v>0</v>
      </c>
      <c r="AQ256" s="17">
        <v>0</v>
      </c>
      <c r="AR256" s="17">
        <v>0</v>
      </c>
      <c r="AS256" s="17">
        <v>1</v>
      </c>
      <c r="AT256" s="17">
        <v>0</v>
      </c>
      <c r="AU256" s="17">
        <v>0</v>
      </c>
      <c r="AV256" s="17">
        <v>1</v>
      </c>
      <c r="AW256" s="17">
        <v>0</v>
      </c>
      <c r="AX256" s="17">
        <v>0</v>
      </c>
      <c r="AY256" s="17">
        <v>2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34</v>
      </c>
    </row>
    <row r="257" spans="1:63" x14ac:dyDescent="0.25">
      <c r="A257" s="35" t="s">
        <v>347</v>
      </c>
      <c r="B257" s="17">
        <v>1</v>
      </c>
      <c r="C257" s="17">
        <v>0</v>
      </c>
      <c r="D257" s="17">
        <v>2</v>
      </c>
      <c r="E257" s="17">
        <v>3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5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3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1</v>
      </c>
      <c r="AU257" s="17">
        <v>0</v>
      </c>
      <c r="AV257" s="17">
        <v>0</v>
      </c>
      <c r="AW257" s="17">
        <v>1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16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0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1</v>
      </c>
      <c r="U259" s="17">
        <v>0</v>
      </c>
      <c r="V259" s="17">
        <v>0</v>
      </c>
      <c r="W259" s="17">
        <v>0</v>
      </c>
      <c r="X259" s="17">
        <v>1</v>
      </c>
      <c r="Y259" s="17">
        <v>0</v>
      </c>
      <c r="Z259" s="17">
        <v>1</v>
      </c>
      <c r="AA259" s="17">
        <v>0</v>
      </c>
      <c r="AB259" s="17">
        <v>0</v>
      </c>
      <c r="AC259" s="17">
        <v>0</v>
      </c>
      <c r="AD259" s="17">
        <v>1</v>
      </c>
      <c r="AE259" s="17">
        <v>0</v>
      </c>
      <c r="AF259" s="17">
        <v>3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1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8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1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1</v>
      </c>
      <c r="AE260" s="17">
        <v>0</v>
      </c>
      <c r="AF260" s="17">
        <v>0</v>
      </c>
      <c r="AG260" s="17">
        <v>0</v>
      </c>
      <c r="AH260" s="17">
        <v>0</v>
      </c>
      <c r="AI260" s="17">
        <v>1</v>
      </c>
      <c r="AJ260" s="17">
        <v>0</v>
      </c>
      <c r="AK260" s="17">
        <v>0</v>
      </c>
      <c r="AL260" s="17">
        <v>0</v>
      </c>
      <c r="AM260" s="17">
        <v>1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4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1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1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1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1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1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1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1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1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1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1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1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1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1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1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2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1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1</v>
      </c>
    </row>
    <row r="275" spans="1:63" x14ac:dyDescent="0.25">
      <c r="A275" s="32" t="s">
        <v>365</v>
      </c>
      <c r="B275" s="33">
        <v>313</v>
      </c>
      <c r="C275" s="33">
        <v>101</v>
      </c>
      <c r="D275" s="33">
        <v>710</v>
      </c>
      <c r="E275" s="33">
        <v>31</v>
      </c>
      <c r="F275" s="33">
        <v>103</v>
      </c>
      <c r="G275" s="33">
        <v>26</v>
      </c>
      <c r="H275" s="33">
        <v>112</v>
      </c>
      <c r="I275" s="33">
        <v>1081</v>
      </c>
      <c r="J275" s="33">
        <v>306</v>
      </c>
      <c r="K275" s="33">
        <v>95</v>
      </c>
      <c r="L275" s="33">
        <v>154</v>
      </c>
      <c r="M275" s="33">
        <v>214</v>
      </c>
      <c r="N275" s="33">
        <v>34</v>
      </c>
      <c r="O275" s="33">
        <v>28</v>
      </c>
      <c r="P275" s="33">
        <v>79</v>
      </c>
      <c r="Q275" s="33">
        <v>508</v>
      </c>
      <c r="R275" s="33">
        <v>125</v>
      </c>
      <c r="S275" s="33">
        <v>191</v>
      </c>
      <c r="T275" s="33">
        <v>289</v>
      </c>
      <c r="U275" s="33">
        <v>201</v>
      </c>
      <c r="V275" s="33">
        <v>57</v>
      </c>
      <c r="W275" s="33">
        <v>125</v>
      </c>
      <c r="X275" s="33">
        <v>58</v>
      </c>
      <c r="Y275" s="33">
        <v>348</v>
      </c>
      <c r="Z275" s="33">
        <v>178</v>
      </c>
      <c r="AA275" s="33">
        <v>86</v>
      </c>
      <c r="AB275" s="33">
        <v>284</v>
      </c>
      <c r="AC275" s="33">
        <v>96</v>
      </c>
      <c r="AD275" s="33">
        <v>119</v>
      </c>
      <c r="AE275" s="33">
        <v>89</v>
      </c>
      <c r="AF275" s="33">
        <v>2036</v>
      </c>
      <c r="AG275" s="33">
        <v>373</v>
      </c>
      <c r="AH275" s="33">
        <v>528</v>
      </c>
      <c r="AI275" s="33">
        <v>248</v>
      </c>
      <c r="AJ275" s="33">
        <v>70</v>
      </c>
      <c r="AK275" s="33">
        <v>24</v>
      </c>
      <c r="AL275" s="33">
        <v>189</v>
      </c>
      <c r="AM275" s="33">
        <v>286</v>
      </c>
      <c r="AN275" s="33">
        <v>71</v>
      </c>
      <c r="AO275" s="33">
        <v>280</v>
      </c>
      <c r="AP275" s="33">
        <v>37</v>
      </c>
      <c r="AQ275" s="33">
        <v>552</v>
      </c>
      <c r="AR275" s="33">
        <v>13</v>
      </c>
      <c r="AS275" s="33">
        <v>362</v>
      </c>
      <c r="AT275" s="33">
        <v>19</v>
      </c>
      <c r="AU275" s="33">
        <v>95</v>
      </c>
      <c r="AV275" s="33">
        <v>772</v>
      </c>
      <c r="AW275" s="33">
        <v>128</v>
      </c>
      <c r="AX275" s="33">
        <v>33</v>
      </c>
      <c r="AY275" s="33">
        <v>274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1</v>
      </c>
      <c r="BI275" s="33">
        <v>0</v>
      </c>
      <c r="BJ275" s="33">
        <v>0</v>
      </c>
      <c r="BK275" s="34">
        <v>12532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0</v>
      </c>
    </row>
    <row r="277" spans="1:63" x14ac:dyDescent="0.25">
      <c r="A277" s="35" t="s">
        <v>367</v>
      </c>
      <c r="B277" s="17">
        <v>148</v>
      </c>
      <c r="C277" s="17">
        <v>67</v>
      </c>
      <c r="D277" s="17">
        <v>365</v>
      </c>
      <c r="E277" s="17">
        <v>3</v>
      </c>
      <c r="F277" s="17">
        <v>44</v>
      </c>
      <c r="G277" s="17">
        <v>10</v>
      </c>
      <c r="H277" s="17">
        <v>76</v>
      </c>
      <c r="I277" s="17">
        <v>616</v>
      </c>
      <c r="J277" s="17">
        <v>201</v>
      </c>
      <c r="K277" s="17">
        <v>65</v>
      </c>
      <c r="L277" s="17">
        <v>77</v>
      </c>
      <c r="M277" s="17">
        <v>144</v>
      </c>
      <c r="N277" s="17">
        <v>25</v>
      </c>
      <c r="O277" s="17">
        <v>18</v>
      </c>
      <c r="P277" s="17">
        <v>48</v>
      </c>
      <c r="Q277" s="17">
        <v>328</v>
      </c>
      <c r="R277" s="17">
        <v>91</v>
      </c>
      <c r="S277" s="17">
        <v>127</v>
      </c>
      <c r="T277" s="17">
        <v>143</v>
      </c>
      <c r="U277" s="17">
        <v>130</v>
      </c>
      <c r="V277" s="17">
        <v>33</v>
      </c>
      <c r="W277" s="17">
        <v>78</v>
      </c>
      <c r="X277" s="17">
        <v>23</v>
      </c>
      <c r="Y277" s="17">
        <v>170</v>
      </c>
      <c r="Z277" s="17">
        <v>105</v>
      </c>
      <c r="AA277" s="17">
        <v>42</v>
      </c>
      <c r="AB277" s="17">
        <v>141</v>
      </c>
      <c r="AC277" s="17">
        <v>56</v>
      </c>
      <c r="AD277" s="17">
        <v>46</v>
      </c>
      <c r="AE277" s="17">
        <v>74</v>
      </c>
      <c r="AF277" s="17">
        <v>1389</v>
      </c>
      <c r="AG277" s="17">
        <v>199</v>
      </c>
      <c r="AH277" s="17">
        <v>319</v>
      </c>
      <c r="AI277" s="17">
        <v>140</v>
      </c>
      <c r="AJ277" s="17">
        <v>32</v>
      </c>
      <c r="AK277" s="17">
        <v>12</v>
      </c>
      <c r="AL277" s="17">
        <v>97</v>
      </c>
      <c r="AM277" s="17">
        <v>200</v>
      </c>
      <c r="AN277" s="17">
        <v>39</v>
      </c>
      <c r="AO277" s="17">
        <v>147</v>
      </c>
      <c r="AP277" s="17">
        <v>31</v>
      </c>
      <c r="AQ277" s="17">
        <v>395</v>
      </c>
      <c r="AR277" s="17">
        <v>8</v>
      </c>
      <c r="AS277" s="17">
        <v>198</v>
      </c>
      <c r="AT277" s="17">
        <v>13</v>
      </c>
      <c r="AU277" s="17">
        <v>59</v>
      </c>
      <c r="AV277" s="17">
        <v>323</v>
      </c>
      <c r="AW277" s="17">
        <v>96</v>
      </c>
      <c r="AX277" s="17">
        <v>20</v>
      </c>
      <c r="AY277" s="17">
        <v>144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7355</v>
      </c>
    </row>
    <row r="278" spans="1:63" x14ac:dyDescent="0.25">
      <c r="A278" s="35" t="s">
        <v>368</v>
      </c>
      <c r="B278" s="17">
        <v>124</v>
      </c>
      <c r="C278" s="17">
        <v>26</v>
      </c>
      <c r="D278" s="17">
        <v>277</v>
      </c>
      <c r="E278" s="17">
        <v>0</v>
      </c>
      <c r="F278" s="17">
        <v>51</v>
      </c>
      <c r="G278" s="17">
        <v>10</v>
      </c>
      <c r="H278" s="17">
        <v>22</v>
      </c>
      <c r="I278" s="17">
        <v>364</v>
      </c>
      <c r="J278" s="17">
        <v>86</v>
      </c>
      <c r="K278" s="17">
        <v>20</v>
      </c>
      <c r="L278" s="17">
        <v>64</v>
      </c>
      <c r="M278" s="17">
        <v>58</v>
      </c>
      <c r="N278" s="17">
        <v>9</v>
      </c>
      <c r="O278" s="17">
        <v>7</v>
      </c>
      <c r="P278" s="17">
        <v>18</v>
      </c>
      <c r="Q278" s="17">
        <v>153</v>
      </c>
      <c r="R278" s="17">
        <v>19</v>
      </c>
      <c r="S278" s="17">
        <v>43</v>
      </c>
      <c r="T278" s="17">
        <v>115</v>
      </c>
      <c r="U278" s="17">
        <v>52</v>
      </c>
      <c r="V278" s="17">
        <v>10</v>
      </c>
      <c r="W278" s="17">
        <v>37</v>
      </c>
      <c r="X278" s="17">
        <v>26</v>
      </c>
      <c r="Y278" s="17">
        <v>170</v>
      </c>
      <c r="Z278" s="17">
        <v>45</v>
      </c>
      <c r="AA278" s="17">
        <v>43</v>
      </c>
      <c r="AB278" s="17">
        <v>139</v>
      </c>
      <c r="AC278" s="17">
        <v>31</v>
      </c>
      <c r="AD278" s="17">
        <v>42</v>
      </c>
      <c r="AE278" s="17">
        <v>6</v>
      </c>
      <c r="AF278" s="17">
        <v>526</v>
      </c>
      <c r="AG278" s="17">
        <v>140</v>
      </c>
      <c r="AH278" s="17">
        <v>150</v>
      </c>
      <c r="AI278" s="17">
        <v>89</v>
      </c>
      <c r="AJ278" s="17">
        <v>23</v>
      </c>
      <c r="AK278" s="17">
        <v>6</v>
      </c>
      <c r="AL278" s="17">
        <v>66</v>
      </c>
      <c r="AM278" s="17">
        <v>49</v>
      </c>
      <c r="AN278" s="17">
        <v>19</v>
      </c>
      <c r="AO278" s="17">
        <v>120</v>
      </c>
      <c r="AP278" s="17">
        <v>2</v>
      </c>
      <c r="AQ278" s="17">
        <v>127</v>
      </c>
      <c r="AR278" s="17">
        <v>5</v>
      </c>
      <c r="AS278" s="17">
        <v>80</v>
      </c>
      <c r="AT278" s="17">
        <v>5</v>
      </c>
      <c r="AU278" s="17">
        <v>22</v>
      </c>
      <c r="AV278" s="17">
        <v>344</v>
      </c>
      <c r="AW278" s="17">
        <v>21</v>
      </c>
      <c r="AX278" s="17">
        <v>5</v>
      </c>
      <c r="AY278" s="17">
        <v>111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3977</v>
      </c>
    </row>
    <row r="279" spans="1:63" x14ac:dyDescent="0.25">
      <c r="A279" s="35" t="s">
        <v>369</v>
      </c>
      <c r="B279" s="17">
        <v>0</v>
      </c>
      <c r="C279" s="17">
        <v>1</v>
      </c>
      <c r="D279" s="17">
        <v>6</v>
      </c>
      <c r="E279" s="17">
        <v>0</v>
      </c>
      <c r="F279" s="17">
        <v>4</v>
      </c>
      <c r="G279" s="17">
        <v>0</v>
      </c>
      <c r="H279" s="17">
        <v>1</v>
      </c>
      <c r="I279" s="17">
        <v>1</v>
      </c>
      <c r="J279" s="17">
        <v>0</v>
      </c>
      <c r="K279" s="17">
        <v>4</v>
      </c>
      <c r="L279" s="17">
        <v>4</v>
      </c>
      <c r="M279" s="17">
        <v>0</v>
      </c>
      <c r="N279" s="17">
        <v>0</v>
      </c>
      <c r="O279" s="17">
        <v>0</v>
      </c>
      <c r="P279" s="17">
        <v>0</v>
      </c>
      <c r="Q279" s="17">
        <v>3</v>
      </c>
      <c r="R279" s="17">
        <v>0</v>
      </c>
      <c r="S279" s="17">
        <v>0</v>
      </c>
      <c r="T279" s="17">
        <v>0</v>
      </c>
      <c r="U279" s="17">
        <v>0</v>
      </c>
      <c r="V279" s="17">
        <v>1</v>
      </c>
      <c r="W279" s="17">
        <v>0</v>
      </c>
      <c r="X279" s="17">
        <v>0</v>
      </c>
      <c r="Y279" s="17">
        <v>1</v>
      </c>
      <c r="Z279" s="17">
        <v>1</v>
      </c>
      <c r="AA279" s="17">
        <v>0</v>
      </c>
      <c r="AB279" s="17">
        <v>0</v>
      </c>
      <c r="AC279" s="17">
        <v>0</v>
      </c>
      <c r="AD279" s="17">
        <v>0</v>
      </c>
      <c r="AE279" s="17">
        <v>1</v>
      </c>
      <c r="AF279" s="17">
        <v>11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1</v>
      </c>
      <c r="AM279" s="17">
        <v>3</v>
      </c>
      <c r="AN279" s="17">
        <v>3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46</v>
      </c>
    </row>
    <row r="280" spans="1:63" x14ac:dyDescent="0.25">
      <c r="A280" s="35" t="s">
        <v>370</v>
      </c>
      <c r="B280" s="17">
        <v>5</v>
      </c>
      <c r="C280" s="17">
        <v>0</v>
      </c>
      <c r="D280" s="17">
        <v>3</v>
      </c>
      <c r="E280" s="17">
        <v>1</v>
      </c>
      <c r="F280" s="17">
        <v>1</v>
      </c>
      <c r="G280" s="17">
        <v>1</v>
      </c>
      <c r="H280" s="17">
        <v>1</v>
      </c>
      <c r="I280" s="17">
        <v>9</v>
      </c>
      <c r="J280" s="17">
        <v>5</v>
      </c>
      <c r="K280" s="17">
        <v>0</v>
      </c>
      <c r="L280" s="17">
        <v>1</v>
      </c>
      <c r="M280" s="17">
        <v>0</v>
      </c>
      <c r="N280" s="17">
        <v>0</v>
      </c>
      <c r="O280" s="17">
        <v>0</v>
      </c>
      <c r="P280" s="17">
        <v>1</v>
      </c>
      <c r="Q280" s="17">
        <v>2</v>
      </c>
      <c r="R280" s="17">
        <v>2</v>
      </c>
      <c r="S280" s="17">
        <v>0</v>
      </c>
      <c r="T280" s="17">
        <v>2</v>
      </c>
      <c r="U280" s="17">
        <v>4</v>
      </c>
      <c r="V280" s="17">
        <v>0</v>
      </c>
      <c r="W280" s="17">
        <v>0</v>
      </c>
      <c r="X280" s="17">
        <v>0</v>
      </c>
      <c r="Y280" s="17">
        <v>0</v>
      </c>
      <c r="Z280" s="17">
        <v>2</v>
      </c>
      <c r="AA280" s="17">
        <v>0</v>
      </c>
      <c r="AB280" s="17">
        <v>0</v>
      </c>
      <c r="AC280" s="17">
        <v>1</v>
      </c>
      <c r="AD280" s="17">
        <v>3</v>
      </c>
      <c r="AE280" s="17">
        <v>0</v>
      </c>
      <c r="AF280" s="17">
        <v>8</v>
      </c>
      <c r="AG280" s="17">
        <v>1</v>
      </c>
      <c r="AH280" s="17">
        <v>8</v>
      </c>
      <c r="AI280" s="17">
        <v>3</v>
      </c>
      <c r="AJ280" s="17">
        <v>2</v>
      </c>
      <c r="AK280" s="17">
        <v>2</v>
      </c>
      <c r="AL280" s="17">
        <v>2</v>
      </c>
      <c r="AM280" s="17">
        <v>3</v>
      </c>
      <c r="AN280" s="17">
        <v>2</v>
      </c>
      <c r="AO280" s="17">
        <v>0</v>
      </c>
      <c r="AP280" s="17">
        <v>3</v>
      </c>
      <c r="AQ280" s="17">
        <v>7</v>
      </c>
      <c r="AR280" s="17">
        <v>0</v>
      </c>
      <c r="AS280" s="17">
        <v>5</v>
      </c>
      <c r="AT280" s="17">
        <v>0</v>
      </c>
      <c r="AU280" s="17">
        <v>1</v>
      </c>
      <c r="AV280" s="17">
        <v>3</v>
      </c>
      <c r="AW280" s="17">
        <v>4</v>
      </c>
      <c r="AX280" s="17">
        <v>0</v>
      </c>
      <c r="AY280" s="17">
        <v>2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1</v>
      </c>
      <c r="BI280" s="17">
        <v>0</v>
      </c>
      <c r="BJ280" s="17">
        <v>0</v>
      </c>
      <c r="BK280" s="34">
        <v>101</v>
      </c>
    </row>
    <row r="281" spans="1:63" x14ac:dyDescent="0.25">
      <c r="A281" s="35" t="s">
        <v>371</v>
      </c>
      <c r="B281" s="17">
        <v>11</v>
      </c>
      <c r="C281" s="17">
        <v>2</v>
      </c>
      <c r="D281" s="17">
        <v>21</v>
      </c>
      <c r="E281" s="17">
        <v>2</v>
      </c>
      <c r="F281" s="17">
        <v>1</v>
      </c>
      <c r="G281" s="17">
        <v>3</v>
      </c>
      <c r="H281" s="17">
        <v>7</v>
      </c>
      <c r="I281" s="17">
        <v>16</v>
      </c>
      <c r="J281" s="17">
        <v>7</v>
      </c>
      <c r="K281" s="17">
        <v>1</v>
      </c>
      <c r="L281" s="17">
        <v>3</v>
      </c>
      <c r="M281" s="17">
        <v>6</v>
      </c>
      <c r="N281" s="17">
        <v>0</v>
      </c>
      <c r="O281" s="17">
        <v>1</v>
      </c>
      <c r="P281" s="17">
        <v>3</v>
      </c>
      <c r="Q281" s="17">
        <v>6</v>
      </c>
      <c r="R281" s="17">
        <v>4</v>
      </c>
      <c r="S281" s="17">
        <v>3</v>
      </c>
      <c r="T281" s="17">
        <v>6</v>
      </c>
      <c r="U281" s="17">
        <v>7</v>
      </c>
      <c r="V281" s="17">
        <v>2</v>
      </c>
      <c r="W281" s="17">
        <v>2</v>
      </c>
      <c r="X281" s="17">
        <v>2</v>
      </c>
      <c r="Y281" s="17">
        <v>2</v>
      </c>
      <c r="Z281" s="17">
        <v>10</v>
      </c>
      <c r="AA281" s="17">
        <v>0</v>
      </c>
      <c r="AB281" s="17">
        <v>0</v>
      </c>
      <c r="AC281" s="17">
        <v>1</v>
      </c>
      <c r="AD281" s="17">
        <v>0</v>
      </c>
      <c r="AE281" s="17">
        <v>1</v>
      </c>
      <c r="AF281" s="17">
        <v>29</v>
      </c>
      <c r="AG281" s="17">
        <v>14</v>
      </c>
      <c r="AH281" s="17">
        <v>34</v>
      </c>
      <c r="AI281" s="17">
        <v>1</v>
      </c>
      <c r="AJ281" s="17">
        <v>3</v>
      </c>
      <c r="AK281" s="17">
        <v>1</v>
      </c>
      <c r="AL281" s="17">
        <v>6</v>
      </c>
      <c r="AM281" s="17">
        <v>10</v>
      </c>
      <c r="AN281" s="17">
        <v>6</v>
      </c>
      <c r="AO281" s="17">
        <v>3</v>
      </c>
      <c r="AP281" s="17">
        <v>1</v>
      </c>
      <c r="AQ281" s="17">
        <v>7</v>
      </c>
      <c r="AR281" s="17">
        <v>0</v>
      </c>
      <c r="AS281" s="17">
        <v>23</v>
      </c>
      <c r="AT281" s="17">
        <v>0</v>
      </c>
      <c r="AU281" s="17">
        <v>5</v>
      </c>
      <c r="AV281" s="17">
        <v>23</v>
      </c>
      <c r="AW281" s="17">
        <v>6</v>
      </c>
      <c r="AX281" s="17">
        <v>2</v>
      </c>
      <c r="AY281" s="17">
        <v>4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308</v>
      </c>
    </row>
    <row r="282" spans="1:63" x14ac:dyDescent="0.25">
      <c r="A282" s="35" t="s">
        <v>372</v>
      </c>
      <c r="B282" s="17">
        <v>5</v>
      </c>
      <c r="C282" s="17">
        <v>2</v>
      </c>
      <c r="D282" s="17">
        <v>26</v>
      </c>
      <c r="E282" s="17">
        <v>17</v>
      </c>
      <c r="F282" s="17">
        <v>0</v>
      </c>
      <c r="G282" s="17">
        <v>1</v>
      </c>
      <c r="H282" s="17">
        <v>5</v>
      </c>
      <c r="I282" s="17">
        <v>39</v>
      </c>
      <c r="J282" s="17">
        <v>2</v>
      </c>
      <c r="K282" s="17">
        <v>4</v>
      </c>
      <c r="L282" s="17">
        <v>4</v>
      </c>
      <c r="M282" s="17">
        <v>4</v>
      </c>
      <c r="N282" s="17">
        <v>0</v>
      </c>
      <c r="O282" s="17">
        <v>2</v>
      </c>
      <c r="P282" s="17">
        <v>5</v>
      </c>
      <c r="Q282" s="17">
        <v>12</v>
      </c>
      <c r="R282" s="17">
        <v>9</v>
      </c>
      <c r="S282" s="17">
        <v>8</v>
      </c>
      <c r="T282" s="17">
        <v>19</v>
      </c>
      <c r="U282" s="17">
        <v>8</v>
      </c>
      <c r="V282" s="17">
        <v>2</v>
      </c>
      <c r="W282" s="17">
        <v>6</v>
      </c>
      <c r="X282" s="17">
        <v>6</v>
      </c>
      <c r="Y282" s="17">
        <v>2</v>
      </c>
      <c r="Z282" s="17">
        <v>13</v>
      </c>
      <c r="AA282" s="17">
        <v>1</v>
      </c>
      <c r="AB282" s="17">
        <v>2</v>
      </c>
      <c r="AC282" s="17">
        <v>7</v>
      </c>
      <c r="AD282" s="17">
        <v>11</v>
      </c>
      <c r="AE282" s="17">
        <v>7</v>
      </c>
      <c r="AF282" s="17">
        <v>44</v>
      </c>
      <c r="AG282" s="17">
        <v>16</v>
      </c>
      <c r="AH282" s="17">
        <v>17</v>
      </c>
      <c r="AI282" s="17">
        <v>8</v>
      </c>
      <c r="AJ282" s="17">
        <v>8</v>
      </c>
      <c r="AK282" s="17">
        <v>3</v>
      </c>
      <c r="AL282" s="17">
        <v>14</v>
      </c>
      <c r="AM282" s="17">
        <v>14</v>
      </c>
      <c r="AN282" s="17">
        <v>2</v>
      </c>
      <c r="AO282" s="17">
        <v>7</v>
      </c>
      <c r="AP282" s="17">
        <v>0</v>
      </c>
      <c r="AQ282" s="17">
        <v>15</v>
      </c>
      <c r="AR282" s="17">
        <v>0</v>
      </c>
      <c r="AS282" s="17">
        <v>40</v>
      </c>
      <c r="AT282" s="17">
        <v>1</v>
      </c>
      <c r="AU282" s="17">
        <v>8</v>
      </c>
      <c r="AV282" s="17">
        <v>31</v>
      </c>
      <c r="AW282" s="17">
        <v>1</v>
      </c>
      <c r="AX282" s="17">
        <v>6</v>
      </c>
      <c r="AY282" s="17">
        <v>3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467</v>
      </c>
    </row>
    <row r="283" spans="1:63" x14ac:dyDescent="0.25">
      <c r="A283" s="35" t="s">
        <v>373</v>
      </c>
      <c r="B283" s="17">
        <v>5</v>
      </c>
      <c r="C283" s="17">
        <v>0</v>
      </c>
      <c r="D283" s="17">
        <v>0</v>
      </c>
      <c r="E283" s="17">
        <v>1</v>
      </c>
      <c r="F283" s="17">
        <v>1</v>
      </c>
      <c r="G283" s="17">
        <v>1</v>
      </c>
      <c r="H283" s="17">
        <v>0</v>
      </c>
      <c r="I283" s="17">
        <v>1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1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1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3</v>
      </c>
      <c r="AG283" s="17">
        <v>1</v>
      </c>
      <c r="AH283" s="17">
        <v>0</v>
      </c>
      <c r="AI283" s="17">
        <v>0</v>
      </c>
      <c r="AJ283" s="17">
        <v>1</v>
      </c>
      <c r="AK283" s="17">
        <v>0</v>
      </c>
      <c r="AL283" s="17">
        <v>1</v>
      </c>
      <c r="AM283" s="17">
        <v>0</v>
      </c>
      <c r="AN283" s="17">
        <v>0</v>
      </c>
      <c r="AO283" s="17">
        <v>0</v>
      </c>
      <c r="AP283" s="17">
        <v>0</v>
      </c>
      <c r="AQ283" s="17">
        <v>1</v>
      </c>
      <c r="AR283" s="17">
        <v>0</v>
      </c>
      <c r="AS283" s="17">
        <v>2</v>
      </c>
      <c r="AT283" s="17">
        <v>0</v>
      </c>
      <c r="AU283" s="17">
        <v>0</v>
      </c>
      <c r="AV283" s="17">
        <v>1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21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3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1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3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5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12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2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1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3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1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1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0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1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1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1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1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2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1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5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12</v>
      </c>
      <c r="C295" s="17">
        <v>1</v>
      </c>
      <c r="D295" s="17">
        <v>9</v>
      </c>
      <c r="E295" s="17">
        <v>2</v>
      </c>
      <c r="F295" s="17">
        <v>1</v>
      </c>
      <c r="G295" s="17">
        <v>0</v>
      </c>
      <c r="H295" s="17">
        <v>0</v>
      </c>
      <c r="I295" s="17">
        <v>14</v>
      </c>
      <c r="J295" s="17">
        <v>4</v>
      </c>
      <c r="K295" s="17">
        <v>1</v>
      </c>
      <c r="L295" s="17">
        <v>0</v>
      </c>
      <c r="M295" s="17">
        <v>2</v>
      </c>
      <c r="N295" s="17">
        <v>0</v>
      </c>
      <c r="O295" s="17">
        <v>0</v>
      </c>
      <c r="P295" s="17">
        <v>3</v>
      </c>
      <c r="Q295" s="17">
        <v>1</v>
      </c>
      <c r="R295" s="17">
        <v>0</v>
      </c>
      <c r="S295" s="17">
        <v>3</v>
      </c>
      <c r="T295" s="17">
        <v>2</v>
      </c>
      <c r="U295" s="17">
        <v>0</v>
      </c>
      <c r="V295" s="17">
        <v>5</v>
      </c>
      <c r="W295" s="17">
        <v>0</v>
      </c>
      <c r="X295" s="17">
        <v>1</v>
      </c>
      <c r="Y295" s="17">
        <v>3</v>
      </c>
      <c r="Z295" s="17">
        <v>1</v>
      </c>
      <c r="AA295" s="17">
        <v>0</v>
      </c>
      <c r="AB295" s="17">
        <v>0</v>
      </c>
      <c r="AC295" s="17">
        <v>0</v>
      </c>
      <c r="AD295" s="17">
        <v>13</v>
      </c>
      <c r="AE295" s="17">
        <v>0</v>
      </c>
      <c r="AF295" s="17">
        <v>7</v>
      </c>
      <c r="AG295" s="17">
        <v>1</v>
      </c>
      <c r="AH295" s="17">
        <v>0</v>
      </c>
      <c r="AI295" s="17">
        <v>1</v>
      </c>
      <c r="AJ295" s="17">
        <v>0</v>
      </c>
      <c r="AK295" s="17">
        <v>0</v>
      </c>
      <c r="AL295" s="17">
        <v>0</v>
      </c>
      <c r="AM295" s="17">
        <v>1</v>
      </c>
      <c r="AN295" s="17">
        <v>0</v>
      </c>
      <c r="AO295" s="17">
        <v>3</v>
      </c>
      <c r="AP295" s="17">
        <v>0</v>
      </c>
      <c r="AQ295" s="17">
        <v>0</v>
      </c>
      <c r="AR295" s="17">
        <v>0</v>
      </c>
      <c r="AS295" s="17">
        <v>11</v>
      </c>
      <c r="AT295" s="17">
        <v>0</v>
      </c>
      <c r="AU295" s="17">
        <v>0</v>
      </c>
      <c r="AV295" s="17">
        <v>15</v>
      </c>
      <c r="AW295" s="17">
        <v>0</v>
      </c>
      <c r="AX295" s="17">
        <v>0</v>
      </c>
      <c r="AY295" s="17">
        <v>8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125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3</v>
      </c>
      <c r="F296" s="17">
        <v>0</v>
      </c>
      <c r="G296" s="17">
        <v>0</v>
      </c>
      <c r="H296" s="17">
        <v>0</v>
      </c>
      <c r="I296" s="17">
        <v>3</v>
      </c>
      <c r="J296" s="17">
        <v>1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2</v>
      </c>
      <c r="AM296" s="17">
        <v>4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3</v>
      </c>
      <c r="AT296" s="17">
        <v>0</v>
      </c>
      <c r="AU296" s="17">
        <v>0</v>
      </c>
      <c r="AV296" s="17">
        <v>2</v>
      </c>
      <c r="AW296" s="17">
        <v>0</v>
      </c>
      <c r="AX296" s="17">
        <v>0</v>
      </c>
      <c r="AY296" s="17">
        <v>2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20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1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1</v>
      </c>
    </row>
    <row r="298" spans="1:63" x14ac:dyDescent="0.25">
      <c r="A298" s="35" t="s">
        <v>388</v>
      </c>
      <c r="B298" s="17">
        <v>1</v>
      </c>
      <c r="C298" s="17">
        <v>2</v>
      </c>
      <c r="D298" s="17">
        <v>3</v>
      </c>
      <c r="E298" s="17">
        <v>0</v>
      </c>
      <c r="F298" s="17">
        <v>0</v>
      </c>
      <c r="G298" s="17">
        <v>0</v>
      </c>
      <c r="H298" s="17">
        <v>0</v>
      </c>
      <c r="I298" s="17">
        <v>14</v>
      </c>
      <c r="J298" s="17">
        <v>0</v>
      </c>
      <c r="K298" s="17">
        <v>0</v>
      </c>
      <c r="L298" s="17">
        <v>1</v>
      </c>
      <c r="M298" s="17">
        <v>0</v>
      </c>
      <c r="N298" s="17">
        <v>0</v>
      </c>
      <c r="O298" s="17">
        <v>0</v>
      </c>
      <c r="P298" s="17">
        <v>0</v>
      </c>
      <c r="Q298" s="17">
        <v>3</v>
      </c>
      <c r="R298" s="17">
        <v>0</v>
      </c>
      <c r="S298" s="17">
        <v>6</v>
      </c>
      <c r="T298" s="17">
        <v>1</v>
      </c>
      <c r="U298" s="17">
        <v>0</v>
      </c>
      <c r="V298" s="17">
        <v>4</v>
      </c>
      <c r="W298" s="17">
        <v>1</v>
      </c>
      <c r="X298" s="17">
        <v>0</v>
      </c>
      <c r="Y298" s="17">
        <v>0</v>
      </c>
      <c r="Z298" s="17">
        <v>0</v>
      </c>
      <c r="AA298" s="17">
        <v>0</v>
      </c>
      <c r="AB298" s="17">
        <v>2</v>
      </c>
      <c r="AC298" s="17">
        <v>0</v>
      </c>
      <c r="AD298" s="17">
        <v>4</v>
      </c>
      <c r="AE298" s="17">
        <v>0</v>
      </c>
      <c r="AF298" s="17">
        <v>13</v>
      </c>
      <c r="AG298" s="17">
        <v>1</v>
      </c>
      <c r="AH298" s="17">
        <v>0</v>
      </c>
      <c r="AI298" s="17">
        <v>6</v>
      </c>
      <c r="AJ298" s="17">
        <v>1</v>
      </c>
      <c r="AK298" s="17">
        <v>0</v>
      </c>
      <c r="AL298" s="17">
        <v>0</v>
      </c>
      <c r="AM298" s="17">
        <v>1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25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89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0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2</v>
      </c>
      <c r="C305" s="33">
        <v>1</v>
      </c>
      <c r="D305" s="33">
        <v>4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4</v>
      </c>
      <c r="AG305" s="33">
        <v>1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12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2</v>
      </c>
      <c r="C308" s="17">
        <v>1</v>
      </c>
      <c r="D308" s="17">
        <v>4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4</v>
      </c>
      <c r="AG308" s="17">
        <v>1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12</v>
      </c>
    </row>
    <row r="309" spans="1:63" x14ac:dyDescent="0.25">
      <c r="A309" s="32" t="s">
        <v>399</v>
      </c>
      <c r="B309" s="33">
        <v>1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1</v>
      </c>
      <c r="AF309" s="33">
        <v>3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1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6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1</v>
      </c>
      <c r="AF310" s="17">
        <v>1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2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1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1</v>
      </c>
    </row>
    <row r="312" spans="1:63" x14ac:dyDescent="0.25">
      <c r="A312" s="35" t="s">
        <v>402</v>
      </c>
      <c r="B312" s="17">
        <v>1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1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2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1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1</v>
      </c>
    </row>
    <row r="316" spans="1:63" x14ac:dyDescent="0.25">
      <c r="A316" s="32" t="s">
        <v>406</v>
      </c>
      <c r="B316" s="33">
        <v>2</v>
      </c>
      <c r="C316" s="33">
        <v>0</v>
      </c>
      <c r="D316" s="33">
        <v>2</v>
      </c>
      <c r="E316" s="33">
        <v>1</v>
      </c>
      <c r="F316" s="33">
        <v>0</v>
      </c>
      <c r="G316" s="33">
        <v>0</v>
      </c>
      <c r="H316" s="33">
        <v>0</v>
      </c>
      <c r="I316" s="33">
        <v>8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1</v>
      </c>
      <c r="Q316" s="33">
        <v>21</v>
      </c>
      <c r="R316" s="33">
        <v>1</v>
      </c>
      <c r="S316" s="33">
        <v>1</v>
      </c>
      <c r="T316" s="33">
        <v>0</v>
      </c>
      <c r="U316" s="33">
        <v>0</v>
      </c>
      <c r="V316" s="33">
        <v>0</v>
      </c>
      <c r="W316" s="33">
        <v>2</v>
      </c>
      <c r="X316" s="33">
        <v>0</v>
      </c>
      <c r="Y316" s="33">
        <v>0</v>
      </c>
      <c r="Z316" s="33">
        <v>5</v>
      </c>
      <c r="AA316" s="33">
        <v>0</v>
      </c>
      <c r="AB316" s="33">
        <v>1</v>
      </c>
      <c r="AC316" s="33">
        <v>0</v>
      </c>
      <c r="AD316" s="33">
        <v>12</v>
      </c>
      <c r="AE316" s="33">
        <v>0</v>
      </c>
      <c r="AF316" s="33">
        <v>7</v>
      </c>
      <c r="AG316" s="33">
        <v>0</v>
      </c>
      <c r="AH316" s="33">
        <v>5</v>
      </c>
      <c r="AI316" s="33">
        <v>0</v>
      </c>
      <c r="AJ316" s="33">
        <v>0</v>
      </c>
      <c r="AK316" s="33">
        <v>1</v>
      </c>
      <c r="AL316" s="33">
        <v>0</v>
      </c>
      <c r="AM316" s="33">
        <v>0</v>
      </c>
      <c r="AN316" s="33">
        <v>1</v>
      </c>
      <c r="AO316" s="33">
        <v>1</v>
      </c>
      <c r="AP316" s="33">
        <v>0</v>
      </c>
      <c r="AQ316" s="33">
        <v>8</v>
      </c>
      <c r="AR316" s="33">
        <v>0</v>
      </c>
      <c r="AS316" s="33">
        <v>1</v>
      </c>
      <c r="AT316" s="33">
        <v>0</v>
      </c>
      <c r="AU316" s="33">
        <v>0</v>
      </c>
      <c r="AV316" s="33">
        <v>4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85</v>
      </c>
    </row>
    <row r="317" spans="1:63" x14ac:dyDescent="0.25">
      <c r="A317" s="35" t="s">
        <v>407</v>
      </c>
      <c r="B317" s="17">
        <v>2</v>
      </c>
      <c r="C317" s="17">
        <v>0</v>
      </c>
      <c r="D317" s="17">
        <v>2</v>
      </c>
      <c r="E317" s="17">
        <v>1</v>
      </c>
      <c r="F317" s="17">
        <v>0</v>
      </c>
      <c r="G317" s="17">
        <v>0</v>
      </c>
      <c r="H317" s="17">
        <v>0</v>
      </c>
      <c r="I317" s="17">
        <v>6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1</v>
      </c>
      <c r="Q317" s="17">
        <v>20</v>
      </c>
      <c r="R317" s="17">
        <v>1</v>
      </c>
      <c r="S317" s="17">
        <v>1</v>
      </c>
      <c r="T317" s="17">
        <v>0</v>
      </c>
      <c r="U317" s="17">
        <v>0</v>
      </c>
      <c r="V317" s="17">
        <v>0</v>
      </c>
      <c r="W317" s="17">
        <v>2</v>
      </c>
      <c r="X317" s="17">
        <v>0</v>
      </c>
      <c r="Y317" s="17">
        <v>0</v>
      </c>
      <c r="Z317" s="17">
        <v>4</v>
      </c>
      <c r="AA317" s="17">
        <v>0</v>
      </c>
      <c r="AB317" s="17">
        <v>1</v>
      </c>
      <c r="AC317" s="17">
        <v>0</v>
      </c>
      <c r="AD317" s="17">
        <v>12</v>
      </c>
      <c r="AE317" s="17">
        <v>0</v>
      </c>
      <c r="AF317" s="17">
        <v>7</v>
      </c>
      <c r="AG317" s="17">
        <v>0</v>
      </c>
      <c r="AH317" s="17">
        <v>5</v>
      </c>
      <c r="AI317" s="17">
        <v>0</v>
      </c>
      <c r="AJ317" s="17">
        <v>0</v>
      </c>
      <c r="AK317" s="17">
        <v>1</v>
      </c>
      <c r="AL317" s="17">
        <v>0</v>
      </c>
      <c r="AM317" s="17">
        <v>0</v>
      </c>
      <c r="AN317" s="17">
        <v>0</v>
      </c>
      <c r="AO317" s="17">
        <v>1</v>
      </c>
      <c r="AP317" s="17">
        <v>0</v>
      </c>
      <c r="AQ317" s="17">
        <v>8</v>
      </c>
      <c r="AR317" s="17">
        <v>0</v>
      </c>
      <c r="AS317" s="17">
        <v>1</v>
      </c>
      <c r="AT317" s="17">
        <v>0</v>
      </c>
      <c r="AU317" s="17">
        <v>0</v>
      </c>
      <c r="AV317" s="17">
        <v>4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80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2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1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1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1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5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0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1</v>
      </c>
      <c r="C322" s="33">
        <v>0</v>
      </c>
      <c r="D322" s="33">
        <v>9</v>
      </c>
      <c r="E322" s="33">
        <v>0</v>
      </c>
      <c r="F322" s="33">
        <v>1</v>
      </c>
      <c r="G322" s="33">
        <v>0</v>
      </c>
      <c r="H322" s="33">
        <v>2</v>
      </c>
      <c r="I322" s="33">
        <v>167</v>
      </c>
      <c r="J322" s="33">
        <v>3</v>
      </c>
      <c r="K322" s="33">
        <v>1</v>
      </c>
      <c r="L322" s="33">
        <v>1</v>
      </c>
      <c r="M322" s="33">
        <v>2</v>
      </c>
      <c r="N322" s="33">
        <v>0</v>
      </c>
      <c r="O322" s="33">
        <v>0</v>
      </c>
      <c r="P322" s="33">
        <v>0</v>
      </c>
      <c r="Q322" s="33">
        <v>7</v>
      </c>
      <c r="R322" s="33">
        <v>1</v>
      </c>
      <c r="S322" s="33">
        <v>5</v>
      </c>
      <c r="T322" s="33">
        <v>5</v>
      </c>
      <c r="U322" s="33">
        <v>1</v>
      </c>
      <c r="V322" s="33">
        <v>0</v>
      </c>
      <c r="W322" s="33">
        <v>1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1</v>
      </c>
      <c r="AF322" s="33">
        <v>2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2</v>
      </c>
      <c r="AM322" s="33">
        <v>6</v>
      </c>
      <c r="AN322" s="33">
        <v>1</v>
      </c>
      <c r="AO322" s="33">
        <v>0</v>
      </c>
      <c r="AP322" s="33">
        <v>0</v>
      </c>
      <c r="AQ322" s="33">
        <v>0</v>
      </c>
      <c r="AR322" s="33">
        <v>0</v>
      </c>
      <c r="AS322" s="33">
        <v>14</v>
      </c>
      <c r="AT322" s="33">
        <v>0</v>
      </c>
      <c r="AU322" s="33">
        <v>0</v>
      </c>
      <c r="AV322" s="33">
        <v>2</v>
      </c>
      <c r="AW322" s="33">
        <v>0</v>
      </c>
      <c r="AX322" s="33">
        <v>0</v>
      </c>
      <c r="AY322" s="33">
        <v>3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238</v>
      </c>
    </row>
    <row r="323" spans="1:63" x14ac:dyDescent="0.25">
      <c r="A323" s="35" t="s">
        <v>413</v>
      </c>
      <c r="B323" s="17">
        <v>1</v>
      </c>
      <c r="C323" s="17">
        <v>0</v>
      </c>
      <c r="D323" s="17">
        <v>9</v>
      </c>
      <c r="E323" s="17">
        <v>0</v>
      </c>
      <c r="F323" s="17">
        <v>1</v>
      </c>
      <c r="G323" s="17">
        <v>0</v>
      </c>
      <c r="H323" s="17">
        <v>2</v>
      </c>
      <c r="I323" s="17">
        <v>167</v>
      </c>
      <c r="J323" s="17">
        <v>3</v>
      </c>
      <c r="K323" s="17">
        <v>1</v>
      </c>
      <c r="L323" s="17">
        <v>1</v>
      </c>
      <c r="M323" s="17">
        <v>2</v>
      </c>
      <c r="N323" s="17">
        <v>0</v>
      </c>
      <c r="O323" s="17">
        <v>0</v>
      </c>
      <c r="P323" s="17">
        <v>0</v>
      </c>
      <c r="Q323" s="17">
        <v>7</v>
      </c>
      <c r="R323" s="17">
        <v>1</v>
      </c>
      <c r="S323" s="17">
        <v>5</v>
      </c>
      <c r="T323" s="17">
        <v>5</v>
      </c>
      <c r="U323" s="17">
        <v>1</v>
      </c>
      <c r="V323" s="17">
        <v>0</v>
      </c>
      <c r="W323" s="17">
        <v>1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1</v>
      </c>
      <c r="AF323" s="17">
        <v>2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2</v>
      </c>
      <c r="AM323" s="17">
        <v>6</v>
      </c>
      <c r="AN323" s="17">
        <v>1</v>
      </c>
      <c r="AO323" s="17">
        <v>0</v>
      </c>
      <c r="AP323" s="17">
        <v>0</v>
      </c>
      <c r="AQ323" s="17">
        <v>0</v>
      </c>
      <c r="AR323" s="17">
        <v>0</v>
      </c>
      <c r="AS323" s="17">
        <v>14</v>
      </c>
      <c r="AT323" s="17">
        <v>0</v>
      </c>
      <c r="AU323" s="17">
        <v>0</v>
      </c>
      <c r="AV323" s="17">
        <v>2</v>
      </c>
      <c r="AW323" s="17">
        <v>0</v>
      </c>
      <c r="AX323" s="17">
        <v>0</v>
      </c>
      <c r="AY323" s="17">
        <v>3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238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1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1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1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1</v>
      </c>
    </row>
    <row r="327" spans="1:63" x14ac:dyDescent="0.25">
      <c r="A327" s="32" t="s">
        <v>417</v>
      </c>
      <c r="B327" s="33">
        <v>0</v>
      </c>
      <c r="C327" s="33">
        <v>0</v>
      </c>
      <c r="D327" s="33">
        <v>0</v>
      </c>
      <c r="E327" s="33">
        <v>0</v>
      </c>
      <c r="F327" s="33">
        <v>1</v>
      </c>
      <c r="G327" s="33">
        <v>0</v>
      </c>
      <c r="H327" s="33">
        <v>0</v>
      </c>
      <c r="I327" s="33">
        <v>101</v>
      </c>
      <c r="J327" s="33">
        <v>0</v>
      </c>
      <c r="K327" s="33">
        <v>0</v>
      </c>
      <c r="L327" s="33">
        <v>0</v>
      </c>
      <c r="M327" s="33">
        <v>191</v>
      </c>
      <c r="N327" s="33">
        <v>0</v>
      </c>
      <c r="O327" s="33">
        <v>0</v>
      </c>
      <c r="P327" s="33">
        <v>0</v>
      </c>
      <c r="Q327" s="33">
        <v>499</v>
      </c>
      <c r="R327" s="33">
        <v>0</v>
      </c>
      <c r="S327" s="33">
        <v>0</v>
      </c>
      <c r="T327" s="33">
        <v>0</v>
      </c>
      <c r="U327" s="33">
        <v>0</v>
      </c>
      <c r="V327" s="33">
        <v>0</v>
      </c>
      <c r="W327" s="33">
        <v>0</v>
      </c>
      <c r="X327" s="33">
        <v>0</v>
      </c>
      <c r="Y327" s="33">
        <v>0</v>
      </c>
      <c r="Z327" s="33">
        <v>0</v>
      </c>
      <c r="AA327" s="33">
        <v>0</v>
      </c>
      <c r="AB327" s="33">
        <v>0</v>
      </c>
      <c r="AC327" s="33">
        <v>0</v>
      </c>
      <c r="AD327" s="33">
        <v>0</v>
      </c>
      <c r="AE327" s="33">
        <v>0</v>
      </c>
      <c r="AF327" s="33">
        <v>2</v>
      </c>
      <c r="AG327" s="33">
        <v>1</v>
      </c>
      <c r="AH327" s="33">
        <v>0</v>
      </c>
      <c r="AI327" s="33">
        <v>23</v>
      </c>
      <c r="AJ327" s="33">
        <v>0</v>
      </c>
      <c r="AK327" s="33">
        <v>0</v>
      </c>
      <c r="AL327" s="33">
        <v>0</v>
      </c>
      <c r="AM327" s="33">
        <v>0</v>
      </c>
      <c r="AN327" s="33">
        <v>0</v>
      </c>
      <c r="AO327" s="33">
        <v>0</v>
      </c>
      <c r="AP327" s="33">
        <v>0</v>
      </c>
      <c r="AQ327" s="33">
        <v>0</v>
      </c>
      <c r="AR327" s="33">
        <v>0</v>
      </c>
      <c r="AS327" s="33">
        <v>0</v>
      </c>
      <c r="AT327" s="33">
        <v>0</v>
      </c>
      <c r="AU327" s="33">
        <v>0</v>
      </c>
      <c r="AV327" s="33">
        <v>0</v>
      </c>
      <c r="AW327" s="33">
        <v>0</v>
      </c>
      <c r="AX327" s="33">
        <v>0</v>
      </c>
      <c r="AY327" s="33">
        <v>0</v>
      </c>
      <c r="AZ327" s="33">
        <v>0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818</v>
      </c>
    </row>
    <row r="328" spans="1:63" x14ac:dyDescent="0.25">
      <c r="A328" s="35" t="s">
        <v>418</v>
      </c>
      <c r="B328" s="17">
        <v>0</v>
      </c>
      <c r="C328" s="17">
        <v>0</v>
      </c>
      <c r="D328" s="17">
        <v>0</v>
      </c>
      <c r="E328" s="17">
        <v>0</v>
      </c>
      <c r="F328" s="17">
        <v>1</v>
      </c>
      <c r="G328" s="17">
        <v>0</v>
      </c>
      <c r="H328" s="17">
        <v>0</v>
      </c>
      <c r="I328" s="17">
        <v>101</v>
      </c>
      <c r="J328" s="17">
        <v>0</v>
      </c>
      <c r="K328" s="17">
        <v>0</v>
      </c>
      <c r="L328" s="17">
        <v>0</v>
      </c>
      <c r="M328" s="17">
        <v>191</v>
      </c>
      <c r="N328" s="17">
        <v>0</v>
      </c>
      <c r="O328" s="17">
        <v>0</v>
      </c>
      <c r="P328" s="17">
        <v>0</v>
      </c>
      <c r="Q328" s="17">
        <v>499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2</v>
      </c>
      <c r="AG328" s="17">
        <v>1</v>
      </c>
      <c r="AH328" s="17">
        <v>0</v>
      </c>
      <c r="AI328" s="17">
        <v>23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0</v>
      </c>
      <c r="AT328" s="17">
        <v>0</v>
      </c>
      <c r="AU328" s="17">
        <v>0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818</v>
      </c>
    </row>
    <row r="329" spans="1:63" x14ac:dyDescent="0.25">
      <c r="A329" s="32" t="s">
        <v>419</v>
      </c>
      <c r="B329" s="33">
        <v>1</v>
      </c>
      <c r="C329" s="33">
        <v>2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  <c r="K329" s="33">
        <v>0</v>
      </c>
      <c r="L329" s="33">
        <v>0</v>
      </c>
      <c r="M329" s="33">
        <v>0</v>
      </c>
      <c r="N329" s="33">
        <v>0</v>
      </c>
      <c r="O329" s="33">
        <v>0</v>
      </c>
      <c r="P329" s="33">
        <v>0</v>
      </c>
      <c r="Q329" s="33">
        <v>0</v>
      </c>
      <c r="R329" s="33">
        <v>0</v>
      </c>
      <c r="S329" s="33">
        <v>0</v>
      </c>
      <c r="T329" s="33">
        <v>2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1</v>
      </c>
      <c r="AC329" s="33">
        <v>1</v>
      </c>
      <c r="AD329" s="33">
        <v>2</v>
      </c>
      <c r="AE329" s="33">
        <v>0</v>
      </c>
      <c r="AF329" s="33">
        <v>8</v>
      </c>
      <c r="AG329" s="33">
        <v>1</v>
      </c>
      <c r="AH329" s="33">
        <v>3</v>
      </c>
      <c r="AI329" s="33">
        <v>2</v>
      </c>
      <c r="AJ329" s="33">
        <v>1</v>
      </c>
      <c r="AK329" s="33">
        <v>0</v>
      </c>
      <c r="AL329" s="33">
        <v>1</v>
      </c>
      <c r="AM329" s="33">
        <v>7</v>
      </c>
      <c r="AN329" s="33">
        <v>0</v>
      </c>
      <c r="AO329" s="33">
        <v>0</v>
      </c>
      <c r="AP329" s="33">
        <v>0</v>
      </c>
      <c r="AQ329" s="33">
        <v>3</v>
      </c>
      <c r="AR329" s="33">
        <v>0</v>
      </c>
      <c r="AS329" s="33">
        <v>0</v>
      </c>
      <c r="AT329" s="33">
        <v>0</v>
      </c>
      <c r="AU329" s="33">
        <v>0</v>
      </c>
      <c r="AV329" s="33">
        <v>4</v>
      </c>
      <c r="AW329" s="33">
        <v>2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41</v>
      </c>
    </row>
    <row r="330" spans="1:63" x14ac:dyDescent="0.25">
      <c r="A330" s="35" t="s">
        <v>420</v>
      </c>
      <c r="B330" s="17">
        <v>1</v>
      </c>
      <c r="C330" s="17">
        <v>2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2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1</v>
      </c>
      <c r="AC330" s="17">
        <v>1</v>
      </c>
      <c r="AD330" s="17">
        <v>2</v>
      </c>
      <c r="AE330" s="17">
        <v>0</v>
      </c>
      <c r="AF330" s="17">
        <v>8</v>
      </c>
      <c r="AG330" s="17">
        <v>1</v>
      </c>
      <c r="AH330" s="17">
        <v>3</v>
      </c>
      <c r="AI330" s="17">
        <v>2</v>
      </c>
      <c r="AJ330" s="17">
        <v>1</v>
      </c>
      <c r="AK330" s="17">
        <v>0</v>
      </c>
      <c r="AL330" s="17">
        <v>1</v>
      </c>
      <c r="AM330" s="17">
        <v>7</v>
      </c>
      <c r="AN330" s="17">
        <v>0</v>
      </c>
      <c r="AO330" s="17">
        <v>0</v>
      </c>
      <c r="AP330" s="17">
        <v>0</v>
      </c>
      <c r="AQ330" s="17">
        <v>3</v>
      </c>
      <c r="AR330" s="17">
        <v>0</v>
      </c>
      <c r="AS330" s="17">
        <v>0</v>
      </c>
      <c r="AT330" s="17">
        <v>0</v>
      </c>
      <c r="AU330" s="17">
        <v>0</v>
      </c>
      <c r="AV330" s="17">
        <v>4</v>
      </c>
      <c r="AW330" s="17">
        <v>2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41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7315</v>
      </c>
      <c r="C333" s="37">
        <v>2406</v>
      </c>
      <c r="D333" s="37">
        <v>15377</v>
      </c>
      <c r="E333" s="37">
        <v>1526</v>
      </c>
      <c r="F333" s="37">
        <v>1965</v>
      </c>
      <c r="G333" s="37">
        <v>577</v>
      </c>
      <c r="H333" s="37">
        <v>2352</v>
      </c>
      <c r="I333" s="37">
        <v>37138</v>
      </c>
      <c r="J333" s="37">
        <v>5900</v>
      </c>
      <c r="K333" s="37">
        <v>1997</v>
      </c>
      <c r="L333" s="37">
        <v>3566</v>
      </c>
      <c r="M333" s="37">
        <v>4563</v>
      </c>
      <c r="N333" s="37">
        <v>1806</v>
      </c>
      <c r="O333" s="37">
        <v>951</v>
      </c>
      <c r="P333" s="37">
        <v>1893</v>
      </c>
      <c r="Q333" s="37">
        <v>10090</v>
      </c>
      <c r="R333" s="37">
        <v>3309</v>
      </c>
      <c r="S333" s="37">
        <v>4055</v>
      </c>
      <c r="T333" s="37">
        <v>7195</v>
      </c>
      <c r="U333" s="37">
        <v>5496</v>
      </c>
      <c r="V333" s="37">
        <v>1610</v>
      </c>
      <c r="W333" s="37">
        <v>3577</v>
      </c>
      <c r="X333" s="37">
        <v>1202</v>
      </c>
      <c r="Y333" s="37">
        <v>8817</v>
      </c>
      <c r="Z333" s="37">
        <v>3691</v>
      </c>
      <c r="AA333" s="37">
        <v>1647</v>
      </c>
      <c r="AB333" s="37">
        <v>7055</v>
      </c>
      <c r="AC333" s="37">
        <v>2362</v>
      </c>
      <c r="AD333" s="37">
        <v>3139</v>
      </c>
      <c r="AE333" s="37">
        <v>1707</v>
      </c>
      <c r="AF333" s="37">
        <v>37345</v>
      </c>
      <c r="AG333" s="37">
        <v>9330</v>
      </c>
      <c r="AH333" s="37">
        <v>11470</v>
      </c>
      <c r="AI333" s="37">
        <v>3815</v>
      </c>
      <c r="AJ333" s="37">
        <v>1859</v>
      </c>
      <c r="AK333" s="37">
        <v>758</v>
      </c>
      <c r="AL333" s="37">
        <v>4869</v>
      </c>
      <c r="AM333" s="37">
        <v>6158</v>
      </c>
      <c r="AN333" s="37">
        <v>1300</v>
      </c>
      <c r="AO333" s="37">
        <v>7948</v>
      </c>
      <c r="AP333" s="37">
        <v>862</v>
      </c>
      <c r="AQ333" s="37">
        <v>13372</v>
      </c>
      <c r="AR333" s="37">
        <v>344</v>
      </c>
      <c r="AS333" s="37">
        <v>6777</v>
      </c>
      <c r="AT333" s="37">
        <v>556</v>
      </c>
      <c r="AU333" s="37">
        <v>2341</v>
      </c>
      <c r="AV333" s="37">
        <v>16660</v>
      </c>
      <c r="AW333" s="37">
        <v>2337</v>
      </c>
      <c r="AX333" s="37">
        <v>713</v>
      </c>
      <c r="AY333" s="37">
        <v>5311</v>
      </c>
      <c r="AZ333" s="37">
        <v>1</v>
      </c>
      <c r="BA333" s="37">
        <v>0</v>
      </c>
      <c r="BB333" s="37">
        <v>2</v>
      </c>
      <c r="BC333" s="37">
        <v>1</v>
      </c>
      <c r="BD333" s="37">
        <v>0</v>
      </c>
      <c r="BE333" s="37">
        <v>0</v>
      </c>
      <c r="BF333" s="37">
        <v>0</v>
      </c>
      <c r="BG333" s="37">
        <v>0</v>
      </c>
      <c r="BH333" s="37">
        <v>1</v>
      </c>
      <c r="BI333" s="37">
        <v>0</v>
      </c>
      <c r="BJ333" s="37">
        <v>0</v>
      </c>
      <c r="BK333" s="38">
        <v>288414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AC332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14.7109375" style="2" customWidth="1"/>
    <col min="3" max="3" width="15.42578125" style="2" customWidth="1"/>
    <col min="4" max="4" width="17.7109375" style="2" customWidth="1"/>
    <col min="5" max="5" width="20.7109375" style="2" customWidth="1"/>
    <col min="6" max="6" width="22.28515625" style="2" customWidth="1"/>
    <col min="7" max="7" width="8.5703125" style="2" customWidth="1"/>
    <col min="8" max="8" width="10.140625" style="2" customWidth="1"/>
    <col min="9" max="9" width="7.7109375" style="2" customWidth="1"/>
    <col min="10" max="10" width="9.28515625" style="2" customWidth="1"/>
    <col min="11" max="11" width="15.42578125" style="2" customWidth="1"/>
    <col min="12" max="12" width="24.5703125" style="2" customWidth="1"/>
    <col min="13" max="13" width="26.7109375" style="2" customWidth="1"/>
    <col min="14" max="14" width="29.85546875" style="2" customWidth="1"/>
    <col min="15" max="15" width="30.7109375" style="2" customWidth="1"/>
    <col min="16" max="16" width="16.85546875" style="2" customWidth="1"/>
    <col min="17" max="17" width="18.42578125" style="2" customWidth="1"/>
    <col min="18" max="18" width="16.85546875" style="2" customWidth="1"/>
    <col min="19" max="19" width="17.7109375" style="2" customWidth="1"/>
    <col min="20" max="20" width="23" style="2" customWidth="1"/>
    <col min="21" max="21" width="24.5703125" style="2" customWidth="1"/>
    <col min="22" max="22" width="27.5703125" style="2" customWidth="1"/>
    <col min="23" max="23" width="29.140625" style="2" customWidth="1"/>
    <col min="24" max="24" width="16.140625" style="2" customWidth="1"/>
    <col min="25" max="25" width="16.85546875" style="2" customWidth="1"/>
    <col min="26" max="26" width="14.7109375" style="2" customWidth="1"/>
    <col min="27" max="27" width="16.140625" style="2" customWidth="1"/>
    <col min="28" max="28" width="23.7109375" style="2" customWidth="1"/>
    <col min="29" max="29" width="25.28515625" style="2" customWidth="1"/>
    <col min="30" max="30" width="0.85546875" style="2" customWidth="1"/>
    <col min="31" max="31" width="0.140625" style="2" customWidth="1"/>
    <col min="32" max="32" width="0.85546875" style="2" customWidth="1"/>
    <col min="33" max="33" width="0.7109375" style="2" customWidth="1"/>
    <col min="34" max="16384" width="8.85546875" style="2"/>
  </cols>
  <sheetData>
    <row r="1" spans="1:29" x14ac:dyDescent="0.25">
      <c r="A1" s="1" t="s">
        <v>0</v>
      </c>
    </row>
    <row r="2" spans="1:29" ht="14.45" x14ac:dyDescent="0.3">
      <c r="A2" s="3" t="s">
        <v>1</v>
      </c>
    </row>
    <row r="3" spans="1:29" ht="14.45" x14ac:dyDescent="0.3">
      <c r="A3" s="1" t="s">
        <v>2</v>
      </c>
    </row>
    <row r="4" spans="1:29" ht="14.45" x14ac:dyDescent="0.3">
      <c r="A4" s="3" t="s">
        <v>447</v>
      </c>
    </row>
    <row r="8" spans="1:29" ht="14.45" x14ac:dyDescent="0.3">
      <c r="A8" s="31" t="s">
        <v>448</v>
      </c>
    </row>
    <row r="10" spans="1:29" x14ac:dyDescent="0.25">
      <c r="A10" s="9"/>
      <c r="B10" s="12" t="s">
        <v>449</v>
      </c>
      <c r="C10" s="12" t="s">
        <v>450</v>
      </c>
      <c r="D10" s="12" t="s">
        <v>451</v>
      </c>
      <c r="E10" s="12" t="s">
        <v>452</v>
      </c>
      <c r="F10" s="12" t="s">
        <v>453</v>
      </c>
      <c r="G10" s="12" t="s">
        <v>454</v>
      </c>
      <c r="H10" s="12" t="s">
        <v>455</v>
      </c>
      <c r="I10" s="12" t="s">
        <v>456</v>
      </c>
      <c r="J10" s="12" t="s">
        <v>457</v>
      </c>
      <c r="K10" s="12" t="s">
        <v>458</v>
      </c>
      <c r="L10" s="12" t="s">
        <v>459</v>
      </c>
      <c r="M10" s="12" t="s">
        <v>460</v>
      </c>
      <c r="N10" s="12" t="s">
        <v>461</v>
      </c>
      <c r="O10" s="12" t="s">
        <v>462</v>
      </c>
      <c r="P10" s="12" t="s">
        <v>463</v>
      </c>
      <c r="Q10" s="12" t="s">
        <v>464</v>
      </c>
      <c r="R10" s="12" t="s">
        <v>465</v>
      </c>
      <c r="S10" s="12" t="s">
        <v>466</v>
      </c>
      <c r="T10" s="12" t="s">
        <v>467</v>
      </c>
      <c r="U10" s="12" t="s">
        <v>468</v>
      </c>
      <c r="V10" s="12" t="s">
        <v>469</v>
      </c>
      <c r="W10" s="12" t="s">
        <v>470</v>
      </c>
      <c r="X10" s="12" t="s">
        <v>471</v>
      </c>
      <c r="Y10" s="12" t="s">
        <v>472</v>
      </c>
      <c r="Z10" s="12" t="s">
        <v>473</v>
      </c>
      <c r="AA10" s="12" t="s">
        <v>474</v>
      </c>
      <c r="AB10" s="12" t="s">
        <v>475</v>
      </c>
      <c r="AC10" s="15" t="s">
        <v>476</v>
      </c>
    </row>
    <row r="11" spans="1:29" ht="14.45" x14ac:dyDescent="0.3">
      <c r="A11" s="32" t="s">
        <v>102</v>
      </c>
      <c r="B11" s="33">
        <v>1045</v>
      </c>
      <c r="C11" s="33">
        <v>3</v>
      </c>
      <c r="D11" s="42">
        <v>2.87081339712919E-3</v>
      </c>
      <c r="E11" s="33">
        <v>336</v>
      </c>
      <c r="F11" s="42">
        <v>0.321531100478469</v>
      </c>
      <c r="G11" s="33">
        <v>519</v>
      </c>
      <c r="H11" s="42">
        <v>0.49665071770334901</v>
      </c>
      <c r="I11" s="33">
        <v>187</v>
      </c>
      <c r="J11" s="42">
        <v>0.17894736842105299</v>
      </c>
      <c r="K11" s="33">
        <v>1089</v>
      </c>
      <c r="L11" s="33">
        <v>3</v>
      </c>
      <c r="M11" s="42">
        <v>2.7548209366391198E-3</v>
      </c>
      <c r="N11" s="33">
        <v>339</v>
      </c>
      <c r="O11" s="42">
        <v>0.31129476584021998</v>
      </c>
      <c r="P11" s="33">
        <v>578</v>
      </c>
      <c r="Q11" s="42">
        <v>0.53076216712580404</v>
      </c>
      <c r="R11" s="33">
        <v>169</v>
      </c>
      <c r="S11" s="42">
        <v>0.155188246097337</v>
      </c>
      <c r="T11" s="33">
        <v>0</v>
      </c>
      <c r="U11" s="42">
        <v>0</v>
      </c>
      <c r="V11" s="33">
        <v>-3</v>
      </c>
      <c r="W11" s="42">
        <v>-8.8495575221238902E-3</v>
      </c>
      <c r="X11" s="33">
        <v>-59</v>
      </c>
      <c r="Y11" s="42">
        <v>-0.102076124567474</v>
      </c>
      <c r="Z11" s="43">
        <v>18</v>
      </c>
      <c r="AA11" s="44">
        <v>10.6508875739645</v>
      </c>
      <c r="AB11" s="33">
        <v>-44</v>
      </c>
      <c r="AC11" s="45">
        <v>-4.0404040404040401E-2</v>
      </c>
    </row>
    <row r="12" spans="1:29" ht="14.45" x14ac:dyDescent="0.3">
      <c r="A12" s="35" t="s">
        <v>103</v>
      </c>
      <c r="B12" s="17">
        <v>516</v>
      </c>
      <c r="C12" s="17">
        <v>0</v>
      </c>
      <c r="D12" s="19">
        <v>0</v>
      </c>
      <c r="E12" s="17">
        <v>27</v>
      </c>
      <c r="F12" s="19">
        <v>5.2325581395348798E-2</v>
      </c>
      <c r="G12" s="17">
        <v>391</v>
      </c>
      <c r="H12" s="19">
        <v>0.75775193798449603</v>
      </c>
      <c r="I12" s="17">
        <v>98</v>
      </c>
      <c r="J12" s="19">
        <v>0.18992248062015499</v>
      </c>
      <c r="K12" s="17">
        <v>517</v>
      </c>
      <c r="L12" s="17">
        <v>0</v>
      </c>
      <c r="M12" s="19">
        <v>0</v>
      </c>
      <c r="N12" s="17">
        <v>10</v>
      </c>
      <c r="O12" s="19">
        <v>1.9342359767891702E-2</v>
      </c>
      <c r="P12" s="17">
        <v>446</v>
      </c>
      <c r="Q12" s="19">
        <v>0.86266924564796899</v>
      </c>
      <c r="R12" s="17">
        <v>61</v>
      </c>
      <c r="S12" s="19">
        <v>0.117988394584139</v>
      </c>
      <c r="T12" s="17">
        <v>0</v>
      </c>
      <c r="U12" s="19">
        <v>0</v>
      </c>
      <c r="V12" s="17">
        <v>17</v>
      </c>
      <c r="W12" s="19">
        <v>1.7</v>
      </c>
      <c r="X12" s="17">
        <v>-55</v>
      </c>
      <c r="Y12" s="19">
        <v>-0.123318385650224</v>
      </c>
      <c r="Z12" s="46">
        <v>37</v>
      </c>
      <c r="AA12" s="47">
        <v>60.655737704918003</v>
      </c>
      <c r="AB12" s="17">
        <v>-1</v>
      </c>
      <c r="AC12" s="18">
        <v>-1.93423597678917E-3</v>
      </c>
    </row>
    <row r="13" spans="1:29" ht="14.45" x14ac:dyDescent="0.3">
      <c r="A13" s="35" t="s">
        <v>104</v>
      </c>
      <c r="B13" s="17">
        <v>217</v>
      </c>
      <c r="C13" s="17">
        <v>1</v>
      </c>
      <c r="D13" s="19">
        <v>4.6082949308755804E-3</v>
      </c>
      <c r="E13" s="17">
        <v>2</v>
      </c>
      <c r="F13" s="19">
        <v>9.2165898617511503E-3</v>
      </c>
      <c r="G13" s="17">
        <v>126</v>
      </c>
      <c r="H13" s="19">
        <v>0.58064516129032295</v>
      </c>
      <c r="I13" s="17">
        <v>88</v>
      </c>
      <c r="J13" s="19">
        <v>0.40552995391705099</v>
      </c>
      <c r="K13" s="17">
        <v>243</v>
      </c>
      <c r="L13" s="17">
        <v>0</v>
      </c>
      <c r="M13" s="19">
        <v>0</v>
      </c>
      <c r="N13" s="17">
        <v>8</v>
      </c>
      <c r="O13" s="19">
        <v>3.2921810699588501E-2</v>
      </c>
      <c r="P13" s="17">
        <v>128</v>
      </c>
      <c r="Q13" s="19">
        <v>0.52674897119341602</v>
      </c>
      <c r="R13" s="17">
        <v>107</v>
      </c>
      <c r="S13" s="19">
        <v>0.44032921810699599</v>
      </c>
      <c r="T13" s="17">
        <v>1</v>
      </c>
      <c r="U13" s="19">
        <v>0</v>
      </c>
      <c r="V13" s="17">
        <v>-6</v>
      </c>
      <c r="W13" s="19">
        <v>-0.75</v>
      </c>
      <c r="X13" s="17">
        <v>-2</v>
      </c>
      <c r="Y13" s="19">
        <v>-1.5625E-2</v>
      </c>
      <c r="Z13" s="46">
        <v>-19</v>
      </c>
      <c r="AA13" s="47">
        <v>-17.757009345794401</v>
      </c>
      <c r="AB13" s="17">
        <v>-26</v>
      </c>
      <c r="AC13" s="18">
        <v>-0.10699588477366299</v>
      </c>
    </row>
    <row r="14" spans="1:29" ht="14.45" x14ac:dyDescent="0.3">
      <c r="A14" s="35" t="s">
        <v>105</v>
      </c>
      <c r="B14" s="17">
        <v>312</v>
      </c>
      <c r="C14" s="17">
        <v>2</v>
      </c>
      <c r="D14" s="19">
        <v>6.41025641025641E-3</v>
      </c>
      <c r="E14" s="17">
        <v>307</v>
      </c>
      <c r="F14" s="19">
        <v>0.98397435897435903</v>
      </c>
      <c r="G14" s="17">
        <v>2</v>
      </c>
      <c r="H14" s="19">
        <v>6.41025641025641E-3</v>
      </c>
      <c r="I14" s="17">
        <v>1</v>
      </c>
      <c r="J14" s="19">
        <v>3.2051282051282098E-3</v>
      </c>
      <c r="K14" s="17">
        <v>327</v>
      </c>
      <c r="L14" s="17">
        <v>3</v>
      </c>
      <c r="M14" s="19">
        <v>9.1743119266054999E-3</v>
      </c>
      <c r="N14" s="17">
        <v>320</v>
      </c>
      <c r="O14" s="19">
        <v>0.97859327217125402</v>
      </c>
      <c r="P14" s="17">
        <v>3</v>
      </c>
      <c r="Q14" s="19">
        <v>9.1743119266054999E-3</v>
      </c>
      <c r="R14" s="17">
        <v>1</v>
      </c>
      <c r="S14" s="19">
        <v>3.05810397553517E-3</v>
      </c>
      <c r="T14" s="17">
        <v>-1</v>
      </c>
      <c r="U14" s="19">
        <v>-0.33333333333333298</v>
      </c>
      <c r="V14" s="17">
        <v>-13</v>
      </c>
      <c r="W14" s="19">
        <v>-4.0625000000000001E-2</v>
      </c>
      <c r="X14" s="17">
        <v>-1</v>
      </c>
      <c r="Y14" s="19">
        <v>-0.33333333333333298</v>
      </c>
      <c r="Z14" s="46">
        <v>0</v>
      </c>
      <c r="AA14" s="47">
        <v>0</v>
      </c>
      <c r="AB14" s="17">
        <v>-15</v>
      </c>
      <c r="AC14" s="18">
        <v>-4.5871559633027498E-2</v>
      </c>
    </row>
    <row r="15" spans="1:29" x14ac:dyDescent="0.25">
      <c r="A15" s="35" t="s">
        <v>106</v>
      </c>
      <c r="B15" s="17">
        <v>0</v>
      </c>
      <c r="C15" s="17">
        <v>0</v>
      </c>
      <c r="D15" s="19">
        <v>0</v>
      </c>
      <c r="E15" s="17">
        <v>0</v>
      </c>
      <c r="F15" s="19">
        <v>0</v>
      </c>
      <c r="G15" s="17">
        <v>0</v>
      </c>
      <c r="H15" s="19">
        <v>0</v>
      </c>
      <c r="I15" s="17">
        <v>0</v>
      </c>
      <c r="J15" s="19">
        <v>0</v>
      </c>
      <c r="K15" s="17">
        <v>2</v>
      </c>
      <c r="L15" s="17">
        <v>0</v>
      </c>
      <c r="M15" s="19">
        <v>0</v>
      </c>
      <c r="N15" s="17">
        <v>1</v>
      </c>
      <c r="O15" s="19">
        <v>0.5</v>
      </c>
      <c r="P15" s="17">
        <v>1</v>
      </c>
      <c r="Q15" s="19">
        <v>0.5</v>
      </c>
      <c r="R15" s="17">
        <v>0</v>
      </c>
      <c r="S15" s="19">
        <v>0</v>
      </c>
      <c r="T15" s="17">
        <v>0</v>
      </c>
      <c r="U15" s="19">
        <v>0</v>
      </c>
      <c r="V15" s="17">
        <v>-1</v>
      </c>
      <c r="W15" s="19">
        <v>-1</v>
      </c>
      <c r="X15" s="17">
        <v>-1</v>
      </c>
      <c r="Y15" s="19">
        <v>-1</v>
      </c>
      <c r="Z15" s="46">
        <v>0</v>
      </c>
      <c r="AA15" s="47">
        <v>0</v>
      </c>
      <c r="AB15" s="17">
        <v>-2</v>
      </c>
      <c r="AC15" s="18">
        <v>-1</v>
      </c>
    </row>
    <row r="16" spans="1:29" ht="14.45" x14ac:dyDescent="0.3">
      <c r="A16" s="32" t="s">
        <v>107</v>
      </c>
      <c r="B16" s="33">
        <v>11</v>
      </c>
      <c r="C16" s="33">
        <v>2</v>
      </c>
      <c r="D16" s="42">
        <v>0.18181818181818199</v>
      </c>
      <c r="E16" s="33">
        <v>5</v>
      </c>
      <c r="F16" s="42">
        <v>0.45454545454545497</v>
      </c>
      <c r="G16" s="33">
        <v>4</v>
      </c>
      <c r="H16" s="42">
        <v>0.36363636363636398</v>
      </c>
      <c r="I16" s="33">
        <v>0</v>
      </c>
      <c r="J16" s="42">
        <v>0</v>
      </c>
      <c r="K16" s="33">
        <v>6</v>
      </c>
      <c r="L16" s="33">
        <v>1</v>
      </c>
      <c r="M16" s="42">
        <v>0.16666666666666699</v>
      </c>
      <c r="N16" s="33">
        <v>4</v>
      </c>
      <c r="O16" s="42">
        <v>0.66666666666666696</v>
      </c>
      <c r="P16" s="33">
        <v>0</v>
      </c>
      <c r="Q16" s="42">
        <v>0</v>
      </c>
      <c r="R16" s="33">
        <v>1</v>
      </c>
      <c r="S16" s="42">
        <v>0.16666666666666699</v>
      </c>
      <c r="T16" s="33">
        <v>1</v>
      </c>
      <c r="U16" s="42">
        <v>1</v>
      </c>
      <c r="V16" s="33">
        <v>1</v>
      </c>
      <c r="W16" s="42">
        <v>0.25</v>
      </c>
      <c r="X16" s="33">
        <v>4</v>
      </c>
      <c r="Y16" s="42">
        <v>0</v>
      </c>
      <c r="Z16" s="43">
        <v>-1</v>
      </c>
      <c r="AA16" s="44">
        <v>-100</v>
      </c>
      <c r="AB16" s="33">
        <v>5</v>
      </c>
      <c r="AC16" s="45">
        <v>0.83333333333333304</v>
      </c>
    </row>
    <row r="17" spans="1:29" ht="14.45" x14ac:dyDescent="0.3">
      <c r="A17" s="35" t="s">
        <v>108</v>
      </c>
      <c r="B17" s="17">
        <v>5</v>
      </c>
      <c r="C17" s="17">
        <v>1</v>
      </c>
      <c r="D17" s="19">
        <v>0.2</v>
      </c>
      <c r="E17" s="17">
        <v>4</v>
      </c>
      <c r="F17" s="19">
        <v>0.8</v>
      </c>
      <c r="G17" s="17">
        <v>0</v>
      </c>
      <c r="H17" s="19">
        <v>0</v>
      </c>
      <c r="I17" s="17">
        <v>0</v>
      </c>
      <c r="J17" s="19">
        <v>0</v>
      </c>
      <c r="K17" s="17">
        <v>5</v>
      </c>
      <c r="L17" s="17">
        <v>1</v>
      </c>
      <c r="M17" s="19">
        <v>0.2</v>
      </c>
      <c r="N17" s="17">
        <v>3</v>
      </c>
      <c r="O17" s="19">
        <v>0.6</v>
      </c>
      <c r="P17" s="17">
        <v>0</v>
      </c>
      <c r="Q17" s="19">
        <v>0</v>
      </c>
      <c r="R17" s="17">
        <v>1</v>
      </c>
      <c r="S17" s="19">
        <v>0.2</v>
      </c>
      <c r="T17" s="17">
        <v>0</v>
      </c>
      <c r="U17" s="19">
        <v>0</v>
      </c>
      <c r="V17" s="17">
        <v>1</v>
      </c>
      <c r="W17" s="19">
        <v>0.33333333333333298</v>
      </c>
      <c r="X17" s="17">
        <v>0</v>
      </c>
      <c r="Y17" s="19">
        <v>0</v>
      </c>
      <c r="Z17" s="46">
        <v>-1</v>
      </c>
      <c r="AA17" s="47">
        <v>-100</v>
      </c>
      <c r="AB17" s="17">
        <v>0</v>
      </c>
      <c r="AC17" s="18">
        <v>0</v>
      </c>
    </row>
    <row r="18" spans="1:29" ht="14.45" x14ac:dyDescent="0.3">
      <c r="A18" s="35" t="s">
        <v>109</v>
      </c>
      <c r="B18" s="17">
        <v>6</v>
      </c>
      <c r="C18" s="17">
        <v>1</v>
      </c>
      <c r="D18" s="19">
        <v>0.16666666666666699</v>
      </c>
      <c r="E18" s="17">
        <v>1</v>
      </c>
      <c r="F18" s="19">
        <v>0.16666666666666699</v>
      </c>
      <c r="G18" s="17">
        <v>4</v>
      </c>
      <c r="H18" s="19">
        <v>0.66666666666666696</v>
      </c>
      <c r="I18" s="17">
        <v>0</v>
      </c>
      <c r="J18" s="19">
        <v>0</v>
      </c>
      <c r="K18" s="17">
        <v>1</v>
      </c>
      <c r="L18" s="17">
        <v>0</v>
      </c>
      <c r="M18" s="19">
        <v>0</v>
      </c>
      <c r="N18" s="17">
        <v>1</v>
      </c>
      <c r="O18" s="19">
        <v>1</v>
      </c>
      <c r="P18" s="17">
        <v>0</v>
      </c>
      <c r="Q18" s="19">
        <v>0</v>
      </c>
      <c r="R18" s="17">
        <v>0</v>
      </c>
      <c r="S18" s="19">
        <v>0</v>
      </c>
      <c r="T18" s="17">
        <v>1</v>
      </c>
      <c r="U18" s="19">
        <v>0</v>
      </c>
      <c r="V18" s="17">
        <v>0</v>
      </c>
      <c r="W18" s="19">
        <v>0</v>
      </c>
      <c r="X18" s="17">
        <v>4</v>
      </c>
      <c r="Y18" s="19">
        <v>0</v>
      </c>
      <c r="Z18" s="46">
        <v>0</v>
      </c>
      <c r="AA18" s="47">
        <v>0</v>
      </c>
      <c r="AB18" s="17">
        <v>5</v>
      </c>
      <c r="AC18" s="18">
        <v>5</v>
      </c>
    </row>
    <row r="19" spans="1:29" ht="14.45" x14ac:dyDescent="0.3">
      <c r="A19" s="32" t="s">
        <v>110</v>
      </c>
      <c r="B19" s="33">
        <v>48912</v>
      </c>
      <c r="C19" s="33">
        <v>20260</v>
      </c>
      <c r="D19" s="42">
        <v>0.41421328099443899</v>
      </c>
      <c r="E19" s="33">
        <v>28330</v>
      </c>
      <c r="F19" s="42">
        <v>0.57920346745175</v>
      </c>
      <c r="G19" s="33">
        <v>313</v>
      </c>
      <c r="H19" s="42">
        <v>6.3992476283938502E-3</v>
      </c>
      <c r="I19" s="33">
        <v>9</v>
      </c>
      <c r="J19" s="42">
        <v>1.8400392541708001E-4</v>
      </c>
      <c r="K19" s="33">
        <v>45405</v>
      </c>
      <c r="L19" s="33">
        <v>20307</v>
      </c>
      <c r="M19" s="42">
        <v>0.44724149322761803</v>
      </c>
      <c r="N19" s="33">
        <v>24807</v>
      </c>
      <c r="O19" s="42">
        <v>0.54634952097786604</v>
      </c>
      <c r="P19" s="33">
        <v>285</v>
      </c>
      <c r="Q19" s="42">
        <v>6.2768417575156899E-3</v>
      </c>
      <c r="R19" s="33">
        <v>6</v>
      </c>
      <c r="S19" s="42">
        <v>1.3214403700032999E-4</v>
      </c>
      <c r="T19" s="33">
        <v>-47</v>
      </c>
      <c r="U19" s="42">
        <v>-2.3144728418771901E-3</v>
      </c>
      <c r="V19" s="33">
        <v>3523</v>
      </c>
      <c r="W19" s="42">
        <v>0.142016366348208</v>
      </c>
      <c r="X19" s="33">
        <v>28</v>
      </c>
      <c r="Y19" s="42">
        <v>9.8245614035087706E-2</v>
      </c>
      <c r="Z19" s="43">
        <v>3</v>
      </c>
      <c r="AA19" s="44">
        <v>50</v>
      </c>
      <c r="AB19" s="33">
        <v>3507</v>
      </c>
      <c r="AC19" s="45">
        <v>7.7238189626693099E-2</v>
      </c>
    </row>
    <row r="20" spans="1:29" ht="14.45" x14ac:dyDescent="0.3">
      <c r="A20" s="35" t="s">
        <v>111</v>
      </c>
      <c r="B20" s="17">
        <v>21777</v>
      </c>
      <c r="C20" s="17">
        <v>3775</v>
      </c>
      <c r="D20" s="19">
        <v>0.173348027735684</v>
      </c>
      <c r="E20" s="17">
        <v>17835</v>
      </c>
      <c r="F20" s="19">
        <v>0.81898333103733301</v>
      </c>
      <c r="G20" s="17">
        <v>163</v>
      </c>
      <c r="H20" s="19">
        <v>7.4849611975937903E-3</v>
      </c>
      <c r="I20" s="17">
        <v>4</v>
      </c>
      <c r="J20" s="19">
        <v>1.8368002938880999E-4</v>
      </c>
      <c r="K20" s="17">
        <v>16705</v>
      </c>
      <c r="L20" s="17">
        <v>3288</v>
      </c>
      <c r="M20" s="19">
        <v>0.19682729721640199</v>
      </c>
      <c r="N20" s="17">
        <v>13257</v>
      </c>
      <c r="O20" s="19">
        <v>0.79359473211613296</v>
      </c>
      <c r="P20" s="17">
        <v>160</v>
      </c>
      <c r="Q20" s="19">
        <v>9.5779706674648298E-3</v>
      </c>
      <c r="R20" s="17">
        <v>0</v>
      </c>
      <c r="S20" s="19">
        <v>0</v>
      </c>
      <c r="T20" s="17">
        <v>487</v>
      </c>
      <c r="U20" s="19">
        <v>0.148114355231144</v>
      </c>
      <c r="V20" s="17">
        <v>4578</v>
      </c>
      <c r="W20" s="19">
        <v>0.345326997058158</v>
      </c>
      <c r="X20" s="17">
        <v>3</v>
      </c>
      <c r="Y20" s="19">
        <v>1.8749999999999999E-2</v>
      </c>
      <c r="Z20" s="46">
        <v>4</v>
      </c>
      <c r="AA20" s="47">
        <v>0</v>
      </c>
      <c r="AB20" s="17">
        <v>5072</v>
      </c>
      <c r="AC20" s="18">
        <v>0.303621670158635</v>
      </c>
    </row>
    <row r="21" spans="1:29" ht="14.45" x14ac:dyDescent="0.3">
      <c r="A21" s="35" t="s">
        <v>112</v>
      </c>
      <c r="B21" s="17">
        <v>775</v>
      </c>
      <c r="C21" s="17">
        <v>13</v>
      </c>
      <c r="D21" s="19">
        <v>1.6774193548387099E-2</v>
      </c>
      <c r="E21" s="17">
        <v>715</v>
      </c>
      <c r="F21" s="19">
        <v>0.92258064516129001</v>
      </c>
      <c r="G21" s="17">
        <v>46</v>
      </c>
      <c r="H21" s="19">
        <v>5.93548387096774E-2</v>
      </c>
      <c r="I21" s="17">
        <v>1</v>
      </c>
      <c r="J21" s="19">
        <v>1.29032258064516E-3</v>
      </c>
      <c r="K21" s="17">
        <v>810</v>
      </c>
      <c r="L21" s="17">
        <v>46</v>
      </c>
      <c r="M21" s="19">
        <v>5.6790123456790097E-2</v>
      </c>
      <c r="N21" s="17">
        <v>724</v>
      </c>
      <c r="O21" s="19">
        <v>0.89382716049382704</v>
      </c>
      <c r="P21" s="17">
        <v>40</v>
      </c>
      <c r="Q21" s="19">
        <v>4.9382716049382699E-2</v>
      </c>
      <c r="R21" s="17">
        <v>0</v>
      </c>
      <c r="S21" s="19">
        <v>0</v>
      </c>
      <c r="T21" s="17">
        <v>-33</v>
      </c>
      <c r="U21" s="19">
        <v>-0.71739130434782605</v>
      </c>
      <c r="V21" s="17">
        <v>-9</v>
      </c>
      <c r="W21" s="19">
        <v>-1.24309392265193E-2</v>
      </c>
      <c r="X21" s="17">
        <v>6</v>
      </c>
      <c r="Y21" s="19">
        <v>0.15</v>
      </c>
      <c r="Z21" s="46">
        <v>1</v>
      </c>
      <c r="AA21" s="47">
        <v>0</v>
      </c>
      <c r="AB21" s="17">
        <v>-35</v>
      </c>
      <c r="AC21" s="18">
        <v>-4.3209876543209902E-2</v>
      </c>
    </row>
    <row r="22" spans="1:29" ht="14.45" x14ac:dyDescent="0.3">
      <c r="A22" s="35" t="s">
        <v>113</v>
      </c>
      <c r="B22" s="17">
        <v>1473</v>
      </c>
      <c r="C22" s="17">
        <v>205</v>
      </c>
      <c r="D22" s="19">
        <v>0.139171758316361</v>
      </c>
      <c r="E22" s="17">
        <v>1267</v>
      </c>
      <c r="F22" s="19">
        <v>0.86014935505770496</v>
      </c>
      <c r="G22" s="17">
        <v>1</v>
      </c>
      <c r="H22" s="19">
        <v>6.7888662593346995E-4</v>
      </c>
      <c r="I22" s="17">
        <v>0</v>
      </c>
      <c r="J22" s="19">
        <v>0</v>
      </c>
      <c r="K22" s="17">
        <v>1316</v>
      </c>
      <c r="L22" s="17">
        <v>193</v>
      </c>
      <c r="M22" s="19">
        <v>0.146656534954407</v>
      </c>
      <c r="N22" s="17">
        <v>1122</v>
      </c>
      <c r="O22" s="19">
        <v>0.85258358662613998</v>
      </c>
      <c r="P22" s="17">
        <v>0</v>
      </c>
      <c r="Q22" s="19">
        <v>0</v>
      </c>
      <c r="R22" s="17">
        <v>1</v>
      </c>
      <c r="S22" s="19">
        <v>7.5987841945289003E-4</v>
      </c>
      <c r="T22" s="17">
        <v>12</v>
      </c>
      <c r="U22" s="19">
        <v>6.21761658031088E-2</v>
      </c>
      <c r="V22" s="17">
        <v>145</v>
      </c>
      <c r="W22" s="19">
        <v>0.12923351158645299</v>
      </c>
      <c r="X22" s="17">
        <v>1</v>
      </c>
      <c r="Y22" s="19">
        <v>0</v>
      </c>
      <c r="Z22" s="46">
        <v>-1</v>
      </c>
      <c r="AA22" s="47">
        <v>-100</v>
      </c>
      <c r="AB22" s="17">
        <v>157</v>
      </c>
      <c r="AC22" s="18">
        <v>0.11930091185410301</v>
      </c>
    </row>
    <row r="23" spans="1:29" x14ac:dyDescent="0.25">
      <c r="A23" s="35" t="s">
        <v>114</v>
      </c>
      <c r="B23" s="17">
        <v>24859</v>
      </c>
      <c r="C23" s="17">
        <v>16260</v>
      </c>
      <c r="D23" s="19">
        <v>0.65408906231143704</v>
      </c>
      <c r="E23" s="17">
        <v>8492</v>
      </c>
      <c r="F23" s="19">
        <v>0.34160666157126202</v>
      </c>
      <c r="G23" s="17">
        <v>103</v>
      </c>
      <c r="H23" s="19">
        <v>4.14336859889778E-3</v>
      </c>
      <c r="I23" s="17">
        <v>4</v>
      </c>
      <c r="J23" s="19">
        <v>1.6090751840380001E-4</v>
      </c>
      <c r="K23" s="17">
        <v>26538</v>
      </c>
      <c r="L23" s="17">
        <v>16771</v>
      </c>
      <c r="M23" s="19">
        <v>0.63196171527620804</v>
      </c>
      <c r="N23" s="17">
        <v>9678</v>
      </c>
      <c r="O23" s="19">
        <v>0.36468460321049101</v>
      </c>
      <c r="P23" s="17">
        <v>84</v>
      </c>
      <c r="Q23" s="19">
        <v>3.16527243952069E-3</v>
      </c>
      <c r="R23" s="17">
        <v>5</v>
      </c>
      <c r="S23" s="19">
        <v>1.8840907378099E-4</v>
      </c>
      <c r="T23" s="17">
        <v>-511</v>
      </c>
      <c r="U23" s="19">
        <v>-3.0469262417267901E-2</v>
      </c>
      <c r="V23" s="17">
        <v>-1186</v>
      </c>
      <c r="W23" s="19">
        <v>-0.122545980574499</v>
      </c>
      <c r="X23" s="17">
        <v>19</v>
      </c>
      <c r="Y23" s="19">
        <v>0.226190476190476</v>
      </c>
      <c r="Z23" s="46">
        <v>-1</v>
      </c>
      <c r="AA23" s="47">
        <v>-20</v>
      </c>
      <c r="AB23" s="17">
        <v>-1679</v>
      </c>
      <c r="AC23" s="18">
        <v>-6.3267766975657502E-2</v>
      </c>
    </row>
    <row r="24" spans="1:29" x14ac:dyDescent="0.25">
      <c r="A24" s="35" t="s">
        <v>115</v>
      </c>
      <c r="B24" s="17">
        <v>28</v>
      </c>
      <c r="C24" s="17">
        <v>7</v>
      </c>
      <c r="D24" s="19">
        <v>0.25</v>
      </c>
      <c r="E24" s="17">
        <v>21</v>
      </c>
      <c r="F24" s="19">
        <v>0.75</v>
      </c>
      <c r="G24" s="17">
        <v>0</v>
      </c>
      <c r="H24" s="19">
        <v>0</v>
      </c>
      <c r="I24" s="17">
        <v>0</v>
      </c>
      <c r="J24" s="19">
        <v>0</v>
      </c>
      <c r="K24" s="17">
        <v>36</v>
      </c>
      <c r="L24" s="17">
        <v>9</v>
      </c>
      <c r="M24" s="19">
        <v>0.25</v>
      </c>
      <c r="N24" s="17">
        <v>26</v>
      </c>
      <c r="O24" s="19">
        <v>0.72222222222222199</v>
      </c>
      <c r="P24" s="17">
        <v>1</v>
      </c>
      <c r="Q24" s="19">
        <v>2.7777777777777801E-2</v>
      </c>
      <c r="R24" s="17">
        <v>0</v>
      </c>
      <c r="S24" s="19">
        <v>0</v>
      </c>
      <c r="T24" s="17">
        <v>-2</v>
      </c>
      <c r="U24" s="19">
        <v>-0.22222222222222199</v>
      </c>
      <c r="V24" s="17">
        <v>-5</v>
      </c>
      <c r="W24" s="19">
        <v>-0.19230769230769201</v>
      </c>
      <c r="X24" s="17">
        <v>-1</v>
      </c>
      <c r="Y24" s="19">
        <v>-1</v>
      </c>
      <c r="Z24" s="46">
        <v>0</v>
      </c>
      <c r="AA24" s="47">
        <v>0</v>
      </c>
      <c r="AB24" s="17">
        <v>-8</v>
      </c>
      <c r="AC24" s="18">
        <v>-0.22222222222222199</v>
      </c>
    </row>
    <row r="25" spans="1:29" x14ac:dyDescent="0.25">
      <c r="A25" s="35" t="s">
        <v>116</v>
      </c>
      <c r="B25" s="17">
        <v>0</v>
      </c>
      <c r="C25" s="17">
        <v>0</v>
      </c>
      <c r="D25" s="19">
        <v>0</v>
      </c>
      <c r="E25" s="17">
        <v>0</v>
      </c>
      <c r="F25" s="19">
        <v>0</v>
      </c>
      <c r="G25" s="17">
        <v>0</v>
      </c>
      <c r="H25" s="19">
        <v>0</v>
      </c>
      <c r="I25" s="17">
        <v>0</v>
      </c>
      <c r="J25" s="19">
        <v>0</v>
      </c>
      <c r="K25" s="17">
        <v>0</v>
      </c>
      <c r="L25" s="17">
        <v>0</v>
      </c>
      <c r="M25" s="19">
        <v>0</v>
      </c>
      <c r="N25" s="17">
        <v>0</v>
      </c>
      <c r="O25" s="19">
        <v>0</v>
      </c>
      <c r="P25" s="17">
        <v>0</v>
      </c>
      <c r="Q25" s="19">
        <v>0</v>
      </c>
      <c r="R25" s="17">
        <v>0</v>
      </c>
      <c r="S25" s="19">
        <v>0</v>
      </c>
      <c r="T25" s="17">
        <v>0</v>
      </c>
      <c r="U25" s="19">
        <v>0</v>
      </c>
      <c r="V25" s="17">
        <v>0</v>
      </c>
      <c r="W25" s="19">
        <v>0</v>
      </c>
      <c r="X25" s="17">
        <v>0</v>
      </c>
      <c r="Y25" s="19">
        <v>0</v>
      </c>
      <c r="Z25" s="46">
        <v>0</v>
      </c>
      <c r="AA25" s="47">
        <v>0</v>
      </c>
      <c r="AB25" s="17">
        <v>0</v>
      </c>
      <c r="AC25" s="18">
        <v>0</v>
      </c>
    </row>
    <row r="26" spans="1:29" x14ac:dyDescent="0.25">
      <c r="A26" s="32" t="s">
        <v>117</v>
      </c>
      <c r="B26" s="33">
        <v>14</v>
      </c>
      <c r="C26" s="33">
        <v>0</v>
      </c>
      <c r="D26" s="42">
        <v>0</v>
      </c>
      <c r="E26" s="33">
        <v>14</v>
      </c>
      <c r="F26" s="42">
        <v>1</v>
      </c>
      <c r="G26" s="33">
        <v>0</v>
      </c>
      <c r="H26" s="42">
        <v>0</v>
      </c>
      <c r="I26" s="33">
        <v>0</v>
      </c>
      <c r="J26" s="42">
        <v>0</v>
      </c>
      <c r="K26" s="33">
        <v>11</v>
      </c>
      <c r="L26" s="33">
        <v>4</v>
      </c>
      <c r="M26" s="42">
        <v>0.36363636363636398</v>
      </c>
      <c r="N26" s="33">
        <v>6</v>
      </c>
      <c r="O26" s="42">
        <v>0.54545454545454497</v>
      </c>
      <c r="P26" s="33">
        <v>1</v>
      </c>
      <c r="Q26" s="42">
        <v>9.0909090909090898E-2</v>
      </c>
      <c r="R26" s="33">
        <v>0</v>
      </c>
      <c r="S26" s="42">
        <v>0</v>
      </c>
      <c r="T26" s="33">
        <v>-4</v>
      </c>
      <c r="U26" s="42">
        <v>-1</v>
      </c>
      <c r="V26" s="33">
        <v>8</v>
      </c>
      <c r="W26" s="42">
        <v>1.3333333333333299</v>
      </c>
      <c r="X26" s="33">
        <v>-1</v>
      </c>
      <c r="Y26" s="42">
        <v>-1</v>
      </c>
      <c r="Z26" s="43">
        <v>0</v>
      </c>
      <c r="AA26" s="44">
        <v>0</v>
      </c>
      <c r="AB26" s="33">
        <v>3</v>
      </c>
      <c r="AC26" s="45">
        <v>0.27272727272727298</v>
      </c>
    </row>
    <row r="27" spans="1:29" x14ac:dyDescent="0.25">
      <c r="A27" s="35" t="s">
        <v>118</v>
      </c>
      <c r="B27" s="17">
        <v>6</v>
      </c>
      <c r="C27" s="17">
        <v>0</v>
      </c>
      <c r="D27" s="19">
        <v>0</v>
      </c>
      <c r="E27" s="17">
        <v>6</v>
      </c>
      <c r="F27" s="19">
        <v>1</v>
      </c>
      <c r="G27" s="17">
        <v>0</v>
      </c>
      <c r="H27" s="19">
        <v>0</v>
      </c>
      <c r="I27" s="17">
        <v>0</v>
      </c>
      <c r="J27" s="19">
        <v>0</v>
      </c>
      <c r="K27" s="17">
        <v>0</v>
      </c>
      <c r="L27" s="17">
        <v>0</v>
      </c>
      <c r="M27" s="19">
        <v>0</v>
      </c>
      <c r="N27" s="17">
        <v>0</v>
      </c>
      <c r="O27" s="19">
        <v>0</v>
      </c>
      <c r="P27" s="17">
        <v>0</v>
      </c>
      <c r="Q27" s="19">
        <v>0</v>
      </c>
      <c r="R27" s="17">
        <v>0</v>
      </c>
      <c r="S27" s="19">
        <v>0</v>
      </c>
      <c r="T27" s="17">
        <v>0</v>
      </c>
      <c r="U27" s="19">
        <v>0</v>
      </c>
      <c r="V27" s="17">
        <v>6</v>
      </c>
      <c r="W27" s="19">
        <v>0</v>
      </c>
      <c r="X27" s="17">
        <v>0</v>
      </c>
      <c r="Y27" s="19">
        <v>0</v>
      </c>
      <c r="Z27" s="46">
        <v>0</v>
      </c>
      <c r="AA27" s="47">
        <v>0</v>
      </c>
      <c r="AB27" s="17">
        <v>6</v>
      </c>
      <c r="AC27" s="18">
        <v>0</v>
      </c>
    </row>
    <row r="28" spans="1:29" x14ac:dyDescent="0.25">
      <c r="A28" s="35" t="s">
        <v>119</v>
      </c>
      <c r="B28" s="17">
        <v>8</v>
      </c>
      <c r="C28" s="17">
        <v>0</v>
      </c>
      <c r="D28" s="19">
        <v>0</v>
      </c>
      <c r="E28" s="17">
        <v>8</v>
      </c>
      <c r="F28" s="19">
        <v>1</v>
      </c>
      <c r="G28" s="17">
        <v>0</v>
      </c>
      <c r="H28" s="19">
        <v>0</v>
      </c>
      <c r="I28" s="17">
        <v>0</v>
      </c>
      <c r="J28" s="19">
        <v>0</v>
      </c>
      <c r="K28" s="17">
        <v>11</v>
      </c>
      <c r="L28" s="17">
        <v>4</v>
      </c>
      <c r="M28" s="19">
        <v>0.36363636363636398</v>
      </c>
      <c r="N28" s="17">
        <v>6</v>
      </c>
      <c r="O28" s="19">
        <v>0.54545454545454497</v>
      </c>
      <c r="P28" s="17">
        <v>1</v>
      </c>
      <c r="Q28" s="19">
        <v>9.0909090909090898E-2</v>
      </c>
      <c r="R28" s="17">
        <v>0</v>
      </c>
      <c r="S28" s="19">
        <v>0</v>
      </c>
      <c r="T28" s="17">
        <v>-4</v>
      </c>
      <c r="U28" s="19">
        <v>-1</v>
      </c>
      <c r="V28" s="17">
        <v>2</v>
      </c>
      <c r="W28" s="19">
        <v>0.33333333333333298</v>
      </c>
      <c r="X28" s="17">
        <v>-1</v>
      </c>
      <c r="Y28" s="19">
        <v>-1</v>
      </c>
      <c r="Z28" s="46">
        <v>0</v>
      </c>
      <c r="AA28" s="47">
        <v>0</v>
      </c>
      <c r="AB28" s="17">
        <v>-3</v>
      </c>
      <c r="AC28" s="18">
        <v>-0.27272727272727298</v>
      </c>
    </row>
    <row r="29" spans="1:29" x14ac:dyDescent="0.25">
      <c r="A29" s="32" t="s">
        <v>120</v>
      </c>
      <c r="B29" s="33">
        <v>2</v>
      </c>
      <c r="C29" s="33">
        <v>0</v>
      </c>
      <c r="D29" s="42">
        <v>0</v>
      </c>
      <c r="E29" s="33">
        <v>2</v>
      </c>
      <c r="F29" s="42">
        <v>1</v>
      </c>
      <c r="G29" s="33">
        <v>0</v>
      </c>
      <c r="H29" s="42">
        <v>0</v>
      </c>
      <c r="I29" s="33">
        <v>0</v>
      </c>
      <c r="J29" s="42">
        <v>0</v>
      </c>
      <c r="K29" s="33">
        <v>1</v>
      </c>
      <c r="L29" s="33">
        <v>0</v>
      </c>
      <c r="M29" s="42">
        <v>0</v>
      </c>
      <c r="N29" s="33">
        <v>1</v>
      </c>
      <c r="O29" s="42">
        <v>1</v>
      </c>
      <c r="P29" s="33">
        <v>0</v>
      </c>
      <c r="Q29" s="42">
        <v>0</v>
      </c>
      <c r="R29" s="33">
        <v>0</v>
      </c>
      <c r="S29" s="42">
        <v>0</v>
      </c>
      <c r="T29" s="33">
        <v>0</v>
      </c>
      <c r="U29" s="42">
        <v>0</v>
      </c>
      <c r="V29" s="33">
        <v>1</v>
      </c>
      <c r="W29" s="42">
        <v>1</v>
      </c>
      <c r="X29" s="33">
        <v>0</v>
      </c>
      <c r="Y29" s="42">
        <v>0</v>
      </c>
      <c r="Z29" s="43">
        <v>0</v>
      </c>
      <c r="AA29" s="44">
        <v>0</v>
      </c>
      <c r="AB29" s="33">
        <v>1</v>
      </c>
      <c r="AC29" s="45">
        <v>1</v>
      </c>
    </row>
    <row r="30" spans="1:29" x14ac:dyDescent="0.25">
      <c r="A30" s="35" t="s">
        <v>121</v>
      </c>
      <c r="B30" s="17">
        <v>0</v>
      </c>
      <c r="C30" s="17">
        <v>0</v>
      </c>
      <c r="D30" s="19">
        <v>0</v>
      </c>
      <c r="E30" s="17">
        <v>0</v>
      </c>
      <c r="F30" s="19">
        <v>0</v>
      </c>
      <c r="G30" s="17">
        <v>0</v>
      </c>
      <c r="H30" s="19">
        <v>0</v>
      </c>
      <c r="I30" s="17">
        <v>0</v>
      </c>
      <c r="J30" s="19">
        <v>0</v>
      </c>
      <c r="K30" s="17">
        <v>0</v>
      </c>
      <c r="L30" s="17">
        <v>0</v>
      </c>
      <c r="M30" s="19">
        <v>0</v>
      </c>
      <c r="N30" s="17">
        <v>0</v>
      </c>
      <c r="O30" s="19">
        <v>0</v>
      </c>
      <c r="P30" s="17">
        <v>0</v>
      </c>
      <c r="Q30" s="19">
        <v>0</v>
      </c>
      <c r="R30" s="17">
        <v>0</v>
      </c>
      <c r="S30" s="19">
        <v>0</v>
      </c>
      <c r="T30" s="17">
        <v>0</v>
      </c>
      <c r="U30" s="19">
        <v>0</v>
      </c>
      <c r="V30" s="17">
        <v>0</v>
      </c>
      <c r="W30" s="19">
        <v>0</v>
      </c>
      <c r="X30" s="17">
        <v>0</v>
      </c>
      <c r="Y30" s="19">
        <v>0</v>
      </c>
      <c r="Z30" s="46">
        <v>0</v>
      </c>
      <c r="AA30" s="47">
        <v>0</v>
      </c>
      <c r="AB30" s="17">
        <v>0</v>
      </c>
      <c r="AC30" s="18">
        <v>0</v>
      </c>
    </row>
    <row r="31" spans="1:29" x14ac:dyDescent="0.25">
      <c r="A31" s="35" t="s">
        <v>122</v>
      </c>
      <c r="B31" s="17">
        <v>0</v>
      </c>
      <c r="C31" s="17">
        <v>0</v>
      </c>
      <c r="D31" s="19">
        <v>0</v>
      </c>
      <c r="E31" s="17">
        <v>0</v>
      </c>
      <c r="F31" s="19">
        <v>0</v>
      </c>
      <c r="G31" s="17">
        <v>0</v>
      </c>
      <c r="H31" s="19">
        <v>0</v>
      </c>
      <c r="I31" s="17">
        <v>0</v>
      </c>
      <c r="J31" s="19">
        <v>0</v>
      </c>
      <c r="K31" s="17">
        <v>0</v>
      </c>
      <c r="L31" s="17">
        <v>0</v>
      </c>
      <c r="M31" s="19">
        <v>0</v>
      </c>
      <c r="N31" s="17">
        <v>0</v>
      </c>
      <c r="O31" s="19">
        <v>0</v>
      </c>
      <c r="P31" s="17">
        <v>0</v>
      </c>
      <c r="Q31" s="19">
        <v>0</v>
      </c>
      <c r="R31" s="17">
        <v>0</v>
      </c>
      <c r="S31" s="19">
        <v>0</v>
      </c>
      <c r="T31" s="17">
        <v>0</v>
      </c>
      <c r="U31" s="19">
        <v>0</v>
      </c>
      <c r="V31" s="17">
        <v>0</v>
      </c>
      <c r="W31" s="19">
        <v>0</v>
      </c>
      <c r="X31" s="17">
        <v>0</v>
      </c>
      <c r="Y31" s="19">
        <v>0</v>
      </c>
      <c r="Z31" s="46">
        <v>0</v>
      </c>
      <c r="AA31" s="47">
        <v>0</v>
      </c>
      <c r="AB31" s="17">
        <v>0</v>
      </c>
      <c r="AC31" s="18">
        <v>0</v>
      </c>
    </row>
    <row r="32" spans="1:29" x14ac:dyDescent="0.25">
      <c r="A32" s="35" t="s">
        <v>123</v>
      </c>
      <c r="B32" s="17">
        <v>1</v>
      </c>
      <c r="C32" s="17">
        <v>0</v>
      </c>
      <c r="D32" s="19">
        <v>0</v>
      </c>
      <c r="E32" s="17">
        <v>1</v>
      </c>
      <c r="F32" s="19">
        <v>1</v>
      </c>
      <c r="G32" s="17">
        <v>0</v>
      </c>
      <c r="H32" s="19">
        <v>0</v>
      </c>
      <c r="I32" s="17">
        <v>0</v>
      </c>
      <c r="J32" s="19">
        <v>0</v>
      </c>
      <c r="K32" s="17">
        <v>1</v>
      </c>
      <c r="L32" s="17">
        <v>0</v>
      </c>
      <c r="M32" s="19">
        <v>0</v>
      </c>
      <c r="N32" s="17">
        <v>1</v>
      </c>
      <c r="O32" s="19">
        <v>1</v>
      </c>
      <c r="P32" s="17">
        <v>0</v>
      </c>
      <c r="Q32" s="19">
        <v>0</v>
      </c>
      <c r="R32" s="17">
        <v>0</v>
      </c>
      <c r="S32" s="19">
        <v>0</v>
      </c>
      <c r="T32" s="17">
        <v>0</v>
      </c>
      <c r="U32" s="19">
        <v>0</v>
      </c>
      <c r="V32" s="17">
        <v>0</v>
      </c>
      <c r="W32" s="19">
        <v>0</v>
      </c>
      <c r="X32" s="17">
        <v>0</v>
      </c>
      <c r="Y32" s="19">
        <v>0</v>
      </c>
      <c r="Z32" s="46">
        <v>0</v>
      </c>
      <c r="AA32" s="47">
        <v>0</v>
      </c>
      <c r="AB32" s="17">
        <v>0</v>
      </c>
      <c r="AC32" s="18">
        <v>0</v>
      </c>
    </row>
    <row r="33" spans="1:29" x14ac:dyDescent="0.25">
      <c r="A33" s="35" t="s">
        <v>124</v>
      </c>
      <c r="B33" s="17">
        <v>0</v>
      </c>
      <c r="C33" s="17">
        <v>0</v>
      </c>
      <c r="D33" s="19">
        <v>0</v>
      </c>
      <c r="E33" s="17">
        <v>0</v>
      </c>
      <c r="F33" s="19">
        <v>0</v>
      </c>
      <c r="G33" s="17">
        <v>0</v>
      </c>
      <c r="H33" s="19">
        <v>0</v>
      </c>
      <c r="I33" s="17">
        <v>0</v>
      </c>
      <c r="J33" s="19">
        <v>0</v>
      </c>
      <c r="K33" s="17">
        <v>0</v>
      </c>
      <c r="L33" s="17">
        <v>0</v>
      </c>
      <c r="M33" s="19">
        <v>0</v>
      </c>
      <c r="N33" s="17">
        <v>0</v>
      </c>
      <c r="O33" s="19">
        <v>0</v>
      </c>
      <c r="P33" s="17">
        <v>0</v>
      </c>
      <c r="Q33" s="19">
        <v>0</v>
      </c>
      <c r="R33" s="17">
        <v>0</v>
      </c>
      <c r="S33" s="19">
        <v>0</v>
      </c>
      <c r="T33" s="17">
        <v>0</v>
      </c>
      <c r="U33" s="19">
        <v>0</v>
      </c>
      <c r="V33" s="17">
        <v>0</v>
      </c>
      <c r="W33" s="19">
        <v>0</v>
      </c>
      <c r="X33" s="17">
        <v>0</v>
      </c>
      <c r="Y33" s="19">
        <v>0</v>
      </c>
      <c r="Z33" s="46">
        <v>0</v>
      </c>
      <c r="AA33" s="47">
        <v>0</v>
      </c>
      <c r="AB33" s="17">
        <v>0</v>
      </c>
      <c r="AC33" s="18">
        <v>0</v>
      </c>
    </row>
    <row r="34" spans="1:29" x14ac:dyDescent="0.25">
      <c r="A34" s="35" t="s">
        <v>125</v>
      </c>
      <c r="B34" s="17">
        <v>0</v>
      </c>
      <c r="C34" s="17">
        <v>0</v>
      </c>
      <c r="D34" s="19">
        <v>0</v>
      </c>
      <c r="E34" s="17">
        <v>0</v>
      </c>
      <c r="F34" s="19">
        <v>0</v>
      </c>
      <c r="G34" s="17">
        <v>0</v>
      </c>
      <c r="H34" s="19">
        <v>0</v>
      </c>
      <c r="I34" s="17">
        <v>0</v>
      </c>
      <c r="J34" s="19">
        <v>0</v>
      </c>
      <c r="K34" s="17">
        <v>0</v>
      </c>
      <c r="L34" s="17">
        <v>0</v>
      </c>
      <c r="M34" s="19">
        <v>0</v>
      </c>
      <c r="N34" s="17">
        <v>0</v>
      </c>
      <c r="O34" s="19">
        <v>0</v>
      </c>
      <c r="P34" s="17">
        <v>0</v>
      </c>
      <c r="Q34" s="19">
        <v>0</v>
      </c>
      <c r="R34" s="17">
        <v>0</v>
      </c>
      <c r="S34" s="19">
        <v>0</v>
      </c>
      <c r="T34" s="17">
        <v>0</v>
      </c>
      <c r="U34" s="19">
        <v>0</v>
      </c>
      <c r="V34" s="17">
        <v>0</v>
      </c>
      <c r="W34" s="19">
        <v>0</v>
      </c>
      <c r="X34" s="17">
        <v>0</v>
      </c>
      <c r="Y34" s="19">
        <v>0</v>
      </c>
      <c r="Z34" s="46">
        <v>0</v>
      </c>
      <c r="AA34" s="47">
        <v>0</v>
      </c>
      <c r="AB34" s="17">
        <v>0</v>
      </c>
      <c r="AC34" s="18">
        <v>0</v>
      </c>
    </row>
    <row r="35" spans="1:29" x14ac:dyDescent="0.25">
      <c r="A35" s="35" t="s">
        <v>126</v>
      </c>
      <c r="B35" s="17">
        <v>1</v>
      </c>
      <c r="C35" s="17">
        <v>0</v>
      </c>
      <c r="D35" s="19">
        <v>0</v>
      </c>
      <c r="E35" s="17">
        <v>1</v>
      </c>
      <c r="F35" s="19">
        <v>1</v>
      </c>
      <c r="G35" s="17">
        <v>0</v>
      </c>
      <c r="H35" s="19">
        <v>0</v>
      </c>
      <c r="I35" s="17">
        <v>0</v>
      </c>
      <c r="J35" s="19">
        <v>0</v>
      </c>
      <c r="K35" s="17">
        <v>0</v>
      </c>
      <c r="L35" s="17">
        <v>0</v>
      </c>
      <c r="M35" s="19">
        <v>0</v>
      </c>
      <c r="N35" s="17">
        <v>0</v>
      </c>
      <c r="O35" s="19">
        <v>0</v>
      </c>
      <c r="P35" s="17">
        <v>0</v>
      </c>
      <c r="Q35" s="19">
        <v>0</v>
      </c>
      <c r="R35" s="17">
        <v>0</v>
      </c>
      <c r="S35" s="19">
        <v>0</v>
      </c>
      <c r="T35" s="17">
        <v>0</v>
      </c>
      <c r="U35" s="19">
        <v>0</v>
      </c>
      <c r="V35" s="17">
        <v>1</v>
      </c>
      <c r="W35" s="19">
        <v>0</v>
      </c>
      <c r="X35" s="17">
        <v>0</v>
      </c>
      <c r="Y35" s="19">
        <v>0</v>
      </c>
      <c r="Z35" s="46">
        <v>0</v>
      </c>
      <c r="AA35" s="47">
        <v>0</v>
      </c>
      <c r="AB35" s="17">
        <v>1</v>
      </c>
      <c r="AC35" s="18">
        <v>0</v>
      </c>
    </row>
    <row r="36" spans="1:29" x14ac:dyDescent="0.25">
      <c r="A36" s="32" t="s">
        <v>127</v>
      </c>
      <c r="B36" s="33">
        <v>15554</v>
      </c>
      <c r="C36" s="33">
        <v>7951</v>
      </c>
      <c r="D36" s="42">
        <v>0.51118683296901102</v>
      </c>
      <c r="E36" s="33">
        <v>7463</v>
      </c>
      <c r="F36" s="42">
        <v>0.47981226694098</v>
      </c>
      <c r="G36" s="33">
        <v>122</v>
      </c>
      <c r="H36" s="42">
        <v>7.8436415070078404E-3</v>
      </c>
      <c r="I36" s="33">
        <v>18</v>
      </c>
      <c r="J36" s="42">
        <v>1.1572585830011599E-3</v>
      </c>
      <c r="K36" s="33">
        <v>14742</v>
      </c>
      <c r="L36" s="33">
        <v>7956</v>
      </c>
      <c r="M36" s="42">
        <v>0.53968253968253999</v>
      </c>
      <c r="N36" s="33">
        <v>6587</v>
      </c>
      <c r="O36" s="42">
        <v>0.44681861348528001</v>
      </c>
      <c r="P36" s="33">
        <v>179</v>
      </c>
      <c r="Q36" s="42">
        <v>1.2142178808845499E-2</v>
      </c>
      <c r="R36" s="33">
        <v>20</v>
      </c>
      <c r="S36" s="42">
        <v>1.35666802333469E-3</v>
      </c>
      <c r="T36" s="33">
        <v>-5</v>
      </c>
      <c r="U36" s="42">
        <v>-6.2845651080944997E-4</v>
      </c>
      <c r="V36" s="33">
        <v>876</v>
      </c>
      <c r="W36" s="42">
        <v>0.13298922119325901</v>
      </c>
      <c r="X36" s="33">
        <v>-57</v>
      </c>
      <c r="Y36" s="42">
        <v>-0.31843575418994402</v>
      </c>
      <c r="Z36" s="43">
        <v>-2</v>
      </c>
      <c r="AA36" s="44">
        <v>-10</v>
      </c>
      <c r="AB36" s="33">
        <v>812</v>
      </c>
      <c r="AC36" s="45">
        <v>5.50807217473884E-2</v>
      </c>
    </row>
    <row r="37" spans="1:29" x14ac:dyDescent="0.25">
      <c r="A37" s="35" t="s">
        <v>128</v>
      </c>
      <c r="B37" s="17">
        <v>186</v>
      </c>
      <c r="C37" s="17">
        <v>3</v>
      </c>
      <c r="D37" s="19">
        <v>1.6129032258064498E-2</v>
      </c>
      <c r="E37" s="17">
        <v>158</v>
      </c>
      <c r="F37" s="19">
        <v>0.84946236559139798</v>
      </c>
      <c r="G37" s="17">
        <v>22</v>
      </c>
      <c r="H37" s="19">
        <v>0.118279569892473</v>
      </c>
      <c r="I37" s="17">
        <v>3</v>
      </c>
      <c r="J37" s="19">
        <v>1.6129032258064498E-2</v>
      </c>
      <c r="K37" s="17">
        <v>200</v>
      </c>
      <c r="L37" s="17">
        <v>3</v>
      </c>
      <c r="M37" s="19">
        <v>1.4999999999999999E-2</v>
      </c>
      <c r="N37" s="17">
        <v>151</v>
      </c>
      <c r="O37" s="19">
        <v>0.755</v>
      </c>
      <c r="P37" s="17">
        <v>44</v>
      </c>
      <c r="Q37" s="19">
        <v>0.22</v>
      </c>
      <c r="R37" s="17">
        <v>2</v>
      </c>
      <c r="S37" s="19">
        <v>0.01</v>
      </c>
      <c r="T37" s="17">
        <v>0</v>
      </c>
      <c r="U37" s="19">
        <v>0</v>
      </c>
      <c r="V37" s="17">
        <v>7</v>
      </c>
      <c r="W37" s="19">
        <v>4.6357615894039701E-2</v>
      </c>
      <c r="X37" s="17">
        <v>-22</v>
      </c>
      <c r="Y37" s="19">
        <v>-0.5</v>
      </c>
      <c r="Z37" s="46">
        <v>1</v>
      </c>
      <c r="AA37" s="47">
        <v>50</v>
      </c>
      <c r="AB37" s="17">
        <v>-14</v>
      </c>
      <c r="AC37" s="18">
        <v>-7.0000000000000007E-2</v>
      </c>
    </row>
    <row r="38" spans="1:29" x14ac:dyDescent="0.25">
      <c r="A38" s="35" t="s">
        <v>129</v>
      </c>
      <c r="B38" s="17">
        <v>12</v>
      </c>
      <c r="C38" s="17">
        <v>1</v>
      </c>
      <c r="D38" s="19">
        <v>8.3333333333333301E-2</v>
      </c>
      <c r="E38" s="17">
        <v>5</v>
      </c>
      <c r="F38" s="19">
        <v>0.41666666666666702</v>
      </c>
      <c r="G38" s="17">
        <v>4</v>
      </c>
      <c r="H38" s="19">
        <v>0.33333333333333298</v>
      </c>
      <c r="I38" s="17">
        <v>2</v>
      </c>
      <c r="J38" s="19">
        <v>0.16666666666666699</v>
      </c>
      <c r="K38" s="17">
        <v>28</v>
      </c>
      <c r="L38" s="17">
        <v>0</v>
      </c>
      <c r="M38" s="19">
        <v>0</v>
      </c>
      <c r="N38" s="17">
        <v>2</v>
      </c>
      <c r="O38" s="19">
        <v>7.1428571428571397E-2</v>
      </c>
      <c r="P38" s="17">
        <v>26</v>
      </c>
      <c r="Q38" s="19">
        <v>0.92857142857142905</v>
      </c>
      <c r="R38" s="17">
        <v>0</v>
      </c>
      <c r="S38" s="19">
        <v>0</v>
      </c>
      <c r="T38" s="17">
        <v>1</v>
      </c>
      <c r="U38" s="19">
        <v>0</v>
      </c>
      <c r="V38" s="17">
        <v>3</v>
      </c>
      <c r="W38" s="19">
        <v>1.5</v>
      </c>
      <c r="X38" s="17">
        <v>-22</v>
      </c>
      <c r="Y38" s="19">
        <v>-0.84615384615384603</v>
      </c>
      <c r="Z38" s="46">
        <v>2</v>
      </c>
      <c r="AA38" s="47">
        <v>0</v>
      </c>
      <c r="AB38" s="17">
        <v>-16</v>
      </c>
      <c r="AC38" s="18">
        <v>-0.57142857142857095</v>
      </c>
    </row>
    <row r="39" spans="1:29" x14ac:dyDescent="0.25">
      <c r="A39" s="35" t="s">
        <v>130</v>
      </c>
      <c r="B39" s="17">
        <v>4775</v>
      </c>
      <c r="C39" s="17">
        <v>2219</v>
      </c>
      <c r="D39" s="19">
        <v>0.46471204188481702</v>
      </c>
      <c r="E39" s="17">
        <v>2517</v>
      </c>
      <c r="F39" s="19">
        <v>0.52712041884816796</v>
      </c>
      <c r="G39" s="17">
        <v>38</v>
      </c>
      <c r="H39" s="19">
        <v>7.9581151832460693E-3</v>
      </c>
      <c r="I39" s="17">
        <v>1</v>
      </c>
      <c r="J39" s="19">
        <v>2.0942408376963001E-4</v>
      </c>
      <c r="K39" s="17">
        <v>4465</v>
      </c>
      <c r="L39" s="17">
        <v>2189</v>
      </c>
      <c r="M39" s="19">
        <v>0.49025755879059402</v>
      </c>
      <c r="N39" s="17">
        <v>2230</v>
      </c>
      <c r="O39" s="19">
        <v>0.49944008958566599</v>
      </c>
      <c r="P39" s="17">
        <v>45</v>
      </c>
      <c r="Q39" s="19">
        <v>1.00783874580067E-2</v>
      </c>
      <c r="R39" s="17">
        <v>1</v>
      </c>
      <c r="S39" s="19">
        <v>2.2396416573348E-4</v>
      </c>
      <c r="T39" s="17">
        <v>30</v>
      </c>
      <c r="U39" s="19">
        <v>1.37048880767474E-2</v>
      </c>
      <c r="V39" s="17">
        <v>287</v>
      </c>
      <c r="W39" s="19">
        <v>0.12869955156950699</v>
      </c>
      <c r="X39" s="17">
        <v>-7</v>
      </c>
      <c r="Y39" s="19">
        <v>-0.155555555555556</v>
      </c>
      <c r="Z39" s="46">
        <v>0</v>
      </c>
      <c r="AA39" s="47">
        <v>0</v>
      </c>
      <c r="AB39" s="17">
        <v>310</v>
      </c>
      <c r="AC39" s="18">
        <v>6.9428891377379606E-2</v>
      </c>
    </row>
    <row r="40" spans="1:29" x14ac:dyDescent="0.25">
      <c r="A40" s="35" t="s">
        <v>131</v>
      </c>
      <c r="B40" s="17">
        <v>831</v>
      </c>
      <c r="C40" s="17">
        <v>402</v>
      </c>
      <c r="D40" s="19">
        <v>0.483754512635379</v>
      </c>
      <c r="E40" s="17">
        <v>404</v>
      </c>
      <c r="F40" s="19">
        <v>0.48616125150421202</v>
      </c>
      <c r="G40" s="17">
        <v>18</v>
      </c>
      <c r="H40" s="19">
        <v>2.1660649819494601E-2</v>
      </c>
      <c r="I40" s="17">
        <v>7</v>
      </c>
      <c r="J40" s="19">
        <v>8.4235860409145602E-3</v>
      </c>
      <c r="K40" s="17">
        <v>932</v>
      </c>
      <c r="L40" s="17">
        <v>489</v>
      </c>
      <c r="M40" s="19">
        <v>0.52467811158798305</v>
      </c>
      <c r="N40" s="17">
        <v>407</v>
      </c>
      <c r="O40" s="19">
        <v>0.43669527896995702</v>
      </c>
      <c r="P40" s="17">
        <v>21</v>
      </c>
      <c r="Q40" s="19">
        <v>2.25321888412017E-2</v>
      </c>
      <c r="R40" s="17">
        <v>15</v>
      </c>
      <c r="S40" s="19">
        <v>1.6094420600858399E-2</v>
      </c>
      <c r="T40" s="17">
        <v>-87</v>
      </c>
      <c r="U40" s="19">
        <v>-0.17791411042944799</v>
      </c>
      <c r="V40" s="17">
        <v>-3</v>
      </c>
      <c r="W40" s="19">
        <v>-7.3710073710073704E-3</v>
      </c>
      <c r="X40" s="17">
        <v>-3</v>
      </c>
      <c r="Y40" s="19">
        <v>-0.14285714285714299</v>
      </c>
      <c r="Z40" s="46">
        <v>-8</v>
      </c>
      <c r="AA40" s="47">
        <v>-53.3333333333333</v>
      </c>
      <c r="AB40" s="17">
        <v>-101</v>
      </c>
      <c r="AC40" s="18">
        <v>-0.108369098712446</v>
      </c>
    </row>
    <row r="41" spans="1:29" x14ac:dyDescent="0.25">
      <c r="A41" s="35" t="s">
        <v>132</v>
      </c>
      <c r="B41" s="17">
        <v>1503</v>
      </c>
      <c r="C41" s="17">
        <v>598</v>
      </c>
      <c r="D41" s="19">
        <v>0.39787092481703301</v>
      </c>
      <c r="E41" s="17">
        <v>897</v>
      </c>
      <c r="F41" s="19">
        <v>0.59680638722554902</v>
      </c>
      <c r="G41" s="17">
        <v>8</v>
      </c>
      <c r="H41" s="19">
        <v>5.3226879574184999E-3</v>
      </c>
      <c r="I41" s="17">
        <v>0</v>
      </c>
      <c r="J41" s="19">
        <v>0</v>
      </c>
      <c r="K41" s="17">
        <v>1357</v>
      </c>
      <c r="L41" s="17">
        <v>511</v>
      </c>
      <c r="M41" s="19">
        <v>0.37656595431098</v>
      </c>
      <c r="N41" s="17">
        <v>835</v>
      </c>
      <c r="O41" s="19">
        <v>0.615327929255711</v>
      </c>
      <c r="P41" s="17">
        <v>10</v>
      </c>
      <c r="Q41" s="19">
        <v>7.3691967575534303E-3</v>
      </c>
      <c r="R41" s="17">
        <v>1</v>
      </c>
      <c r="S41" s="19">
        <v>7.3691967575533997E-4</v>
      </c>
      <c r="T41" s="17">
        <v>87</v>
      </c>
      <c r="U41" s="19">
        <v>0.17025440313111501</v>
      </c>
      <c r="V41" s="17">
        <v>62</v>
      </c>
      <c r="W41" s="19">
        <v>7.4251497005988001E-2</v>
      </c>
      <c r="X41" s="17">
        <v>-2</v>
      </c>
      <c r="Y41" s="19">
        <v>-0.2</v>
      </c>
      <c r="Z41" s="46">
        <v>-1</v>
      </c>
      <c r="AA41" s="47">
        <v>-100</v>
      </c>
      <c r="AB41" s="17">
        <v>146</v>
      </c>
      <c r="AC41" s="18">
        <v>0.10759027266028</v>
      </c>
    </row>
    <row r="42" spans="1:29" x14ac:dyDescent="0.25">
      <c r="A42" s="35" t="s">
        <v>133</v>
      </c>
      <c r="B42" s="17">
        <v>6354</v>
      </c>
      <c r="C42" s="17">
        <v>3820</v>
      </c>
      <c r="D42" s="19">
        <v>0.60119609694680498</v>
      </c>
      <c r="E42" s="17">
        <v>2507</v>
      </c>
      <c r="F42" s="19">
        <v>0.39455461126849201</v>
      </c>
      <c r="G42" s="17">
        <v>23</v>
      </c>
      <c r="H42" s="19">
        <v>3.6197670758577301E-3</v>
      </c>
      <c r="I42" s="17">
        <v>4</v>
      </c>
      <c r="J42" s="19">
        <v>6.2952470884481998E-4</v>
      </c>
      <c r="K42" s="17">
        <v>6465</v>
      </c>
      <c r="L42" s="17">
        <v>4058</v>
      </c>
      <c r="M42" s="19">
        <v>0.62768754833719997</v>
      </c>
      <c r="N42" s="17">
        <v>2385</v>
      </c>
      <c r="O42" s="19">
        <v>0.36890951276102102</v>
      </c>
      <c r="P42" s="17">
        <v>22</v>
      </c>
      <c r="Q42" s="19">
        <v>3.4029389017788099E-3</v>
      </c>
      <c r="R42" s="17">
        <v>0</v>
      </c>
      <c r="S42" s="19">
        <v>0</v>
      </c>
      <c r="T42" s="17">
        <v>-238</v>
      </c>
      <c r="U42" s="19">
        <v>-5.8649581074420899E-2</v>
      </c>
      <c r="V42" s="17">
        <v>122</v>
      </c>
      <c r="W42" s="19">
        <v>5.1153039832285099E-2</v>
      </c>
      <c r="X42" s="17">
        <v>1</v>
      </c>
      <c r="Y42" s="19">
        <v>4.5454545454545497E-2</v>
      </c>
      <c r="Z42" s="46">
        <v>4</v>
      </c>
      <c r="AA42" s="47">
        <v>0</v>
      </c>
      <c r="AB42" s="17">
        <v>-111</v>
      </c>
      <c r="AC42" s="18">
        <v>-1.7169373549884001E-2</v>
      </c>
    </row>
    <row r="43" spans="1:29" x14ac:dyDescent="0.25">
      <c r="A43" s="35" t="s">
        <v>134</v>
      </c>
      <c r="B43" s="17">
        <v>1080</v>
      </c>
      <c r="C43" s="17">
        <v>513</v>
      </c>
      <c r="D43" s="19">
        <v>0.47499999999999998</v>
      </c>
      <c r="E43" s="17">
        <v>558</v>
      </c>
      <c r="F43" s="19">
        <v>0.51666666666666705</v>
      </c>
      <c r="G43" s="17">
        <v>9</v>
      </c>
      <c r="H43" s="19">
        <v>8.3333333333333297E-3</v>
      </c>
      <c r="I43" s="17">
        <v>0</v>
      </c>
      <c r="J43" s="19">
        <v>0</v>
      </c>
      <c r="K43" s="17">
        <v>1115</v>
      </c>
      <c r="L43" s="17">
        <v>578</v>
      </c>
      <c r="M43" s="19">
        <v>0.51838565022421501</v>
      </c>
      <c r="N43" s="17">
        <v>525</v>
      </c>
      <c r="O43" s="19">
        <v>0.47085201793721998</v>
      </c>
      <c r="P43" s="17">
        <v>11</v>
      </c>
      <c r="Q43" s="19">
        <v>9.86547085201794E-3</v>
      </c>
      <c r="R43" s="17">
        <v>1</v>
      </c>
      <c r="S43" s="19">
        <v>8.9686098654708998E-4</v>
      </c>
      <c r="T43" s="17">
        <v>-65</v>
      </c>
      <c r="U43" s="19">
        <v>-0.112456747404844</v>
      </c>
      <c r="V43" s="17">
        <v>33</v>
      </c>
      <c r="W43" s="19">
        <v>6.2857142857142903E-2</v>
      </c>
      <c r="X43" s="17">
        <v>-2</v>
      </c>
      <c r="Y43" s="19">
        <v>-0.18181818181818199</v>
      </c>
      <c r="Z43" s="46">
        <v>-1</v>
      </c>
      <c r="AA43" s="47">
        <v>-100</v>
      </c>
      <c r="AB43" s="17">
        <v>-35</v>
      </c>
      <c r="AC43" s="18">
        <v>-3.1390134529148003E-2</v>
      </c>
    </row>
    <row r="44" spans="1:29" x14ac:dyDescent="0.25">
      <c r="A44" s="35" t="s">
        <v>135</v>
      </c>
      <c r="B44" s="17">
        <v>326</v>
      </c>
      <c r="C44" s="17">
        <v>155</v>
      </c>
      <c r="D44" s="19">
        <v>0.47546012269938698</v>
      </c>
      <c r="E44" s="17">
        <v>170</v>
      </c>
      <c r="F44" s="19">
        <v>0.52147239263803702</v>
      </c>
      <c r="G44" s="17">
        <v>0</v>
      </c>
      <c r="H44" s="19">
        <v>0</v>
      </c>
      <c r="I44" s="17">
        <v>1</v>
      </c>
      <c r="J44" s="19">
        <v>3.0674846625766898E-3</v>
      </c>
      <c r="K44" s="17">
        <v>83</v>
      </c>
      <c r="L44" s="17">
        <v>52</v>
      </c>
      <c r="M44" s="19">
        <v>0.626506024096386</v>
      </c>
      <c r="N44" s="17">
        <v>31</v>
      </c>
      <c r="O44" s="19">
        <v>0.373493975903614</v>
      </c>
      <c r="P44" s="17">
        <v>0</v>
      </c>
      <c r="Q44" s="19">
        <v>0</v>
      </c>
      <c r="R44" s="17">
        <v>0</v>
      </c>
      <c r="S44" s="19">
        <v>0</v>
      </c>
      <c r="T44" s="17">
        <v>103</v>
      </c>
      <c r="U44" s="19">
        <v>1.9807692307692299</v>
      </c>
      <c r="V44" s="17">
        <v>139</v>
      </c>
      <c r="W44" s="19">
        <v>4.4838709677419404</v>
      </c>
      <c r="X44" s="17">
        <v>0</v>
      </c>
      <c r="Y44" s="19">
        <v>0</v>
      </c>
      <c r="Z44" s="46">
        <v>1</v>
      </c>
      <c r="AA44" s="47">
        <v>0</v>
      </c>
      <c r="AB44" s="17">
        <v>243</v>
      </c>
      <c r="AC44" s="18">
        <v>2.92771084337349</v>
      </c>
    </row>
    <row r="45" spans="1:29" x14ac:dyDescent="0.25">
      <c r="A45" s="35" t="s">
        <v>136</v>
      </c>
      <c r="B45" s="17">
        <v>0</v>
      </c>
      <c r="C45" s="17">
        <v>0</v>
      </c>
      <c r="D45" s="19">
        <v>0</v>
      </c>
      <c r="E45" s="17">
        <v>0</v>
      </c>
      <c r="F45" s="19">
        <v>0</v>
      </c>
      <c r="G45" s="17">
        <v>0</v>
      </c>
      <c r="H45" s="19">
        <v>0</v>
      </c>
      <c r="I45" s="17">
        <v>0</v>
      </c>
      <c r="J45" s="19">
        <v>0</v>
      </c>
      <c r="K45" s="17">
        <v>5</v>
      </c>
      <c r="L45" s="17">
        <v>5</v>
      </c>
      <c r="M45" s="19">
        <v>1</v>
      </c>
      <c r="N45" s="17">
        <v>0</v>
      </c>
      <c r="O45" s="19">
        <v>0</v>
      </c>
      <c r="P45" s="17">
        <v>0</v>
      </c>
      <c r="Q45" s="19">
        <v>0</v>
      </c>
      <c r="R45" s="17">
        <v>0</v>
      </c>
      <c r="S45" s="19">
        <v>0</v>
      </c>
      <c r="T45" s="17">
        <v>-5</v>
      </c>
      <c r="U45" s="19">
        <v>-1</v>
      </c>
      <c r="V45" s="17">
        <v>0</v>
      </c>
      <c r="W45" s="19">
        <v>0</v>
      </c>
      <c r="X45" s="17">
        <v>0</v>
      </c>
      <c r="Y45" s="19">
        <v>0</v>
      </c>
      <c r="Z45" s="46">
        <v>0</v>
      </c>
      <c r="AA45" s="47">
        <v>0</v>
      </c>
      <c r="AB45" s="17">
        <v>-5</v>
      </c>
      <c r="AC45" s="18">
        <v>-1</v>
      </c>
    </row>
    <row r="46" spans="1:29" x14ac:dyDescent="0.25">
      <c r="A46" s="35" t="s">
        <v>137</v>
      </c>
      <c r="B46" s="17">
        <v>5</v>
      </c>
      <c r="C46" s="17">
        <v>4</v>
      </c>
      <c r="D46" s="19">
        <v>0.8</v>
      </c>
      <c r="E46" s="17">
        <v>1</v>
      </c>
      <c r="F46" s="19">
        <v>0.2</v>
      </c>
      <c r="G46" s="17">
        <v>0</v>
      </c>
      <c r="H46" s="19">
        <v>0</v>
      </c>
      <c r="I46" s="17">
        <v>0</v>
      </c>
      <c r="J46" s="19">
        <v>0</v>
      </c>
      <c r="K46" s="17">
        <v>0</v>
      </c>
      <c r="L46" s="17">
        <v>0</v>
      </c>
      <c r="M46" s="19">
        <v>0</v>
      </c>
      <c r="N46" s="17">
        <v>0</v>
      </c>
      <c r="O46" s="19">
        <v>0</v>
      </c>
      <c r="P46" s="17">
        <v>0</v>
      </c>
      <c r="Q46" s="19">
        <v>0</v>
      </c>
      <c r="R46" s="17">
        <v>0</v>
      </c>
      <c r="S46" s="19">
        <v>0</v>
      </c>
      <c r="T46" s="17">
        <v>4</v>
      </c>
      <c r="U46" s="19">
        <v>0</v>
      </c>
      <c r="V46" s="17">
        <v>1</v>
      </c>
      <c r="W46" s="19">
        <v>0</v>
      </c>
      <c r="X46" s="17">
        <v>0</v>
      </c>
      <c r="Y46" s="19">
        <v>0</v>
      </c>
      <c r="Z46" s="46">
        <v>0</v>
      </c>
      <c r="AA46" s="47">
        <v>0</v>
      </c>
      <c r="AB46" s="17">
        <v>5</v>
      </c>
      <c r="AC46" s="18">
        <v>0</v>
      </c>
    </row>
    <row r="47" spans="1:29" x14ac:dyDescent="0.25">
      <c r="A47" s="35" t="s">
        <v>138</v>
      </c>
      <c r="B47" s="17">
        <v>482</v>
      </c>
      <c r="C47" s="17">
        <v>236</v>
      </c>
      <c r="D47" s="19">
        <v>0.48962655601659799</v>
      </c>
      <c r="E47" s="17">
        <v>246</v>
      </c>
      <c r="F47" s="19">
        <v>0.51037344398340201</v>
      </c>
      <c r="G47" s="17">
        <v>0</v>
      </c>
      <c r="H47" s="19">
        <v>0</v>
      </c>
      <c r="I47" s="17">
        <v>0</v>
      </c>
      <c r="J47" s="19">
        <v>0</v>
      </c>
      <c r="K47" s="17">
        <v>92</v>
      </c>
      <c r="L47" s="17">
        <v>71</v>
      </c>
      <c r="M47" s="19">
        <v>0.77173913043478304</v>
      </c>
      <c r="N47" s="17">
        <v>21</v>
      </c>
      <c r="O47" s="19">
        <v>0.22826086956521699</v>
      </c>
      <c r="P47" s="17">
        <v>0</v>
      </c>
      <c r="Q47" s="19">
        <v>0</v>
      </c>
      <c r="R47" s="17">
        <v>0</v>
      </c>
      <c r="S47" s="19">
        <v>0</v>
      </c>
      <c r="T47" s="17">
        <v>165</v>
      </c>
      <c r="U47" s="19">
        <v>2.3239436619718301</v>
      </c>
      <c r="V47" s="17">
        <v>225</v>
      </c>
      <c r="W47" s="19">
        <v>10.714285714285699</v>
      </c>
      <c r="X47" s="17">
        <v>0</v>
      </c>
      <c r="Y47" s="19">
        <v>0</v>
      </c>
      <c r="Z47" s="46">
        <v>0</v>
      </c>
      <c r="AA47" s="47">
        <v>0</v>
      </c>
      <c r="AB47" s="17">
        <v>390</v>
      </c>
      <c r="AC47" s="18">
        <v>4.2391304347826102</v>
      </c>
    </row>
    <row r="48" spans="1:29" x14ac:dyDescent="0.25">
      <c r="A48" s="32" t="s">
        <v>139</v>
      </c>
      <c r="B48" s="33">
        <v>5167</v>
      </c>
      <c r="C48" s="33">
        <v>1999</v>
      </c>
      <c r="D48" s="42">
        <v>0.38687826591832802</v>
      </c>
      <c r="E48" s="33">
        <v>3109</v>
      </c>
      <c r="F48" s="42">
        <v>0.60170311592800496</v>
      </c>
      <c r="G48" s="33">
        <v>53</v>
      </c>
      <c r="H48" s="42">
        <v>1.02574027482098E-2</v>
      </c>
      <c r="I48" s="33">
        <v>6</v>
      </c>
      <c r="J48" s="42">
        <v>1.1612154054577101E-3</v>
      </c>
      <c r="K48" s="33">
        <v>3546</v>
      </c>
      <c r="L48" s="33">
        <v>1589</v>
      </c>
      <c r="M48" s="42">
        <v>0.448110547095319</v>
      </c>
      <c r="N48" s="33">
        <v>1918</v>
      </c>
      <c r="O48" s="42">
        <v>0.54089114495205903</v>
      </c>
      <c r="P48" s="33">
        <v>39</v>
      </c>
      <c r="Q48" s="42">
        <v>1.09983079526227E-2</v>
      </c>
      <c r="R48" s="33">
        <v>0</v>
      </c>
      <c r="S48" s="42">
        <v>0</v>
      </c>
      <c r="T48" s="33">
        <v>410</v>
      </c>
      <c r="U48" s="42">
        <v>0.25802391441158001</v>
      </c>
      <c r="V48" s="33">
        <v>1191</v>
      </c>
      <c r="W48" s="42">
        <v>0.62095933263816505</v>
      </c>
      <c r="X48" s="33">
        <v>14</v>
      </c>
      <c r="Y48" s="42">
        <v>0.35897435897435898</v>
      </c>
      <c r="Z48" s="43">
        <v>6</v>
      </c>
      <c r="AA48" s="44">
        <v>0</v>
      </c>
      <c r="AB48" s="33">
        <v>1621</v>
      </c>
      <c r="AC48" s="45">
        <v>0.45713479977439397</v>
      </c>
    </row>
    <row r="49" spans="1:29" x14ac:dyDescent="0.25">
      <c r="A49" s="35" t="s">
        <v>140</v>
      </c>
      <c r="B49" s="17">
        <v>72</v>
      </c>
      <c r="C49" s="17">
        <v>6</v>
      </c>
      <c r="D49" s="19">
        <v>8.3333333333333301E-2</v>
      </c>
      <c r="E49" s="17">
        <v>66</v>
      </c>
      <c r="F49" s="19">
        <v>0.91666666666666696</v>
      </c>
      <c r="G49" s="17">
        <v>0</v>
      </c>
      <c r="H49" s="19">
        <v>0</v>
      </c>
      <c r="I49" s="17">
        <v>0</v>
      </c>
      <c r="J49" s="19">
        <v>0</v>
      </c>
      <c r="K49" s="17">
        <v>63</v>
      </c>
      <c r="L49" s="17">
        <v>8</v>
      </c>
      <c r="M49" s="19">
        <v>0.126984126984127</v>
      </c>
      <c r="N49" s="17">
        <v>46</v>
      </c>
      <c r="O49" s="19">
        <v>0.73015873015873001</v>
      </c>
      <c r="P49" s="17">
        <v>9</v>
      </c>
      <c r="Q49" s="19">
        <v>0.14285714285714299</v>
      </c>
      <c r="R49" s="17">
        <v>0</v>
      </c>
      <c r="S49" s="19">
        <v>0</v>
      </c>
      <c r="T49" s="17">
        <v>-2</v>
      </c>
      <c r="U49" s="19">
        <v>-0.25</v>
      </c>
      <c r="V49" s="17">
        <v>20</v>
      </c>
      <c r="W49" s="19">
        <v>0.434782608695652</v>
      </c>
      <c r="X49" s="17">
        <v>-9</v>
      </c>
      <c r="Y49" s="19">
        <v>-1</v>
      </c>
      <c r="Z49" s="46">
        <v>0</v>
      </c>
      <c r="AA49" s="47">
        <v>0</v>
      </c>
      <c r="AB49" s="17">
        <v>9</v>
      </c>
      <c r="AC49" s="18">
        <v>0.14285714285714299</v>
      </c>
    </row>
    <row r="50" spans="1:29" x14ac:dyDescent="0.25">
      <c r="A50" s="35" t="s">
        <v>141</v>
      </c>
      <c r="B50" s="17">
        <v>5020</v>
      </c>
      <c r="C50" s="17">
        <v>1987</v>
      </c>
      <c r="D50" s="19">
        <v>0.39581673306772902</v>
      </c>
      <c r="E50" s="17">
        <v>2974</v>
      </c>
      <c r="F50" s="19">
        <v>0.59243027888446198</v>
      </c>
      <c r="G50" s="17">
        <v>53</v>
      </c>
      <c r="H50" s="19">
        <v>1.05577689243028E-2</v>
      </c>
      <c r="I50" s="17">
        <v>6</v>
      </c>
      <c r="J50" s="19">
        <v>1.1952191235059799E-3</v>
      </c>
      <c r="K50" s="17">
        <v>3432</v>
      </c>
      <c r="L50" s="17">
        <v>1577</v>
      </c>
      <c r="M50" s="19">
        <v>0.459498834498834</v>
      </c>
      <c r="N50" s="17">
        <v>1825</v>
      </c>
      <c r="O50" s="19">
        <v>0.53175990675990703</v>
      </c>
      <c r="P50" s="17">
        <v>30</v>
      </c>
      <c r="Q50" s="19">
        <v>8.7412587412587402E-3</v>
      </c>
      <c r="R50" s="17">
        <v>0</v>
      </c>
      <c r="S50" s="19">
        <v>0</v>
      </c>
      <c r="T50" s="17">
        <v>410</v>
      </c>
      <c r="U50" s="19">
        <v>0.25998731769181999</v>
      </c>
      <c r="V50" s="17">
        <v>1149</v>
      </c>
      <c r="W50" s="19">
        <v>0.62958904109588998</v>
      </c>
      <c r="X50" s="17">
        <v>23</v>
      </c>
      <c r="Y50" s="19">
        <v>0.76666666666666705</v>
      </c>
      <c r="Z50" s="46">
        <v>6</v>
      </c>
      <c r="AA50" s="47">
        <v>0</v>
      </c>
      <c r="AB50" s="17">
        <v>1588</v>
      </c>
      <c r="AC50" s="18">
        <v>0.46270396270396302</v>
      </c>
    </row>
    <row r="51" spans="1:29" x14ac:dyDescent="0.25">
      <c r="A51" s="35" t="s">
        <v>142</v>
      </c>
      <c r="B51" s="17">
        <v>10</v>
      </c>
      <c r="C51" s="17">
        <v>1</v>
      </c>
      <c r="D51" s="19">
        <v>0.1</v>
      </c>
      <c r="E51" s="17">
        <v>9</v>
      </c>
      <c r="F51" s="19">
        <v>0.9</v>
      </c>
      <c r="G51" s="17">
        <v>0</v>
      </c>
      <c r="H51" s="19">
        <v>0</v>
      </c>
      <c r="I51" s="17">
        <v>0</v>
      </c>
      <c r="J51" s="19">
        <v>0</v>
      </c>
      <c r="K51" s="17">
        <v>6</v>
      </c>
      <c r="L51" s="17">
        <v>0</v>
      </c>
      <c r="M51" s="19">
        <v>0</v>
      </c>
      <c r="N51" s="17">
        <v>6</v>
      </c>
      <c r="O51" s="19">
        <v>1</v>
      </c>
      <c r="P51" s="17">
        <v>0</v>
      </c>
      <c r="Q51" s="19">
        <v>0</v>
      </c>
      <c r="R51" s="17">
        <v>0</v>
      </c>
      <c r="S51" s="19">
        <v>0</v>
      </c>
      <c r="T51" s="17">
        <v>1</v>
      </c>
      <c r="U51" s="19">
        <v>0</v>
      </c>
      <c r="V51" s="17">
        <v>3</v>
      </c>
      <c r="W51" s="19">
        <v>0.5</v>
      </c>
      <c r="X51" s="17">
        <v>0</v>
      </c>
      <c r="Y51" s="19">
        <v>0</v>
      </c>
      <c r="Z51" s="46">
        <v>0</v>
      </c>
      <c r="AA51" s="47">
        <v>0</v>
      </c>
      <c r="AB51" s="17">
        <v>4</v>
      </c>
      <c r="AC51" s="18">
        <v>0.66666666666666696</v>
      </c>
    </row>
    <row r="52" spans="1:29" x14ac:dyDescent="0.25">
      <c r="A52" s="35" t="s">
        <v>143</v>
      </c>
      <c r="B52" s="17">
        <v>37</v>
      </c>
      <c r="C52" s="17">
        <v>5</v>
      </c>
      <c r="D52" s="19">
        <v>0.135135135135135</v>
      </c>
      <c r="E52" s="17">
        <v>32</v>
      </c>
      <c r="F52" s="19">
        <v>0.86486486486486502</v>
      </c>
      <c r="G52" s="17">
        <v>0</v>
      </c>
      <c r="H52" s="19">
        <v>0</v>
      </c>
      <c r="I52" s="17">
        <v>0</v>
      </c>
      <c r="J52" s="19">
        <v>0</v>
      </c>
      <c r="K52" s="17">
        <v>37</v>
      </c>
      <c r="L52" s="17">
        <v>4</v>
      </c>
      <c r="M52" s="19">
        <v>0.108108108108108</v>
      </c>
      <c r="N52" s="17">
        <v>33</v>
      </c>
      <c r="O52" s="19">
        <v>0.891891891891892</v>
      </c>
      <c r="P52" s="17">
        <v>0</v>
      </c>
      <c r="Q52" s="19">
        <v>0</v>
      </c>
      <c r="R52" s="17">
        <v>0</v>
      </c>
      <c r="S52" s="19">
        <v>0</v>
      </c>
      <c r="T52" s="17">
        <v>1</v>
      </c>
      <c r="U52" s="19">
        <v>0.25</v>
      </c>
      <c r="V52" s="17">
        <v>-1</v>
      </c>
      <c r="W52" s="19">
        <v>-3.03030303030303E-2</v>
      </c>
      <c r="X52" s="17">
        <v>0</v>
      </c>
      <c r="Y52" s="19">
        <v>0</v>
      </c>
      <c r="Z52" s="46">
        <v>0</v>
      </c>
      <c r="AA52" s="47">
        <v>0</v>
      </c>
      <c r="AB52" s="17">
        <v>0</v>
      </c>
      <c r="AC52" s="18">
        <v>0</v>
      </c>
    </row>
    <row r="53" spans="1:29" x14ac:dyDescent="0.25">
      <c r="A53" s="35" t="s">
        <v>144</v>
      </c>
      <c r="B53" s="17">
        <v>0</v>
      </c>
      <c r="C53" s="17">
        <v>0</v>
      </c>
      <c r="D53" s="19">
        <v>0</v>
      </c>
      <c r="E53" s="17">
        <v>0</v>
      </c>
      <c r="F53" s="19">
        <v>0</v>
      </c>
      <c r="G53" s="17">
        <v>0</v>
      </c>
      <c r="H53" s="19">
        <v>0</v>
      </c>
      <c r="I53" s="17">
        <v>0</v>
      </c>
      <c r="J53" s="19">
        <v>0</v>
      </c>
      <c r="K53" s="17">
        <v>0</v>
      </c>
      <c r="L53" s="17">
        <v>0</v>
      </c>
      <c r="M53" s="19">
        <v>0</v>
      </c>
      <c r="N53" s="17">
        <v>0</v>
      </c>
      <c r="O53" s="19">
        <v>0</v>
      </c>
      <c r="P53" s="17">
        <v>0</v>
      </c>
      <c r="Q53" s="19">
        <v>0</v>
      </c>
      <c r="R53" s="17">
        <v>0</v>
      </c>
      <c r="S53" s="19">
        <v>0</v>
      </c>
      <c r="T53" s="17">
        <v>0</v>
      </c>
      <c r="U53" s="19">
        <v>0</v>
      </c>
      <c r="V53" s="17">
        <v>0</v>
      </c>
      <c r="W53" s="19">
        <v>0</v>
      </c>
      <c r="X53" s="17">
        <v>0</v>
      </c>
      <c r="Y53" s="19">
        <v>0</v>
      </c>
      <c r="Z53" s="46">
        <v>0</v>
      </c>
      <c r="AA53" s="47">
        <v>0</v>
      </c>
      <c r="AB53" s="17">
        <v>0</v>
      </c>
      <c r="AC53" s="18">
        <v>0</v>
      </c>
    </row>
    <row r="54" spans="1:29" x14ac:dyDescent="0.25">
      <c r="A54" s="35" t="s">
        <v>145</v>
      </c>
      <c r="B54" s="17">
        <v>28</v>
      </c>
      <c r="C54" s="17">
        <v>0</v>
      </c>
      <c r="D54" s="19">
        <v>0</v>
      </c>
      <c r="E54" s="17">
        <v>28</v>
      </c>
      <c r="F54" s="19">
        <v>1</v>
      </c>
      <c r="G54" s="17">
        <v>0</v>
      </c>
      <c r="H54" s="19">
        <v>0</v>
      </c>
      <c r="I54" s="17">
        <v>0</v>
      </c>
      <c r="J54" s="19">
        <v>0</v>
      </c>
      <c r="K54" s="17">
        <v>8</v>
      </c>
      <c r="L54" s="17">
        <v>0</v>
      </c>
      <c r="M54" s="19">
        <v>0</v>
      </c>
      <c r="N54" s="17">
        <v>8</v>
      </c>
      <c r="O54" s="19">
        <v>1</v>
      </c>
      <c r="P54" s="17">
        <v>0</v>
      </c>
      <c r="Q54" s="19">
        <v>0</v>
      </c>
      <c r="R54" s="17">
        <v>0</v>
      </c>
      <c r="S54" s="19">
        <v>0</v>
      </c>
      <c r="T54" s="17">
        <v>0</v>
      </c>
      <c r="U54" s="19">
        <v>0</v>
      </c>
      <c r="V54" s="17">
        <v>20</v>
      </c>
      <c r="W54" s="19">
        <v>2.5</v>
      </c>
      <c r="X54" s="17">
        <v>0</v>
      </c>
      <c r="Y54" s="19">
        <v>0</v>
      </c>
      <c r="Z54" s="46">
        <v>0</v>
      </c>
      <c r="AA54" s="47">
        <v>0</v>
      </c>
      <c r="AB54" s="17">
        <v>20</v>
      </c>
      <c r="AC54" s="18">
        <v>2.5</v>
      </c>
    </row>
    <row r="55" spans="1:29" x14ac:dyDescent="0.25">
      <c r="A55" s="35" t="s">
        <v>146</v>
      </c>
      <c r="B55" s="17">
        <v>0</v>
      </c>
      <c r="C55" s="17">
        <v>0</v>
      </c>
      <c r="D55" s="19">
        <v>0</v>
      </c>
      <c r="E55" s="17">
        <v>0</v>
      </c>
      <c r="F55" s="19">
        <v>0</v>
      </c>
      <c r="G55" s="17">
        <v>0</v>
      </c>
      <c r="H55" s="19">
        <v>0</v>
      </c>
      <c r="I55" s="17">
        <v>0</v>
      </c>
      <c r="J55" s="19">
        <v>0</v>
      </c>
      <c r="K55" s="17">
        <v>0</v>
      </c>
      <c r="L55" s="17">
        <v>0</v>
      </c>
      <c r="M55" s="19">
        <v>0</v>
      </c>
      <c r="N55" s="17">
        <v>0</v>
      </c>
      <c r="O55" s="19">
        <v>0</v>
      </c>
      <c r="P55" s="17">
        <v>0</v>
      </c>
      <c r="Q55" s="19">
        <v>0</v>
      </c>
      <c r="R55" s="17">
        <v>0</v>
      </c>
      <c r="S55" s="19">
        <v>0</v>
      </c>
      <c r="T55" s="17">
        <v>0</v>
      </c>
      <c r="U55" s="19">
        <v>0</v>
      </c>
      <c r="V55" s="17">
        <v>0</v>
      </c>
      <c r="W55" s="19">
        <v>0</v>
      </c>
      <c r="X55" s="17">
        <v>0</v>
      </c>
      <c r="Y55" s="19">
        <v>0</v>
      </c>
      <c r="Z55" s="46">
        <v>0</v>
      </c>
      <c r="AA55" s="47">
        <v>0</v>
      </c>
      <c r="AB55" s="17">
        <v>0</v>
      </c>
      <c r="AC55" s="18">
        <v>0</v>
      </c>
    </row>
    <row r="56" spans="1:29" x14ac:dyDescent="0.25">
      <c r="A56" s="32" t="s">
        <v>147</v>
      </c>
      <c r="B56" s="33">
        <v>3455</v>
      </c>
      <c r="C56" s="33">
        <v>295</v>
      </c>
      <c r="D56" s="42">
        <v>8.5383502170766998E-2</v>
      </c>
      <c r="E56" s="33">
        <v>2093</v>
      </c>
      <c r="F56" s="42">
        <v>0.60578871201157702</v>
      </c>
      <c r="G56" s="33">
        <v>1061</v>
      </c>
      <c r="H56" s="42">
        <v>0.30709117221418197</v>
      </c>
      <c r="I56" s="33">
        <v>6</v>
      </c>
      <c r="J56" s="42">
        <v>1.7366136034732301E-3</v>
      </c>
      <c r="K56" s="33">
        <v>3107</v>
      </c>
      <c r="L56" s="33">
        <v>273</v>
      </c>
      <c r="M56" s="42">
        <v>8.78661087866109E-2</v>
      </c>
      <c r="N56" s="33">
        <v>1765</v>
      </c>
      <c r="O56" s="42">
        <v>0.56807209526874802</v>
      </c>
      <c r="P56" s="33">
        <v>1068</v>
      </c>
      <c r="Q56" s="42">
        <v>0.34373994206630198</v>
      </c>
      <c r="R56" s="33">
        <v>1</v>
      </c>
      <c r="S56" s="42">
        <v>3.2185387833923E-4</v>
      </c>
      <c r="T56" s="33">
        <v>22</v>
      </c>
      <c r="U56" s="42">
        <v>8.0586080586080605E-2</v>
      </c>
      <c r="V56" s="33">
        <v>328</v>
      </c>
      <c r="W56" s="42">
        <v>0.18583569405099201</v>
      </c>
      <c r="X56" s="33">
        <v>-7</v>
      </c>
      <c r="Y56" s="42">
        <v>-6.5543071161048702E-3</v>
      </c>
      <c r="Z56" s="43">
        <v>5</v>
      </c>
      <c r="AA56" s="44">
        <v>500</v>
      </c>
      <c r="AB56" s="33">
        <v>348</v>
      </c>
      <c r="AC56" s="45">
        <v>0.11200514966205299</v>
      </c>
    </row>
    <row r="57" spans="1:29" x14ac:dyDescent="0.25">
      <c r="A57" s="35" t="s">
        <v>148</v>
      </c>
      <c r="B57" s="17">
        <v>685</v>
      </c>
      <c r="C57" s="17">
        <v>34</v>
      </c>
      <c r="D57" s="19">
        <v>4.9635036496350399E-2</v>
      </c>
      <c r="E57" s="17">
        <v>261</v>
      </c>
      <c r="F57" s="19">
        <v>0.381021897810219</v>
      </c>
      <c r="G57" s="17">
        <v>387</v>
      </c>
      <c r="H57" s="19">
        <v>0.56496350364963499</v>
      </c>
      <c r="I57" s="17">
        <v>3</v>
      </c>
      <c r="J57" s="19">
        <v>4.3795620437956199E-3</v>
      </c>
      <c r="K57" s="17">
        <v>709</v>
      </c>
      <c r="L57" s="17">
        <v>50</v>
      </c>
      <c r="M57" s="19">
        <v>7.0521861777150904E-2</v>
      </c>
      <c r="N57" s="17">
        <v>273</v>
      </c>
      <c r="O57" s="19">
        <v>0.38504936530324402</v>
      </c>
      <c r="P57" s="17">
        <v>385</v>
      </c>
      <c r="Q57" s="19">
        <v>0.54301833568406199</v>
      </c>
      <c r="R57" s="17">
        <v>1</v>
      </c>
      <c r="S57" s="19">
        <v>1.41043723554302E-3</v>
      </c>
      <c r="T57" s="17">
        <v>-16</v>
      </c>
      <c r="U57" s="19">
        <v>-0.32</v>
      </c>
      <c r="V57" s="17">
        <v>-12</v>
      </c>
      <c r="W57" s="19">
        <v>-4.3956043956044001E-2</v>
      </c>
      <c r="X57" s="17">
        <v>2</v>
      </c>
      <c r="Y57" s="19">
        <v>5.1948051948051896E-3</v>
      </c>
      <c r="Z57" s="46">
        <v>2</v>
      </c>
      <c r="AA57" s="47">
        <v>200</v>
      </c>
      <c r="AB57" s="17">
        <v>-24</v>
      </c>
      <c r="AC57" s="18">
        <v>-3.3850493653032401E-2</v>
      </c>
    </row>
    <row r="58" spans="1:29" x14ac:dyDescent="0.25">
      <c r="A58" s="35" t="s">
        <v>149</v>
      </c>
      <c r="B58" s="17">
        <v>86</v>
      </c>
      <c r="C58" s="17">
        <v>1</v>
      </c>
      <c r="D58" s="19">
        <v>1.16279069767442E-2</v>
      </c>
      <c r="E58" s="17">
        <v>0</v>
      </c>
      <c r="F58" s="19">
        <v>0</v>
      </c>
      <c r="G58" s="17">
        <v>85</v>
      </c>
      <c r="H58" s="19">
        <v>0.98837209302325602</v>
      </c>
      <c r="I58" s="17">
        <v>0</v>
      </c>
      <c r="J58" s="19">
        <v>0</v>
      </c>
      <c r="K58" s="17">
        <v>112</v>
      </c>
      <c r="L58" s="17">
        <v>0</v>
      </c>
      <c r="M58" s="19">
        <v>0</v>
      </c>
      <c r="N58" s="17">
        <v>0</v>
      </c>
      <c r="O58" s="19">
        <v>0</v>
      </c>
      <c r="P58" s="17">
        <v>112</v>
      </c>
      <c r="Q58" s="19">
        <v>1</v>
      </c>
      <c r="R58" s="17">
        <v>0</v>
      </c>
      <c r="S58" s="19">
        <v>0</v>
      </c>
      <c r="T58" s="17">
        <v>1</v>
      </c>
      <c r="U58" s="19">
        <v>0</v>
      </c>
      <c r="V58" s="17">
        <v>0</v>
      </c>
      <c r="W58" s="19">
        <v>0</v>
      </c>
      <c r="X58" s="17">
        <v>-27</v>
      </c>
      <c r="Y58" s="19">
        <v>-0.24107142857142899</v>
      </c>
      <c r="Z58" s="46">
        <v>0</v>
      </c>
      <c r="AA58" s="47">
        <v>0</v>
      </c>
      <c r="AB58" s="17">
        <v>-26</v>
      </c>
      <c r="AC58" s="18">
        <v>-0.23214285714285701</v>
      </c>
    </row>
    <row r="59" spans="1:29" x14ac:dyDescent="0.25">
      <c r="A59" s="35" t="s">
        <v>150</v>
      </c>
      <c r="B59" s="17">
        <v>926</v>
      </c>
      <c r="C59" s="17">
        <v>111</v>
      </c>
      <c r="D59" s="19">
        <v>0.119870410367171</v>
      </c>
      <c r="E59" s="17">
        <v>623</v>
      </c>
      <c r="F59" s="19">
        <v>0.672786177105832</v>
      </c>
      <c r="G59" s="17">
        <v>192</v>
      </c>
      <c r="H59" s="19">
        <v>0.20734341252699801</v>
      </c>
      <c r="I59" s="17">
        <v>0</v>
      </c>
      <c r="J59" s="19">
        <v>0</v>
      </c>
      <c r="K59" s="17">
        <v>859</v>
      </c>
      <c r="L59" s="17">
        <v>83</v>
      </c>
      <c r="M59" s="19">
        <v>9.6623981373690299E-2</v>
      </c>
      <c r="N59" s="17">
        <v>582</v>
      </c>
      <c r="O59" s="19">
        <v>0.67753201396973195</v>
      </c>
      <c r="P59" s="17">
        <v>194</v>
      </c>
      <c r="Q59" s="19">
        <v>0.225844004656577</v>
      </c>
      <c r="R59" s="17">
        <v>0</v>
      </c>
      <c r="S59" s="19">
        <v>0</v>
      </c>
      <c r="T59" s="17">
        <v>28</v>
      </c>
      <c r="U59" s="19">
        <v>0.33734939759036098</v>
      </c>
      <c r="V59" s="17">
        <v>41</v>
      </c>
      <c r="W59" s="19">
        <v>7.0446735395189003E-2</v>
      </c>
      <c r="X59" s="17">
        <v>-2</v>
      </c>
      <c r="Y59" s="19">
        <v>-1.03092783505155E-2</v>
      </c>
      <c r="Z59" s="46">
        <v>0</v>
      </c>
      <c r="AA59" s="47">
        <v>0</v>
      </c>
      <c r="AB59" s="17">
        <v>67</v>
      </c>
      <c r="AC59" s="18">
        <v>7.7997671711292196E-2</v>
      </c>
    </row>
    <row r="60" spans="1:29" x14ac:dyDescent="0.25">
      <c r="A60" s="35" t="s">
        <v>151</v>
      </c>
      <c r="B60" s="17">
        <v>86</v>
      </c>
      <c r="C60" s="17">
        <v>1</v>
      </c>
      <c r="D60" s="19">
        <v>1.16279069767442E-2</v>
      </c>
      <c r="E60" s="17">
        <v>10</v>
      </c>
      <c r="F60" s="19">
        <v>0.116279069767442</v>
      </c>
      <c r="G60" s="17">
        <v>75</v>
      </c>
      <c r="H60" s="19">
        <v>0.87209302325581395</v>
      </c>
      <c r="I60" s="17">
        <v>0</v>
      </c>
      <c r="J60" s="19">
        <v>0</v>
      </c>
      <c r="K60" s="17">
        <v>77</v>
      </c>
      <c r="L60" s="17">
        <v>1</v>
      </c>
      <c r="M60" s="19">
        <v>1.2987012987013E-2</v>
      </c>
      <c r="N60" s="17">
        <v>5</v>
      </c>
      <c r="O60" s="19">
        <v>6.4935064935064901E-2</v>
      </c>
      <c r="P60" s="17">
        <v>71</v>
      </c>
      <c r="Q60" s="19">
        <v>0.92207792207792205</v>
      </c>
      <c r="R60" s="17">
        <v>0</v>
      </c>
      <c r="S60" s="19">
        <v>0</v>
      </c>
      <c r="T60" s="17">
        <v>0</v>
      </c>
      <c r="U60" s="19">
        <v>0</v>
      </c>
      <c r="V60" s="17">
        <v>5</v>
      </c>
      <c r="W60" s="19">
        <v>1</v>
      </c>
      <c r="X60" s="17">
        <v>4</v>
      </c>
      <c r="Y60" s="19">
        <v>5.63380281690141E-2</v>
      </c>
      <c r="Z60" s="46">
        <v>0</v>
      </c>
      <c r="AA60" s="47">
        <v>0</v>
      </c>
      <c r="AB60" s="17">
        <v>9</v>
      </c>
      <c r="AC60" s="18">
        <v>0.11688311688311701</v>
      </c>
    </row>
    <row r="61" spans="1:29" x14ac:dyDescent="0.25">
      <c r="A61" s="35" t="s">
        <v>152</v>
      </c>
      <c r="B61" s="17">
        <v>14</v>
      </c>
      <c r="C61" s="17">
        <v>0</v>
      </c>
      <c r="D61" s="19">
        <v>0</v>
      </c>
      <c r="E61" s="17">
        <v>11</v>
      </c>
      <c r="F61" s="19">
        <v>0.78571428571428603</v>
      </c>
      <c r="G61" s="17">
        <v>3</v>
      </c>
      <c r="H61" s="19">
        <v>0.214285714285714</v>
      </c>
      <c r="I61" s="17">
        <v>0</v>
      </c>
      <c r="J61" s="19">
        <v>0</v>
      </c>
      <c r="K61" s="17">
        <v>15</v>
      </c>
      <c r="L61" s="17">
        <v>0</v>
      </c>
      <c r="M61" s="19">
        <v>0</v>
      </c>
      <c r="N61" s="17">
        <v>13</v>
      </c>
      <c r="O61" s="19">
        <v>0.86666666666666703</v>
      </c>
      <c r="P61" s="17">
        <v>2</v>
      </c>
      <c r="Q61" s="19">
        <v>0.133333333333333</v>
      </c>
      <c r="R61" s="17">
        <v>0</v>
      </c>
      <c r="S61" s="19">
        <v>0</v>
      </c>
      <c r="T61" s="17">
        <v>0</v>
      </c>
      <c r="U61" s="19">
        <v>0</v>
      </c>
      <c r="V61" s="17">
        <v>-2</v>
      </c>
      <c r="W61" s="19">
        <v>-0.15384615384615399</v>
      </c>
      <c r="X61" s="17">
        <v>1</v>
      </c>
      <c r="Y61" s="19">
        <v>0.5</v>
      </c>
      <c r="Z61" s="46">
        <v>0</v>
      </c>
      <c r="AA61" s="47">
        <v>0</v>
      </c>
      <c r="AB61" s="17">
        <v>-1</v>
      </c>
      <c r="AC61" s="18">
        <v>-6.6666666666666693E-2</v>
      </c>
    </row>
    <row r="62" spans="1:29" x14ac:dyDescent="0.25">
      <c r="A62" s="35" t="s">
        <v>153</v>
      </c>
      <c r="B62" s="17">
        <v>69</v>
      </c>
      <c r="C62" s="17">
        <v>12</v>
      </c>
      <c r="D62" s="19">
        <v>0.173913043478261</v>
      </c>
      <c r="E62" s="17">
        <v>52</v>
      </c>
      <c r="F62" s="19">
        <v>0.75362318840579701</v>
      </c>
      <c r="G62" s="17">
        <v>5</v>
      </c>
      <c r="H62" s="19">
        <v>7.2463768115942004E-2</v>
      </c>
      <c r="I62" s="17">
        <v>0</v>
      </c>
      <c r="J62" s="19">
        <v>0</v>
      </c>
      <c r="K62" s="17">
        <v>72</v>
      </c>
      <c r="L62" s="17">
        <v>23</v>
      </c>
      <c r="M62" s="19">
        <v>0.31944444444444398</v>
      </c>
      <c r="N62" s="17">
        <v>44</v>
      </c>
      <c r="O62" s="19">
        <v>0.61111111111111105</v>
      </c>
      <c r="P62" s="17">
        <v>5</v>
      </c>
      <c r="Q62" s="19">
        <v>6.9444444444444406E-2</v>
      </c>
      <c r="R62" s="17">
        <v>0</v>
      </c>
      <c r="S62" s="19">
        <v>0</v>
      </c>
      <c r="T62" s="17">
        <v>-11</v>
      </c>
      <c r="U62" s="19">
        <v>-0.47826086956521702</v>
      </c>
      <c r="V62" s="17">
        <v>8</v>
      </c>
      <c r="W62" s="19">
        <v>0.18181818181818199</v>
      </c>
      <c r="X62" s="17">
        <v>0</v>
      </c>
      <c r="Y62" s="19">
        <v>0</v>
      </c>
      <c r="Z62" s="46">
        <v>0</v>
      </c>
      <c r="AA62" s="47">
        <v>0</v>
      </c>
      <c r="AB62" s="17">
        <v>-3</v>
      </c>
      <c r="AC62" s="18">
        <v>-4.1666666666666699E-2</v>
      </c>
    </row>
    <row r="63" spans="1:29" x14ac:dyDescent="0.25">
      <c r="A63" s="35" t="s">
        <v>154</v>
      </c>
      <c r="B63" s="17">
        <v>242</v>
      </c>
      <c r="C63" s="17">
        <v>75</v>
      </c>
      <c r="D63" s="19">
        <v>0.30991735537190102</v>
      </c>
      <c r="E63" s="17">
        <v>150</v>
      </c>
      <c r="F63" s="19">
        <v>0.61983471074380203</v>
      </c>
      <c r="G63" s="17">
        <v>17</v>
      </c>
      <c r="H63" s="19">
        <v>7.0247933884297495E-2</v>
      </c>
      <c r="I63" s="17">
        <v>0</v>
      </c>
      <c r="J63" s="19">
        <v>0</v>
      </c>
      <c r="K63" s="17">
        <v>312</v>
      </c>
      <c r="L63" s="17">
        <v>68</v>
      </c>
      <c r="M63" s="19">
        <v>0.21794871794871801</v>
      </c>
      <c r="N63" s="17">
        <v>230</v>
      </c>
      <c r="O63" s="19">
        <v>0.737179487179487</v>
      </c>
      <c r="P63" s="17">
        <v>14</v>
      </c>
      <c r="Q63" s="19">
        <v>4.48717948717949E-2</v>
      </c>
      <c r="R63" s="17">
        <v>0</v>
      </c>
      <c r="S63" s="19">
        <v>0</v>
      </c>
      <c r="T63" s="17">
        <v>7</v>
      </c>
      <c r="U63" s="19">
        <v>0.10294117647058799</v>
      </c>
      <c r="V63" s="17">
        <v>-80</v>
      </c>
      <c r="W63" s="19">
        <v>-0.34782608695652201</v>
      </c>
      <c r="X63" s="17">
        <v>3</v>
      </c>
      <c r="Y63" s="19">
        <v>0.214285714285714</v>
      </c>
      <c r="Z63" s="46">
        <v>0</v>
      </c>
      <c r="AA63" s="47">
        <v>0</v>
      </c>
      <c r="AB63" s="17">
        <v>-70</v>
      </c>
      <c r="AC63" s="18">
        <v>-0.22435897435897401</v>
      </c>
    </row>
    <row r="64" spans="1:29" x14ac:dyDescent="0.25">
      <c r="A64" s="35" t="s">
        <v>155</v>
      </c>
      <c r="B64" s="17">
        <v>65</v>
      </c>
      <c r="C64" s="17">
        <v>3</v>
      </c>
      <c r="D64" s="19">
        <v>4.6153846153846198E-2</v>
      </c>
      <c r="E64" s="17">
        <v>52</v>
      </c>
      <c r="F64" s="19">
        <v>0.8</v>
      </c>
      <c r="G64" s="17">
        <v>10</v>
      </c>
      <c r="H64" s="19">
        <v>0.15384615384615399</v>
      </c>
      <c r="I64" s="17">
        <v>0</v>
      </c>
      <c r="J64" s="19">
        <v>0</v>
      </c>
      <c r="K64" s="17">
        <v>33</v>
      </c>
      <c r="L64" s="17">
        <v>0</v>
      </c>
      <c r="M64" s="19">
        <v>0</v>
      </c>
      <c r="N64" s="17">
        <v>21</v>
      </c>
      <c r="O64" s="19">
        <v>0.63636363636363602</v>
      </c>
      <c r="P64" s="17">
        <v>12</v>
      </c>
      <c r="Q64" s="19">
        <v>0.36363636363636398</v>
      </c>
      <c r="R64" s="17">
        <v>0</v>
      </c>
      <c r="S64" s="19">
        <v>0</v>
      </c>
      <c r="T64" s="17">
        <v>3</v>
      </c>
      <c r="U64" s="19">
        <v>0</v>
      </c>
      <c r="V64" s="17">
        <v>31</v>
      </c>
      <c r="W64" s="19">
        <v>1.47619047619048</v>
      </c>
      <c r="X64" s="17">
        <v>-2</v>
      </c>
      <c r="Y64" s="19">
        <v>-0.16666666666666699</v>
      </c>
      <c r="Z64" s="46">
        <v>0</v>
      </c>
      <c r="AA64" s="47">
        <v>0</v>
      </c>
      <c r="AB64" s="17">
        <v>32</v>
      </c>
      <c r="AC64" s="18">
        <v>0.96969696969696995</v>
      </c>
    </row>
    <row r="65" spans="1:29" x14ac:dyDescent="0.25">
      <c r="A65" s="35" t="s">
        <v>156</v>
      </c>
      <c r="B65" s="17">
        <v>34</v>
      </c>
      <c r="C65" s="17">
        <v>1</v>
      </c>
      <c r="D65" s="19">
        <v>2.9411764705882401E-2</v>
      </c>
      <c r="E65" s="17">
        <v>28</v>
      </c>
      <c r="F65" s="19">
        <v>0.82352941176470595</v>
      </c>
      <c r="G65" s="17">
        <v>5</v>
      </c>
      <c r="H65" s="19">
        <v>0.14705882352941199</v>
      </c>
      <c r="I65" s="17">
        <v>0</v>
      </c>
      <c r="J65" s="19">
        <v>0</v>
      </c>
      <c r="K65" s="17">
        <v>42</v>
      </c>
      <c r="L65" s="17">
        <v>2</v>
      </c>
      <c r="M65" s="19">
        <v>4.7619047619047603E-2</v>
      </c>
      <c r="N65" s="17">
        <v>27</v>
      </c>
      <c r="O65" s="19">
        <v>0.64285714285714302</v>
      </c>
      <c r="P65" s="17">
        <v>13</v>
      </c>
      <c r="Q65" s="19">
        <v>0.30952380952380998</v>
      </c>
      <c r="R65" s="17">
        <v>0</v>
      </c>
      <c r="S65" s="19">
        <v>0</v>
      </c>
      <c r="T65" s="17">
        <v>-1</v>
      </c>
      <c r="U65" s="19">
        <v>-0.5</v>
      </c>
      <c r="V65" s="17">
        <v>1</v>
      </c>
      <c r="W65" s="19">
        <v>3.7037037037037E-2</v>
      </c>
      <c r="X65" s="17">
        <v>-8</v>
      </c>
      <c r="Y65" s="19">
        <v>-0.61538461538461497</v>
      </c>
      <c r="Z65" s="46">
        <v>0</v>
      </c>
      <c r="AA65" s="47">
        <v>0</v>
      </c>
      <c r="AB65" s="17">
        <v>-8</v>
      </c>
      <c r="AC65" s="18">
        <v>-0.19047619047618999</v>
      </c>
    </row>
    <row r="66" spans="1:29" x14ac:dyDescent="0.25">
      <c r="A66" s="35" t="s">
        <v>157</v>
      </c>
      <c r="B66" s="17">
        <v>154</v>
      </c>
      <c r="C66" s="17">
        <v>3</v>
      </c>
      <c r="D66" s="19">
        <v>1.9480519480519501E-2</v>
      </c>
      <c r="E66" s="17">
        <v>131</v>
      </c>
      <c r="F66" s="19">
        <v>0.85064935064935099</v>
      </c>
      <c r="G66" s="17">
        <v>20</v>
      </c>
      <c r="H66" s="19">
        <v>0.12987012987013</v>
      </c>
      <c r="I66" s="17">
        <v>0</v>
      </c>
      <c r="J66" s="19">
        <v>0</v>
      </c>
      <c r="K66" s="17">
        <v>48</v>
      </c>
      <c r="L66" s="17">
        <v>7</v>
      </c>
      <c r="M66" s="19">
        <v>0.14583333333333301</v>
      </c>
      <c r="N66" s="17">
        <v>34</v>
      </c>
      <c r="O66" s="19">
        <v>0.70833333333333304</v>
      </c>
      <c r="P66" s="17">
        <v>7</v>
      </c>
      <c r="Q66" s="19">
        <v>0.14583333333333301</v>
      </c>
      <c r="R66" s="17">
        <v>0</v>
      </c>
      <c r="S66" s="19">
        <v>0</v>
      </c>
      <c r="T66" s="17">
        <v>-4</v>
      </c>
      <c r="U66" s="19">
        <v>-0.57142857142857095</v>
      </c>
      <c r="V66" s="17">
        <v>97</v>
      </c>
      <c r="W66" s="19">
        <v>2.8529411764705901</v>
      </c>
      <c r="X66" s="17">
        <v>13</v>
      </c>
      <c r="Y66" s="19">
        <v>1.8571428571428601</v>
      </c>
      <c r="Z66" s="46">
        <v>0</v>
      </c>
      <c r="AA66" s="47">
        <v>0</v>
      </c>
      <c r="AB66" s="17">
        <v>106</v>
      </c>
      <c r="AC66" s="18">
        <v>2.2083333333333299</v>
      </c>
    </row>
    <row r="67" spans="1:29" x14ac:dyDescent="0.25">
      <c r="A67" s="35" t="s">
        <v>158</v>
      </c>
      <c r="B67" s="17">
        <v>221</v>
      </c>
      <c r="C67" s="17">
        <v>10</v>
      </c>
      <c r="D67" s="19">
        <v>4.52488687782805E-2</v>
      </c>
      <c r="E67" s="17">
        <v>197</v>
      </c>
      <c r="F67" s="19">
        <v>0.89140271493212697</v>
      </c>
      <c r="G67" s="17">
        <v>14</v>
      </c>
      <c r="H67" s="19">
        <v>6.3348416289592799E-2</v>
      </c>
      <c r="I67" s="17">
        <v>0</v>
      </c>
      <c r="J67" s="19">
        <v>0</v>
      </c>
      <c r="K67" s="17">
        <v>159</v>
      </c>
      <c r="L67" s="17">
        <v>6</v>
      </c>
      <c r="M67" s="19">
        <v>3.77358490566038E-2</v>
      </c>
      <c r="N67" s="17">
        <v>139</v>
      </c>
      <c r="O67" s="19">
        <v>0.87421383647798701</v>
      </c>
      <c r="P67" s="17">
        <v>14</v>
      </c>
      <c r="Q67" s="19">
        <v>8.8050314465408799E-2</v>
      </c>
      <c r="R67" s="17">
        <v>0</v>
      </c>
      <c r="S67" s="19">
        <v>0</v>
      </c>
      <c r="T67" s="17">
        <v>4</v>
      </c>
      <c r="U67" s="19">
        <v>0.66666666666666696</v>
      </c>
      <c r="V67" s="17">
        <v>58</v>
      </c>
      <c r="W67" s="19">
        <v>0.41726618705036</v>
      </c>
      <c r="X67" s="17">
        <v>0</v>
      </c>
      <c r="Y67" s="19">
        <v>0</v>
      </c>
      <c r="Z67" s="46">
        <v>0</v>
      </c>
      <c r="AA67" s="47">
        <v>0</v>
      </c>
      <c r="AB67" s="17">
        <v>62</v>
      </c>
      <c r="AC67" s="18">
        <v>0.38993710691823902</v>
      </c>
    </row>
    <row r="68" spans="1:29" x14ac:dyDescent="0.25">
      <c r="A68" s="35" t="s">
        <v>159</v>
      </c>
      <c r="B68" s="17">
        <v>39</v>
      </c>
      <c r="C68" s="17">
        <v>0</v>
      </c>
      <c r="D68" s="19">
        <v>0</v>
      </c>
      <c r="E68" s="17">
        <v>39</v>
      </c>
      <c r="F68" s="19">
        <v>1</v>
      </c>
      <c r="G68" s="17">
        <v>0</v>
      </c>
      <c r="H68" s="19">
        <v>0</v>
      </c>
      <c r="I68" s="17">
        <v>0</v>
      </c>
      <c r="J68" s="19">
        <v>0</v>
      </c>
      <c r="K68" s="17">
        <v>114</v>
      </c>
      <c r="L68" s="17">
        <v>8</v>
      </c>
      <c r="M68" s="19">
        <v>7.0175438596491196E-2</v>
      </c>
      <c r="N68" s="17">
        <v>97</v>
      </c>
      <c r="O68" s="19">
        <v>0.85087719298245601</v>
      </c>
      <c r="P68" s="17">
        <v>9</v>
      </c>
      <c r="Q68" s="19">
        <v>7.8947368421052599E-2</v>
      </c>
      <c r="R68" s="17">
        <v>0</v>
      </c>
      <c r="S68" s="19">
        <v>0</v>
      </c>
      <c r="T68" s="17">
        <v>-8</v>
      </c>
      <c r="U68" s="19">
        <v>-1</v>
      </c>
      <c r="V68" s="17">
        <v>-58</v>
      </c>
      <c r="W68" s="19">
        <v>-0.597938144329897</v>
      </c>
      <c r="X68" s="17">
        <v>-9</v>
      </c>
      <c r="Y68" s="19">
        <v>-1</v>
      </c>
      <c r="Z68" s="46">
        <v>0</v>
      </c>
      <c r="AA68" s="47">
        <v>0</v>
      </c>
      <c r="AB68" s="17">
        <v>-75</v>
      </c>
      <c r="AC68" s="18">
        <v>-0.65789473684210498</v>
      </c>
    </row>
    <row r="69" spans="1:29" x14ac:dyDescent="0.25">
      <c r="A69" s="35" t="s">
        <v>160</v>
      </c>
      <c r="B69" s="17">
        <v>521</v>
      </c>
      <c r="C69" s="17">
        <v>10</v>
      </c>
      <c r="D69" s="19">
        <v>1.9193857965451099E-2</v>
      </c>
      <c r="E69" s="17">
        <v>359</v>
      </c>
      <c r="F69" s="19">
        <v>0.68905950095969304</v>
      </c>
      <c r="G69" s="17">
        <v>151</v>
      </c>
      <c r="H69" s="19">
        <v>0.28982725527831099</v>
      </c>
      <c r="I69" s="17">
        <v>1</v>
      </c>
      <c r="J69" s="19">
        <v>1.9193857965451101E-3</v>
      </c>
      <c r="K69" s="17">
        <v>362</v>
      </c>
      <c r="L69" s="17">
        <v>9</v>
      </c>
      <c r="M69" s="19">
        <v>2.4861878453038701E-2</v>
      </c>
      <c r="N69" s="17">
        <v>213</v>
      </c>
      <c r="O69" s="19">
        <v>0.58839779005524895</v>
      </c>
      <c r="P69" s="17">
        <v>140</v>
      </c>
      <c r="Q69" s="19">
        <v>0.386740331491713</v>
      </c>
      <c r="R69" s="17">
        <v>0</v>
      </c>
      <c r="S69" s="19">
        <v>0</v>
      </c>
      <c r="T69" s="17">
        <v>1</v>
      </c>
      <c r="U69" s="19">
        <v>0.11111111111111099</v>
      </c>
      <c r="V69" s="17">
        <v>146</v>
      </c>
      <c r="W69" s="19">
        <v>0.68544600938967104</v>
      </c>
      <c r="X69" s="17">
        <v>11</v>
      </c>
      <c r="Y69" s="19">
        <v>7.8571428571428598E-2</v>
      </c>
      <c r="Z69" s="46">
        <v>1</v>
      </c>
      <c r="AA69" s="47">
        <v>0</v>
      </c>
      <c r="AB69" s="17">
        <v>159</v>
      </c>
      <c r="AC69" s="18">
        <v>0.43922651933701701</v>
      </c>
    </row>
    <row r="70" spans="1:29" x14ac:dyDescent="0.25">
      <c r="A70" s="35" t="s">
        <v>161</v>
      </c>
      <c r="B70" s="17">
        <v>88</v>
      </c>
      <c r="C70" s="17">
        <v>2</v>
      </c>
      <c r="D70" s="19">
        <v>2.27272727272727E-2</v>
      </c>
      <c r="E70" s="17">
        <v>15</v>
      </c>
      <c r="F70" s="19">
        <v>0.170454545454545</v>
      </c>
      <c r="G70" s="17">
        <v>70</v>
      </c>
      <c r="H70" s="19">
        <v>0.79545454545454497</v>
      </c>
      <c r="I70" s="17">
        <v>1</v>
      </c>
      <c r="J70" s="19">
        <v>1.13636363636364E-2</v>
      </c>
      <c r="K70" s="17">
        <v>55</v>
      </c>
      <c r="L70" s="17">
        <v>0</v>
      </c>
      <c r="M70" s="19">
        <v>0</v>
      </c>
      <c r="N70" s="17">
        <v>13</v>
      </c>
      <c r="O70" s="19">
        <v>0.236363636363636</v>
      </c>
      <c r="P70" s="17">
        <v>42</v>
      </c>
      <c r="Q70" s="19">
        <v>0.763636363636364</v>
      </c>
      <c r="R70" s="17">
        <v>0</v>
      </c>
      <c r="S70" s="19">
        <v>0</v>
      </c>
      <c r="T70" s="17">
        <v>2</v>
      </c>
      <c r="U70" s="19">
        <v>0</v>
      </c>
      <c r="V70" s="17">
        <v>2</v>
      </c>
      <c r="W70" s="19">
        <v>0.15384615384615399</v>
      </c>
      <c r="X70" s="17">
        <v>28</v>
      </c>
      <c r="Y70" s="19">
        <v>0.66666666666666696</v>
      </c>
      <c r="Z70" s="46">
        <v>1</v>
      </c>
      <c r="AA70" s="47">
        <v>0</v>
      </c>
      <c r="AB70" s="17">
        <v>33</v>
      </c>
      <c r="AC70" s="18">
        <v>0.6</v>
      </c>
    </row>
    <row r="71" spans="1:29" x14ac:dyDescent="0.25">
      <c r="A71" s="35" t="s">
        <v>162</v>
      </c>
      <c r="B71" s="17">
        <v>26</v>
      </c>
      <c r="C71" s="17">
        <v>2</v>
      </c>
      <c r="D71" s="19">
        <v>7.69230769230769E-2</v>
      </c>
      <c r="E71" s="17">
        <v>23</v>
      </c>
      <c r="F71" s="19">
        <v>0.88461538461538503</v>
      </c>
      <c r="G71" s="17">
        <v>0</v>
      </c>
      <c r="H71" s="19">
        <v>0</v>
      </c>
      <c r="I71" s="17">
        <v>1</v>
      </c>
      <c r="J71" s="19">
        <v>3.8461538461538498E-2</v>
      </c>
      <c r="K71" s="17">
        <v>14</v>
      </c>
      <c r="L71" s="17">
        <v>1</v>
      </c>
      <c r="M71" s="19">
        <v>7.1428571428571397E-2</v>
      </c>
      <c r="N71" s="17">
        <v>10</v>
      </c>
      <c r="O71" s="19">
        <v>0.71428571428571397</v>
      </c>
      <c r="P71" s="17">
        <v>3</v>
      </c>
      <c r="Q71" s="19">
        <v>0.214285714285714</v>
      </c>
      <c r="R71" s="17">
        <v>0</v>
      </c>
      <c r="S71" s="19">
        <v>0</v>
      </c>
      <c r="T71" s="17">
        <v>1</v>
      </c>
      <c r="U71" s="19">
        <v>1</v>
      </c>
      <c r="V71" s="17">
        <v>13</v>
      </c>
      <c r="W71" s="19">
        <v>1.3</v>
      </c>
      <c r="X71" s="17">
        <v>-3</v>
      </c>
      <c r="Y71" s="19">
        <v>-1</v>
      </c>
      <c r="Z71" s="46">
        <v>1</v>
      </c>
      <c r="AA71" s="47">
        <v>0</v>
      </c>
      <c r="AB71" s="17">
        <v>12</v>
      </c>
      <c r="AC71" s="18">
        <v>0.85714285714285698</v>
      </c>
    </row>
    <row r="72" spans="1:29" x14ac:dyDescent="0.25">
      <c r="A72" s="35" t="s">
        <v>163</v>
      </c>
      <c r="B72" s="17">
        <v>6</v>
      </c>
      <c r="C72" s="17">
        <v>0</v>
      </c>
      <c r="D72" s="19">
        <v>0</v>
      </c>
      <c r="E72" s="17">
        <v>5</v>
      </c>
      <c r="F72" s="19">
        <v>0.83333333333333304</v>
      </c>
      <c r="G72" s="17">
        <v>1</v>
      </c>
      <c r="H72" s="19">
        <v>0.16666666666666699</v>
      </c>
      <c r="I72" s="17">
        <v>0</v>
      </c>
      <c r="J72" s="19">
        <v>0</v>
      </c>
      <c r="K72" s="17">
        <v>17</v>
      </c>
      <c r="L72" s="17">
        <v>0</v>
      </c>
      <c r="M72" s="19">
        <v>0</v>
      </c>
      <c r="N72" s="17">
        <v>8</v>
      </c>
      <c r="O72" s="19">
        <v>0.47058823529411797</v>
      </c>
      <c r="P72" s="17">
        <v>9</v>
      </c>
      <c r="Q72" s="19">
        <v>0.52941176470588203</v>
      </c>
      <c r="R72" s="17">
        <v>0</v>
      </c>
      <c r="S72" s="19">
        <v>0</v>
      </c>
      <c r="T72" s="17">
        <v>0</v>
      </c>
      <c r="U72" s="19">
        <v>0</v>
      </c>
      <c r="V72" s="17">
        <v>-3</v>
      </c>
      <c r="W72" s="19">
        <v>-0.375</v>
      </c>
      <c r="X72" s="17">
        <v>-8</v>
      </c>
      <c r="Y72" s="19">
        <v>-0.88888888888888895</v>
      </c>
      <c r="Z72" s="46">
        <v>0</v>
      </c>
      <c r="AA72" s="47">
        <v>0</v>
      </c>
      <c r="AB72" s="17">
        <v>-11</v>
      </c>
      <c r="AC72" s="18">
        <v>-0.64705882352941202</v>
      </c>
    </row>
    <row r="73" spans="1:29" x14ac:dyDescent="0.25">
      <c r="A73" s="35" t="s">
        <v>164</v>
      </c>
      <c r="B73" s="17">
        <v>19</v>
      </c>
      <c r="C73" s="17">
        <v>0</v>
      </c>
      <c r="D73" s="19">
        <v>0</v>
      </c>
      <c r="E73" s="17">
        <v>1</v>
      </c>
      <c r="F73" s="19">
        <v>5.2631578947368397E-2</v>
      </c>
      <c r="G73" s="17">
        <v>18</v>
      </c>
      <c r="H73" s="19">
        <v>0.94736842105263197</v>
      </c>
      <c r="I73" s="17">
        <v>0</v>
      </c>
      <c r="J73" s="19">
        <v>0</v>
      </c>
      <c r="K73" s="17">
        <v>32</v>
      </c>
      <c r="L73" s="17">
        <v>0</v>
      </c>
      <c r="M73" s="19">
        <v>0</v>
      </c>
      <c r="N73" s="17">
        <v>1</v>
      </c>
      <c r="O73" s="19">
        <v>3.125E-2</v>
      </c>
      <c r="P73" s="17">
        <v>31</v>
      </c>
      <c r="Q73" s="19">
        <v>0.96875</v>
      </c>
      <c r="R73" s="17">
        <v>0</v>
      </c>
      <c r="S73" s="19">
        <v>0</v>
      </c>
      <c r="T73" s="17">
        <v>0</v>
      </c>
      <c r="U73" s="19">
        <v>0</v>
      </c>
      <c r="V73" s="17">
        <v>0</v>
      </c>
      <c r="W73" s="19">
        <v>0</v>
      </c>
      <c r="X73" s="17">
        <v>-13</v>
      </c>
      <c r="Y73" s="19">
        <v>-0.41935483870967699</v>
      </c>
      <c r="Z73" s="46">
        <v>0</v>
      </c>
      <c r="AA73" s="47">
        <v>0</v>
      </c>
      <c r="AB73" s="17">
        <v>-13</v>
      </c>
      <c r="AC73" s="18">
        <v>-0.40625</v>
      </c>
    </row>
    <row r="74" spans="1:29" x14ac:dyDescent="0.25">
      <c r="A74" s="35" t="s">
        <v>165</v>
      </c>
      <c r="B74" s="17">
        <v>1</v>
      </c>
      <c r="C74" s="17">
        <v>0</v>
      </c>
      <c r="D74" s="19">
        <v>0</v>
      </c>
      <c r="E74" s="17">
        <v>1</v>
      </c>
      <c r="F74" s="19">
        <v>1</v>
      </c>
      <c r="G74" s="17">
        <v>0</v>
      </c>
      <c r="H74" s="19">
        <v>0</v>
      </c>
      <c r="I74" s="17">
        <v>0</v>
      </c>
      <c r="J74" s="19">
        <v>0</v>
      </c>
      <c r="K74" s="17">
        <v>2</v>
      </c>
      <c r="L74" s="17">
        <v>0</v>
      </c>
      <c r="M74" s="19">
        <v>0</v>
      </c>
      <c r="N74" s="17">
        <v>1</v>
      </c>
      <c r="O74" s="19">
        <v>0.5</v>
      </c>
      <c r="P74" s="17">
        <v>1</v>
      </c>
      <c r="Q74" s="19">
        <v>0.5</v>
      </c>
      <c r="R74" s="17">
        <v>0</v>
      </c>
      <c r="S74" s="19">
        <v>0</v>
      </c>
      <c r="T74" s="17">
        <v>0</v>
      </c>
      <c r="U74" s="19">
        <v>0</v>
      </c>
      <c r="V74" s="17">
        <v>0</v>
      </c>
      <c r="W74" s="19">
        <v>0</v>
      </c>
      <c r="X74" s="17">
        <v>-1</v>
      </c>
      <c r="Y74" s="19">
        <v>-1</v>
      </c>
      <c r="Z74" s="46">
        <v>0</v>
      </c>
      <c r="AA74" s="47">
        <v>0</v>
      </c>
      <c r="AB74" s="17">
        <v>-1</v>
      </c>
      <c r="AC74" s="18">
        <v>-0.5</v>
      </c>
    </row>
    <row r="75" spans="1:29" x14ac:dyDescent="0.25">
      <c r="A75" s="35" t="s">
        <v>166</v>
      </c>
      <c r="B75" s="17">
        <v>134</v>
      </c>
      <c r="C75" s="17">
        <v>28</v>
      </c>
      <c r="D75" s="19">
        <v>0.20895522388059701</v>
      </c>
      <c r="E75" s="17">
        <v>100</v>
      </c>
      <c r="F75" s="19">
        <v>0.74626865671641796</v>
      </c>
      <c r="G75" s="17">
        <v>6</v>
      </c>
      <c r="H75" s="19">
        <v>4.47761194029851E-2</v>
      </c>
      <c r="I75" s="17">
        <v>0</v>
      </c>
      <c r="J75" s="19">
        <v>0</v>
      </c>
      <c r="K75" s="17">
        <v>53</v>
      </c>
      <c r="L75" s="17">
        <v>13</v>
      </c>
      <c r="M75" s="19">
        <v>0.245283018867925</v>
      </c>
      <c r="N75" s="17">
        <v>36</v>
      </c>
      <c r="O75" s="19">
        <v>0.679245283018868</v>
      </c>
      <c r="P75" s="17">
        <v>4</v>
      </c>
      <c r="Q75" s="19">
        <v>7.5471698113207503E-2</v>
      </c>
      <c r="R75" s="17">
        <v>0</v>
      </c>
      <c r="S75" s="19">
        <v>0</v>
      </c>
      <c r="T75" s="17">
        <v>15</v>
      </c>
      <c r="U75" s="19">
        <v>1.15384615384615</v>
      </c>
      <c r="V75" s="17">
        <v>64</v>
      </c>
      <c r="W75" s="19">
        <v>1.7777777777777799</v>
      </c>
      <c r="X75" s="17">
        <v>2</v>
      </c>
      <c r="Y75" s="19">
        <v>0.5</v>
      </c>
      <c r="Z75" s="46">
        <v>0</v>
      </c>
      <c r="AA75" s="47">
        <v>0</v>
      </c>
      <c r="AB75" s="17">
        <v>81</v>
      </c>
      <c r="AC75" s="18">
        <v>1.52830188679245</v>
      </c>
    </row>
    <row r="76" spans="1:29" x14ac:dyDescent="0.25">
      <c r="A76" s="35" t="s">
        <v>167</v>
      </c>
      <c r="B76" s="17">
        <v>6</v>
      </c>
      <c r="C76" s="17">
        <v>1</v>
      </c>
      <c r="D76" s="19">
        <v>0.16666666666666699</v>
      </c>
      <c r="E76" s="17">
        <v>5</v>
      </c>
      <c r="F76" s="19">
        <v>0.83333333333333304</v>
      </c>
      <c r="G76" s="17">
        <v>0</v>
      </c>
      <c r="H76" s="19">
        <v>0</v>
      </c>
      <c r="I76" s="17">
        <v>0</v>
      </c>
      <c r="J76" s="19">
        <v>0</v>
      </c>
      <c r="K76" s="17">
        <v>5</v>
      </c>
      <c r="L76" s="17">
        <v>0</v>
      </c>
      <c r="M76" s="19">
        <v>0</v>
      </c>
      <c r="N76" s="17">
        <v>5</v>
      </c>
      <c r="O76" s="19">
        <v>1</v>
      </c>
      <c r="P76" s="17">
        <v>0</v>
      </c>
      <c r="Q76" s="19">
        <v>0</v>
      </c>
      <c r="R76" s="17">
        <v>0</v>
      </c>
      <c r="S76" s="19">
        <v>0</v>
      </c>
      <c r="T76" s="17">
        <v>1</v>
      </c>
      <c r="U76" s="19">
        <v>0</v>
      </c>
      <c r="V76" s="17">
        <v>0</v>
      </c>
      <c r="W76" s="19">
        <v>0</v>
      </c>
      <c r="X76" s="17">
        <v>0</v>
      </c>
      <c r="Y76" s="19">
        <v>0</v>
      </c>
      <c r="Z76" s="46">
        <v>0</v>
      </c>
      <c r="AA76" s="47">
        <v>0</v>
      </c>
      <c r="AB76" s="17">
        <v>1</v>
      </c>
      <c r="AC76" s="18">
        <v>0.2</v>
      </c>
    </row>
    <row r="77" spans="1:29" x14ac:dyDescent="0.25">
      <c r="A77" s="35" t="s">
        <v>168</v>
      </c>
      <c r="B77" s="17">
        <v>33</v>
      </c>
      <c r="C77" s="17">
        <v>1</v>
      </c>
      <c r="D77" s="19">
        <v>3.03030303030303E-2</v>
      </c>
      <c r="E77" s="17">
        <v>30</v>
      </c>
      <c r="F77" s="19">
        <v>0.90909090909090895</v>
      </c>
      <c r="G77" s="17">
        <v>2</v>
      </c>
      <c r="H77" s="19">
        <v>6.0606060606060601E-2</v>
      </c>
      <c r="I77" s="17">
        <v>0</v>
      </c>
      <c r="J77" s="19">
        <v>0</v>
      </c>
      <c r="K77" s="17">
        <v>15</v>
      </c>
      <c r="L77" s="17">
        <v>2</v>
      </c>
      <c r="M77" s="19">
        <v>0.133333333333333</v>
      </c>
      <c r="N77" s="17">
        <v>13</v>
      </c>
      <c r="O77" s="19">
        <v>0.86666666666666703</v>
      </c>
      <c r="P77" s="17">
        <v>0</v>
      </c>
      <c r="Q77" s="19">
        <v>0</v>
      </c>
      <c r="R77" s="17">
        <v>0</v>
      </c>
      <c r="S77" s="19">
        <v>0</v>
      </c>
      <c r="T77" s="17">
        <v>-1</v>
      </c>
      <c r="U77" s="19">
        <v>-0.5</v>
      </c>
      <c r="V77" s="17">
        <v>17</v>
      </c>
      <c r="W77" s="19">
        <v>1.3076923076923099</v>
      </c>
      <c r="X77" s="17">
        <v>2</v>
      </c>
      <c r="Y77" s="19">
        <v>0</v>
      </c>
      <c r="Z77" s="46">
        <v>0</v>
      </c>
      <c r="AA77" s="47">
        <v>0</v>
      </c>
      <c r="AB77" s="17">
        <v>18</v>
      </c>
      <c r="AC77" s="18">
        <v>1.2</v>
      </c>
    </row>
    <row r="78" spans="1:29" x14ac:dyDescent="0.25">
      <c r="A78" s="32" t="s">
        <v>169</v>
      </c>
      <c r="B78" s="33">
        <v>54</v>
      </c>
      <c r="C78" s="33">
        <v>2</v>
      </c>
      <c r="D78" s="42">
        <v>3.7037037037037E-2</v>
      </c>
      <c r="E78" s="33">
        <v>45</v>
      </c>
      <c r="F78" s="42">
        <v>0.83333333333333304</v>
      </c>
      <c r="G78" s="33">
        <v>1</v>
      </c>
      <c r="H78" s="42">
        <v>1.85185185185185E-2</v>
      </c>
      <c r="I78" s="33">
        <v>6</v>
      </c>
      <c r="J78" s="42">
        <v>0.11111111111111099</v>
      </c>
      <c r="K78" s="33">
        <v>48</v>
      </c>
      <c r="L78" s="33">
        <v>3</v>
      </c>
      <c r="M78" s="42">
        <v>6.25E-2</v>
      </c>
      <c r="N78" s="33">
        <v>32</v>
      </c>
      <c r="O78" s="42">
        <v>0.66666666666666696</v>
      </c>
      <c r="P78" s="33">
        <v>1</v>
      </c>
      <c r="Q78" s="42">
        <v>2.0833333333333301E-2</v>
      </c>
      <c r="R78" s="33">
        <v>12</v>
      </c>
      <c r="S78" s="42">
        <v>0.25</v>
      </c>
      <c r="T78" s="33">
        <v>-1</v>
      </c>
      <c r="U78" s="42">
        <v>-0.33333333333333298</v>
      </c>
      <c r="V78" s="33">
        <v>13</v>
      </c>
      <c r="W78" s="42">
        <v>0.40625</v>
      </c>
      <c r="X78" s="33">
        <v>0</v>
      </c>
      <c r="Y78" s="42">
        <v>0</v>
      </c>
      <c r="Z78" s="43">
        <v>-6</v>
      </c>
      <c r="AA78" s="44">
        <v>-50</v>
      </c>
      <c r="AB78" s="33">
        <v>6</v>
      </c>
      <c r="AC78" s="45">
        <v>0.125</v>
      </c>
    </row>
    <row r="79" spans="1:29" x14ac:dyDescent="0.25">
      <c r="A79" s="35" t="s">
        <v>170</v>
      </c>
      <c r="B79" s="17">
        <v>54</v>
      </c>
      <c r="C79" s="17">
        <v>2</v>
      </c>
      <c r="D79" s="19">
        <v>3.7037037037037E-2</v>
      </c>
      <c r="E79" s="17">
        <v>45</v>
      </c>
      <c r="F79" s="19">
        <v>0.83333333333333304</v>
      </c>
      <c r="G79" s="17">
        <v>1</v>
      </c>
      <c r="H79" s="19">
        <v>1.85185185185185E-2</v>
      </c>
      <c r="I79" s="17">
        <v>6</v>
      </c>
      <c r="J79" s="19">
        <v>0.11111111111111099</v>
      </c>
      <c r="K79" s="17">
        <v>48</v>
      </c>
      <c r="L79" s="17">
        <v>3</v>
      </c>
      <c r="M79" s="19">
        <v>6.25E-2</v>
      </c>
      <c r="N79" s="17">
        <v>32</v>
      </c>
      <c r="O79" s="19">
        <v>0.66666666666666696</v>
      </c>
      <c r="P79" s="17">
        <v>1</v>
      </c>
      <c r="Q79" s="19">
        <v>2.0833333333333301E-2</v>
      </c>
      <c r="R79" s="17">
        <v>12</v>
      </c>
      <c r="S79" s="19">
        <v>0.25</v>
      </c>
      <c r="T79" s="17">
        <v>-1</v>
      </c>
      <c r="U79" s="19">
        <v>-0.33333333333333298</v>
      </c>
      <c r="V79" s="17">
        <v>13</v>
      </c>
      <c r="W79" s="19">
        <v>0.40625</v>
      </c>
      <c r="X79" s="17">
        <v>0</v>
      </c>
      <c r="Y79" s="19">
        <v>0</v>
      </c>
      <c r="Z79" s="46">
        <v>-6</v>
      </c>
      <c r="AA79" s="47">
        <v>-50</v>
      </c>
      <c r="AB79" s="17">
        <v>6</v>
      </c>
      <c r="AC79" s="18">
        <v>0.125</v>
      </c>
    </row>
    <row r="80" spans="1:29" x14ac:dyDescent="0.25">
      <c r="A80" s="32" t="s">
        <v>171</v>
      </c>
      <c r="B80" s="33">
        <v>910</v>
      </c>
      <c r="C80" s="33">
        <v>122</v>
      </c>
      <c r="D80" s="42">
        <v>0.13406593406593401</v>
      </c>
      <c r="E80" s="33">
        <v>755</v>
      </c>
      <c r="F80" s="42">
        <v>0.82967032967033005</v>
      </c>
      <c r="G80" s="33">
        <v>14</v>
      </c>
      <c r="H80" s="42">
        <v>1.5384615384615399E-2</v>
      </c>
      <c r="I80" s="33">
        <v>19</v>
      </c>
      <c r="J80" s="42">
        <v>2.0879120879120899E-2</v>
      </c>
      <c r="K80" s="33">
        <v>594</v>
      </c>
      <c r="L80" s="33">
        <v>108</v>
      </c>
      <c r="M80" s="42">
        <v>0.18181818181818199</v>
      </c>
      <c r="N80" s="33">
        <v>448</v>
      </c>
      <c r="O80" s="42">
        <v>0.754208754208754</v>
      </c>
      <c r="P80" s="33">
        <v>17</v>
      </c>
      <c r="Q80" s="42">
        <v>2.86195286195286E-2</v>
      </c>
      <c r="R80" s="33">
        <v>21</v>
      </c>
      <c r="S80" s="42">
        <v>3.5353535353535401E-2</v>
      </c>
      <c r="T80" s="33">
        <v>14</v>
      </c>
      <c r="U80" s="42">
        <v>0.12962962962963001</v>
      </c>
      <c r="V80" s="33">
        <v>307</v>
      </c>
      <c r="W80" s="42">
        <v>0.68526785714285698</v>
      </c>
      <c r="X80" s="33">
        <v>-3</v>
      </c>
      <c r="Y80" s="42">
        <v>-0.17647058823529399</v>
      </c>
      <c r="Z80" s="43">
        <v>-2</v>
      </c>
      <c r="AA80" s="44">
        <v>-9.5238095238095202</v>
      </c>
      <c r="AB80" s="33">
        <v>316</v>
      </c>
      <c r="AC80" s="45">
        <v>0.53198653198653201</v>
      </c>
    </row>
    <row r="81" spans="1:29" x14ac:dyDescent="0.25">
      <c r="A81" s="35" t="s">
        <v>172</v>
      </c>
      <c r="B81" s="17">
        <v>430</v>
      </c>
      <c r="C81" s="17">
        <v>44</v>
      </c>
      <c r="D81" s="19">
        <v>0.102325581395349</v>
      </c>
      <c r="E81" s="17">
        <v>386</v>
      </c>
      <c r="F81" s="19">
        <v>0.89767441860465103</v>
      </c>
      <c r="G81" s="17">
        <v>0</v>
      </c>
      <c r="H81" s="19">
        <v>0</v>
      </c>
      <c r="I81" s="17">
        <v>0</v>
      </c>
      <c r="J81" s="19">
        <v>0</v>
      </c>
      <c r="K81" s="17">
        <v>204</v>
      </c>
      <c r="L81" s="17">
        <v>29</v>
      </c>
      <c r="M81" s="19">
        <v>0.14215686274509801</v>
      </c>
      <c r="N81" s="17">
        <v>171</v>
      </c>
      <c r="O81" s="19">
        <v>0.83823529411764697</v>
      </c>
      <c r="P81" s="17">
        <v>4</v>
      </c>
      <c r="Q81" s="19">
        <v>1.9607843137254902E-2</v>
      </c>
      <c r="R81" s="17">
        <v>0</v>
      </c>
      <c r="S81" s="19">
        <v>0</v>
      </c>
      <c r="T81" s="17">
        <v>15</v>
      </c>
      <c r="U81" s="19">
        <v>0.51724137931034497</v>
      </c>
      <c r="V81" s="17">
        <v>215</v>
      </c>
      <c r="W81" s="19">
        <v>1.25730994152047</v>
      </c>
      <c r="X81" s="17">
        <v>-4</v>
      </c>
      <c r="Y81" s="19">
        <v>-1</v>
      </c>
      <c r="Z81" s="46">
        <v>0</v>
      </c>
      <c r="AA81" s="47">
        <v>0</v>
      </c>
      <c r="AB81" s="17">
        <v>226</v>
      </c>
      <c r="AC81" s="18">
        <v>1.1078431372549</v>
      </c>
    </row>
    <row r="82" spans="1:29" x14ac:dyDescent="0.25">
      <c r="A82" s="35" t="s">
        <v>173</v>
      </c>
      <c r="B82" s="17">
        <v>16</v>
      </c>
      <c r="C82" s="17">
        <v>1</v>
      </c>
      <c r="D82" s="19">
        <v>6.25E-2</v>
      </c>
      <c r="E82" s="17">
        <v>15</v>
      </c>
      <c r="F82" s="19">
        <v>0.9375</v>
      </c>
      <c r="G82" s="17">
        <v>0</v>
      </c>
      <c r="H82" s="19">
        <v>0</v>
      </c>
      <c r="I82" s="17">
        <v>0</v>
      </c>
      <c r="J82" s="19">
        <v>0</v>
      </c>
      <c r="K82" s="17">
        <v>20</v>
      </c>
      <c r="L82" s="17">
        <v>2</v>
      </c>
      <c r="M82" s="19">
        <v>0.1</v>
      </c>
      <c r="N82" s="17">
        <v>18</v>
      </c>
      <c r="O82" s="19">
        <v>0.9</v>
      </c>
      <c r="P82" s="17">
        <v>0</v>
      </c>
      <c r="Q82" s="19">
        <v>0</v>
      </c>
      <c r="R82" s="17">
        <v>0</v>
      </c>
      <c r="S82" s="19">
        <v>0</v>
      </c>
      <c r="T82" s="17">
        <v>-1</v>
      </c>
      <c r="U82" s="19">
        <v>-0.5</v>
      </c>
      <c r="V82" s="17">
        <v>-3</v>
      </c>
      <c r="W82" s="19">
        <v>-0.16666666666666699</v>
      </c>
      <c r="X82" s="17">
        <v>0</v>
      </c>
      <c r="Y82" s="19">
        <v>0</v>
      </c>
      <c r="Z82" s="46">
        <v>0</v>
      </c>
      <c r="AA82" s="47">
        <v>0</v>
      </c>
      <c r="AB82" s="17">
        <v>-4</v>
      </c>
      <c r="AC82" s="18">
        <v>-0.2</v>
      </c>
    </row>
    <row r="83" spans="1:29" x14ac:dyDescent="0.25">
      <c r="A83" s="35" t="s">
        <v>174</v>
      </c>
      <c r="B83" s="17">
        <v>293</v>
      </c>
      <c r="C83" s="17">
        <v>56</v>
      </c>
      <c r="D83" s="19">
        <v>0.19112627986348099</v>
      </c>
      <c r="E83" s="17">
        <v>206</v>
      </c>
      <c r="F83" s="19">
        <v>0.70307167235494905</v>
      </c>
      <c r="G83" s="17">
        <v>12</v>
      </c>
      <c r="H83" s="19">
        <v>4.0955631399317398E-2</v>
      </c>
      <c r="I83" s="17">
        <v>19</v>
      </c>
      <c r="J83" s="19">
        <v>6.4846416382252595E-2</v>
      </c>
      <c r="K83" s="17">
        <v>257</v>
      </c>
      <c r="L83" s="17">
        <v>56</v>
      </c>
      <c r="M83" s="19">
        <v>0.21789883268482499</v>
      </c>
      <c r="N83" s="17">
        <v>169</v>
      </c>
      <c r="O83" s="19">
        <v>0.65758754863813196</v>
      </c>
      <c r="P83" s="17">
        <v>11</v>
      </c>
      <c r="Q83" s="19">
        <v>4.2801556420233498E-2</v>
      </c>
      <c r="R83" s="17">
        <v>21</v>
      </c>
      <c r="S83" s="19">
        <v>8.1712062256809298E-2</v>
      </c>
      <c r="T83" s="17">
        <v>0</v>
      </c>
      <c r="U83" s="19">
        <v>0</v>
      </c>
      <c r="V83" s="17">
        <v>37</v>
      </c>
      <c r="W83" s="19">
        <v>0.218934911242604</v>
      </c>
      <c r="X83" s="17">
        <v>1</v>
      </c>
      <c r="Y83" s="19">
        <v>9.0909090909090898E-2</v>
      </c>
      <c r="Z83" s="46">
        <v>-2</v>
      </c>
      <c r="AA83" s="47">
        <v>-9.5238095238095202</v>
      </c>
      <c r="AB83" s="17">
        <v>36</v>
      </c>
      <c r="AC83" s="18">
        <v>0.14007782101167299</v>
      </c>
    </row>
    <row r="84" spans="1:29" x14ac:dyDescent="0.25">
      <c r="A84" s="35" t="s">
        <v>175</v>
      </c>
      <c r="B84" s="17">
        <v>11</v>
      </c>
      <c r="C84" s="17">
        <v>1</v>
      </c>
      <c r="D84" s="19">
        <v>9.0909090909090898E-2</v>
      </c>
      <c r="E84" s="17">
        <v>9</v>
      </c>
      <c r="F84" s="19">
        <v>0.81818181818181801</v>
      </c>
      <c r="G84" s="17">
        <v>1</v>
      </c>
      <c r="H84" s="19">
        <v>9.0909090909090898E-2</v>
      </c>
      <c r="I84" s="17">
        <v>0</v>
      </c>
      <c r="J84" s="19">
        <v>0</v>
      </c>
      <c r="K84" s="17">
        <v>19</v>
      </c>
      <c r="L84" s="17">
        <v>6</v>
      </c>
      <c r="M84" s="19">
        <v>0.31578947368421101</v>
      </c>
      <c r="N84" s="17">
        <v>13</v>
      </c>
      <c r="O84" s="19">
        <v>0.68421052631578905</v>
      </c>
      <c r="P84" s="17">
        <v>0</v>
      </c>
      <c r="Q84" s="19">
        <v>0</v>
      </c>
      <c r="R84" s="17">
        <v>0</v>
      </c>
      <c r="S84" s="19">
        <v>0</v>
      </c>
      <c r="T84" s="17">
        <v>-5</v>
      </c>
      <c r="U84" s="19">
        <v>-0.83333333333333304</v>
      </c>
      <c r="V84" s="17">
        <v>-4</v>
      </c>
      <c r="W84" s="19">
        <v>-0.30769230769230799</v>
      </c>
      <c r="X84" s="17">
        <v>1</v>
      </c>
      <c r="Y84" s="19">
        <v>0</v>
      </c>
      <c r="Z84" s="46">
        <v>0</v>
      </c>
      <c r="AA84" s="47">
        <v>0</v>
      </c>
      <c r="AB84" s="17">
        <v>-8</v>
      </c>
      <c r="AC84" s="18">
        <v>-0.42105263157894701</v>
      </c>
    </row>
    <row r="85" spans="1:29" x14ac:dyDescent="0.25">
      <c r="A85" s="35" t="s">
        <v>176</v>
      </c>
      <c r="B85" s="17">
        <v>149</v>
      </c>
      <c r="C85" s="17">
        <v>19</v>
      </c>
      <c r="D85" s="19">
        <v>0.12751677852349</v>
      </c>
      <c r="E85" s="17">
        <v>129</v>
      </c>
      <c r="F85" s="19">
        <v>0.865771812080537</v>
      </c>
      <c r="G85" s="17">
        <v>1</v>
      </c>
      <c r="H85" s="19">
        <v>6.7114093959731499E-3</v>
      </c>
      <c r="I85" s="17">
        <v>0</v>
      </c>
      <c r="J85" s="19">
        <v>0</v>
      </c>
      <c r="K85" s="17">
        <v>90</v>
      </c>
      <c r="L85" s="17">
        <v>14</v>
      </c>
      <c r="M85" s="19">
        <v>0.155555555555556</v>
      </c>
      <c r="N85" s="17">
        <v>74</v>
      </c>
      <c r="O85" s="19">
        <v>0.82222222222222197</v>
      </c>
      <c r="P85" s="17">
        <v>2</v>
      </c>
      <c r="Q85" s="19">
        <v>2.2222222222222199E-2</v>
      </c>
      <c r="R85" s="17">
        <v>0</v>
      </c>
      <c r="S85" s="19">
        <v>0</v>
      </c>
      <c r="T85" s="17">
        <v>5</v>
      </c>
      <c r="U85" s="19">
        <v>0.35714285714285698</v>
      </c>
      <c r="V85" s="17">
        <v>55</v>
      </c>
      <c r="W85" s="19">
        <v>0.74324324324324298</v>
      </c>
      <c r="X85" s="17">
        <v>-1</v>
      </c>
      <c r="Y85" s="19">
        <v>-0.5</v>
      </c>
      <c r="Z85" s="46">
        <v>0</v>
      </c>
      <c r="AA85" s="47">
        <v>0</v>
      </c>
      <c r="AB85" s="17">
        <v>59</v>
      </c>
      <c r="AC85" s="18">
        <v>0.655555555555556</v>
      </c>
    </row>
    <row r="86" spans="1:29" x14ac:dyDescent="0.25">
      <c r="A86" s="35" t="s">
        <v>177</v>
      </c>
      <c r="B86" s="17">
        <v>11</v>
      </c>
      <c r="C86" s="17">
        <v>1</v>
      </c>
      <c r="D86" s="19">
        <v>9.0909090909090898E-2</v>
      </c>
      <c r="E86" s="17">
        <v>10</v>
      </c>
      <c r="F86" s="19">
        <v>0.90909090909090895</v>
      </c>
      <c r="G86" s="17">
        <v>0</v>
      </c>
      <c r="H86" s="19">
        <v>0</v>
      </c>
      <c r="I86" s="17">
        <v>0</v>
      </c>
      <c r="J86" s="19">
        <v>0</v>
      </c>
      <c r="K86" s="17">
        <v>4</v>
      </c>
      <c r="L86" s="17">
        <v>1</v>
      </c>
      <c r="M86" s="19">
        <v>0.25</v>
      </c>
      <c r="N86" s="17">
        <v>3</v>
      </c>
      <c r="O86" s="19">
        <v>0.75</v>
      </c>
      <c r="P86" s="17">
        <v>0</v>
      </c>
      <c r="Q86" s="19">
        <v>0</v>
      </c>
      <c r="R86" s="17">
        <v>0</v>
      </c>
      <c r="S86" s="19">
        <v>0</v>
      </c>
      <c r="T86" s="17">
        <v>0</v>
      </c>
      <c r="U86" s="19">
        <v>0</v>
      </c>
      <c r="V86" s="17">
        <v>7</v>
      </c>
      <c r="W86" s="19">
        <v>2.3333333333333299</v>
      </c>
      <c r="X86" s="17">
        <v>0</v>
      </c>
      <c r="Y86" s="19">
        <v>0</v>
      </c>
      <c r="Z86" s="46">
        <v>0</v>
      </c>
      <c r="AA86" s="47">
        <v>0</v>
      </c>
      <c r="AB86" s="17">
        <v>7</v>
      </c>
      <c r="AC86" s="18">
        <v>1.75</v>
      </c>
    </row>
    <row r="87" spans="1:29" x14ac:dyDescent="0.25">
      <c r="A87" s="32" t="s">
        <v>178</v>
      </c>
      <c r="B87" s="33">
        <v>784</v>
      </c>
      <c r="C87" s="33">
        <v>359</v>
      </c>
      <c r="D87" s="42">
        <v>0.45790816326530598</v>
      </c>
      <c r="E87" s="33">
        <v>423</v>
      </c>
      <c r="F87" s="42">
        <v>0.53954081632653095</v>
      </c>
      <c r="G87" s="33">
        <v>2</v>
      </c>
      <c r="H87" s="42">
        <v>2.5510204081632699E-3</v>
      </c>
      <c r="I87" s="33">
        <v>0</v>
      </c>
      <c r="J87" s="42">
        <v>0</v>
      </c>
      <c r="K87" s="33">
        <v>433</v>
      </c>
      <c r="L87" s="33">
        <v>223</v>
      </c>
      <c r="M87" s="42">
        <v>0.51501154734411103</v>
      </c>
      <c r="N87" s="33">
        <v>210</v>
      </c>
      <c r="O87" s="42">
        <v>0.48498845265588902</v>
      </c>
      <c r="P87" s="33">
        <v>0</v>
      </c>
      <c r="Q87" s="42">
        <v>0</v>
      </c>
      <c r="R87" s="33">
        <v>0</v>
      </c>
      <c r="S87" s="42">
        <v>0</v>
      </c>
      <c r="T87" s="33">
        <v>136</v>
      </c>
      <c r="U87" s="42">
        <v>0.60986547085201803</v>
      </c>
      <c r="V87" s="33">
        <v>213</v>
      </c>
      <c r="W87" s="42">
        <v>1.01428571428571</v>
      </c>
      <c r="X87" s="33">
        <v>2</v>
      </c>
      <c r="Y87" s="42">
        <v>0</v>
      </c>
      <c r="Z87" s="43">
        <v>0</v>
      </c>
      <c r="AA87" s="44">
        <v>0</v>
      </c>
      <c r="AB87" s="33">
        <v>351</v>
      </c>
      <c r="AC87" s="45">
        <v>0.81062355658198604</v>
      </c>
    </row>
    <row r="88" spans="1:29" x14ac:dyDescent="0.25">
      <c r="A88" s="35" t="s">
        <v>179</v>
      </c>
      <c r="B88" s="17">
        <v>87</v>
      </c>
      <c r="C88" s="17">
        <v>6</v>
      </c>
      <c r="D88" s="19">
        <v>6.8965517241379296E-2</v>
      </c>
      <c r="E88" s="17">
        <v>81</v>
      </c>
      <c r="F88" s="19">
        <v>0.931034482758621</v>
      </c>
      <c r="G88" s="17">
        <v>0</v>
      </c>
      <c r="H88" s="19">
        <v>0</v>
      </c>
      <c r="I88" s="17">
        <v>0</v>
      </c>
      <c r="J88" s="19">
        <v>0</v>
      </c>
      <c r="K88" s="17">
        <v>72</v>
      </c>
      <c r="L88" s="17">
        <v>3</v>
      </c>
      <c r="M88" s="19">
        <v>4.1666666666666699E-2</v>
      </c>
      <c r="N88" s="17">
        <v>69</v>
      </c>
      <c r="O88" s="19">
        <v>0.95833333333333304</v>
      </c>
      <c r="P88" s="17">
        <v>0</v>
      </c>
      <c r="Q88" s="19">
        <v>0</v>
      </c>
      <c r="R88" s="17">
        <v>0</v>
      </c>
      <c r="S88" s="19">
        <v>0</v>
      </c>
      <c r="T88" s="17">
        <v>3</v>
      </c>
      <c r="U88" s="19">
        <v>1</v>
      </c>
      <c r="V88" s="17">
        <v>12</v>
      </c>
      <c r="W88" s="19">
        <v>0.173913043478261</v>
      </c>
      <c r="X88" s="17">
        <v>0</v>
      </c>
      <c r="Y88" s="19">
        <v>0</v>
      </c>
      <c r="Z88" s="46">
        <v>0</v>
      </c>
      <c r="AA88" s="47">
        <v>0</v>
      </c>
      <c r="AB88" s="17">
        <v>15</v>
      </c>
      <c r="AC88" s="18">
        <v>0.20833333333333301</v>
      </c>
    </row>
    <row r="89" spans="1:29" x14ac:dyDescent="0.25">
      <c r="A89" s="35" t="s">
        <v>180</v>
      </c>
      <c r="B89" s="17">
        <v>697</v>
      </c>
      <c r="C89" s="17">
        <v>353</v>
      </c>
      <c r="D89" s="19">
        <v>0.50645624103299902</v>
      </c>
      <c r="E89" s="17">
        <v>342</v>
      </c>
      <c r="F89" s="19">
        <v>0.49067431850789101</v>
      </c>
      <c r="G89" s="17">
        <v>2</v>
      </c>
      <c r="H89" s="19">
        <v>2.8694404591104701E-3</v>
      </c>
      <c r="I89" s="17">
        <v>0</v>
      </c>
      <c r="J89" s="19">
        <v>0</v>
      </c>
      <c r="K89" s="17">
        <v>361</v>
      </c>
      <c r="L89" s="17">
        <v>220</v>
      </c>
      <c r="M89" s="19">
        <v>0.60941828254847596</v>
      </c>
      <c r="N89" s="17">
        <v>141</v>
      </c>
      <c r="O89" s="19">
        <v>0.39058171745152398</v>
      </c>
      <c r="P89" s="17">
        <v>0</v>
      </c>
      <c r="Q89" s="19">
        <v>0</v>
      </c>
      <c r="R89" s="17">
        <v>0</v>
      </c>
      <c r="S89" s="19">
        <v>0</v>
      </c>
      <c r="T89" s="17">
        <v>133</v>
      </c>
      <c r="U89" s="19">
        <v>0.60454545454545505</v>
      </c>
      <c r="V89" s="17">
        <v>201</v>
      </c>
      <c r="W89" s="19">
        <v>1.4255319148936201</v>
      </c>
      <c r="X89" s="17">
        <v>2</v>
      </c>
      <c r="Y89" s="19">
        <v>0</v>
      </c>
      <c r="Z89" s="46">
        <v>0</v>
      </c>
      <c r="AA89" s="47">
        <v>0</v>
      </c>
      <c r="AB89" s="17">
        <v>336</v>
      </c>
      <c r="AC89" s="18">
        <v>0.93074792243767301</v>
      </c>
    </row>
    <row r="90" spans="1:29" x14ac:dyDescent="0.25">
      <c r="A90" s="32" t="s">
        <v>181</v>
      </c>
      <c r="B90" s="33">
        <v>9047</v>
      </c>
      <c r="C90" s="33">
        <v>256</v>
      </c>
      <c r="D90" s="42">
        <v>2.8296672930253099E-2</v>
      </c>
      <c r="E90" s="33">
        <v>8788</v>
      </c>
      <c r="F90" s="42">
        <v>0.97137172543384498</v>
      </c>
      <c r="G90" s="33">
        <v>2</v>
      </c>
      <c r="H90" s="42">
        <v>2.210677572676E-4</v>
      </c>
      <c r="I90" s="33">
        <v>1</v>
      </c>
      <c r="J90" s="42">
        <v>1.105338786338E-4</v>
      </c>
      <c r="K90" s="33">
        <v>9487</v>
      </c>
      <c r="L90" s="33">
        <v>450</v>
      </c>
      <c r="M90" s="42">
        <v>4.7433329819753303E-2</v>
      </c>
      <c r="N90" s="33">
        <v>9032</v>
      </c>
      <c r="O90" s="42">
        <v>0.95203963318224905</v>
      </c>
      <c r="P90" s="33">
        <v>5</v>
      </c>
      <c r="Q90" s="42">
        <v>5.2703699799725996E-4</v>
      </c>
      <c r="R90" s="33">
        <v>0</v>
      </c>
      <c r="S90" s="42">
        <v>0</v>
      </c>
      <c r="T90" s="33">
        <v>-194</v>
      </c>
      <c r="U90" s="42">
        <v>-0.431111111111111</v>
      </c>
      <c r="V90" s="33">
        <v>-244</v>
      </c>
      <c r="W90" s="42">
        <v>-2.70150575730735E-2</v>
      </c>
      <c r="X90" s="33">
        <v>-3</v>
      </c>
      <c r="Y90" s="42">
        <v>-0.6</v>
      </c>
      <c r="Z90" s="43">
        <v>1</v>
      </c>
      <c r="AA90" s="44">
        <v>0</v>
      </c>
      <c r="AB90" s="33">
        <v>-440</v>
      </c>
      <c r="AC90" s="45">
        <v>-4.6379255823758798E-2</v>
      </c>
    </row>
    <row r="91" spans="1:29" x14ac:dyDescent="0.25">
      <c r="A91" s="35" t="s">
        <v>182</v>
      </c>
      <c r="B91" s="17">
        <v>16</v>
      </c>
      <c r="C91" s="17">
        <v>0</v>
      </c>
      <c r="D91" s="19">
        <v>0</v>
      </c>
      <c r="E91" s="17">
        <v>16</v>
      </c>
      <c r="F91" s="19">
        <v>1</v>
      </c>
      <c r="G91" s="17">
        <v>0</v>
      </c>
      <c r="H91" s="19">
        <v>0</v>
      </c>
      <c r="I91" s="17">
        <v>0</v>
      </c>
      <c r="J91" s="19">
        <v>0</v>
      </c>
      <c r="K91" s="17">
        <v>11</v>
      </c>
      <c r="L91" s="17">
        <v>0</v>
      </c>
      <c r="M91" s="19">
        <v>0</v>
      </c>
      <c r="N91" s="17">
        <v>11</v>
      </c>
      <c r="O91" s="19">
        <v>1</v>
      </c>
      <c r="P91" s="17">
        <v>0</v>
      </c>
      <c r="Q91" s="19">
        <v>0</v>
      </c>
      <c r="R91" s="17">
        <v>0</v>
      </c>
      <c r="S91" s="19">
        <v>0</v>
      </c>
      <c r="T91" s="17">
        <v>0</v>
      </c>
      <c r="U91" s="19">
        <v>0</v>
      </c>
      <c r="V91" s="17">
        <v>5</v>
      </c>
      <c r="W91" s="19">
        <v>0.45454545454545497</v>
      </c>
      <c r="X91" s="17">
        <v>0</v>
      </c>
      <c r="Y91" s="19">
        <v>0</v>
      </c>
      <c r="Z91" s="46">
        <v>0</v>
      </c>
      <c r="AA91" s="47">
        <v>0</v>
      </c>
      <c r="AB91" s="17">
        <v>5</v>
      </c>
      <c r="AC91" s="18">
        <v>0.45454545454545497</v>
      </c>
    </row>
    <row r="92" spans="1:29" x14ac:dyDescent="0.25">
      <c r="A92" s="35" t="s">
        <v>183</v>
      </c>
      <c r="B92" s="17">
        <v>0</v>
      </c>
      <c r="C92" s="17">
        <v>0</v>
      </c>
      <c r="D92" s="19">
        <v>0</v>
      </c>
      <c r="E92" s="17">
        <v>0</v>
      </c>
      <c r="F92" s="19">
        <v>0</v>
      </c>
      <c r="G92" s="17">
        <v>0</v>
      </c>
      <c r="H92" s="19">
        <v>0</v>
      </c>
      <c r="I92" s="17">
        <v>0</v>
      </c>
      <c r="J92" s="19">
        <v>0</v>
      </c>
      <c r="K92" s="17">
        <v>0</v>
      </c>
      <c r="L92" s="17">
        <v>0</v>
      </c>
      <c r="M92" s="19">
        <v>0</v>
      </c>
      <c r="N92" s="17">
        <v>0</v>
      </c>
      <c r="O92" s="19">
        <v>0</v>
      </c>
      <c r="P92" s="17">
        <v>0</v>
      </c>
      <c r="Q92" s="19">
        <v>0</v>
      </c>
      <c r="R92" s="17">
        <v>0</v>
      </c>
      <c r="S92" s="19">
        <v>0</v>
      </c>
      <c r="T92" s="17">
        <v>0</v>
      </c>
      <c r="U92" s="19">
        <v>0</v>
      </c>
      <c r="V92" s="17">
        <v>0</v>
      </c>
      <c r="W92" s="19">
        <v>0</v>
      </c>
      <c r="X92" s="17">
        <v>0</v>
      </c>
      <c r="Y92" s="19">
        <v>0</v>
      </c>
      <c r="Z92" s="46">
        <v>0</v>
      </c>
      <c r="AA92" s="47">
        <v>0</v>
      </c>
      <c r="AB92" s="17">
        <v>0</v>
      </c>
      <c r="AC92" s="18">
        <v>0</v>
      </c>
    </row>
    <row r="93" spans="1:29" x14ac:dyDescent="0.25">
      <c r="A93" s="35" t="s">
        <v>184</v>
      </c>
      <c r="B93" s="17">
        <v>4</v>
      </c>
      <c r="C93" s="17">
        <v>0</v>
      </c>
      <c r="D93" s="19">
        <v>0</v>
      </c>
      <c r="E93" s="17">
        <v>4</v>
      </c>
      <c r="F93" s="19">
        <v>1</v>
      </c>
      <c r="G93" s="17">
        <v>0</v>
      </c>
      <c r="H93" s="19">
        <v>0</v>
      </c>
      <c r="I93" s="17">
        <v>0</v>
      </c>
      <c r="J93" s="19">
        <v>0</v>
      </c>
      <c r="K93" s="17">
        <v>2</v>
      </c>
      <c r="L93" s="17">
        <v>0</v>
      </c>
      <c r="M93" s="19">
        <v>0</v>
      </c>
      <c r="N93" s="17">
        <v>2</v>
      </c>
      <c r="O93" s="19">
        <v>1</v>
      </c>
      <c r="P93" s="17">
        <v>0</v>
      </c>
      <c r="Q93" s="19">
        <v>0</v>
      </c>
      <c r="R93" s="17">
        <v>0</v>
      </c>
      <c r="S93" s="19">
        <v>0</v>
      </c>
      <c r="T93" s="17">
        <v>0</v>
      </c>
      <c r="U93" s="19">
        <v>0</v>
      </c>
      <c r="V93" s="17">
        <v>2</v>
      </c>
      <c r="W93" s="19">
        <v>1</v>
      </c>
      <c r="X93" s="17">
        <v>0</v>
      </c>
      <c r="Y93" s="19">
        <v>0</v>
      </c>
      <c r="Z93" s="46">
        <v>0</v>
      </c>
      <c r="AA93" s="47">
        <v>0</v>
      </c>
      <c r="AB93" s="17">
        <v>2</v>
      </c>
      <c r="AC93" s="18">
        <v>1</v>
      </c>
    </row>
    <row r="94" spans="1:29" x14ac:dyDescent="0.25">
      <c r="A94" s="35" t="s">
        <v>185</v>
      </c>
      <c r="B94" s="17">
        <v>29</v>
      </c>
      <c r="C94" s="17">
        <v>9</v>
      </c>
      <c r="D94" s="19">
        <v>0.31034482758620702</v>
      </c>
      <c r="E94" s="17">
        <v>20</v>
      </c>
      <c r="F94" s="19">
        <v>0.68965517241379304</v>
      </c>
      <c r="G94" s="17">
        <v>0</v>
      </c>
      <c r="H94" s="19">
        <v>0</v>
      </c>
      <c r="I94" s="17">
        <v>0</v>
      </c>
      <c r="J94" s="19">
        <v>0</v>
      </c>
      <c r="K94" s="17">
        <v>41</v>
      </c>
      <c r="L94" s="17">
        <v>14</v>
      </c>
      <c r="M94" s="19">
        <v>0.34146341463414598</v>
      </c>
      <c r="N94" s="17">
        <v>26</v>
      </c>
      <c r="O94" s="19">
        <v>0.63414634146341498</v>
      </c>
      <c r="P94" s="17">
        <v>1</v>
      </c>
      <c r="Q94" s="19">
        <v>2.4390243902439001E-2</v>
      </c>
      <c r="R94" s="17">
        <v>0</v>
      </c>
      <c r="S94" s="19">
        <v>0</v>
      </c>
      <c r="T94" s="17">
        <v>-5</v>
      </c>
      <c r="U94" s="19">
        <v>-0.35714285714285698</v>
      </c>
      <c r="V94" s="17">
        <v>-6</v>
      </c>
      <c r="W94" s="19">
        <v>-0.230769230769231</v>
      </c>
      <c r="X94" s="17">
        <v>-1</v>
      </c>
      <c r="Y94" s="19">
        <v>-1</v>
      </c>
      <c r="Z94" s="46">
        <v>0</v>
      </c>
      <c r="AA94" s="47">
        <v>0</v>
      </c>
      <c r="AB94" s="17">
        <v>-12</v>
      </c>
      <c r="AC94" s="18">
        <v>-0.292682926829268</v>
      </c>
    </row>
    <row r="95" spans="1:29" x14ac:dyDescent="0.25">
      <c r="A95" s="35" t="s">
        <v>186</v>
      </c>
      <c r="B95" s="17">
        <v>5</v>
      </c>
      <c r="C95" s="17">
        <v>0</v>
      </c>
      <c r="D95" s="19">
        <v>0</v>
      </c>
      <c r="E95" s="17">
        <v>4</v>
      </c>
      <c r="F95" s="19">
        <v>0.8</v>
      </c>
      <c r="G95" s="17">
        <v>1</v>
      </c>
      <c r="H95" s="19">
        <v>0.2</v>
      </c>
      <c r="I95" s="17">
        <v>0</v>
      </c>
      <c r="J95" s="19">
        <v>0</v>
      </c>
      <c r="K95" s="17">
        <v>7</v>
      </c>
      <c r="L95" s="17">
        <v>0</v>
      </c>
      <c r="M95" s="19">
        <v>0</v>
      </c>
      <c r="N95" s="17">
        <v>6</v>
      </c>
      <c r="O95" s="19">
        <v>0.85714285714285698</v>
      </c>
      <c r="P95" s="17">
        <v>1</v>
      </c>
      <c r="Q95" s="19">
        <v>0.14285714285714299</v>
      </c>
      <c r="R95" s="17">
        <v>0</v>
      </c>
      <c r="S95" s="19">
        <v>0</v>
      </c>
      <c r="T95" s="17">
        <v>0</v>
      </c>
      <c r="U95" s="19">
        <v>0</v>
      </c>
      <c r="V95" s="17">
        <v>-2</v>
      </c>
      <c r="W95" s="19">
        <v>-0.33333333333333298</v>
      </c>
      <c r="X95" s="17">
        <v>0</v>
      </c>
      <c r="Y95" s="19">
        <v>0</v>
      </c>
      <c r="Z95" s="46">
        <v>0</v>
      </c>
      <c r="AA95" s="47">
        <v>0</v>
      </c>
      <c r="AB95" s="17">
        <v>-2</v>
      </c>
      <c r="AC95" s="18">
        <v>-0.28571428571428598</v>
      </c>
    </row>
    <row r="96" spans="1:29" x14ac:dyDescent="0.25">
      <c r="A96" s="35" t="s">
        <v>187</v>
      </c>
      <c r="B96" s="17">
        <v>46</v>
      </c>
      <c r="C96" s="17">
        <v>2</v>
      </c>
      <c r="D96" s="19">
        <v>4.3478260869565202E-2</v>
      </c>
      <c r="E96" s="17">
        <v>43</v>
      </c>
      <c r="F96" s="19">
        <v>0.934782608695652</v>
      </c>
      <c r="G96" s="17">
        <v>0</v>
      </c>
      <c r="H96" s="19">
        <v>0</v>
      </c>
      <c r="I96" s="17">
        <v>1</v>
      </c>
      <c r="J96" s="19">
        <v>2.1739130434782601E-2</v>
      </c>
      <c r="K96" s="17">
        <v>65</v>
      </c>
      <c r="L96" s="17">
        <v>4</v>
      </c>
      <c r="M96" s="19">
        <v>6.15384615384615E-2</v>
      </c>
      <c r="N96" s="17">
        <v>58</v>
      </c>
      <c r="O96" s="19">
        <v>0.89230769230769202</v>
      </c>
      <c r="P96" s="17">
        <v>3</v>
      </c>
      <c r="Q96" s="19">
        <v>4.6153846153846198E-2</v>
      </c>
      <c r="R96" s="17">
        <v>0</v>
      </c>
      <c r="S96" s="19">
        <v>0</v>
      </c>
      <c r="T96" s="17">
        <v>-2</v>
      </c>
      <c r="U96" s="19">
        <v>-0.5</v>
      </c>
      <c r="V96" s="17">
        <v>-15</v>
      </c>
      <c r="W96" s="19">
        <v>-0.25862068965517199</v>
      </c>
      <c r="X96" s="17">
        <v>-3</v>
      </c>
      <c r="Y96" s="19">
        <v>-1</v>
      </c>
      <c r="Z96" s="46">
        <v>1</v>
      </c>
      <c r="AA96" s="47">
        <v>0</v>
      </c>
      <c r="AB96" s="17">
        <v>-19</v>
      </c>
      <c r="AC96" s="18">
        <v>-0.29230769230769199</v>
      </c>
    </row>
    <row r="97" spans="1:29" x14ac:dyDescent="0.25">
      <c r="A97" s="35" t="s">
        <v>188</v>
      </c>
      <c r="B97" s="17">
        <v>3030</v>
      </c>
      <c r="C97" s="17">
        <v>65</v>
      </c>
      <c r="D97" s="19">
        <v>2.14521452145215E-2</v>
      </c>
      <c r="E97" s="17">
        <v>2964</v>
      </c>
      <c r="F97" s="19">
        <v>0.97821782178217798</v>
      </c>
      <c r="G97" s="17">
        <v>1</v>
      </c>
      <c r="H97" s="19">
        <v>3.3003300330032998E-4</v>
      </c>
      <c r="I97" s="17">
        <v>0</v>
      </c>
      <c r="J97" s="19">
        <v>0</v>
      </c>
      <c r="K97" s="17">
        <v>3444</v>
      </c>
      <c r="L97" s="17">
        <v>35</v>
      </c>
      <c r="M97" s="19">
        <v>1.01626016260163E-2</v>
      </c>
      <c r="N97" s="17">
        <v>3409</v>
      </c>
      <c r="O97" s="19">
        <v>0.98983739837398399</v>
      </c>
      <c r="P97" s="17">
        <v>0</v>
      </c>
      <c r="Q97" s="19">
        <v>0</v>
      </c>
      <c r="R97" s="17">
        <v>0</v>
      </c>
      <c r="S97" s="19">
        <v>0</v>
      </c>
      <c r="T97" s="17">
        <v>30</v>
      </c>
      <c r="U97" s="19">
        <v>0.85714285714285698</v>
      </c>
      <c r="V97" s="17">
        <v>-445</v>
      </c>
      <c r="W97" s="19">
        <v>-0.13053681431504799</v>
      </c>
      <c r="X97" s="17">
        <v>1</v>
      </c>
      <c r="Y97" s="19">
        <v>0</v>
      </c>
      <c r="Z97" s="46">
        <v>0</v>
      </c>
      <c r="AA97" s="47">
        <v>0</v>
      </c>
      <c r="AB97" s="17">
        <v>-414</v>
      </c>
      <c r="AC97" s="18">
        <v>-0.120209059233449</v>
      </c>
    </row>
    <row r="98" spans="1:29" x14ac:dyDescent="0.25">
      <c r="A98" s="35" t="s">
        <v>189</v>
      </c>
      <c r="B98" s="17">
        <v>120</v>
      </c>
      <c r="C98" s="17">
        <v>22</v>
      </c>
      <c r="D98" s="19">
        <v>0.18333333333333299</v>
      </c>
      <c r="E98" s="17">
        <v>98</v>
      </c>
      <c r="F98" s="19">
        <v>0.81666666666666698</v>
      </c>
      <c r="G98" s="17">
        <v>0</v>
      </c>
      <c r="H98" s="19">
        <v>0</v>
      </c>
      <c r="I98" s="17">
        <v>0</v>
      </c>
      <c r="J98" s="19">
        <v>0</v>
      </c>
      <c r="K98" s="17">
        <v>105</v>
      </c>
      <c r="L98" s="17">
        <v>17</v>
      </c>
      <c r="M98" s="19">
        <v>0.161904761904762</v>
      </c>
      <c r="N98" s="17">
        <v>88</v>
      </c>
      <c r="O98" s="19">
        <v>0.838095238095238</v>
      </c>
      <c r="P98" s="17">
        <v>0</v>
      </c>
      <c r="Q98" s="19">
        <v>0</v>
      </c>
      <c r="R98" s="17">
        <v>0</v>
      </c>
      <c r="S98" s="19">
        <v>0</v>
      </c>
      <c r="T98" s="17">
        <v>5</v>
      </c>
      <c r="U98" s="19">
        <v>0.29411764705882398</v>
      </c>
      <c r="V98" s="17">
        <v>10</v>
      </c>
      <c r="W98" s="19">
        <v>0.11363636363636399</v>
      </c>
      <c r="X98" s="17">
        <v>0</v>
      </c>
      <c r="Y98" s="19">
        <v>0</v>
      </c>
      <c r="Z98" s="46">
        <v>0</v>
      </c>
      <c r="AA98" s="47">
        <v>0</v>
      </c>
      <c r="AB98" s="17">
        <v>15</v>
      </c>
      <c r="AC98" s="18">
        <v>0.14285714285714299</v>
      </c>
    </row>
    <row r="99" spans="1:29" x14ac:dyDescent="0.25">
      <c r="A99" s="35" t="s">
        <v>190</v>
      </c>
      <c r="B99" s="17">
        <v>5755</v>
      </c>
      <c r="C99" s="17">
        <v>134</v>
      </c>
      <c r="D99" s="19">
        <v>2.3284100781928802E-2</v>
      </c>
      <c r="E99" s="17">
        <v>5621</v>
      </c>
      <c r="F99" s="19">
        <v>0.976715899218071</v>
      </c>
      <c r="G99" s="17">
        <v>0</v>
      </c>
      <c r="H99" s="19">
        <v>0</v>
      </c>
      <c r="I99" s="17">
        <v>0</v>
      </c>
      <c r="J99" s="19">
        <v>0</v>
      </c>
      <c r="K99" s="17">
        <v>5542</v>
      </c>
      <c r="L99" s="17">
        <v>128</v>
      </c>
      <c r="M99" s="19">
        <v>2.3096355106459798E-2</v>
      </c>
      <c r="N99" s="17">
        <v>5414</v>
      </c>
      <c r="O99" s="19">
        <v>0.97690364489353998</v>
      </c>
      <c r="P99" s="17">
        <v>0</v>
      </c>
      <c r="Q99" s="19">
        <v>0</v>
      </c>
      <c r="R99" s="17">
        <v>0</v>
      </c>
      <c r="S99" s="19">
        <v>0</v>
      </c>
      <c r="T99" s="17">
        <v>6</v>
      </c>
      <c r="U99" s="19">
        <v>4.6875E-2</v>
      </c>
      <c r="V99" s="17">
        <v>207</v>
      </c>
      <c r="W99" s="19">
        <v>3.8234207609900303E-2</v>
      </c>
      <c r="X99" s="17">
        <v>0</v>
      </c>
      <c r="Y99" s="19">
        <v>0</v>
      </c>
      <c r="Z99" s="46">
        <v>0</v>
      </c>
      <c r="AA99" s="47">
        <v>0</v>
      </c>
      <c r="AB99" s="17">
        <v>213</v>
      </c>
      <c r="AC99" s="18">
        <v>3.8433778419343201E-2</v>
      </c>
    </row>
    <row r="100" spans="1:29" x14ac:dyDescent="0.25">
      <c r="A100" s="35" t="s">
        <v>191</v>
      </c>
      <c r="B100" s="17">
        <v>42</v>
      </c>
      <c r="C100" s="17">
        <v>24</v>
      </c>
      <c r="D100" s="19">
        <v>0.57142857142857095</v>
      </c>
      <c r="E100" s="17">
        <v>18</v>
      </c>
      <c r="F100" s="19">
        <v>0.42857142857142899</v>
      </c>
      <c r="G100" s="17">
        <v>0</v>
      </c>
      <c r="H100" s="19">
        <v>0</v>
      </c>
      <c r="I100" s="17">
        <v>0</v>
      </c>
      <c r="J100" s="19">
        <v>0</v>
      </c>
      <c r="K100" s="17">
        <v>270</v>
      </c>
      <c r="L100" s="17">
        <v>252</v>
      </c>
      <c r="M100" s="19">
        <v>0.93333333333333302</v>
      </c>
      <c r="N100" s="17">
        <v>18</v>
      </c>
      <c r="O100" s="19">
        <v>6.6666666666666693E-2</v>
      </c>
      <c r="P100" s="17">
        <v>0</v>
      </c>
      <c r="Q100" s="19">
        <v>0</v>
      </c>
      <c r="R100" s="17">
        <v>0</v>
      </c>
      <c r="S100" s="19">
        <v>0</v>
      </c>
      <c r="T100" s="17">
        <v>-228</v>
      </c>
      <c r="U100" s="19">
        <v>-0.90476190476190499</v>
      </c>
      <c r="V100" s="17">
        <v>0</v>
      </c>
      <c r="W100" s="19">
        <v>0</v>
      </c>
      <c r="X100" s="17">
        <v>0</v>
      </c>
      <c r="Y100" s="19">
        <v>0</v>
      </c>
      <c r="Z100" s="46">
        <v>0</v>
      </c>
      <c r="AA100" s="47">
        <v>0</v>
      </c>
      <c r="AB100" s="17">
        <v>-228</v>
      </c>
      <c r="AC100" s="18">
        <v>-0.844444444444444</v>
      </c>
    </row>
    <row r="101" spans="1:29" x14ac:dyDescent="0.25">
      <c r="A101" s="35" t="s">
        <v>192</v>
      </c>
      <c r="B101" s="17">
        <v>0</v>
      </c>
      <c r="C101" s="17">
        <v>0</v>
      </c>
      <c r="D101" s="19">
        <v>0</v>
      </c>
      <c r="E101" s="17">
        <v>0</v>
      </c>
      <c r="F101" s="19">
        <v>0</v>
      </c>
      <c r="G101" s="17">
        <v>0</v>
      </c>
      <c r="H101" s="19">
        <v>0</v>
      </c>
      <c r="I101" s="17">
        <v>0</v>
      </c>
      <c r="J101" s="19">
        <v>0</v>
      </c>
      <c r="K101" s="17">
        <v>0</v>
      </c>
      <c r="L101" s="17">
        <v>0</v>
      </c>
      <c r="M101" s="19">
        <v>0</v>
      </c>
      <c r="N101" s="17">
        <v>0</v>
      </c>
      <c r="O101" s="19">
        <v>0</v>
      </c>
      <c r="P101" s="17">
        <v>0</v>
      </c>
      <c r="Q101" s="19">
        <v>0</v>
      </c>
      <c r="R101" s="17">
        <v>0</v>
      </c>
      <c r="S101" s="19">
        <v>0</v>
      </c>
      <c r="T101" s="17">
        <v>0</v>
      </c>
      <c r="U101" s="19">
        <v>0</v>
      </c>
      <c r="V101" s="17">
        <v>0</v>
      </c>
      <c r="W101" s="19">
        <v>0</v>
      </c>
      <c r="X101" s="17">
        <v>0</v>
      </c>
      <c r="Y101" s="19">
        <v>0</v>
      </c>
      <c r="Z101" s="46">
        <v>0</v>
      </c>
      <c r="AA101" s="47">
        <v>0</v>
      </c>
      <c r="AB101" s="17">
        <v>0</v>
      </c>
      <c r="AC101" s="18">
        <v>0</v>
      </c>
    </row>
    <row r="102" spans="1:29" x14ac:dyDescent="0.25">
      <c r="A102" s="32" t="s">
        <v>193</v>
      </c>
      <c r="B102" s="33">
        <v>68299</v>
      </c>
      <c r="C102" s="33">
        <v>11166</v>
      </c>
      <c r="D102" s="42">
        <v>0.16348702030776399</v>
      </c>
      <c r="E102" s="33">
        <v>57000</v>
      </c>
      <c r="F102" s="42">
        <v>0.83456565981932396</v>
      </c>
      <c r="G102" s="33">
        <v>119</v>
      </c>
      <c r="H102" s="42">
        <v>1.7423388336578901E-3</v>
      </c>
      <c r="I102" s="33">
        <v>14</v>
      </c>
      <c r="J102" s="42">
        <v>2.0498103925387001E-4</v>
      </c>
      <c r="K102" s="33">
        <v>65327</v>
      </c>
      <c r="L102" s="33">
        <v>11459</v>
      </c>
      <c r="M102" s="42">
        <v>0.17540986116001001</v>
      </c>
      <c r="N102" s="33">
        <v>53662</v>
      </c>
      <c r="O102" s="42">
        <v>0.82143677193197295</v>
      </c>
      <c r="P102" s="33">
        <v>186</v>
      </c>
      <c r="Q102" s="42">
        <v>2.8472147810246901E-3</v>
      </c>
      <c r="R102" s="33">
        <v>20</v>
      </c>
      <c r="S102" s="42">
        <v>3.0615212699189998E-4</v>
      </c>
      <c r="T102" s="33">
        <v>-293</v>
      </c>
      <c r="U102" s="42">
        <v>-2.5569421415481301E-2</v>
      </c>
      <c r="V102" s="33">
        <v>3338</v>
      </c>
      <c r="W102" s="42">
        <v>6.22041668219597E-2</v>
      </c>
      <c r="X102" s="33">
        <v>-67</v>
      </c>
      <c r="Y102" s="42">
        <v>-0.36021505376344098</v>
      </c>
      <c r="Z102" s="43">
        <v>-6</v>
      </c>
      <c r="AA102" s="44">
        <v>-30</v>
      </c>
      <c r="AB102" s="33">
        <v>2972</v>
      </c>
      <c r="AC102" s="45">
        <v>4.5494206070996697E-2</v>
      </c>
    </row>
    <row r="103" spans="1:29" x14ac:dyDescent="0.25">
      <c r="A103" s="35" t="s">
        <v>194</v>
      </c>
      <c r="B103" s="17">
        <v>12944</v>
      </c>
      <c r="C103" s="17">
        <v>3841</v>
      </c>
      <c r="D103" s="19">
        <v>0.29673980222496898</v>
      </c>
      <c r="E103" s="17">
        <v>9097</v>
      </c>
      <c r="F103" s="19">
        <v>0.70279666254635398</v>
      </c>
      <c r="G103" s="17">
        <v>6</v>
      </c>
      <c r="H103" s="19">
        <v>4.6353522867737998E-4</v>
      </c>
      <c r="I103" s="17">
        <v>0</v>
      </c>
      <c r="J103" s="19">
        <v>0</v>
      </c>
      <c r="K103" s="17">
        <v>11176</v>
      </c>
      <c r="L103" s="17">
        <v>3909</v>
      </c>
      <c r="M103" s="19">
        <v>0.34976735862562602</v>
      </c>
      <c r="N103" s="17">
        <v>7260</v>
      </c>
      <c r="O103" s="19">
        <v>0.64960629921259805</v>
      </c>
      <c r="P103" s="17">
        <v>7</v>
      </c>
      <c r="Q103" s="19">
        <v>6.2634216177523004E-4</v>
      </c>
      <c r="R103" s="17">
        <v>0</v>
      </c>
      <c r="S103" s="19">
        <v>0</v>
      </c>
      <c r="T103" s="17">
        <v>-68</v>
      </c>
      <c r="U103" s="19">
        <v>-1.7395753389613699E-2</v>
      </c>
      <c r="V103" s="17">
        <v>1837</v>
      </c>
      <c r="W103" s="19">
        <v>0.25303030303030299</v>
      </c>
      <c r="X103" s="17">
        <v>-1</v>
      </c>
      <c r="Y103" s="19">
        <v>-0.14285714285714299</v>
      </c>
      <c r="Z103" s="46">
        <v>0</v>
      </c>
      <c r="AA103" s="47">
        <v>0</v>
      </c>
      <c r="AB103" s="17">
        <v>1768</v>
      </c>
      <c r="AC103" s="18">
        <v>0.15819613457408699</v>
      </c>
    </row>
    <row r="104" spans="1:29" x14ac:dyDescent="0.25">
      <c r="A104" s="35" t="s">
        <v>195</v>
      </c>
      <c r="B104" s="17">
        <v>17231</v>
      </c>
      <c r="C104" s="17">
        <v>2787</v>
      </c>
      <c r="D104" s="19">
        <v>0.16174336950844401</v>
      </c>
      <c r="E104" s="17">
        <v>14439</v>
      </c>
      <c r="F104" s="19">
        <v>0.83796645580639495</v>
      </c>
      <c r="G104" s="17">
        <v>4</v>
      </c>
      <c r="H104" s="19">
        <v>2.3213974812837001E-4</v>
      </c>
      <c r="I104" s="17">
        <v>1</v>
      </c>
      <c r="J104" s="19">
        <v>5.8034937032090003E-5</v>
      </c>
      <c r="K104" s="17">
        <v>15440</v>
      </c>
      <c r="L104" s="17">
        <v>3023</v>
      </c>
      <c r="M104" s="19">
        <v>0.195790155440415</v>
      </c>
      <c r="N104" s="17">
        <v>12413</v>
      </c>
      <c r="O104" s="19">
        <v>0.80395077720207297</v>
      </c>
      <c r="P104" s="17">
        <v>3</v>
      </c>
      <c r="Q104" s="19">
        <v>1.9430051813472E-4</v>
      </c>
      <c r="R104" s="17">
        <v>1</v>
      </c>
      <c r="S104" s="19">
        <v>6.4766839378240006E-5</v>
      </c>
      <c r="T104" s="17">
        <v>-236</v>
      </c>
      <c r="U104" s="19">
        <v>-7.8068144227588496E-2</v>
      </c>
      <c r="V104" s="17">
        <v>2026</v>
      </c>
      <c r="W104" s="19">
        <v>0.163215983243374</v>
      </c>
      <c r="X104" s="17">
        <v>1</v>
      </c>
      <c r="Y104" s="19">
        <v>0.33333333333333298</v>
      </c>
      <c r="Z104" s="46">
        <v>0</v>
      </c>
      <c r="AA104" s="47">
        <v>0</v>
      </c>
      <c r="AB104" s="17">
        <v>1791</v>
      </c>
      <c r="AC104" s="18">
        <v>0.11599740932642499</v>
      </c>
    </row>
    <row r="105" spans="1:29" x14ac:dyDescent="0.25">
      <c r="A105" s="35" t="s">
        <v>196</v>
      </c>
      <c r="B105" s="17">
        <v>4235</v>
      </c>
      <c r="C105" s="17">
        <v>581</v>
      </c>
      <c r="D105" s="19">
        <v>0.13719008264462801</v>
      </c>
      <c r="E105" s="17">
        <v>3648</v>
      </c>
      <c r="F105" s="19">
        <v>0.861393152302243</v>
      </c>
      <c r="G105" s="17">
        <v>5</v>
      </c>
      <c r="H105" s="19">
        <v>1.18063754427391E-3</v>
      </c>
      <c r="I105" s="17">
        <v>1</v>
      </c>
      <c r="J105" s="19">
        <v>2.3612750885477999E-4</v>
      </c>
      <c r="K105" s="17">
        <v>3686</v>
      </c>
      <c r="L105" s="17">
        <v>509</v>
      </c>
      <c r="M105" s="19">
        <v>0.13809007053716801</v>
      </c>
      <c r="N105" s="17">
        <v>3169</v>
      </c>
      <c r="O105" s="19">
        <v>0.85973955507324995</v>
      </c>
      <c r="P105" s="17">
        <v>8</v>
      </c>
      <c r="Q105" s="19">
        <v>2.1703743895821999E-3</v>
      </c>
      <c r="R105" s="17">
        <v>0</v>
      </c>
      <c r="S105" s="19">
        <v>0</v>
      </c>
      <c r="T105" s="17">
        <v>72</v>
      </c>
      <c r="U105" s="19">
        <v>0.141453831041257</v>
      </c>
      <c r="V105" s="17">
        <v>479</v>
      </c>
      <c r="W105" s="19">
        <v>0.151151782896813</v>
      </c>
      <c r="X105" s="17">
        <v>-3</v>
      </c>
      <c r="Y105" s="19">
        <v>-0.375</v>
      </c>
      <c r="Z105" s="46">
        <v>1</v>
      </c>
      <c r="AA105" s="47">
        <v>0</v>
      </c>
      <c r="AB105" s="17">
        <v>549</v>
      </c>
      <c r="AC105" s="18">
        <v>0.148941942485079</v>
      </c>
    </row>
    <row r="106" spans="1:29" x14ac:dyDescent="0.25">
      <c r="A106" s="35" t="s">
        <v>197</v>
      </c>
      <c r="B106" s="17">
        <v>7066</v>
      </c>
      <c r="C106" s="17">
        <v>1390</v>
      </c>
      <c r="D106" s="19">
        <v>0.19671667138409299</v>
      </c>
      <c r="E106" s="17">
        <v>5619</v>
      </c>
      <c r="F106" s="19">
        <v>0.79521652986130797</v>
      </c>
      <c r="G106" s="17">
        <v>52</v>
      </c>
      <c r="H106" s="19">
        <v>7.3591848287574303E-3</v>
      </c>
      <c r="I106" s="17">
        <v>5</v>
      </c>
      <c r="J106" s="19">
        <v>7.0761392584205998E-4</v>
      </c>
      <c r="K106" s="17">
        <v>7212</v>
      </c>
      <c r="L106" s="17">
        <v>1449</v>
      </c>
      <c r="M106" s="19">
        <v>0.20091514143094799</v>
      </c>
      <c r="N106" s="17">
        <v>5646</v>
      </c>
      <c r="O106" s="19">
        <v>0.78286189683860197</v>
      </c>
      <c r="P106" s="17">
        <v>107</v>
      </c>
      <c r="Q106" s="19">
        <v>1.4836383804769799E-2</v>
      </c>
      <c r="R106" s="17">
        <v>10</v>
      </c>
      <c r="S106" s="19">
        <v>1.38657792567942E-3</v>
      </c>
      <c r="T106" s="17">
        <v>-59</v>
      </c>
      <c r="U106" s="19">
        <v>-4.0717736369910301E-2</v>
      </c>
      <c r="V106" s="17">
        <v>-27</v>
      </c>
      <c r="W106" s="19">
        <v>-4.7821466524973402E-3</v>
      </c>
      <c r="X106" s="17">
        <v>-55</v>
      </c>
      <c r="Y106" s="19">
        <v>-0.51401869158878499</v>
      </c>
      <c r="Z106" s="46">
        <v>-5</v>
      </c>
      <c r="AA106" s="47">
        <v>-50</v>
      </c>
      <c r="AB106" s="17">
        <v>-146</v>
      </c>
      <c r="AC106" s="18">
        <v>-2.0244037714919599E-2</v>
      </c>
    </row>
    <row r="107" spans="1:29" x14ac:dyDescent="0.25">
      <c r="A107" s="35" t="s">
        <v>198</v>
      </c>
      <c r="B107" s="17">
        <v>124</v>
      </c>
      <c r="C107" s="17">
        <v>8</v>
      </c>
      <c r="D107" s="19">
        <v>6.4516129032258104E-2</v>
      </c>
      <c r="E107" s="17">
        <v>114</v>
      </c>
      <c r="F107" s="19">
        <v>0.91935483870967705</v>
      </c>
      <c r="G107" s="17">
        <v>2</v>
      </c>
      <c r="H107" s="19">
        <v>1.6129032258064498E-2</v>
      </c>
      <c r="I107" s="17">
        <v>0</v>
      </c>
      <c r="J107" s="19">
        <v>0</v>
      </c>
      <c r="K107" s="17">
        <v>102</v>
      </c>
      <c r="L107" s="17">
        <v>6</v>
      </c>
      <c r="M107" s="19">
        <v>5.8823529411764698E-2</v>
      </c>
      <c r="N107" s="17">
        <v>96</v>
      </c>
      <c r="O107" s="19">
        <v>0.94117647058823495</v>
      </c>
      <c r="P107" s="17">
        <v>0</v>
      </c>
      <c r="Q107" s="19">
        <v>0</v>
      </c>
      <c r="R107" s="17">
        <v>0</v>
      </c>
      <c r="S107" s="19">
        <v>0</v>
      </c>
      <c r="T107" s="17">
        <v>2</v>
      </c>
      <c r="U107" s="19">
        <v>0.33333333333333298</v>
      </c>
      <c r="V107" s="17">
        <v>18</v>
      </c>
      <c r="W107" s="19">
        <v>0.1875</v>
      </c>
      <c r="X107" s="17">
        <v>2</v>
      </c>
      <c r="Y107" s="19">
        <v>0</v>
      </c>
      <c r="Z107" s="46">
        <v>0</v>
      </c>
      <c r="AA107" s="47">
        <v>0</v>
      </c>
      <c r="AB107" s="17">
        <v>22</v>
      </c>
      <c r="AC107" s="18">
        <v>0.21568627450980399</v>
      </c>
    </row>
    <row r="108" spans="1:29" x14ac:dyDescent="0.25">
      <c r="A108" s="35" t="s">
        <v>199</v>
      </c>
      <c r="B108" s="17">
        <v>1503</v>
      </c>
      <c r="C108" s="17">
        <v>298</v>
      </c>
      <c r="D108" s="19">
        <v>0.19827012641383901</v>
      </c>
      <c r="E108" s="17">
        <v>1202</v>
      </c>
      <c r="F108" s="19">
        <v>0.799733865602129</v>
      </c>
      <c r="G108" s="17">
        <v>3</v>
      </c>
      <c r="H108" s="19">
        <v>1.9960079840319399E-3</v>
      </c>
      <c r="I108" s="17">
        <v>0</v>
      </c>
      <c r="J108" s="19">
        <v>0</v>
      </c>
      <c r="K108" s="17">
        <v>1352</v>
      </c>
      <c r="L108" s="17">
        <v>277</v>
      </c>
      <c r="M108" s="19">
        <v>0.204881656804734</v>
      </c>
      <c r="N108" s="17">
        <v>1071</v>
      </c>
      <c r="O108" s="19">
        <v>0.79215976331360904</v>
      </c>
      <c r="P108" s="17">
        <v>4</v>
      </c>
      <c r="Q108" s="19">
        <v>2.9585798816567999E-3</v>
      </c>
      <c r="R108" s="17">
        <v>0</v>
      </c>
      <c r="S108" s="19">
        <v>0</v>
      </c>
      <c r="T108" s="17">
        <v>21</v>
      </c>
      <c r="U108" s="19">
        <v>7.5812274368231E-2</v>
      </c>
      <c r="V108" s="17">
        <v>131</v>
      </c>
      <c r="W108" s="19">
        <v>0.122315592903828</v>
      </c>
      <c r="X108" s="17">
        <v>-1</v>
      </c>
      <c r="Y108" s="19">
        <v>-0.25</v>
      </c>
      <c r="Z108" s="46">
        <v>0</v>
      </c>
      <c r="AA108" s="47">
        <v>0</v>
      </c>
      <c r="AB108" s="17">
        <v>151</v>
      </c>
      <c r="AC108" s="18">
        <v>0.11168639053254401</v>
      </c>
    </row>
    <row r="109" spans="1:29" x14ac:dyDescent="0.25">
      <c r="A109" s="35" t="s">
        <v>200</v>
      </c>
      <c r="B109" s="17">
        <v>1057</v>
      </c>
      <c r="C109" s="17">
        <v>64</v>
      </c>
      <c r="D109" s="19">
        <v>6.0548722800378402E-2</v>
      </c>
      <c r="E109" s="17">
        <v>992</v>
      </c>
      <c r="F109" s="19">
        <v>0.93850520340586596</v>
      </c>
      <c r="G109" s="17">
        <v>1</v>
      </c>
      <c r="H109" s="19">
        <v>9.4607379375591003E-4</v>
      </c>
      <c r="I109" s="17">
        <v>0</v>
      </c>
      <c r="J109" s="19">
        <v>0</v>
      </c>
      <c r="K109" s="17">
        <v>3461</v>
      </c>
      <c r="L109" s="17">
        <v>456</v>
      </c>
      <c r="M109" s="19">
        <v>0.13175382837330299</v>
      </c>
      <c r="N109" s="17">
        <v>3005</v>
      </c>
      <c r="O109" s="19">
        <v>0.86824617162669704</v>
      </c>
      <c r="P109" s="17">
        <v>0</v>
      </c>
      <c r="Q109" s="19">
        <v>0</v>
      </c>
      <c r="R109" s="17">
        <v>0</v>
      </c>
      <c r="S109" s="19">
        <v>0</v>
      </c>
      <c r="T109" s="17">
        <v>-392</v>
      </c>
      <c r="U109" s="19">
        <v>-0.859649122807018</v>
      </c>
      <c r="V109" s="17">
        <v>-2013</v>
      </c>
      <c r="W109" s="19">
        <v>-0.66988352745424296</v>
      </c>
      <c r="X109" s="17">
        <v>1</v>
      </c>
      <c r="Y109" s="19">
        <v>0</v>
      </c>
      <c r="Z109" s="46">
        <v>0</v>
      </c>
      <c r="AA109" s="47">
        <v>0</v>
      </c>
      <c r="AB109" s="17">
        <v>-2404</v>
      </c>
      <c r="AC109" s="18">
        <v>-0.69459693730135796</v>
      </c>
    </row>
    <row r="110" spans="1:29" x14ac:dyDescent="0.25">
      <c r="A110" s="35" t="s">
        <v>201</v>
      </c>
      <c r="B110" s="17">
        <v>9037</v>
      </c>
      <c r="C110" s="17">
        <v>589</v>
      </c>
      <c r="D110" s="19">
        <v>6.5176496624986202E-2</v>
      </c>
      <c r="E110" s="17">
        <v>8436</v>
      </c>
      <c r="F110" s="19">
        <v>0.93349562908044703</v>
      </c>
      <c r="G110" s="17">
        <v>9</v>
      </c>
      <c r="H110" s="19">
        <v>9.9590572092509008E-4</v>
      </c>
      <c r="I110" s="17">
        <v>3</v>
      </c>
      <c r="J110" s="19">
        <v>3.3196857364169998E-4</v>
      </c>
      <c r="K110" s="17">
        <v>9633</v>
      </c>
      <c r="L110" s="17">
        <v>449</v>
      </c>
      <c r="M110" s="19">
        <v>4.6610609363645798E-2</v>
      </c>
      <c r="N110" s="17">
        <v>9169</v>
      </c>
      <c r="O110" s="19">
        <v>0.95183224333021899</v>
      </c>
      <c r="P110" s="17">
        <v>13</v>
      </c>
      <c r="Q110" s="19">
        <v>1.34952766531714E-3</v>
      </c>
      <c r="R110" s="17">
        <v>2</v>
      </c>
      <c r="S110" s="19">
        <v>2.0761964081801999E-4</v>
      </c>
      <c r="T110" s="17">
        <v>140</v>
      </c>
      <c r="U110" s="19">
        <v>0.31180400890868598</v>
      </c>
      <c r="V110" s="17">
        <v>-733</v>
      </c>
      <c r="W110" s="19">
        <v>-7.9943287163267499E-2</v>
      </c>
      <c r="X110" s="17">
        <v>-4</v>
      </c>
      <c r="Y110" s="19">
        <v>-0.30769230769230799</v>
      </c>
      <c r="Z110" s="46">
        <v>1</v>
      </c>
      <c r="AA110" s="47">
        <v>50</v>
      </c>
      <c r="AB110" s="17">
        <v>-596</v>
      </c>
      <c r="AC110" s="18">
        <v>-6.1870652963770402E-2</v>
      </c>
    </row>
    <row r="111" spans="1:29" x14ac:dyDescent="0.25">
      <c r="A111" s="35" t="s">
        <v>202</v>
      </c>
      <c r="B111" s="17">
        <v>4186</v>
      </c>
      <c r="C111" s="17">
        <v>246</v>
      </c>
      <c r="D111" s="19">
        <v>5.8767319636884897E-2</v>
      </c>
      <c r="E111" s="17">
        <v>3934</v>
      </c>
      <c r="F111" s="19">
        <v>0.93979933110367897</v>
      </c>
      <c r="G111" s="17">
        <v>4</v>
      </c>
      <c r="H111" s="19">
        <v>9.5556617295747997E-4</v>
      </c>
      <c r="I111" s="17">
        <v>2</v>
      </c>
      <c r="J111" s="19">
        <v>4.7778308647873998E-4</v>
      </c>
      <c r="K111" s="17">
        <v>3770</v>
      </c>
      <c r="L111" s="17">
        <v>244</v>
      </c>
      <c r="M111" s="19">
        <v>6.4721485411140603E-2</v>
      </c>
      <c r="N111" s="17">
        <v>3521</v>
      </c>
      <c r="O111" s="19">
        <v>0.93395225464191001</v>
      </c>
      <c r="P111" s="17">
        <v>4</v>
      </c>
      <c r="Q111" s="19">
        <v>1.0610079575596801E-3</v>
      </c>
      <c r="R111" s="17">
        <v>1</v>
      </c>
      <c r="S111" s="19">
        <v>2.6525198938992002E-4</v>
      </c>
      <c r="T111" s="17">
        <v>2</v>
      </c>
      <c r="U111" s="19">
        <v>8.1967213114754103E-3</v>
      </c>
      <c r="V111" s="17">
        <v>413</v>
      </c>
      <c r="W111" s="19">
        <v>0.117296222664016</v>
      </c>
      <c r="X111" s="17">
        <v>0</v>
      </c>
      <c r="Y111" s="19">
        <v>0</v>
      </c>
      <c r="Z111" s="46">
        <v>1</v>
      </c>
      <c r="AA111" s="47">
        <v>100</v>
      </c>
      <c r="AB111" s="17">
        <v>416</v>
      </c>
      <c r="AC111" s="18">
        <v>0.11034482758620701</v>
      </c>
    </row>
    <row r="112" spans="1:29" x14ac:dyDescent="0.25">
      <c r="A112" s="35" t="s">
        <v>203</v>
      </c>
      <c r="B112" s="17">
        <v>477</v>
      </c>
      <c r="C112" s="17">
        <v>37</v>
      </c>
      <c r="D112" s="19">
        <v>7.7568134171907804E-2</v>
      </c>
      <c r="E112" s="17">
        <v>440</v>
      </c>
      <c r="F112" s="19">
        <v>0.922431865828092</v>
      </c>
      <c r="G112" s="17">
        <v>0</v>
      </c>
      <c r="H112" s="19">
        <v>0</v>
      </c>
      <c r="I112" s="17">
        <v>0</v>
      </c>
      <c r="J112" s="19">
        <v>0</v>
      </c>
      <c r="K112" s="17">
        <v>607</v>
      </c>
      <c r="L112" s="17">
        <v>46</v>
      </c>
      <c r="M112" s="19">
        <v>7.57825370675453E-2</v>
      </c>
      <c r="N112" s="17">
        <v>561</v>
      </c>
      <c r="O112" s="19">
        <v>0.92421746293245499</v>
      </c>
      <c r="P112" s="17">
        <v>0</v>
      </c>
      <c r="Q112" s="19">
        <v>0</v>
      </c>
      <c r="R112" s="17">
        <v>0</v>
      </c>
      <c r="S112" s="19">
        <v>0</v>
      </c>
      <c r="T112" s="17">
        <v>-9</v>
      </c>
      <c r="U112" s="19">
        <v>-0.19565217391304299</v>
      </c>
      <c r="V112" s="17">
        <v>-121</v>
      </c>
      <c r="W112" s="19">
        <v>-0.21568627450980399</v>
      </c>
      <c r="X112" s="17">
        <v>0</v>
      </c>
      <c r="Y112" s="19">
        <v>0</v>
      </c>
      <c r="Z112" s="46">
        <v>0</v>
      </c>
      <c r="AA112" s="47">
        <v>0</v>
      </c>
      <c r="AB112" s="17">
        <v>-130</v>
      </c>
      <c r="AC112" s="18">
        <v>-0.21416803953871499</v>
      </c>
    </row>
    <row r="113" spans="1:29" x14ac:dyDescent="0.25">
      <c r="A113" s="35" t="s">
        <v>204</v>
      </c>
      <c r="B113" s="17">
        <v>235</v>
      </c>
      <c r="C113" s="17">
        <v>95</v>
      </c>
      <c r="D113" s="19">
        <v>0.40425531914893598</v>
      </c>
      <c r="E113" s="17">
        <v>139</v>
      </c>
      <c r="F113" s="19">
        <v>0.59148936170212796</v>
      </c>
      <c r="G113" s="17">
        <v>0</v>
      </c>
      <c r="H113" s="19">
        <v>0</v>
      </c>
      <c r="I113" s="17">
        <v>1</v>
      </c>
      <c r="J113" s="19">
        <v>4.2553191489361703E-3</v>
      </c>
      <c r="K113" s="17">
        <v>443</v>
      </c>
      <c r="L113" s="17">
        <v>3</v>
      </c>
      <c r="M113" s="19">
        <v>6.7720090293453697E-3</v>
      </c>
      <c r="N113" s="17">
        <v>439</v>
      </c>
      <c r="O113" s="19">
        <v>0.99097065462753997</v>
      </c>
      <c r="P113" s="17">
        <v>1</v>
      </c>
      <c r="Q113" s="19">
        <v>2.2573363431151201E-3</v>
      </c>
      <c r="R113" s="17">
        <v>0</v>
      </c>
      <c r="S113" s="19">
        <v>0</v>
      </c>
      <c r="T113" s="17">
        <v>92</v>
      </c>
      <c r="U113" s="19">
        <v>30.6666666666667</v>
      </c>
      <c r="V113" s="17">
        <v>-300</v>
      </c>
      <c r="W113" s="19">
        <v>-0.68337129840546695</v>
      </c>
      <c r="X113" s="17">
        <v>-1</v>
      </c>
      <c r="Y113" s="19">
        <v>-1</v>
      </c>
      <c r="Z113" s="46">
        <v>1</v>
      </c>
      <c r="AA113" s="47">
        <v>0</v>
      </c>
      <c r="AB113" s="17">
        <v>-208</v>
      </c>
      <c r="AC113" s="18">
        <v>-0.469525959367946</v>
      </c>
    </row>
    <row r="114" spans="1:29" x14ac:dyDescent="0.25">
      <c r="A114" s="35" t="s">
        <v>205</v>
      </c>
      <c r="B114" s="17">
        <v>815</v>
      </c>
      <c r="C114" s="17">
        <v>1</v>
      </c>
      <c r="D114" s="19">
        <v>1.2269938650306699E-3</v>
      </c>
      <c r="E114" s="17">
        <v>814</v>
      </c>
      <c r="F114" s="19">
        <v>0.998773006134969</v>
      </c>
      <c r="G114" s="17">
        <v>0</v>
      </c>
      <c r="H114" s="19">
        <v>0</v>
      </c>
      <c r="I114" s="17">
        <v>0</v>
      </c>
      <c r="J114" s="19">
        <v>0</v>
      </c>
      <c r="K114" s="17">
        <v>309</v>
      </c>
      <c r="L114" s="17">
        <v>1</v>
      </c>
      <c r="M114" s="19">
        <v>3.2362459546925598E-3</v>
      </c>
      <c r="N114" s="17">
        <v>308</v>
      </c>
      <c r="O114" s="19">
        <v>0.99676375404530704</v>
      </c>
      <c r="P114" s="17">
        <v>0</v>
      </c>
      <c r="Q114" s="19">
        <v>0</v>
      </c>
      <c r="R114" s="17">
        <v>0</v>
      </c>
      <c r="S114" s="19">
        <v>0</v>
      </c>
      <c r="T114" s="17">
        <v>0</v>
      </c>
      <c r="U114" s="19">
        <v>0</v>
      </c>
      <c r="V114" s="17">
        <v>506</v>
      </c>
      <c r="W114" s="19">
        <v>1.6428571428571399</v>
      </c>
      <c r="X114" s="17">
        <v>0</v>
      </c>
      <c r="Y114" s="19">
        <v>0</v>
      </c>
      <c r="Z114" s="46">
        <v>0</v>
      </c>
      <c r="AA114" s="47">
        <v>0</v>
      </c>
      <c r="AB114" s="17">
        <v>506</v>
      </c>
      <c r="AC114" s="18">
        <v>1.63754045307443</v>
      </c>
    </row>
    <row r="115" spans="1:29" x14ac:dyDescent="0.25">
      <c r="A115" s="35" t="s">
        <v>206</v>
      </c>
      <c r="B115" s="17">
        <v>17</v>
      </c>
      <c r="C115" s="17">
        <v>0</v>
      </c>
      <c r="D115" s="19">
        <v>0</v>
      </c>
      <c r="E115" s="17">
        <v>17</v>
      </c>
      <c r="F115" s="19">
        <v>1</v>
      </c>
      <c r="G115" s="17">
        <v>0</v>
      </c>
      <c r="H115" s="19">
        <v>0</v>
      </c>
      <c r="I115" s="17">
        <v>0</v>
      </c>
      <c r="J115" s="19">
        <v>0</v>
      </c>
      <c r="K115" s="17">
        <v>8</v>
      </c>
      <c r="L115" s="17">
        <v>6</v>
      </c>
      <c r="M115" s="19">
        <v>0.75</v>
      </c>
      <c r="N115" s="17">
        <v>2</v>
      </c>
      <c r="O115" s="19">
        <v>0.25</v>
      </c>
      <c r="P115" s="17">
        <v>0</v>
      </c>
      <c r="Q115" s="19">
        <v>0</v>
      </c>
      <c r="R115" s="17">
        <v>0</v>
      </c>
      <c r="S115" s="19">
        <v>0</v>
      </c>
      <c r="T115" s="17">
        <v>-6</v>
      </c>
      <c r="U115" s="19">
        <v>-1</v>
      </c>
      <c r="V115" s="17">
        <v>15</v>
      </c>
      <c r="W115" s="19">
        <v>7.5</v>
      </c>
      <c r="X115" s="17">
        <v>0</v>
      </c>
      <c r="Y115" s="19">
        <v>0</v>
      </c>
      <c r="Z115" s="46">
        <v>0</v>
      </c>
      <c r="AA115" s="47">
        <v>0</v>
      </c>
      <c r="AB115" s="17">
        <v>9</v>
      </c>
      <c r="AC115" s="18">
        <v>1.125</v>
      </c>
    </row>
    <row r="116" spans="1:29" x14ac:dyDescent="0.25">
      <c r="A116" s="35" t="s">
        <v>207</v>
      </c>
      <c r="B116" s="17">
        <v>5467</v>
      </c>
      <c r="C116" s="17">
        <v>957</v>
      </c>
      <c r="D116" s="19">
        <v>0.17505030181086501</v>
      </c>
      <c r="E116" s="17">
        <v>4495</v>
      </c>
      <c r="F116" s="19">
        <v>0.822205963051033</v>
      </c>
      <c r="G116" s="17">
        <v>14</v>
      </c>
      <c r="H116" s="19">
        <v>2.5608194622279098E-3</v>
      </c>
      <c r="I116" s="17">
        <v>1</v>
      </c>
      <c r="J116" s="19">
        <v>1.8291567587341999E-4</v>
      </c>
      <c r="K116" s="17">
        <v>4626</v>
      </c>
      <c r="L116" s="17">
        <v>829</v>
      </c>
      <c r="M116" s="19">
        <v>0.17920449632511901</v>
      </c>
      <c r="N116" s="17">
        <v>3769</v>
      </c>
      <c r="O116" s="19">
        <v>0.81474275832252496</v>
      </c>
      <c r="P116" s="17">
        <v>24</v>
      </c>
      <c r="Q116" s="19">
        <v>5.1880674448767797E-3</v>
      </c>
      <c r="R116" s="17">
        <v>4</v>
      </c>
      <c r="S116" s="19">
        <v>8.6467790747945996E-4</v>
      </c>
      <c r="T116" s="17">
        <v>128</v>
      </c>
      <c r="U116" s="19">
        <v>0.15440289505428201</v>
      </c>
      <c r="V116" s="17">
        <v>726</v>
      </c>
      <c r="W116" s="19">
        <v>0.19262403820642099</v>
      </c>
      <c r="X116" s="17">
        <v>-10</v>
      </c>
      <c r="Y116" s="19">
        <v>-0.41666666666666702</v>
      </c>
      <c r="Z116" s="46">
        <v>-3</v>
      </c>
      <c r="AA116" s="47">
        <v>-75</v>
      </c>
      <c r="AB116" s="17">
        <v>841</v>
      </c>
      <c r="AC116" s="18">
        <v>0.181798530047557</v>
      </c>
    </row>
    <row r="117" spans="1:29" x14ac:dyDescent="0.25">
      <c r="A117" s="35" t="s">
        <v>208</v>
      </c>
      <c r="B117" s="17">
        <v>2</v>
      </c>
      <c r="C117" s="17">
        <v>0</v>
      </c>
      <c r="D117" s="19">
        <v>0</v>
      </c>
      <c r="E117" s="17">
        <v>2</v>
      </c>
      <c r="F117" s="19">
        <v>1</v>
      </c>
      <c r="G117" s="17">
        <v>0</v>
      </c>
      <c r="H117" s="19">
        <v>0</v>
      </c>
      <c r="I117" s="17">
        <v>0</v>
      </c>
      <c r="J117" s="19">
        <v>0</v>
      </c>
      <c r="K117" s="17">
        <v>0</v>
      </c>
      <c r="L117" s="17">
        <v>0</v>
      </c>
      <c r="M117" s="19">
        <v>0</v>
      </c>
      <c r="N117" s="17">
        <v>0</v>
      </c>
      <c r="O117" s="19">
        <v>0</v>
      </c>
      <c r="P117" s="17">
        <v>0</v>
      </c>
      <c r="Q117" s="19">
        <v>0</v>
      </c>
      <c r="R117" s="17">
        <v>0</v>
      </c>
      <c r="S117" s="19">
        <v>0</v>
      </c>
      <c r="T117" s="17">
        <v>0</v>
      </c>
      <c r="U117" s="19">
        <v>0</v>
      </c>
      <c r="V117" s="17">
        <v>2</v>
      </c>
      <c r="W117" s="19">
        <v>0</v>
      </c>
      <c r="X117" s="17">
        <v>0</v>
      </c>
      <c r="Y117" s="19">
        <v>0</v>
      </c>
      <c r="Z117" s="46">
        <v>0</v>
      </c>
      <c r="AA117" s="47">
        <v>0</v>
      </c>
      <c r="AB117" s="17">
        <v>2</v>
      </c>
      <c r="AC117" s="18">
        <v>0</v>
      </c>
    </row>
    <row r="118" spans="1:29" x14ac:dyDescent="0.25">
      <c r="A118" s="35" t="s">
        <v>209</v>
      </c>
      <c r="B118" s="17">
        <v>48</v>
      </c>
      <c r="C118" s="17">
        <v>11</v>
      </c>
      <c r="D118" s="19">
        <v>0.22916666666666699</v>
      </c>
      <c r="E118" s="17">
        <v>37</v>
      </c>
      <c r="F118" s="19">
        <v>0.77083333333333304</v>
      </c>
      <c r="G118" s="17">
        <v>0</v>
      </c>
      <c r="H118" s="19">
        <v>0</v>
      </c>
      <c r="I118" s="17">
        <v>0</v>
      </c>
      <c r="J118" s="19">
        <v>0</v>
      </c>
      <c r="K118" s="17">
        <v>49</v>
      </c>
      <c r="L118" s="17">
        <v>1</v>
      </c>
      <c r="M118" s="19">
        <v>2.04081632653061E-2</v>
      </c>
      <c r="N118" s="17">
        <v>47</v>
      </c>
      <c r="O118" s="19">
        <v>0.95918367346938804</v>
      </c>
      <c r="P118" s="17">
        <v>1</v>
      </c>
      <c r="Q118" s="19">
        <v>2.04081632653061E-2</v>
      </c>
      <c r="R118" s="17">
        <v>0</v>
      </c>
      <c r="S118" s="19">
        <v>0</v>
      </c>
      <c r="T118" s="17">
        <v>10</v>
      </c>
      <c r="U118" s="19">
        <v>10</v>
      </c>
      <c r="V118" s="17">
        <v>-10</v>
      </c>
      <c r="W118" s="19">
        <v>-0.21276595744680901</v>
      </c>
      <c r="X118" s="17">
        <v>-1</v>
      </c>
      <c r="Y118" s="19">
        <v>-1</v>
      </c>
      <c r="Z118" s="46">
        <v>0</v>
      </c>
      <c r="AA118" s="47">
        <v>0</v>
      </c>
      <c r="AB118" s="17">
        <v>-1</v>
      </c>
      <c r="AC118" s="18">
        <v>-2.04081632653061E-2</v>
      </c>
    </row>
    <row r="119" spans="1:29" x14ac:dyDescent="0.25">
      <c r="A119" s="35" t="s">
        <v>210</v>
      </c>
      <c r="B119" s="17">
        <v>5</v>
      </c>
      <c r="C119" s="17">
        <v>1</v>
      </c>
      <c r="D119" s="19">
        <v>0.2</v>
      </c>
      <c r="E119" s="17">
        <v>4</v>
      </c>
      <c r="F119" s="19">
        <v>0.8</v>
      </c>
      <c r="G119" s="17">
        <v>0</v>
      </c>
      <c r="H119" s="19">
        <v>0</v>
      </c>
      <c r="I119" s="17">
        <v>0</v>
      </c>
      <c r="J119" s="19">
        <v>0</v>
      </c>
      <c r="K119" s="17">
        <v>9</v>
      </c>
      <c r="L119" s="17">
        <v>1</v>
      </c>
      <c r="M119" s="19">
        <v>0.11111111111111099</v>
      </c>
      <c r="N119" s="17">
        <v>8</v>
      </c>
      <c r="O119" s="19">
        <v>0.88888888888888895</v>
      </c>
      <c r="P119" s="17">
        <v>0</v>
      </c>
      <c r="Q119" s="19">
        <v>0</v>
      </c>
      <c r="R119" s="17">
        <v>0</v>
      </c>
      <c r="S119" s="19">
        <v>0</v>
      </c>
      <c r="T119" s="17">
        <v>0</v>
      </c>
      <c r="U119" s="19">
        <v>0</v>
      </c>
      <c r="V119" s="17">
        <v>-4</v>
      </c>
      <c r="W119" s="19">
        <v>-0.5</v>
      </c>
      <c r="X119" s="17">
        <v>0</v>
      </c>
      <c r="Y119" s="19">
        <v>0</v>
      </c>
      <c r="Z119" s="46">
        <v>0</v>
      </c>
      <c r="AA119" s="47">
        <v>0</v>
      </c>
      <c r="AB119" s="17">
        <v>-4</v>
      </c>
      <c r="AC119" s="18">
        <v>-0.44444444444444398</v>
      </c>
    </row>
    <row r="120" spans="1:29" x14ac:dyDescent="0.25">
      <c r="A120" s="35" t="s">
        <v>211</v>
      </c>
      <c r="B120" s="17">
        <v>192</v>
      </c>
      <c r="C120" s="17">
        <v>7</v>
      </c>
      <c r="D120" s="19">
        <v>3.6458333333333301E-2</v>
      </c>
      <c r="E120" s="17">
        <v>185</v>
      </c>
      <c r="F120" s="19">
        <v>0.96354166666666696</v>
      </c>
      <c r="G120" s="17">
        <v>0</v>
      </c>
      <c r="H120" s="19">
        <v>0</v>
      </c>
      <c r="I120" s="17">
        <v>0</v>
      </c>
      <c r="J120" s="19">
        <v>0</v>
      </c>
      <c r="K120" s="17">
        <v>166</v>
      </c>
      <c r="L120" s="17">
        <v>5</v>
      </c>
      <c r="M120" s="19">
        <v>3.0120481927710802E-2</v>
      </c>
      <c r="N120" s="17">
        <v>161</v>
      </c>
      <c r="O120" s="19">
        <v>0.969879518072289</v>
      </c>
      <c r="P120" s="17">
        <v>0</v>
      </c>
      <c r="Q120" s="19">
        <v>0</v>
      </c>
      <c r="R120" s="17">
        <v>0</v>
      </c>
      <c r="S120" s="19">
        <v>0</v>
      </c>
      <c r="T120" s="17">
        <v>2</v>
      </c>
      <c r="U120" s="19">
        <v>0.4</v>
      </c>
      <c r="V120" s="17">
        <v>24</v>
      </c>
      <c r="W120" s="19">
        <v>0.14906832298136599</v>
      </c>
      <c r="X120" s="17">
        <v>0</v>
      </c>
      <c r="Y120" s="19">
        <v>0</v>
      </c>
      <c r="Z120" s="46">
        <v>0</v>
      </c>
      <c r="AA120" s="47">
        <v>0</v>
      </c>
      <c r="AB120" s="17">
        <v>26</v>
      </c>
      <c r="AC120" s="18">
        <v>0.156626506024096</v>
      </c>
    </row>
    <row r="121" spans="1:29" x14ac:dyDescent="0.25">
      <c r="A121" s="35" t="s">
        <v>212</v>
      </c>
      <c r="B121" s="17">
        <v>98</v>
      </c>
      <c r="C121" s="17">
        <v>4</v>
      </c>
      <c r="D121" s="19">
        <v>4.08163265306122E-2</v>
      </c>
      <c r="E121" s="17">
        <v>94</v>
      </c>
      <c r="F121" s="19">
        <v>0.95918367346938804</v>
      </c>
      <c r="G121" s="17">
        <v>0</v>
      </c>
      <c r="H121" s="19">
        <v>0</v>
      </c>
      <c r="I121" s="17">
        <v>0</v>
      </c>
      <c r="J121" s="19">
        <v>0</v>
      </c>
      <c r="K121" s="17">
        <v>377</v>
      </c>
      <c r="L121" s="17">
        <v>11</v>
      </c>
      <c r="M121" s="19">
        <v>2.9177718832891199E-2</v>
      </c>
      <c r="N121" s="17">
        <v>366</v>
      </c>
      <c r="O121" s="19">
        <v>0.970822281167109</v>
      </c>
      <c r="P121" s="17">
        <v>0</v>
      </c>
      <c r="Q121" s="19">
        <v>0</v>
      </c>
      <c r="R121" s="17">
        <v>0</v>
      </c>
      <c r="S121" s="19">
        <v>0</v>
      </c>
      <c r="T121" s="17">
        <v>-7</v>
      </c>
      <c r="U121" s="19">
        <v>-0.63636363636363602</v>
      </c>
      <c r="V121" s="17">
        <v>-272</v>
      </c>
      <c r="W121" s="19">
        <v>-0.74316939890710398</v>
      </c>
      <c r="X121" s="17">
        <v>0</v>
      </c>
      <c r="Y121" s="19">
        <v>0</v>
      </c>
      <c r="Z121" s="46">
        <v>0</v>
      </c>
      <c r="AA121" s="47">
        <v>0</v>
      </c>
      <c r="AB121" s="17">
        <v>-279</v>
      </c>
      <c r="AC121" s="18">
        <v>-0.74005305039787805</v>
      </c>
    </row>
    <row r="122" spans="1:29" x14ac:dyDescent="0.25">
      <c r="A122" s="35" t="s">
        <v>213</v>
      </c>
      <c r="B122" s="17">
        <v>11</v>
      </c>
      <c r="C122" s="17">
        <v>0</v>
      </c>
      <c r="D122" s="19">
        <v>0</v>
      </c>
      <c r="E122" s="17">
        <v>11</v>
      </c>
      <c r="F122" s="19">
        <v>1</v>
      </c>
      <c r="G122" s="17">
        <v>0</v>
      </c>
      <c r="H122" s="19">
        <v>0</v>
      </c>
      <c r="I122" s="17">
        <v>0</v>
      </c>
      <c r="J122" s="19">
        <v>0</v>
      </c>
      <c r="K122" s="17">
        <v>12</v>
      </c>
      <c r="L122" s="17">
        <v>0</v>
      </c>
      <c r="M122" s="19">
        <v>0</v>
      </c>
      <c r="N122" s="17">
        <v>12</v>
      </c>
      <c r="O122" s="19">
        <v>1</v>
      </c>
      <c r="P122" s="17">
        <v>0</v>
      </c>
      <c r="Q122" s="19">
        <v>0</v>
      </c>
      <c r="R122" s="17">
        <v>0</v>
      </c>
      <c r="S122" s="19">
        <v>0</v>
      </c>
      <c r="T122" s="17">
        <v>0</v>
      </c>
      <c r="U122" s="19">
        <v>0</v>
      </c>
      <c r="V122" s="17">
        <v>-1</v>
      </c>
      <c r="W122" s="19">
        <v>-8.3333333333333301E-2</v>
      </c>
      <c r="X122" s="17">
        <v>0</v>
      </c>
      <c r="Y122" s="19">
        <v>0</v>
      </c>
      <c r="Z122" s="46">
        <v>0</v>
      </c>
      <c r="AA122" s="47">
        <v>0</v>
      </c>
      <c r="AB122" s="17">
        <v>-1</v>
      </c>
      <c r="AC122" s="18">
        <v>-8.3333333333333301E-2</v>
      </c>
    </row>
    <row r="123" spans="1:29" x14ac:dyDescent="0.25">
      <c r="A123" s="35" t="s">
        <v>214</v>
      </c>
      <c r="B123" s="17">
        <v>33</v>
      </c>
      <c r="C123" s="17">
        <v>1</v>
      </c>
      <c r="D123" s="19">
        <v>3.03030303030303E-2</v>
      </c>
      <c r="E123" s="17">
        <v>32</v>
      </c>
      <c r="F123" s="19">
        <v>0.96969696969696995</v>
      </c>
      <c r="G123" s="17">
        <v>0</v>
      </c>
      <c r="H123" s="19">
        <v>0</v>
      </c>
      <c r="I123" s="17">
        <v>0</v>
      </c>
      <c r="J123" s="19">
        <v>0</v>
      </c>
      <c r="K123" s="17">
        <v>21</v>
      </c>
      <c r="L123" s="17">
        <v>0</v>
      </c>
      <c r="M123" s="19">
        <v>0</v>
      </c>
      <c r="N123" s="17">
        <v>21</v>
      </c>
      <c r="O123" s="19">
        <v>1</v>
      </c>
      <c r="P123" s="17">
        <v>0</v>
      </c>
      <c r="Q123" s="19">
        <v>0</v>
      </c>
      <c r="R123" s="17">
        <v>0</v>
      </c>
      <c r="S123" s="19">
        <v>0</v>
      </c>
      <c r="T123" s="17">
        <v>1</v>
      </c>
      <c r="U123" s="19">
        <v>0</v>
      </c>
      <c r="V123" s="17">
        <v>11</v>
      </c>
      <c r="W123" s="19">
        <v>0.52380952380952395</v>
      </c>
      <c r="X123" s="17">
        <v>0</v>
      </c>
      <c r="Y123" s="19">
        <v>0</v>
      </c>
      <c r="Z123" s="46">
        <v>0</v>
      </c>
      <c r="AA123" s="47">
        <v>0</v>
      </c>
      <c r="AB123" s="17">
        <v>12</v>
      </c>
      <c r="AC123" s="18">
        <v>0.57142857142857095</v>
      </c>
    </row>
    <row r="124" spans="1:29" x14ac:dyDescent="0.25">
      <c r="A124" s="35" t="s">
        <v>215</v>
      </c>
      <c r="B124" s="17">
        <v>1</v>
      </c>
      <c r="C124" s="17">
        <v>1</v>
      </c>
      <c r="D124" s="19">
        <v>1</v>
      </c>
      <c r="E124" s="17">
        <v>0</v>
      </c>
      <c r="F124" s="19">
        <v>0</v>
      </c>
      <c r="G124" s="17">
        <v>0</v>
      </c>
      <c r="H124" s="19">
        <v>0</v>
      </c>
      <c r="I124" s="17">
        <v>0</v>
      </c>
      <c r="J124" s="19">
        <v>0</v>
      </c>
      <c r="K124" s="17">
        <v>4</v>
      </c>
      <c r="L124" s="17">
        <v>1</v>
      </c>
      <c r="M124" s="19">
        <v>0.25</v>
      </c>
      <c r="N124" s="17">
        <v>3</v>
      </c>
      <c r="O124" s="19">
        <v>0.75</v>
      </c>
      <c r="P124" s="17">
        <v>0</v>
      </c>
      <c r="Q124" s="19">
        <v>0</v>
      </c>
      <c r="R124" s="17">
        <v>0</v>
      </c>
      <c r="S124" s="19">
        <v>0</v>
      </c>
      <c r="T124" s="17">
        <v>0</v>
      </c>
      <c r="U124" s="19">
        <v>0</v>
      </c>
      <c r="V124" s="17">
        <v>-3</v>
      </c>
      <c r="W124" s="19">
        <v>-1</v>
      </c>
      <c r="X124" s="17">
        <v>0</v>
      </c>
      <c r="Y124" s="19">
        <v>0</v>
      </c>
      <c r="Z124" s="46">
        <v>0</v>
      </c>
      <c r="AA124" s="47">
        <v>0</v>
      </c>
      <c r="AB124" s="17">
        <v>-3</v>
      </c>
      <c r="AC124" s="18">
        <v>-0.75</v>
      </c>
    </row>
    <row r="125" spans="1:29" x14ac:dyDescent="0.25">
      <c r="A125" s="35" t="s">
        <v>216</v>
      </c>
      <c r="B125" s="17">
        <v>150</v>
      </c>
      <c r="C125" s="17">
        <v>0</v>
      </c>
      <c r="D125" s="19">
        <v>0</v>
      </c>
      <c r="E125" s="17">
        <v>150</v>
      </c>
      <c r="F125" s="19">
        <v>1</v>
      </c>
      <c r="G125" s="17">
        <v>0</v>
      </c>
      <c r="H125" s="19">
        <v>0</v>
      </c>
      <c r="I125" s="17">
        <v>0</v>
      </c>
      <c r="J125" s="19">
        <v>0</v>
      </c>
      <c r="K125" s="17">
        <v>162</v>
      </c>
      <c r="L125" s="17">
        <v>1</v>
      </c>
      <c r="M125" s="19">
        <v>6.17283950617284E-3</v>
      </c>
      <c r="N125" s="17">
        <v>160</v>
      </c>
      <c r="O125" s="19">
        <v>0.98765432098765404</v>
      </c>
      <c r="P125" s="17">
        <v>0</v>
      </c>
      <c r="Q125" s="19">
        <v>0</v>
      </c>
      <c r="R125" s="17">
        <v>1</v>
      </c>
      <c r="S125" s="19">
        <v>6.17283950617284E-3</v>
      </c>
      <c r="T125" s="17">
        <v>-1</v>
      </c>
      <c r="U125" s="19">
        <v>-1</v>
      </c>
      <c r="V125" s="17">
        <v>-10</v>
      </c>
      <c r="W125" s="19">
        <v>-6.25E-2</v>
      </c>
      <c r="X125" s="17">
        <v>0</v>
      </c>
      <c r="Y125" s="19">
        <v>0</v>
      </c>
      <c r="Z125" s="46">
        <v>-1</v>
      </c>
      <c r="AA125" s="47">
        <v>-100</v>
      </c>
      <c r="AB125" s="17">
        <v>-12</v>
      </c>
      <c r="AC125" s="18">
        <v>-7.4074074074074098E-2</v>
      </c>
    </row>
    <row r="126" spans="1:29" x14ac:dyDescent="0.25">
      <c r="A126" s="35" t="s">
        <v>217</v>
      </c>
      <c r="B126" s="17">
        <v>2428</v>
      </c>
      <c r="C126" s="17">
        <v>224</v>
      </c>
      <c r="D126" s="19">
        <v>9.2257001647446504E-2</v>
      </c>
      <c r="E126" s="17">
        <v>2200</v>
      </c>
      <c r="F126" s="19">
        <v>0.90609555189456303</v>
      </c>
      <c r="G126" s="17">
        <v>4</v>
      </c>
      <c r="H126" s="19">
        <v>1.6474464579901199E-3</v>
      </c>
      <c r="I126" s="17">
        <v>0</v>
      </c>
      <c r="J126" s="19">
        <v>0</v>
      </c>
      <c r="K126" s="17">
        <v>2371</v>
      </c>
      <c r="L126" s="17">
        <v>231</v>
      </c>
      <c r="M126" s="19">
        <v>9.7427245887811098E-2</v>
      </c>
      <c r="N126" s="17">
        <v>2137</v>
      </c>
      <c r="O126" s="19">
        <v>0.90130746520455496</v>
      </c>
      <c r="P126" s="17">
        <v>2</v>
      </c>
      <c r="Q126" s="19">
        <v>8.4352593842261004E-4</v>
      </c>
      <c r="R126" s="17">
        <v>1</v>
      </c>
      <c r="S126" s="19">
        <v>4.2176296921129998E-4</v>
      </c>
      <c r="T126" s="17">
        <v>-7</v>
      </c>
      <c r="U126" s="19">
        <v>-3.03030303030303E-2</v>
      </c>
      <c r="V126" s="17">
        <v>63</v>
      </c>
      <c r="W126" s="19">
        <v>2.9480580252690701E-2</v>
      </c>
      <c r="X126" s="17">
        <v>2</v>
      </c>
      <c r="Y126" s="19">
        <v>1</v>
      </c>
      <c r="Z126" s="46">
        <v>-1</v>
      </c>
      <c r="AA126" s="47">
        <v>-100</v>
      </c>
      <c r="AB126" s="17">
        <v>57</v>
      </c>
      <c r="AC126" s="18">
        <v>2.4040489245044299E-2</v>
      </c>
    </row>
    <row r="127" spans="1:29" x14ac:dyDescent="0.25">
      <c r="A127" s="35" t="s">
        <v>218</v>
      </c>
      <c r="B127" s="17">
        <v>150</v>
      </c>
      <c r="C127" s="17">
        <v>1</v>
      </c>
      <c r="D127" s="19">
        <v>6.6666666666666697E-3</v>
      </c>
      <c r="E127" s="17">
        <v>134</v>
      </c>
      <c r="F127" s="19">
        <v>0.89333333333333298</v>
      </c>
      <c r="G127" s="17">
        <v>15</v>
      </c>
      <c r="H127" s="19">
        <v>0.1</v>
      </c>
      <c r="I127" s="17">
        <v>0</v>
      </c>
      <c r="J127" s="19">
        <v>0</v>
      </c>
      <c r="K127" s="17">
        <v>129</v>
      </c>
      <c r="L127" s="17">
        <v>0</v>
      </c>
      <c r="M127" s="19">
        <v>0</v>
      </c>
      <c r="N127" s="17">
        <v>117</v>
      </c>
      <c r="O127" s="19">
        <v>0.90697674418604701</v>
      </c>
      <c r="P127" s="17">
        <v>12</v>
      </c>
      <c r="Q127" s="19">
        <v>9.3023255813953501E-2</v>
      </c>
      <c r="R127" s="17">
        <v>0</v>
      </c>
      <c r="S127" s="19">
        <v>0</v>
      </c>
      <c r="T127" s="17">
        <v>1</v>
      </c>
      <c r="U127" s="19">
        <v>0</v>
      </c>
      <c r="V127" s="17">
        <v>17</v>
      </c>
      <c r="W127" s="19">
        <v>0.145299145299145</v>
      </c>
      <c r="X127" s="17">
        <v>3</v>
      </c>
      <c r="Y127" s="19">
        <v>0.25</v>
      </c>
      <c r="Z127" s="46">
        <v>0</v>
      </c>
      <c r="AA127" s="47">
        <v>0</v>
      </c>
      <c r="AB127" s="17">
        <v>21</v>
      </c>
      <c r="AC127" s="18">
        <v>0.162790697674419</v>
      </c>
    </row>
    <row r="128" spans="1:29" x14ac:dyDescent="0.25">
      <c r="A128" s="35" t="s">
        <v>219</v>
      </c>
      <c r="B128" s="17">
        <v>17</v>
      </c>
      <c r="C128" s="17">
        <v>0</v>
      </c>
      <c r="D128" s="19">
        <v>0</v>
      </c>
      <c r="E128" s="17">
        <v>17</v>
      </c>
      <c r="F128" s="19">
        <v>1</v>
      </c>
      <c r="G128" s="17">
        <v>0</v>
      </c>
      <c r="H128" s="19">
        <v>0</v>
      </c>
      <c r="I128" s="17">
        <v>0</v>
      </c>
      <c r="J128" s="19">
        <v>0</v>
      </c>
      <c r="K128" s="17">
        <v>12</v>
      </c>
      <c r="L128" s="17">
        <v>0</v>
      </c>
      <c r="M128" s="19">
        <v>0</v>
      </c>
      <c r="N128" s="17">
        <v>12</v>
      </c>
      <c r="O128" s="19">
        <v>1</v>
      </c>
      <c r="P128" s="17">
        <v>0</v>
      </c>
      <c r="Q128" s="19">
        <v>0</v>
      </c>
      <c r="R128" s="17">
        <v>0</v>
      </c>
      <c r="S128" s="19">
        <v>0</v>
      </c>
      <c r="T128" s="17">
        <v>0</v>
      </c>
      <c r="U128" s="19">
        <v>0</v>
      </c>
      <c r="V128" s="17">
        <v>5</v>
      </c>
      <c r="W128" s="19">
        <v>0.41666666666666702</v>
      </c>
      <c r="X128" s="17">
        <v>0</v>
      </c>
      <c r="Y128" s="19">
        <v>0</v>
      </c>
      <c r="Z128" s="46">
        <v>0</v>
      </c>
      <c r="AA128" s="47">
        <v>0</v>
      </c>
      <c r="AB128" s="17">
        <v>5</v>
      </c>
      <c r="AC128" s="18">
        <v>0.41666666666666702</v>
      </c>
    </row>
    <row r="129" spans="1:29" x14ac:dyDescent="0.25">
      <c r="A129" s="35" t="s">
        <v>220</v>
      </c>
      <c r="B129" s="17">
        <v>2</v>
      </c>
      <c r="C129" s="17">
        <v>0</v>
      </c>
      <c r="D129" s="19">
        <v>0</v>
      </c>
      <c r="E129" s="17">
        <v>2</v>
      </c>
      <c r="F129" s="19">
        <v>1</v>
      </c>
      <c r="G129" s="17">
        <v>0</v>
      </c>
      <c r="H129" s="19">
        <v>0</v>
      </c>
      <c r="I129" s="17">
        <v>0</v>
      </c>
      <c r="J129" s="19">
        <v>0</v>
      </c>
      <c r="K129" s="17">
        <v>1</v>
      </c>
      <c r="L129" s="17">
        <v>0</v>
      </c>
      <c r="M129" s="19">
        <v>0</v>
      </c>
      <c r="N129" s="17">
        <v>1</v>
      </c>
      <c r="O129" s="19">
        <v>1</v>
      </c>
      <c r="P129" s="17">
        <v>0</v>
      </c>
      <c r="Q129" s="19">
        <v>0</v>
      </c>
      <c r="R129" s="17">
        <v>0</v>
      </c>
      <c r="S129" s="19">
        <v>0</v>
      </c>
      <c r="T129" s="17">
        <v>0</v>
      </c>
      <c r="U129" s="19">
        <v>0</v>
      </c>
      <c r="V129" s="17">
        <v>1</v>
      </c>
      <c r="W129" s="19">
        <v>1</v>
      </c>
      <c r="X129" s="17">
        <v>0</v>
      </c>
      <c r="Y129" s="19">
        <v>0</v>
      </c>
      <c r="Z129" s="46">
        <v>0</v>
      </c>
      <c r="AA129" s="47">
        <v>0</v>
      </c>
      <c r="AB129" s="17">
        <v>1</v>
      </c>
      <c r="AC129" s="18">
        <v>1</v>
      </c>
    </row>
    <row r="130" spans="1:29" x14ac:dyDescent="0.25">
      <c r="A130" s="35" t="s">
        <v>221</v>
      </c>
      <c r="B130" s="17">
        <v>1</v>
      </c>
      <c r="C130" s="17">
        <v>0</v>
      </c>
      <c r="D130" s="19">
        <v>0</v>
      </c>
      <c r="E130" s="17">
        <v>1</v>
      </c>
      <c r="F130" s="19">
        <v>1</v>
      </c>
      <c r="G130" s="17">
        <v>0</v>
      </c>
      <c r="H130" s="19">
        <v>0</v>
      </c>
      <c r="I130" s="17">
        <v>0</v>
      </c>
      <c r="J130" s="19">
        <v>0</v>
      </c>
      <c r="K130" s="17">
        <v>0</v>
      </c>
      <c r="L130" s="17">
        <v>0</v>
      </c>
      <c r="M130" s="19">
        <v>0</v>
      </c>
      <c r="N130" s="17">
        <v>0</v>
      </c>
      <c r="O130" s="19">
        <v>0</v>
      </c>
      <c r="P130" s="17">
        <v>0</v>
      </c>
      <c r="Q130" s="19">
        <v>0</v>
      </c>
      <c r="R130" s="17">
        <v>0</v>
      </c>
      <c r="S130" s="19">
        <v>0</v>
      </c>
      <c r="T130" s="17">
        <v>0</v>
      </c>
      <c r="U130" s="19">
        <v>0</v>
      </c>
      <c r="V130" s="17">
        <v>1</v>
      </c>
      <c r="W130" s="19">
        <v>0</v>
      </c>
      <c r="X130" s="17">
        <v>0</v>
      </c>
      <c r="Y130" s="19">
        <v>0</v>
      </c>
      <c r="Z130" s="46">
        <v>0</v>
      </c>
      <c r="AA130" s="47">
        <v>0</v>
      </c>
      <c r="AB130" s="17">
        <v>1</v>
      </c>
      <c r="AC130" s="18">
        <v>0</v>
      </c>
    </row>
    <row r="131" spans="1:29" x14ac:dyDescent="0.25">
      <c r="A131" s="35" t="s">
        <v>222</v>
      </c>
      <c r="B131" s="17">
        <v>71</v>
      </c>
      <c r="C131" s="17">
        <v>1</v>
      </c>
      <c r="D131" s="19">
        <v>1.4084507042253501E-2</v>
      </c>
      <c r="E131" s="17">
        <v>70</v>
      </c>
      <c r="F131" s="19">
        <v>0.98591549295774605</v>
      </c>
      <c r="G131" s="17">
        <v>0</v>
      </c>
      <c r="H131" s="19">
        <v>0</v>
      </c>
      <c r="I131" s="17">
        <v>0</v>
      </c>
      <c r="J131" s="19">
        <v>0</v>
      </c>
      <c r="K131" s="17">
        <v>27</v>
      </c>
      <c r="L131" s="17">
        <v>0</v>
      </c>
      <c r="M131" s="19">
        <v>0</v>
      </c>
      <c r="N131" s="17">
        <v>27</v>
      </c>
      <c r="O131" s="19">
        <v>1</v>
      </c>
      <c r="P131" s="17">
        <v>0</v>
      </c>
      <c r="Q131" s="19">
        <v>0</v>
      </c>
      <c r="R131" s="17">
        <v>0</v>
      </c>
      <c r="S131" s="19">
        <v>0</v>
      </c>
      <c r="T131" s="17">
        <v>1</v>
      </c>
      <c r="U131" s="19">
        <v>0</v>
      </c>
      <c r="V131" s="17">
        <v>43</v>
      </c>
      <c r="W131" s="19">
        <v>1.5925925925925899</v>
      </c>
      <c r="X131" s="17">
        <v>0</v>
      </c>
      <c r="Y131" s="19">
        <v>0</v>
      </c>
      <c r="Z131" s="46">
        <v>0</v>
      </c>
      <c r="AA131" s="47">
        <v>0</v>
      </c>
      <c r="AB131" s="17">
        <v>44</v>
      </c>
      <c r="AC131" s="18">
        <v>1.62962962962963</v>
      </c>
    </row>
    <row r="132" spans="1:29" x14ac:dyDescent="0.25">
      <c r="A132" s="35" t="s">
        <v>223</v>
      </c>
      <c r="B132" s="17">
        <v>30</v>
      </c>
      <c r="C132" s="17">
        <v>0</v>
      </c>
      <c r="D132" s="19">
        <v>0</v>
      </c>
      <c r="E132" s="17">
        <v>30</v>
      </c>
      <c r="F132" s="19">
        <v>1</v>
      </c>
      <c r="G132" s="17">
        <v>0</v>
      </c>
      <c r="H132" s="19">
        <v>0</v>
      </c>
      <c r="I132" s="17">
        <v>0</v>
      </c>
      <c r="J132" s="19">
        <v>0</v>
      </c>
      <c r="K132" s="17">
        <v>11</v>
      </c>
      <c r="L132" s="17">
        <v>0</v>
      </c>
      <c r="M132" s="19">
        <v>0</v>
      </c>
      <c r="N132" s="17">
        <v>11</v>
      </c>
      <c r="O132" s="19">
        <v>1</v>
      </c>
      <c r="P132" s="17">
        <v>0</v>
      </c>
      <c r="Q132" s="19">
        <v>0</v>
      </c>
      <c r="R132" s="17">
        <v>0</v>
      </c>
      <c r="S132" s="19">
        <v>0</v>
      </c>
      <c r="T132" s="17">
        <v>0</v>
      </c>
      <c r="U132" s="19">
        <v>0</v>
      </c>
      <c r="V132" s="17">
        <v>19</v>
      </c>
      <c r="W132" s="19">
        <v>1.72727272727273</v>
      </c>
      <c r="X132" s="17">
        <v>0</v>
      </c>
      <c r="Y132" s="19">
        <v>0</v>
      </c>
      <c r="Z132" s="46">
        <v>0</v>
      </c>
      <c r="AA132" s="47">
        <v>0</v>
      </c>
      <c r="AB132" s="17">
        <v>19</v>
      </c>
      <c r="AC132" s="18">
        <v>1.72727272727273</v>
      </c>
    </row>
    <row r="133" spans="1:29" x14ac:dyDescent="0.25">
      <c r="A133" s="35" t="s">
        <v>224</v>
      </c>
      <c r="B133" s="17">
        <v>603</v>
      </c>
      <c r="C133" s="17">
        <v>20</v>
      </c>
      <c r="D133" s="19">
        <v>3.3167495854062999E-2</v>
      </c>
      <c r="E133" s="17">
        <v>583</v>
      </c>
      <c r="F133" s="19">
        <v>0.96683250414593702</v>
      </c>
      <c r="G133" s="17">
        <v>0</v>
      </c>
      <c r="H133" s="19">
        <v>0</v>
      </c>
      <c r="I133" s="17">
        <v>0</v>
      </c>
      <c r="J133" s="19">
        <v>0</v>
      </c>
      <c r="K133" s="17">
        <v>138</v>
      </c>
      <c r="L133" s="17">
        <v>1</v>
      </c>
      <c r="M133" s="19">
        <v>7.2463768115942004E-3</v>
      </c>
      <c r="N133" s="17">
        <v>137</v>
      </c>
      <c r="O133" s="19">
        <v>0.99275362318840599</v>
      </c>
      <c r="P133" s="17">
        <v>0</v>
      </c>
      <c r="Q133" s="19">
        <v>0</v>
      </c>
      <c r="R133" s="17">
        <v>0</v>
      </c>
      <c r="S133" s="19">
        <v>0</v>
      </c>
      <c r="T133" s="17">
        <v>19</v>
      </c>
      <c r="U133" s="19">
        <v>19</v>
      </c>
      <c r="V133" s="17">
        <v>446</v>
      </c>
      <c r="W133" s="19">
        <v>3.2554744525547399</v>
      </c>
      <c r="X133" s="17">
        <v>0</v>
      </c>
      <c r="Y133" s="19">
        <v>0</v>
      </c>
      <c r="Z133" s="46">
        <v>0</v>
      </c>
      <c r="AA133" s="47">
        <v>0</v>
      </c>
      <c r="AB133" s="17">
        <v>465</v>
      </c>
      <c r="AC133" s="18">
        <v>3.3695652173913002</v>
      </c>
    </row>
    <row r="134" spans="1:29" x14ac:dyDescent="0.25">
      <c r="A134" s="35" t="s">
        <v>225</v>
      </c>
      <c r="B134" s="17">
        <v>9</v>
      </c>
      <c r="C134" s="17">
        <v>0</v>
      </c>
      <c r="D134" s="19">
        <v>0</v>
      </c>
      <c r="E134" s="17">
        <v>9</v>
      </c>
      <c r="F134" s="19">
        <v>1</v>
      </c>
      <c r="G134" s="17">
        <v>0</v>
      </c>
      <c r="H134" s="19">
        <v>0</v>
      </c>
      <c r="I134" s="17">
        <v>0</v>
      </c>
      <c r="J134" s="19">
        <v>0</v>
      </c>
      <c r="K134" s="17">
        <v>4</v>
      </c>
      <c r="L134" s="17">
        <v>0</v>
      </c>
      <c r="M134" s="19">
        <v>0</v>
      </c>
      <c r="N134" s="17">
        <v>4</v>
      </c>
      <c r="O134" s="19">
        <v>1</v>
      </c>
      <c r="P134" s="17">
        <v>0</v>
      </c>
      <c r="Q134" s="19">
        <v>0</v>
      </c>
      <c r="R134" s="17">
        <v>0</v>
      </c>
      <c r="S134" s="19">
        <v>0</v>
      </c>
      <c r="T134" s="17">
        <v>0</v>
      </c>
      <c r="U134" s="19">
        <v>0</v>
      </c>
      <c r="V134" s="17">
        <v>5</v>
      </c>
      <c r="W134" s="19">
        <v>1.25</v>
      </c>
      <c r="X134" s="17">
        <v>0</v>
      </c>
      <c r="Y134" s="19">
        <v>0</v>
      </c>
      <c r="Z134" s="46">
        <v>0</v>
      </c>
      <c r="AA134" s="47">
        <v>0</v>
      </c>
      <c r="AB134" s="17">
        <v>5</v>
      </c>
      <c r="AC134" s="18">
        <v>1.25</v>
      </c>
    </row>
    <row r="135" spans="1:29" x14ac:dyDescent="0.25">
      <c r="A135" s="35" t="s">
        <v>226</v>
      </c>
      <c r="B135" s="17">
        <v>54</v>
      </c>
      <c r="C135" s="17">
        <v>1</v>
      </c>
      <c r="D135" s="19">
        <v>1.85185185185185E-2</v>
      </c>
      <c r="E135" s="17">
        <v>53</v>
      </c>
      <c r="F135" s="19">
        <v>0.98148148148148096</v>
      </c>
      <c r="G135" s="17">
        <v>0</v>
      </c>
      <c r="H135" s="19">
        <v>0</v>
      </c>
      <c r="I135" s="17">
        <v>0</v>
      </c>
      <c r="J135" s="19">
        <v>0</v>
      </c>
      <c r="K135" s="17">
        <v>9</v>
      </c>
      <c r="L135" s="17">
        <v>0</v>
      </c>
      <c r="M135" s="19">
        <v>0</v>
      </c>
      <c r="N135" s="17">
        <v>9</v>
      </c>
      <c r="O135" s="19">
        <v>1</v>
      </c>
      <c r="P135" s="17">
        <v>0</v>
      </c>
      <c r="Q135" s="19">
        <v>0</v>
      </c>
      <c r="R135" s="17">
        <v>0</v>
      </c>
      <c r="S135" s="19">
        <v>0</v>
      </c>
      <c r="T135" s="17">
        <v>1</v>
      </c>
      <c r="U135" s="19">
        <v>0</v>
      </c>
      <c r="V135" s="17">
        <v>44</v>
      </c>
      <c r="W135" s="19">
        <v>4.8888888888888902</v>
      </c>
      <c r="X135" s="17">
        <v>0</v>
      </c>
      <c r="Y135" s="19">
        <v>0</v>
      </c>
      <c r="Z135" s="46">
        <v>0</v>
      </c>
      <c r="AA135" s="47">
        <v>0</v>
      </c>
      <c r="AB135" s="17">
        <v>45</v>
      </c>
      <c r="AC135" s="18">
        <v>5</v>
      </c>
    </row>
    <row r="136" spans="1:29" x14ac:dyDescent="0.25">
      <c r="A136" s="32" t="s">
        <v>227</v>
      </c>
      <c r="B136" s="33">
        <v>562</v>
      </c>
      <c r="C136" s="33">
        <v>7</v>
      </c>
      <c r="D136" s="42">
        <v>1.24555160142349E-2</v>
      </c>
      <c r="E136" s="33">
        <v>555</v>
      </c>
      <c r="F136" s="42">
        <v>0.987544483985765</v>
      </c>
      <c r="G136" s="33">
        <v>0</v>
      </c>
      <c r="H136" s="42">
        <v>0</v>
      </c>
      <c r="I136" s="33">
        <v>0</v>
      </c>
      <c r="J136" s="42">
        <v>0</v>
      </c>
      <c r="K136" s="33">
        <v>559</v>
      </c>
      <c r="L136" s="33">
        <v>3</v>
      </c>
      <c r="M136" s="42">
        <v>5.3667262969588599E-3</v>
      </c>
      <c r="N136" s="33">
        <v>556</v>
      </c>
      <c r="O136" s="42">
        <v>0.994633273703041</v>
      </c>
      <c r="P136" s="33">
        <v>0</v>
      </c>
      <c r="Q136" s="42">
        <v>0</v>
      </c>
      <c r="R136" s="33">
        <v>0</v>
      </c>
      <c r="S136" s="42">
        <v>0</v>
      </c>
      <c r="T136" s="33">
        <v>4</v>
      </c>
      <c r="U136" s="42">
        <v>1.3333333333333299</v>
      </c>
      <c r="V136" s="33">
        <v>-1</v>
      </c>
      <c r="W136" s="42">
        <v>-1.79856115107914E-3</v>
      </c>
      <c r="X136" s="33">
        <v>0</v>
      </c>
      <c r="Y136" s="42">
        <v>0</v>
      </c>
      <c r="Z136" s="43">
        <v>0</v>
      </c>
      <c r="AA136" s="44">
        <v>0</v>
      </c>
      <c r="AB136" s="33">
        <v>3</v>
      </c>
      <c r="AC136" s="45">
        <v>5.3667262969588599E-3</v>
      </c>
    </row>
    <row r="137" spans="1:29" x14ac:dyDescent="0.25">
      <c r="A137" s="35" t="s">
        <v>228</v>
      </c>
      <c r="B137" s="17">
        <v>462</v>
      </c>
      <c r="C137" s="17">
        <v>0</v>
      </c>
      <c r="D137" s="19">
        <v>0</v>
      </c>
      <c r="E137" s="17">
        <v>462</v>
      </c>
      <c r="F137" s="19">
        <v>1</v>
      </c>
      <c r="G137" s="17">
        <v>0</v>
      </c>
      <c r="H137" s="19">
        <v>0</v>
      </c>
      <c r="I137" s="17">
        <v>0</v>
      </c>
      <c r="J137" s="19">
        <v>0</v>
      </c>
      <c r="K137" s="17">
        <v>446</v>
      </c>
      <c r="L137" s="17">
        <v>1</v>
      </c>
      <c r="M137" s="19">
        <v>2.2421524663677099E-3</v>
      </c>
      <c r="N137" s="17">
        <v>445</v>
      </c>
      <c r="O137" s="19">
        <v>0.99775784753363195</v>
      </c>
      <c r="P137" s="17">
        <v>0</v>
      </c>
      <c r="Q137" s="19">
        <v>0</v>
      </c>
      <c r="R137" s="17">
        <v>0</v>
      </c>
      <c r="S137" s="19">
        <v>0</v>
      </c>
      <c r="T137" s="17">
        <v>-1</v>
      </c>
      <c r="U137" s="19">
        <v>-1</v>
      </c>
      <c r="V137" s="17">
        <v>17</v>
      </c>
      <c r="W137" s="19">
        <v>3.8202247191011202E-2</v>
      </c>
      <c r="X137" s="17">
        <v>0</v>
      </c>
      <c r="Y137" s="19">
        <v>0</v>
      </c>
      <c r="Z137" s="46">
        <v>0</v>
      </c>
      <c r="AA137" s="47">
        <v>0</v>
      </c>
      <c r="AB137" s="17">
        <v>16</v>
      </c>
      <c r="AC137" s="18">
        <v>3.5874439461883401E-2</v>
      </c>
    </row>
    <row r="138" spans="1:29" x14ac:dyDescent="0.25">
      <c r="A138" s="35" t="s">
        <v>229</v>
      </c>
      <c r="B138" s="17">
        <v>2</v>
      </c>
      <c r="C138" s="17">
        <v>0</v>
      </c>
      <c r="D138" s="19">
        <v>0</v>
      </c>
      <c r="E138" s="17">
        <v>2</v>
      </c>
      <c r="F138" s="19">
        <v>1</v>
      </c>
      <c r="G138" s="17">
        <v>0</v>
      </c>
      <c r="H138" s="19">
        <v>0</v>
      </c>
      <c r="I138" s="17">
        <v>0</v>
      </c>
      <c r="J138" s="19">
        <v>0</v>
      </c>
      <c r="K138" s="17">
        <v>0</v>
      </c>
      <c r="L138" s="17">
        <v>0</v>
      </c>
      <c r="M138" s="19">
        <v>0</v>
      </c>
      <c r="N138" s="17">
        <v>0</v>
      </c>
      <c r="O138" s="19">
        <v>0</v>
      </c>
      <c r="P138" s="17">
        <v>0</v>
      </c>
      <c r="Q138" s="19">
        <v>0</v>
      </c>
      <c r="R138" s="17">
        <v>0</v>
      </c>
      <c r="S138" s="19">
        <v>0</v>
      </c>
      <c r="T138" s="17">
        <v>0</v>
      </c>
      <c r="U138" s="19">
        <v>0</v>
      </c>
      <c r="V138" s="17">
        <v>2</v>
      </c>
      <c r="W138" s="19">
        <v>0</v>
      </c>
      <c r="X138" s="17">
        <v>0</v>
      </c>
      <c r="Y138" s="19">
        <v>0</v>
      </c>
      <c r="Z138" s="46">
        <v>0</v>
      </c>
      <c r="AA138" s="47">
        <v>0</v>
      </c>
      <c r="AB138" s="17">
        <v>2</v>
      </c>
      <c r="AC138" s="18">
        <v>0</v>
      </c>
    </row>
    <row r="139" spans="1:29" x14ac:dyDescent="0.25">
      <c r="A139" s="35" t="s">
        <v>230</v>
      </c>
      <c r="B139" s="17">
        <v>83</v>
      </c>
      <c r="C139" s="17">
        <v>6</v>
      </c>
      <c r="D139" s="19">
        <v>7.2289156626505993E-2</v>
      </c>
      <c r="E139" s="17">
        <v>77</v>
      </c>
      <c r="F139" s="19">
        <v>0.92771084337349397</v>
      </c>
      <c r="G139" s="17">
        <v>0</v>
      </c>
      <c r="H139" s="19">
        <v>0</v>
      </c>
      <c r="I139" s="17">
        <v>0</v>
      </c>
      <c r="J139" s="19">
        <v>0</v>
      </c>
      <c r="K139" s="17">
        <v>85</v>
      </c>
      <c r="L139" s="17">
        <v>2</v>
      </c>
      <c r="M139" s="19">
        <v>2.3529411764705899E-2</v>
      </c>
      <c r="N139" s="17">
        <v>83</v>
      </c>
      <c r="O139" s="19">
        <v>0.97647058823529398</v>
      </c>
      <c r="P139" s="17">
        <v>0</v>
      </c>
      <c r="Q139" s="19">
        <v>0</v>
      </c>
      <c r="R139" s="17">
        <v>0</v>
      </c>
      <c r="S139" s="19">
        <v>0</v>
      </c>
      <c r="T139" s="17">
        <v>4</v>
      </c>
      <c r="U139" s="19">
        <v>2</v>
      </c>
      <c r="V139" s="17">
        <v>-6</v>
      </c>
      <c r="W139" s="19">
        <v>-7.2289156626505993E-2</v>
      </c>
      <c r="X139" s="17">
        <v>0</v>
      </c>
      <c r="Y139" s="19">
        <v>0</v>
      </c>
      <c r="Z139" s="46">
        <v>0</v>
      </c>
      <c r="AA139" s="47">
        <v>0</v>
      </c>
      <c r="AB139" s="17">
        <v>-2</v>
      </c>
      <c r="AC139" s="18">
        <v>-2.3529411764705899E-2</v>
      </c>
    </row>
    <row r="140" spans="1:29" x14ac:dyDescent="0.25">
      <c r="A140" s="35" t="s">
        <v>231</v>
      </c>
      <c r="B140" s="17">
        <v>13</v>
      </c>
      <c r="C140" s="17">
        <v>1</v>
      </c>
      <c r="D140" s="19">
        <v>7.69230769230769E-2</v>
      </c>
      <c r="E140" s="17">
        <v>12</v>
      </c>
      <c r="F140" s="19">
        <v>0.92307692307692302</v>
      </c>
      <c r="G140" s="17">
        <v>0</v>
      </c>
      <c r="H140" s="19">
        <v>0</v>
      </c>
      <c r="I140" s="17">
        <v>0</v>
      </c>
      <c r="J140" s="19">
        <v>0</v>
      </c>
      <c r="K140" s="17">
        <v>24</v>
      </c>
      <c r="L140" s="17">
        <v>0</v>
      </c>
      <c r="M140" s="19">
        <v>0</v>
      </c>
      <c r="N140" s="17">
        <v>24</v>
      </c>
      <c r="O140" s="19">
        <v>1</v>
      </c>
      <c r="P140" s="17">
        <v>0</v>
      </c>
      <c r="Q140" s="19">
        <v>0</v>
      </c>
      <c r="R140" s="17">
        <v>0</v>
      </c>
      <c r="S140" s="19">
        <v>0</v>
      </c>
      <c r="T140" s="17">
        <v>1</v>
      </c>
      <c r="U140" s="19">
        <v>0</v>
      </c>
      <c r="V140" s="17">
        <v>-12</v>
      </c>
      <c r="W140" s="19">
        <v>-0.5</v>
      </c>
      <c r="X140" s="17">
        <v>0</v>
      </c>
      <c r="Y140" s="19">
        <v>0</v>
      </c>
      <c r="Z140" s="46">
        <v>0</v>
      </c>
      <c r="AA140" s="47">
        <v>0</v>
      </c>
      <c r="AB140" s="17">
        <v>-11</v>
      </c>
      <c r="AC140" s="18">
        <v>-0.45833333333333298</v>
      </c>
    </row>
    <row r="141" spans="1:29" x14ac:dyDescent="0.25">
      <c r="A141" s="35" t="s">
        <v>232</v>
      </c>
      <c r="B141" s="17">
        <v>2</v>
      </c>
      <c r="C141" s="17">
        <v>0</v>
      </c>
      <c r="D141" s="19">
        <v>0</v>
      </c>
      <c r="E141" s="17">
        <v>2</v>
      </c>
      <c r="F141" s="19">
        <v>1</v>
      </c>
      <c r="G141" s="17">
        <v>0</v>
      </c>
      <c r="H141" s="19">
        <v>0</v>
      </c>
      <c r="I141" s="17">
        <v>0</v>
      </c>
      <c r="J141" s="19">
        <v>0</v>
      </c>
      <c r="K141" s="17">
        <v>4</v>
      </c>
      <c r="L141" s="17">
        <v>0</v>
      </c>
      <c r="M141" s="19">
        <v>0</v>
      </c>
      <c r="N141" s="17">
        <v>4</v>
      </c>
      <c r="O141" s="19">
        <v>1</v>
      </c>
      <c r="P141" s="17">
        <v>0</v>
      </c>
      <c r="Q141" s="19">
        <v>0</v>
      </c>
      <c r="R141" s="17">
        <v>0</v>
      </c>
      <c r="S141" s="19">
        <v>0</v>
      </c>
      <c r="T141" s="17">
        <v>0</v>
      </c>
      <c r="U141" s="19">
        <v>0</v>
      </c>
      <c r="V141" s="17">
        <v>-2</v>
      </c>
      <c r="W141" s="19">
        <v>-0.5</v>
      </c>
      <c r="X141" s="17">
        <v>0</v>
      </c>
      <c r="Y141" s="19">
        <v>0</v>
      </c>
      <c r="Z141" s="46">
        <v>0</v>
      </c>
      <c r="AA141" s="47">
        <v>0</v>
      </c>
      <c r="AB141" s="17">
        <v>-2</v>
      </c>
      <c r="AC141" s="18">
        <v>-0.5</v>
      </c>
    </row>
    <row r="142" spans="1:29" x14ac:dyDescent="0.25">
      <c r="A142" s="32" t="s">
        <v>233</v>
      </c>
      <c r="B142" s="33">
        <v>488</v>
      </c>
      <c r="C142" s="33">
        <v>2</v>
      </c>
      <c r="D142" s="42">
        <v>4.0983606557377103E-3</v>
      </c>
      <c r="E142" s="33">
        <v>485</v>
      </c>
      <c r="F142" s="42">
        <v>0.99385245901639296</v>
      </c>
      <c r="G142" s="33">
        <v>1</v>
      </c>
      <c r="H142" s="42">
        <v>2.04918032786885E-3</v>
      </c>
      <c r="I142" s="33">
        <v>0</v>
      </c>
      <c r="J142" s="42">
        <v>0</v>
      </c>
      <c r="K142" s="33">
        <v>511</v>
      </c>
      <c r="L142" s="33">
        <v>5</v>
      </c>
      <c r="M142" s="42">
        <v>9.7847358121330701E-3</v>
      </c>
      <c r="N142" s="33">
        <v>499</v>
      </c>
      <c r="O142" s="42">
        <v>0.97651663405088096</v>
      </c>
      <c r="P142" s="33">
        <v>7</v>
      </c>
      <c r="Q142" s="42">
        <v>1.3698630136986301E-2</v>
      </c>
      <c r="R142" s="33">
        <v>0</v>
      </c>
      <c r="S142" s="42">
        <v>0</v>
      </c>
      <c r="T142" s="33">
        <v>-3</v>
      </c>
      <c r="U142" s="42">
        <v>-0.6</v>
      </c>
      <c r="V142" s="33">
        <v>-14</v>
      </c>
      <c r="W142" s="42">
        <v>-2.8056112224448902E-2</v>
      </c>
      <c r="X142" s="33">
        <v>-6</v>
      </c>
      <c r="Y142" s="42">
        <v>-0.85714285714285698</v>
      </c>
      <c r="Z142" s="43">
        <v>0</v>
      </c>
      <c r="AA142" s="44">
        <v>0</v>
      </c>
      <c r="AB142" s="33">
        <v>-23</v>
      </c>
      <c r="AC142" s="45">
        <v>-4.5009784735812103E-2</v>
      </c>
    </row>
    <row r="143" spans="1:29" x14ac:dyDescent="0.25">
      <c r="A143" s="35" t="s">
        <v>234</v>
      </c>
      <c r="B143" s="17">
        <v>29</v>
      </c>
      <c r="C143" s="17">
        <v>0</v>
      </c>
      <c r="D143" s="19">
        <v>0</v>
      </c>
      <c r="E143" s="17">
        <v>28</v>
      </c>
      <c r="F143" s="19">
        <v>0.96551724137931005</v>
      </c>
      <c r="G143" s="17">
        <v>1</v>
      </c>
      <c r="H143" s="19">
        <v>3.4482758620689703E-2</v>
      </c>
      <c r="I143" s="17">
        <v>0</v>
      </c>
      <c r="J143" s="19">
        <v>0</v>
      </c>
      <c r="K143" s="17">
        <v>29</v>
      </c>
      <c r="L143" s="17">
        <v>1</v>
      </c>
      <c r="M143" s="19">
        <v>3.4482758620689703E-2</v>
      </c>
      <c r="N143" s="17">
        <v>21</v>
      </c>
      <c r="O143" s="19">
        <v>0.72413793103448298</v>
      </c>
      <c r="P143" s="17">
        <v>7</v>
      </c>
      <c r="Q143" s="19">
        <v>0.24137931034482801</v>
      </c>
      <c r="R143" s="17">
        <v>0</v>
      </c>
      <c r="S143" s="19">
        <v>0</v>
      </c>
      <c r="T143" s="17">
        <v>-1</v>
      </c>
      <c r="U143" s="19">
        <v>-1</v>
      </c>
      <c r="V143" s="17">
        <v>7</v>
      </c>
      <c r="W143" s="19">
        <v>0.33333333333333298</v>
      </c>
      <c r="X143" s="17">
        <v>-6</v>
      </c>
      <c r="Y143" s="19">
        <v>-0.85714285714285698</v>
      </c>
      <c r="Z143" s="46">
        <v>0</v>
      </c>
      <c r="AA143" s="47">
        <v>0</v>
      </c>
      <c r="AB143" s="17">
        <v>0</v>
      </c>
      <c r="AC143" s="18">
        <v>0</v>
      </c>
    </row>
    <row r="144" spans="1:29" x14ac:dyDescent="0.25">
      <c r="A144" s="35" t="s">
        <v>235</v>
      </c>
      <c r="B144" s="17">
        <v>10</v>
      </c>
      <c r="C144" s="17">
        <v>1</v>
      </c>
      <c r="D144" s="19">
        <v>0.1</v>
      </c>
      <c r="E144" s="17">
        <v>9</v>
      </c>
      <c r="F144" s="19">
        <v>0.9</v>
      </c>
      <c r="G144" s="17">
        <v>0</v>
      </c>
      <c r="H144" s="19">
        <v>0</v>
      </c>
      <c r="I144" s="17">
        <v>0</v>
      </c>
      <c r="J144" s="19">
        <v>0</v>
      </c>
      <c r="K144" s="17">
        <v>4</v>
      </c>
      <c r="L144" s="17">
        <v>0</v>
      </c>
      <c r="M144" s="19">
        <v>0</v>
      </c>
      <c r="N144" s="17">
        <v>4</v>
      </c>
      <c r="O144" s="19">
        <v>1</v>
      </c>
      <c r="P144" s="17">
        <v>0</v>
      </c>
      <c r="Q144" s="19">
        <v>0</v>
      </c>
      <c r="R144" s="17">
        <v>0</v>
      </c>
      <c r="S144" s="19">
        <v>0</v>
      </c>
      <c r="T144" s="17">
        <v>1</v>
      </c>
      <c r="U144" s="19">
        <v>0</v>
      </c>
      <c r="V144" s="17">
        <v>5</v>
      </c>
      <c r="W144" s="19">
        <v>1.25</v>
      </c>
      <c r="X144" s="17">
        <v>0</v>
      </c>
      <c r="Y144" s="19">
        <v>0</v>
      </c>
      <c r="Z144" s="46">
        <v>0</v>
      </c>
      <c r="AA144" s="47">
        <v>0</v>
      </c>
      <c r="AB144" s="17">
        <v>6</v>
      </c>
      <c r="AC144" s="18">
        <v>1.5</v>
      </c>
    </row>
    <row r="145" spans="1:29" x14ac:dyDescent="0.25">
      <c r="A145" s="35" t="s">
        <v>236</v>
      </c>
      <c r="B145" s="17">
        <v>4</v>
      </c>
      <c r="C145" s="17">
        <v>0</v>
      </c>
      <c r="D145" s="19">
        <v>0</v>
      </c>
      <c r="E145" s="17">
        <v>4</v>
      </c>
      <c r="F145" s="19">
        <v>1</v>
      </c>
      <c r="G145" s="17">
        <v>0</v>
      </c>
      <c r="H145" s="19">
        <v>0</v>
      </c>
      <c r="I145" s="17">
        <v>0</v>
      </c>
      <c r="J145" s="19">
        <v>0</v>
      </c>
      <c r="K145" s="17">
        <v>3</v>
      </c>
      <c r="L145" s="17">
        <v>0</v>
      </c>
      <c r="M145" s="19">
        <v>0</v>
      </c>
      <c r="N145" s="17">
        <v>3</v>
      </c>
      <c r="O145" s="19">
        <v>1</v>
      </c>
      <c r="P145" s="17">
        <v>0</v>
      </c>
      <c r="Q145" s="19">
        <v>0</v>
      </c>
      <c r="R145" s="17">
        <v>0</v>
      </c>
      <c r="S145" s="19">
        <v>0</v>
      </c>
      <c r="T145" s="17">
        <v>0</v>
      </c>
      <c r="U145" s="19">
        <v>0</v>
      </c>
      <c r="V145" s="17">
        <v>1</v>
      </c>
      <c r="W145" s="19">
        <v>0.33333333333333298</v>
      </c>
      <c r="X145" s="17">
        <v>0</v>
      </c>
      <c r="Y145" s="19">
        <v>0</v>
      </c>
      <c r="Z145" s="46">
        <v>0</v>
      </c>
      <c r="AA145" s="47">
        <v>0</v>
      </c>
      <c r="AB145" s="17">
        <v>1</v>
      </c>
      <c r="AC145" s="18">
        <v>0.33333333333333298</v>
      </c>
    </row>
    <row r="146" spans="1:29" x14ac:dyDescent="0.25">
      <c r="A146" s="35" t="s">
        <v>237</v>
      </c>
      <c r="B146" s="17">
        <v>5</v>
      </c>
      <c r="C146" s="17">
        <v>0</v>
      </c>
      <c r="D146" s="19">
        <v>0</v>
      </c>
      <c r="E146" s="17">
        <v>5</v>
      </c>
      <c r="F146" s="19">
        <v>1</v>
      </c>
      <c r="G146" s="17">
        <v>0</v>
      </c>
      <c r="H146" s="19">
        <v>0</v>
      </c>
      <c r="I146" s="17">
        <v>0</v>
      </c>
      <c r="J146" s="19">
        <v>0</v>
      </c>
      <c r="K146" s="17">
        <v>2</v>
      </c>
      <c r="L146" s="17">
        <v>0</v>
      </c>
      <c r="M146" s="19">
        <v>0</v>
      </c>
      <c r="N146" s="17">
        <v>2</v>
      </c>
      <c r="O146" s="19">
        <v>1</v>
      </c>
      <c r="P146" s="17">
        <v>0</v>
      </c>
      <c r="Q146" s="19">
        <v>0</v>
      </c>
      <c r="R146" s="17">
        <v>0</v>
      </c>
      <c r="S146" s="19">
        <v>0</v>
      </c>
      <c r="T146" s="17">
        <v>0</v>
      </c>
      <c r="U146" s="19">
        <v>0</v>
      </c>
      <c r="V146" s="17">
        <v>3</v>
      </c>
      <c r="W146" s="19">
        <v>1.5</v>
      </c>
      <c r="X146" s="17">
        <v>0</v>
      </c>
      <c r="Y146" s="19">
        <v>0</v>
      </c>
      <c r="Z146" s="46">
        <v>0</v>
      </c>
      <c r="AA146" s="47">
        <v>0</v>
      </c>
      <c r="AB146" s="17">
        <v>3</v>
      </c>
      <c r="AC146" s="18">
        <v>1.5</v>
      </c>
    </row>
    <row r="147" spans="1:29" x14ac:dyDescent="0.25">
      <c r="A147" s="35" t="s">
        <v>238</v>
      </c>
      <c r="B147" s="17">
        <v>353</v>
      </c>
      <c r="C147" s="17">
        <v>0</v>
      </c>
      <c r="D147" s="19">
        <v>0</v>
      </c>
      <c r="E147" s="17">
        <v>353</v>
      </c>
      <c r="F147" s="19">
        <v>1</v>
      </c>
      <c r="G147" s="17">
        <v>0</v>
      </c>
      <c r="H147" s="19">
        <v>0</v>
      </c>
      <c r="I147" s="17">
        <v>0</v>
      </c>
      <c r="J147" s="19">
        <v>0</v>
      </c>
      <c r="K147" s="17">
        <v>363</v>
      </c>
      <c r="L147" s="17">
        <v>2</v>
      </c>
      <c r="M147" s="19">
        <v>5.5096418732782397E-3</v>
      </c>
      <c r="N147" s="17">
        <v>361</v>
      </c>
      <c r="O147" s="19">
        <v>0.99449035812672204</v>
      </c>
      <c r="P147" s="17">
        <v>0</v>
      </c>
      <c r="Q147" s="19">
        <v>0</v>
      </c>
      <c r="R147" s="17">
        <v>0</v>
      </c>
      <c r="S147" s="19">
        <v>0</v>
      </c>
      <c r="T147" s="17">
        <v>-2</v>
      </c>
      <c r="U147" s="19">
        <v>-1</v>
      </c>
      <c r="V147" s="17">
        <v>-8</v>
      </c>
      <c r="W147" s="19">
        <v>-2.2160664819944598E-2</v>
      </c>
      <c r="X147" s="17">
        <v>0</v>
      </c>
      <c r="Y147" s="19">
        <v>0</v>
      </c>
      <c r="Z147" s="46">
        <v>0</v>
      </c>
      <c r="AA147" s="47">
        <v>0</v>
      </c>
      <c r="AB147" s="17">
        <v>-10</v>
      </c>
      <c r="AC147" s="18">
        <v>-2.7548209366391199E-2</v>
      </c>
    </row>
    <row r="148" spans="1:29" x14ac:dyDescent="0.25">
      <c r="A148" s="35" t="s">
        <v>239</v>
      </c>
      <c r="B148" s="17">
        <v>87</v>
      </c>
      <c r="C148" s="17">
        <v>1</v>
      </c>
      <c r="D148" s="19">
        <v>1.1494252873563199E-2</v>
      </c>
      <c r="E148" s="17">
        <v>86</v>
      </c>
      <c r="F148" s="19">
        <v>0.98850574712643702</v>
      </c>
      <c r="G148" s="17">
        <v>0</v>
      </c>
      <c r="H148" s="19">
        <v>0</v>
      </c>
      <c r="I148" s="17">
        <v>0</v>
      </c>
      <c r="J148" s="19">
        <v>0</v>
      </c>
      <c r="K148" s="17">
        <v>110</v>
      </c>
      <c r="L148" s="17">
        <v>2</v>
      </c>
      <c r="M148" s="19">
        <v>1.8181818181818198E-2</v>
      </c>
      <c r="N148" s="17">
        <v>108</v>
      </c>
      <c r="O148" s="19">
        <v>0.98181818181818203</v>
      </c>
      <c r="P148" s="17">
        <v>0</v>
      </c>
      <c r="Q148" s="19">
        <v>0</v>
      </c>
      <c r="R148" s="17">
        <v>0</v>
      </c>
      <c r="S148" s="19">
        <v>0</v>
      </c>
      <c r="T148" s="17">
        <v>-1</v>
      </c>
      <c r="U148" s="19">
        <v>-0.5</v>
      </c>
      <c r="V148" s="17">
        <v>-22</v>
      </c>
      <c r="W148" s="19">
        <v>-0.203703703703704</v>
      </c>
      <c r="X148" s="17">
        <v>0</v>
      </c>
      <c r="Y148" s="19">
        <v>0</v>
      </c>
      <c r="Z148" s="46">
        <v>0</v>
      </c>
      <c r="AA148" s="47">
        <v>0</v>
      </c>
      <c r="AB148" s="17">
        <v>-23</v>
      </c>
      <c r="AC148" s="18">
        <v>-0.20909090909090899</v>
      </c>
    </row>
    <row r="149" spans="1:29" x14ac:dyDescent="0.25">
      <c r="A149" s="32" t="s">
        <v>240</v>
      </c>
      <c r="B149" s="33">
        <v>137</v>
      </c>
      <c r="C149" s="33">
        <v>63</v>
      </c>
      <c r="D149" s="42">
        <v>0.45985401459853997</v>
      </c>
      <c r="E149" s="33">
        <v>72</v>
      </c>
      <c r="F149" s="42">
        <v>0.52554744525547503</v>
      </c>
      <c r="G149" s="33">
        <v>2</v>
      </c>
      <c r="H149" s="42">
        <v>1.4598540145985399E-2</v>
      </c>
      <c r="I149" s="33">
        <v>0</v>
      </c>
      <c r="J149" s="42">
        <v>0</v>
      </c>
      <c r="K149" s="33">
        <v>163</v>
      </c>
      <c r="L149" s="33">
        <v>55</v>
      </c>
      <c r="M149" s="42">
        <v>0.33742331288343602</v>
      </c>
      <c r="N149" s="33">
        <v>76</v>
      </c>
      <c r="O149" s="42">
        <v>0.46625766871165603</v>
      </c>
      <c r="P149" s="33">
        <v>32</v>
      </c>
      <c r="Q149" s="42">
        <v>0.19631901840490801</v>
      </c>
      <c r="R149" s="33">
        <v>0</v>
      </c>
      <c r="S149" s="42">
        <v>0</v>
      </c>
      <c r="T149" s="33">
        <v>8</v>
      </c>
      <c r="U149" s="42">
        <v>0.145454545454545</v>
      </c>
      <c r="V149" s="33">
        <v>-4</v>
      </c>
      <c r="W149" s="42">
        <v>-5.2631578947368397E-2</v>
      </c>
      <c r="X149" s="33">
        <v>-30</v>
      </c>
      <c r="Y149" s="42">
        <v>-0.9375</v>
      </c>
      <c r="Z149" s="43">
        <v>0</v>
      </c>
      <c r="AA149" s="44">
        <v>0</v>
      </c>
      <c r="AB149" s="33">
        <v>-26</v>
      </c>
      <c r="AC149" s="45">
        <v>-0.159509202453988</v>
      </c>
    </row>
    <row r="150" spans="1:29" x14ac:dyDescent="0.25">
      <c r="A150" s="35" t="s">
        <v>241</v>
      </c>
      <c r="B150" s="17">
        <v>20</v>
      </c>
      <c r="C150" s="17">
        <v>0</v>
      </c>
      <c r="D150" s="19">
        <v>0</v>
      </c>
      <c r="E150" s="17">
        <v>19</v>
      </c>
      <c r="F150" s="19">
        <v>0.95</v>
      </c>
      <c r="G150" s="17">
        <v>1</v>
      </c>
      <c r="H150" s="19">
        <v>0.05</v>
      </c>
      <c r="I150" s="17">
        <v>0</v>
      </c>
      <c r="J150" s="19">
        <v>0</v>
      </c>
      <c r="K150" s="17">
        <v>26</v>
      </c>
      <c r="L150" s="17">
        <v>0</v>
      </c>
      <c r="M150" s="19">
        <v>0</v>
      </c>
      <c r="N150" s="17">
        <v>24</v>
      </c>
      <c r="O150" s="19">
        <v>0.92307692307692302</v>
      </c>
      <c r="P150" s="17">
        <v>2</v>
      </c>
      <c r="Q150" s="19">
        <v>7.69230769230769E-2</v>
      </c>
      <c r="R150" s="17">
        <v>0</v>
      </c>
      <c r="S150" s="19">
        <v>0</v>
      </c>
      <c r="T150" s="17">
        <v>0</v>
      </c>
      <c r="U150" s="19">
        <v>0</v>
      </c>
      <c r="V150" s="17">
        <v>-5</v>
      </c>
      <c r="W150" s="19">
        <v>-0.20833333333333301</v>
      </c>
      <c r="X150" s="17">
        <v>-1</v>
      </c>
      <c r="Y150" s="19">
        <v>-0.5</v>
      </c>
      <c r="Z150" s="46">
        <v>0</v>
      </c>
      <c r="AA150" s="47">
        <v>0</v>
      </c>
      <c r="AB150" s="17">
        <v>-6</v>
      </c>
      <c r="AC150" s="18">
        <v>-0.230769230769231</v>
      </c>
    </row>
    <row r="151" spans="1:29" x14ac:dyDescent="0.25">
      <c r="A151" s="35" t="s">
        <v>242</v>
      </c>
      <c r="B151" s="17">
        <v>117</v>
      </c>
      <c r="C151" s="17">
        <v>63</v>
      </c>
      <c r="D151" s="19">
        <v>0.53846153846153799</v>
      </c>
      <c r="E151" s="17">
        <v>53</v>
      </c>
      <c r="F151" s="19">
        <v>0.45299145299145299</v>
      </c>
      <c r="G151" s="17">
        <v>1</v>
      </c>
      <c r="H151" s="19">
        <v>8.5470085470085496E-3</v>
      </c>
      <c r="I151" s="17">
        <v>0</v>
      </c>
      <c r="J151" s="19">
        <v>0</v>
      </c>
      <c r="K151" s="17">
        <v>137</v>
      </c>
      <c r="L151" s="17">
        <v>55</v>
      </c>
      <c r="M151" s="19">
        <v>0.40145985401459899</v>
      </c>
      <c r="N151" s="17">
        <v>52</v>
      </c>
      <c r="O151" s="19">
        <v>0.37956204379561997</v>
      </c>
      <c r="P151" s="17">
        <v>30</v>
      </c>
      <c r="Q151" s="19">
        <v>0.218978102189781</v>
      </c>
      <c r="R151" s="17">
        <v>0</v>
      </c>
      <c r="S151" s="19">
        <v>0</v>
      </c>
      <c r="T151" s="17">
        <v>8</v>
      </c>
      <c r="U151" s="19">
        <v>0.145454545454545</v>
      </c>
      <c r="V151" s="17">
        <v>1</v>
      </c>
      <c r="W151" s="19">
        <v>1.9230769230769201E-2</v>
      </c>
      <c r="X151" s="17">
        <v>-29</v>
      </c>
      <c r="Y151" s="19">
        <v>-0.96666666666666701</v>
      </c>
      <c r="Z151" s="46">
        <v>0</v>
      </c>
      <c r="AA151" s="47">
        <v>0</v>
      </c>
      <c r="AB151" s="17">
        <v>-20</v>
      </c>
      <c r="AC151" s="18">
        <v>-0.145985401459854</v>
      </c>
    </row>
    <row r="152" spans="1:29" x14ac:dyDescent="0.25">
      <c r="A152" s="32" t="s">
        <v>243</v>
      </c>
      <c r="B152" s="33">
        <v>1071</v>
      </c>
      <c r="C152" s="33">
        <v>94</v>
      </c>
      <c r="D152" s="42">
        <v>8.7768440709617201E-2</v>
      </c>
      <c r="E152" s="33">
        <v>976</v>
      </c>
      <c r="F152" s="42">
        <v>0.91129785247432304</v>
      </c>
      <c r="G152" s="33">
        <v>1</v>
      </c>
      <c r="H152" s="42">
        <v>9.3370681605975999E-4</v>
      </c>
      <c r="I152" s="33">
        <v>0</v>
      </c>
      <c r="J152" s="42">
        <v>0</v>
      </c>
      <c r="K152" s="33">
        <v>951</v>
      </c>
      <c r="L152" s="33">
        <v>73</v>
      </c>
      <c r="M152" s="42">
        <v>7.6761303890641397E-2</v>
      </c>
      <c r="N152" s="33">
        <v>878</v>
      </c>
      <c r="O152" s="42">
        <v>0.92323869610935905</v>
      </c>
      <c r="P152" s="33">
        <v>0</v>
      </c>
      <c r="Q152" s="42">
        <v>0</v>
      </c>
      <c r="R152" s="33">
        <v>0</v>
      </c>
      <c r="S152" s="42">
        <v>0</v>
      </c>
      <c r="T152" s="33">
        <v>21</v>
      </c>
      <c r="U152" s="42">
        <v>0.28767123287671198</v>
      </c>
      <c r="V152" s="33">
        <v>98</v>
      </c>
      <c r="W152" s="42">
        <v>0.11161731207289299</v>
      </c>
      <c r="X152" s="33">
        <v>1</v>
      </c>
      <c r="Y152" s="42">
        <v>0</v>
      </c>
      <c r="Z152" s="43">
        <v>0</v>
      </c>
      <c r="AA152" s="44">
        <v>0</v>
      </c>
      <c r="AB152" s="33">
        <v>120</v>
      </c>
      <c r="AC152" s="45">
        <v>0.12618296529968501</v>
      </c>
    </row>
    <row r="153" spans="1:29" x14ac:dyDescent="0.25">
      <c r="A153" s="35" t="s">
        <v>244</v>
      </c>
      <c r="B153" s="17">
        <v>466</v>
      </c>
      <c r="C153" s="17">
        <v>4</v>
      </c>
      <c r="D153" s="19">
        <v>8.58369098712446E-3</v>
      </c>
      <c r="E153" s="17">
        <v>462</v>
      </c>
      <c r="F153" s="19">
        <v>0.99141630901287603</v>
      </c>
      <c r="G153" s="17">
        <v>0</v>
      </c>
      <c r="H153" s="19">
        <v>0</v>
      </c>
      <c r="I153" s="17">
        <v>0</v>
      </c>
      <c r="J153" s="19">
        <v>0</v>
      </c>
      <c r="K153" s="17">
        <v>421</v>
      </c>
      <c r="L153" s="17">
        <v>9</v>
      </c>
      <c r="M153" s="19">
        <v>2.1377672209026099E-2</v>
      </c>
      <c r="N153" s="17">
        <v>412</v>
      </c>
      <c r="O153" s="19">
        <v>0.97862232779097402</v>
      </c>
      <c r="P153" s="17">
        <v>0</v>
      </c>
      <c r="Q153" s="19">
        <v>0</v>
      </c>
      <c r="R153" s="17">
        <v>0</v>
      </c>
      <c r="S153" s="19">
        <v>0</v>
      </c>
      <c r="T153" s="17">
        <v>-5</v>
      </c>
      <c r="U153" s="19">
        <v>-0.55555555555555602</v>
      </c>
      <c r="V153" s="17">
        <v>50</v>
      </c>
      <c r="W153" s="19">
        <v>0.121359223300971</v>
      </c>
      <c r="X153" s="17">
        <v>0</v>
      </c>
      <c r="Y153" s="19">
        <v>0</v>
      </c>
      <c r="Z153" s="46">
        <v>0</v>
      </c>
      <c r="AA153" s="47">
        <v>0</v>
      </c>
      <c r="AB153" s="17">
        <v>45</v>
      </c>
      <c r="AC153" s="18">
        <v>0.106888361045131</v>
      </c>
    </row>
    <row r="154" spans="1:29" x14ac:dyDescent="0.25">
      <c r="A154" s="35" t="s">
        <v>245</v>
      </c>
      <c r="B154" s="17">
        <v>32</v>
      </c>
      <c r="C154" s="17">
        <v>0</v>
      </c>
      <c r="D154" s="19">
        <v>0</v>
      </c>
      <c r="E154" s="17">
        <v>32</v>
      </c>
      <c r="F154" s="19">
        <v>1</v>
      </c>
      <c r="G154" s="17">
        <v>0</v>
      </c>
      <c r="H154" s="19">
        <v>0</v>
      </c>
      <c r="I154" s="17">
        <v>0</v>
      </c>
      <c r="J154" s="19">
        <v>0</v>
      </c>
      <c r="K154" s="17">
        <v>20</v>
      </c>
      <c r="L154" s="17">
        <v>1</v>
      </c>
      <c r="M154" s="19">
        <v>0.05</v>
      </c>
      <c r="N154" s="17">
        <v>19</v>
      </c>
      <c r="O154" s="19">
        <v>0.95</v>
      </c>
      <c r="P154" s="17">
        <v>0</v>
      </c>
      <c r="Q154" s="19">
        <v>0</v>
      </c>
      <c r="R154" s="17">
        <v>0</v>
      </c>
      <c r="S154" s="19">
        <v>0</v>
      </c>
      <c r="T154" s="17">
        <v>-1</v>
      </c>
      <c r="U154" s="19">
        <v>-1</v>
      </c>
      <c r="V154" s="17">
        <v>13</v>
      </c>
      <c r="W154" s="19">
        <v>0.68421052631578905</v>
      </c>
      <c r="X154" s="17">
        <v>0</v>
      </c>
      <c r="Y154" s="19">
        <v>0</v>
      </c>
      <c r="Z154" s="46">
        <v>0</v>
      </c>
      <c r="AA154" s="47">
        <v>0</v>
      </c>
      <c r="AB154" s="17">
        <v>12</v>
      </c>
      <c r="AC154" s="18">
        <v>0.6</v>
      </c>
    </row>
    <row r="155" spans="1:29" x14ac:dyDescent="0.25">
      <c r="A155" s="35" t="s">
        <v>246</v>
      </c>
      <c r="B155" s="17">
        <v>2</v>
      </c>
      <c r="C155" s="17">
        <v>1</v>
      </c>
      <c r="D155" s="19">
        <v>0.5</v>
      </c>
      <c r="E155" s="17">
        <v>1</v>
      </c>
      <c r="F155" s="19">
        <v>0.5</v>
      </c>
      <c r="G155" s="17">
        <v>0</v>
      </c>
      <c r="H155" s="19">
        <v>0</v>
      </c>
      <c r="I155" s="17">
        <v>0</v>
      </c>
      <c r="J155" s="19">
        <v>0</v>
      </c>
      <c r="K155" s="17">
        <v>2</v>
      </c>
      <c r="L155" s="17">
        <v>0</v>
      </c>
      <c r="M155" s="19">
        <v>0</v>
      </c>
      <c r="N155" s="17">
        <v>2</v>
      </c>
      <c r="O155" s="19">
        <v>1</v>
      </c>
      <c r="P155" s="17">
        <v>0</v>
      </c>
      <c r="Q155" s="19">
        <v>0</v>
      </c>
      <c r="R155" s="17">
        <v>0</v>
      </c>
      <c r="S155" s="19">
        <v>0</v>
      </c>
      <c r="T155" s="17">
        <v>1</v>
      </c>
      <c r="U155" s="19">
        <v>0</v>
      </c>
      <c r="V155" s="17">
        <v>-1</v>
      </c>
      <c r="W155" s="19">
        <v>-0.5</v>
      </c>
      <c r="X155" s="17">
        <v>0</v>
      </c>
      <c r="Y155" s="19">
        <v>0</v>
      </c>
      <c r="Z155" s="46">
        <v>0</v>
      </c>
      <c r="AA155" s="47">
        <v>0</v>
      </c>
      <c r="AB155" s="17">
        <v>0</v>
      </c>
      <c r="AC155" s="18">
        <v>0</v>
      </c>
    </row>
    <row r="156" spans="1:29" x14ac:dyDescent="0.25">
      <c r="A156" s="35" t="s">
        <v>247</v>
      </c>
      <c r="B156" s="17">
        <v>67</v>
      </c>
      <c r="C156" s="17">
        <v>3</v>
      </c>
      <c r="D156" s="19">
        <v>4.47761194029851E-2</v>
      </c>
      <c r="E156" s="17">
        <v>63</v>
      </c>
      <c r="F156" s="19">
        <v>0.94029850746268695</v>
      </c>
      <c r="G156" s="17">
        <v>1</v>
      </c>
      <c r="H156" s="19">
        <v>1.49253731343284E-2</v>
      </c>
      <c r="I156" s="17">
        <v>0</v>
      </c>
      <c r="J156" s="19">
        <v>0</v>
      </c>
      <c r="K156" s="17">
        <v>61</v>
      </c>
      <c r="L156" s="17">
        <v>0</v>
      </c>
      <c r="M156" s="19">
        <v>0</v>
      </c>
      <c r="N156" s="17">
        <v>61</v>
      </c>
      <c r="O156" s="19">
        <v>1</v>
      </c>
      <c r="P156" s="17">
        <v>0</v>
      </c>
      <c r="Q156" s="19">
        <v>0</v>
      </c>
      <c r="R156" s="17">
        <v>0</v>
      </c>
      <c r="S156" s="19">
        <v>0</v>
      </c>
      <c r="T156" s="17">
        <v>3</v>
      </c>
      <c r="U156" s="19">
        <v>0</v>
      </c>
      <c r="V156" s="17">
        <v>2</v>
      </c>
      <c r="W156" s="19">
        <v>3.2786885245901599E-2</v>
      </c>
      <c r="X156" s="17">
        <v>1</v>
      </c>
      <c r="Y156" s="19">
        <v>0</v>
      </c>
      <c r="Z156" s="46">
        <v>0</v>
      </c>
      <c r="AA156" s="47">
        <v>0</v>
      </c>
      <c r="AB156" s="17">
        <v>6</v>
      </c>
      <c r="AC156" s="18">
        <v>9.8360655737704902E-2</v>
      </c>
    </row>
    <row r="157" spans="1:29" x14ac:dyDescent="0.25">
      <c r="A157" s="35" t="s">
        <v>248</v>
      </c>
      <c r="B157" s="17">
        <v>12</v>
      </c>
      <c r="C157" s="17">
        <v>1</v>
      </c>
      <c r="D157" s="19">
        <v>8.3333333333333301E-2</v>
      </c>
      <c r="E157" s="17">
        <v>11</v>
      </c>
      <c r="F157" s="19">
        <v>0.91666666666666696</v>
      </c>
      <c r="G157" s="17">
        <v>0</v>
      </c>
      <c r="H157" s="19">
        <v>0</v>
      </c>
      <c r="I157" s="17">
        <v>0</v>
      </c>
      <c r="J157" s="19">
        <v>0</v>
      </c>
      <c r="K157" s="17">
        <v>5</v>
      </c>
      <c r="L157" s="17">
        <v>0</v>
      </c>
      <c r="M157" s="19">
        <v>0</v>
      </c>
      <c r="N157" s="17">
        <v>5</v>
      </c>
      <c r="O157" s="19">
        <v>1</v>
      </c>
      <c r="P157" s="17">
        <v>0</v>
      </c>
      <c r="Q157" s="19">
        <v>0</v>
      </c>
      <c r="R157" s="17">
        <v>0</v>
      </c>
      <c r="S157" s="19">
        <v>0</v>
      </c>
      <c r="T157" s="17">
        <v>1</v>
      </c>
      <c r="U157" s="19">
        <v>0</v>
      </c>
      <c r="V157" s="17">
        <v>6</v>
      </c>
      <c r="W157" s="19">
        <v>1.2</v>
      </c>
      <c r="X157" s="17">
        <v>0</v>
      </c>
      <c r="Y157" s="19">
        <v>0</v>
      </c>
      <c r="Z157" s="46">
        <v>0</v>
      </c>
      <c r="AA157" s="47">
        <v>0</v>
      </c>
      <c r="AB157" s="17">
        <v>7</v>
      </c>
      <c r="AC157" s="18">
        <v>1.4</v>
      </c>
    </row>
    <row r="158" spans="1:29" x14ac:dyDescent="0.25">
      <c r="A158" s="35" t="s">
        <v>249</v>
      </c>
      <c r="B158" s="17">
        <v>14</v>
      </c>
      <c r="C158" s="17">
        <v>2</v>
      </c>
      <c r="D158" s="19">
        <v>0.14285714285714299</v>
      </c>
      <c r="E158" s="17">
        <v>12</v>
      </c>
      <c r="F158" s="19">
        <v>0.85714285714285698</v>
      </c>
      <c r="G158" s="17">
        <v>0</v>
      </c>
      <c r="H158" s="19">
        <v>0</v>
      </c>
      <c r="I158" s="17">
        <v>0</v>
      </c>
      <c r="J158" s="19">
        <v>0</v>
      </c>
      <c r="K158" s="17">
        <v>9</v>
      </c>
      <c r="L158" s="17">
        <v>0</v>
      </c>
      <c r="M158" s="19">
        <v>0</v>
      </c>
      <c r="N158" s="17">
        <v>9</v>
      </c>
      <c r="O158" s="19">
        <v>1</v>
      </c>
      <c r="P158" s="17">
        <v>0</v>
      </c>
      <c r="Q158" s="19">
        <v>0</v>
      </c>
      <c r="R158" s="17">
        <v>0</v>
      </c>
      <c r="S158" s="19">
        <v>0</v>
      </c>
      <c r="T158" s="17">
        <v>2</v>
      </c>
      <c r="U158" s="19">
        <v>0</v>
      </c>
      <c r="V158" s="17">
        <v>3</v>
      </c>
      <c r="W158" s="19">
        <v>0.33333333333333298</v>
      </c>
      <c r="X158" s="17">
        <v>0</v>
      </c>
      <c r="Y158" s="19">
        <v>0</v>
      </c>
      <c r="Z158" s="46">
        <v>0</v>
      </c>
      <c r="AA158" s="47">
        <v>0</v>
      </c>
      <c r="AB158" s="17">
        <v>5</v>
      </c>
      <c r="AC158" s="18">
        <v>0.55555555555555602</v>
      </c>
    </row>
    <row r="159" spans="1:29" x14ac:dyDescent="0.25">
      <c r="A159" s="35" t="s">
        <v>250</v>
      </c>
      <c r="B159" s="17">
        <v>299</v>
      </c>
      <c r="C159" s="17">
        <v>65</v>
      </c>
      <c r="D159" s="19">
        <v>0.217391304347826</v>
      </c>
      <c r="E159" s="17">
        <v>234</v>
      </c>
      <c r="F159" s="19">
        <v>0.78260869565217395</v>
      </c>
      <c r="G159" s="17">
        <v>0</v>
      </c>
      <c r="H159" s="19">
        <v>0</v>
      </c>
      <c r="I159" s="17">
        <v>0</v>
      </c>
      <c r="J159" s="19">
        <v>0</v>
      </c>
      <c r="K159" s="17">
        <v>272</v>
      </c>
      <c r="L159" s="17">
        <v>31</v>
      </c>
      <c r="M159" s="19">
        <v>0.113970588235294</v>
      </c>
      <c r="N159" s="17">
        <v>241</v>
      </c>
      <c r="O159" s="19">
        <v>0.88602941176470595</v>
      </c>
      <c r="P159" s="17">
        <v>0</v>
      </c>
      <c r="Q159" s="19">
        <v>0</v>
      </c>
      <c r="R159" s="17">
        <v>0</v>
      </c>
      <c r="S159" s="19">
        <v>0</v>
      </c>
      <c r="T159" s="17">
        <v>34</v>
      </c>
      <c r="U159" s="19">
        <v>1.0967741935483899</v>
      </c>
      <c r="V159" s="17">
        <v>-7</v>
      </c>
      <c r="W159" s="19">
        <v>-2.9045643153527E-2</v>
      </c>
      <c r="X159" s="17">
        <v>0</v>
      </c>
      <c r="Y159" s="19">
        <v>0</v>
      </c>
      <c r="Z159" s="46">
        <v>0</v>
      </c>
      <c r="AA159" s="47">
        <v>0</v>
      </c>
      <c r="AB159" s="17">
        <v>27</v>
      </c>
      <c r="AC159" s="18">
        <v>9.9264705882352894E-2</v>
      </c>
    </row>
    <row r="160" spans="1:29" x14ac:dyDescent="0.25">
      <c r="A160" s="35" t="s">
        <v>251</v>
      </c>
      <c r="B160" s="17">
        <v>179</v>
      </c>
      <c r="C160" s="17">
        <v>18</v>
      </c>
      <c r="D160" s="19">
        <v>0.100558659217877</v>
      </c>
      <c r="E160" s="17">
        <v>161</v>
      </c>
      <c r="F160" s="19">
        <v>0.89944134078212301</v>
      </c>
      <c r="G160" s="17">
        <v>0</v>
      </c>
      <c r="H160" s="19">
        <v>0</v>
      </c>
      <c r="I160" s="17">
        <v>0</v>
      </c>
      <c r="J160" s="19">
        <v>0</v>
      </c>
      <c r="K160" s="17">
        <v>161</v>
      </c>
      <c r="L160" s="17">
        <v>32</v>
      </c>
      <c r="M160" s="19">
        <v>0.19875776397515499</v>
      </c>
      <c r="N160" s="17">
        <v>129</v>
      </c>
      <c r="O160" s="19">
        <v>0.80124223602484501</v>
      </c>
      <c r="P160" s="17">
        <v>0</v>
      </c>
      <c r="Q160" s="19">
        <v>0</v>
      </c>
      <c r="R160" s="17">
        <v>0</v>
      </c>
      <c r="S160" s="19">
        <v>0</v>
      </c>
      <c r="T160" s="17">
        <v>-14</v>
      </c>
      <c r="U160" s="19">
        <v>-0.4375</v>
      </c>
      <c r="V160" s="17">
        <v>32</v>
      </c>
      <c r="W160" s="19">
        <v>0.24806201550387599</v>
      </c>
      <c r="X160" s="17">
        <v>0</v>
      </c>
      <c r="Y160" s="19">
        <v>0</v>
      </c>
      <c r="Z160" s="46">
        <v>0</v>
      </c>
      <c r="AA160" s="47">
        <v>0</v>
      </c>
      <c r="AB160" s="17">
        <v>18</v>
      </c>
      <c r="AC160" s="18">
        <v>0.111801242236025</v>
      </c>
    </row>
    <row r="161" spans="1:29" x14ac:dyDescent="0.25">
      <c r="A161" s="32" t="s">
        <v>252</v>
      </c>
      <c r="B161" s="33">
        <v>286</v>
      </c>
      <c r="C161" s="33">
        <v>11</v>
      </c>
      <c r="D161" s="42">
        <v>3.8461538461538498E-2</v>
      </c>
      <c r="E161" s="33">
        <v>214</v>
      </c>
      <c r="F161" s="42">
        <v>0.74825174825174801</v>
      </c>
      <c r="G161" s="33">
        <v>59</v>
      </c>
      <c r="H161" s="42">
        <v>0.206293706293706</v>
      </c>
      <c r="I161" s="33">
        <v>2</v>
      </c>
      <c r="J161" s="42">
        <v>6.9930069930069904E-3</v>
      </c>
      <c r="K161" s="33">
        <v>306</v>
      </c>
      <c r="L161" s="33">
        <v>13</v>
      </c>
      <c r="M161" s="42">
        <v>4.2483660130718998E-2</v>
      </c>
      <c r="N161" s="33">
        <v>202</v>
      </c>
      <c r="O161" s="42">
        <v>0.66013071895424802</v>
      </c>
      <c r="P161" s="33">
        <v>76</v>
      </c>
      <c r="Q161" s="42">
        <v>0.24836601307189499</v>
      </c>
      <c r="R161" s="33">
        <v>15</v>
      </c>
      <c r="S161" s="42">
        <v>4.9019607843137303E-2</v>
      </c>
      <c r="T161" s="33">
        <v>-2</v>
      </c>
      <c r="U161" s="42">
        <v>-0.15384615384615399</v>
      </c>
      <c r="V161" s="33">
        <v>12</v>
      </c>
      <c r="W161" s="42">
        <v>5.9405940594059403E-2</v>
      </c>
      <c r="X161" s="33">
        <v>-17</v>
      </c>
      <c r="Y161" s="42">
        <v>-0.22368421052631601</v>
      </c>
      <c r="Z161" s="43">
        <v>-13</v>
      </c>
      <c r="AA161" s="44">
        <v>-86.6666666666667</v>
      </c>
      <c r="AB161" s="33">
        <v>-20</v>
      </c>
      <c r="AC161" s="45">
        <v>-6.5359477124182996E-2</v>
      </c>
    </row>
    <row r="162" spans="1:29" x14ac:dyDescent="0.25">
      <c r="A162" s="35" t="s">
        <v>253</v>
      </c>
      <c r="B162" s="17">
        <v>0</v>
      </c>
      <c r="C162" s="17">
        <v>0</v>
      </c>
      <c r="D162" s="19">
        <v>0</v>
      </c>
      <c r="E162" s="17">
        <v>0</v>
      </c>
      <c r="F162" s="19">
        <v>0</v>
      </c>
      <c r="G162" s="17">
        <v>0</v>
      </c>
      <c r="H162" s="19">
        <v>0</v>
      </c>
      <c r="I162" s="17">
        <v>0</v>
      </c>
      <c r="J162" s="19">
        <v>0</v>
      </c>
      <c r="K162" s="17">
        <v>1</v>
      </c>
      <c r="L162" s="17">
        <v>0</v>
      </c>
      <c r="M162" s="19">
        <v>0</v>
      </c>
      <c r="N162" s="17">
        <v>0</v>
      </c>
      <c r="O162" s="19">
        <v>0</v>
      </c>
      <c r="P162" s="17">
        <v>1</v>
      </c>
      <c r="Q162" s="19">
        <v>1</v>
      </c>
      <c r="R162" s="17">
        <v>0</v>
      </c>
      <c r="S162" s="19">
        <v>0</v>
      </c>
      <c r="T162" s="17">
        <v>0</v>
      </c>
      <c r="U162" s="19">
        <v>0</v>
      </c>
      <c r="V162" s="17">
        <v>0</v>
      </c>
      <c r="W162" s="19">
        <v>0</v>
      </c>
      <c r="X162" s="17">
        <v>-1</v>
      </c>
      <c r="Y162" s="19">
        <v>-1</v>
      </c>
      <c r="Z162" s="46">
        <v>0</v>
      </c>
      <c r="AA162" s="47">
        <v>0</v>
      </c>
      <c r="AB162" s="17">
        <v>-1</v>
      </c>
      <c r="AC162" s="18">
        <v>-1</v>
      </c>
    </row>
    <row r="163" spans="1:29" x14ac:dyDescent="0.25">
      <c r="A163" s="35" t="s">
        <v>254</v>
      </c>
      <c r="B163" s="17">
        <v>0</v>
      </c>
      <c r="C163" s="17">
        <v>0</v>
      </c>
      <c r="D163" s="19">
        <v>0</v>
      </c>
      <c r="E163" s="17">
        <v>0</v>
      </c>
      <c r="F163" s="19">
        <v>0</v>
      </c>
      <c r="G163" s="17">
        <v>0</v>
      </c>
      <c r="H163" s="19">
        <v>0</v>
      </c>
      <c r="I163" s="17">
        <v>0</v>
      </c>
      <c r="J163" s="19">
        <v>0</v>
      </c>
      <c r="K163" s="17">
        <v>2</v>
      </c>
      <c r="L163" s="17">
        <v>1</v>
      </c>
      <c r="M163" s="19">
        <v>0.5</v>
      </c>
      <c r="N163" s="17">
        <v>0</v>
      </c>
      <c r="O163" s="19">
        <v>0</v>
      </c>
      <c r="P163" s="17">
        <v>1</v>
      </c>
      <c r="Q163" s="19">
        <v>0.5</v>
      </c>
      <c r="R163" s="17">
        <v>0</v>
      </c>
      <c r="S163" s="19">
        <v>0</v>
      </c>
      <c r="T163" s="17">
        <v>-1</v>
      </c>
      <c r="U163" s="19">
        <v>-1</v>
      </c>
      <c r="V163" s="17">
        <v>0</v>
      </c>
      <c r="W163" s="19">
        <v>0</v>
      </c>
      <c r="X163" s="17">
        <v>-1</v>
      </c>
      <c r="Y163" s="19">
        <v>-1</v>
      </c>
      <c r="Z163" s="46">
        <v>0</v>
      </c>
      <c r="AA163" s="47">
        <v>0</v>
      </c>
      <c r="AB163" s="17">
        <v>-2</v>
      </c>
      <c r="AC163" s="18">
        <v>-1</v>
      </c>
    </row>
    <row r="164" spans="1:29" x14ac:dyDescent="0.25">
      <c r="A164" s="35" t="s">
        <v>255</v>
      </c>
      <c r="B164" s="17">
        <v>0</v>
      </c>
      <c r="C164" s="17">
        <v>0</v>
      </c>
      <c r="D164" s="19">
        <v>0</v>
      </c>
      <c r="E164" s="17">
        <v>0</v>
      </c>
      <c r="F164" s="19">
        <v>0</v>
      </c>
      <c r="G164" s="17">
        <v>0</v>
      </c>
      <c r="H164" s="19">
        <v>0</v>
      </c>
      <c r="I164" s="17">
        <v>0</v>
      </c>
      <c r="J164" s="19">
        <v>0</v>
      </c>
      <c r="K164" s="17">
        <v>1</v>
      </c>
      <c r="L164" s="17">
        <v>0</v>
      </c>
      <c r="M164" s="19">
        <v>0</v>
      </c>
      <c r="N164" s="17">
        <v>1</v>
      </c>
      <c r="O164" s="19">
        <v>1</v>
      </c>
      <c r="P164" s="17">
        <v>0</v>
      </c>
      <c r="Q164" s="19">
        <v>0</v>
      </c>
      <c r="R164" s="17">
        <v>0</v>
      </c>
      <c r="S164" s="19">
        <v>0</v>
      </c>
      <c r="T164" s="17">
        <v>0</v>
      </c>
      <c r="U164" s="19">
        <v>0</v>
      </c>
      <c r="V164" s="17">
        <v>-1</v>
      </c>
      <c r="W164" s="19">
        <v>-1</v>
      </c>
      <c r="X164" s="17">
        <v>0</v>
      </c>
      <c r="Y164" s="19">
        <v>0</v>
      </c>
      <c r="Z164" s="46">
        <v>0</v>
      </c>
      <c r="AA164" s="47">
        <v>0</v>
      </c>
      <c r="AB164" s="17">
        <v>-1</v>
      </c>
      <c r="AC164" s="18">
        <v>-1</v>
      </c>
    </row>
    <row r="165" spans="1:29" x14ac:dyDescent="0.25">
      <c r="A165" s="35" t="s">
        <v>256</v>
      </c>
      <c r="B165" s="17">
        <v>2</v>
      </c>
      <c r="C165" s="17">
        <v>0</v>
      </c>
      <c r="D165" s="19">
        <v>0</v>
      </c>
      <c r="E165" s="17">
        <v>2</v>
      </c>
      <c r="F165" s="19">
        <v>1</v>
      </c>
      <c r="G165" s="17">
        <v>0</v>
      </c>
      <c r="H165" s="19">
        <v>0</v>
      </c>
      <c r="I165" s="17">
        <v>0</v>
      </c>
      <c r="J165" s="19">
        <v>0</v>
      </c>
      <c r="K165" s="17">
        <v>3</v>
      </c>
      <c r="L165" s="17">
        <v>0</v>
      </c>
      <c r="M165" s="19">
        <v>0</v>
      </c>
      <c r="N165" s="17">
        <v>3</v>
      </c>
      <c r="O165" s="19">
        <v>1</v>
      </c>
      <c r="P165" s="17">
        <v>0</v>
      </c>
      <c r="Q165" s="19">
        <v>0</v>
      </c>
      <c r="R165" s="17">
        <v>0</v>
      </c>
      <c r="S165" s="19">
        <v>0</v>
      </c>
      <c r="T165" s="17">
        <v>0</v>
      </c>
      <c r="U165" s="19">
        <v>0</v>
      </c>
      <c r="V165" s="17">
        <v>-1</v>
      </c>
      <c r="W165" s="19">
        <v>-0.33333333333333298</v>
      </c>
      <c r="X165" s="17">
        <v>0</v>
      </c>
      <c r="Y165" s="19">
        <v>0</v>
      </c>
      <c r="Z165" s="46">
        <v>0</v>
      </c>
      <c r="AA165" s="47">
        <v>0</v>
      </c>
      <c r="AB165" s="17">
        <v>-1</v>
      </c>
      <c r="AC165" s="18">
        <v>-0.33333333333333298</v>
      </c>
    </row>
    <row r="166" spans="1:29" x14ac:dyDescent="0.25">
      <c r="A166" s="35" t="s">
        <v>257</v>
      </c>
      <c r="B166" s="17">
        <v>62</v>
      </c>
      <c r="C166" s="17">
        <v>1</v>
      </c>
      <c r="D166" s="19">
        <v>1.6129032258064498E-2</v>
      </c>
      <c r="E166" s="17">
        <v>12</v>
      </c>
      <c r="F166" s="19">
        <v>0.19354838709677399</v>
      </c>
      <c r="G166" s="17">
        <v>47</v>
      </c>
      <c r="H166" s="19">
        <v>0.75806451612903203</v>
      </c>
      <c r="I166" s="17">
        <v>2</v>
      </c>
      <c r="J166" s="19">
        <v>3.2258064516128997E-2</v>
      </c>
      <c r="K166" s="17">
        <v>72</v>
      </c>
      <c r="L166" s="17">
        <v>1</v>
      </c>
      <c r="M166" s="19">
        <v>1.38888888888889E-2</v>
      </c>
      <c r="N166" s="17">
        <v>8</v>
      </c>
      <c r="O166" s="19">
        <v>0.11111111111111099</v>
      </c>
      <c r="P166" s="17">
        <v>62</v>
      </c>
      <c r="Q166" s="19">
        <v>0.86111111111111105</v>
      </c>
      <c r="R166" s="17">
        <v>1</v>
      </c>
      <c r="S166" s="19">
        <v>1.38888888888889E-2</v>
      </c>
      <c r="T166" s="17">
        <v>0</v>
      </c>
      <c r="U166" s="19">
        <v>0</v>
      </c>
      <c r="V166" s="17">
        <v>4</v>
      </c>
      <c r="W166" s="19">
        <v>0.5</v>
      </c>
      <c r="X166" s="17">
        <v>-15</v>
      </c>
      <c r="Y166" s="19">
        <v>-0.241935483870968</v>
      </c>
      <c r="Z166" s="46">
        <v>1</v>
      </c>
      <c r="AA166" s="47">
        <v>100</v>
      </c>
      <c r="AB166" s="17">
        <v>-10</v>
      </c>
      <c r="AC166" s="18">
        <v>-0.13888888888888901</v>
      </c>
    </row>
    <row r="167" spans="1:29" x14ac:dyDescent="0.25">
      <c r="A167" s="35" t="s">
        <v>258</v>
      </c>
      <c r="B167" s="17">
        <v>136</v>
      </c>
      <c r="C167" s="17">
        <v>4</v>
      </c>
      <c r="D167" s="19">
        <v>2.9411764705882401E-2</v>
      </c>
      <c r="E167" s="17">
        <v>127</v>
      </c>
      <c r="F167" s="19">
        <v>0.93382352941176505</v>
      </c>
      <c r="G167" s="17">
        <v>5</v>
      </c>
      <c r="H167" s="19">
        <v>3.6764705882352901E-2</v>
      </c>
      <c r="I167" s="17">
        <v>0</v>
      </c>
      <c r="J167" s="19">
        <v>0</v>
      </c>
      <c r="K167" s="17">
        <v>128</v>
      </c>
      <c r="L167" s="17">
        <v>4</v>
      </c>
      <c r="M167" s="19">
        <v>3.125E-2</v>
      </c>
      <c r="N167" s="17">
        <v>110</v>
      </c>
      <c r="O167" s="19">
        <v>0.859375</v>
      </c>
      <c r="P167" s="17">
        <v>1</v>
      </c>
      <c r="Q167" s="19">
        <v>7.8125E-3</v>
      </c>
      <c r="R167" s="17">
        <v>13</v>
      </c>
      <c r="S167" s="19">
        <v>0.1015625</v>
      </c>
      <c r="T167" s="17">
        <v>0</v>
      </c>
      <c r="U167" s="19">
        <v>0</v>
      </c>
      <c r="V167" s="17">
        <v>17</v>
      </c>
      <c r="W167" s="19">
        <v>0.15454545454545501</v>
      </c>
      <c r="X167" s="17">
        <v>4</v>
      </c>
      <c r="Y167" s="19">
        <v>4</v>
      </c>
      <c r="Z167" s="46">
        <v>-13</v>
      </c>
      <c r="AA167" s="47">
        <v>-100</v>
      </c>
      <c r="AB167" s="17">
        <v>8</v>
      </c>
      <c r="AC167" s="18">
        <v>6.25E-2</v>
      </c>
    </row>
    <row r="168" spans="1:29" x14ac:dyDescent="0.25">
      <c r="A168" s="35" t="s">
        <v>259</v>
      </c>
      <c r="B168" s="17">
        <v>3</v>
      </c>
      <c r="C168" s="17">
        <v>0</v>
      </c>
      <c r="D168" s="19">
        <v>0</v>
      </c>
      <c r="E168" s="17">
        <v>3</v>
      </c>
      <c r="F168" s="19">
        <v>1</v>
      </c>
      <c r="G168" s="17">
        <v>0</v>
      </c>
      <c r="H168" s="19">
        <v>0</v>
      </c>
      <c r="I168" s="17">
        <v>0</v>
      </c>
      <c r="J168" s="19">
        <v>0</v>
      </c>
      <c r="K168" s="17">
        <v>3</v>
      </c>
      <c r="L168" s="17">
        <v>1</v>
      </c>
      <c r="M168" s="19">
        <v>0.33333333333333298</v>
      </c>
      <c r="N168" s="17">
        <v>1</v>
      </c>
      <c r="O168" s="19">
        <v>0.33333333333333298</v>
      </c>
      <c r="P168" s="17">
        <v>0</v>
      </c>
      <c r="Q168" s="19">
        <v>0</v>
      </c>
      <c r="R168" s="17">
        <v>1</v>
      </c>
      <c r="S168" s="19">
        <v>0.33333333333333298</v>
      </c>
      <c r="T168" s="17">
        <v>-1</v>
      </c>
      <c r="U168" s="19">
        <v>-1</v>
      </c>
      <c r="V168" s="17">
        <v>2</v>
      </c>
      <c r="W168" s="19">
        <v>2</v>
      </c>
      <c r="X168" s="17">
        <v>0</v>
      </c>
      <c r="Y168" s="19">
        <v>0</v>
      </c>
      <c r="Z168" s="46">
        <v>-1</v>
      </c>
      <c r="AA168" s="47">
        <v>-100</v>
      </c>
      <c r="AB168" s="17">
        <v>0</v>
      </c>
      <c r="AC168" s="18">
        <v>0</v>
      </c>
    </row>
    <row r="169" spans="1:29" x14ac:dyDescent="0.25">
      <c r="A169" s="35" t="s">
        <v>260</v>
      </c>
      <c r="B169" s="17">
        <v>19</v>
      </c>
      <c r="C169" s="17">
        <v>0</v>
      </c>
      <c r="D169" s="19">
        <v>0</v>
      </c>
      <c r="E169" s="17">
        <v>16</v>
      </c>
      <c r="F169" s="19">
        <v>0.84210526315789502</v>
      </c>
      <c r="G169" s="17">
        <v>3</v>
      </c>
      <c r="H169" s="19">
        <v>0.157894736842105</v>
      </c>
      <c r="I169" s="17">
        <v>0</v>
      </c>
      <c r="J169" s="19">
        <v>0</v>
      </c>
      <c r="K169" s="17">
        <v>19</v>
      </c>
      <c r="L169" s="17">
        <v>1</v>
      </c>
      <c r="M169" s="19">
        <v>5.2631578947368397E-2</v>
      </c>
      <c r="N169" s="17">
        <v>14</v>
      </c>
      <c r="O169" s="19">
        <v>0.73684210526315796</v>
      </c>
      <c r="P169" s="17">
        <v>4</v>
      </c>
      <c r="Q169" s="19">
        <v>0.21052631578947401</v>
      </c>
      <c r="R169" s="17">
        <v>0</v>
      </c>
      <c r="S169" s="19">
        <v>0</v>
      </c>
      <c r="T169" s="17">
        <v>-1</v>
      </c>
      <c r="U169" s="19">
        <v>-1</v>
      </c>
      <c r="V169" s="17">
        <v>2</v>
      </c>
      <c r="W169" s="19">
        <v>0.14285714285714299</v>
      </c>
      <c r="X169" s="17">
        <v>-1</v>
      </c>
      <c r="Y169" s="19">
        <v>-0.25</v>
      </c>
      <c r="Z169" s="46">
        <v>0</v>
      </c>
      <c r="AA169" s="47">
        <v>0</v>
      </c>
      <c r="AB169" s="17">
        <v>0</v>
      </c>
      <c r="AC169" s="18">
        <v>0</v>
      </c>
    </row>
    <row r="170" spans="1:29" x14ac:dyDescent="0.25">
      <c r="A170" s="35" t="s">
        <v>261</v>
      </c>
      <c r="B170" s="17">
        <v>64</v>
      </c>
      <c r="C170" s="17">
        <v>6</v>
      </c>
      <c r="D170" s="19">
        <v>9.375E-2</v>
      </c>
      <c r="E170" s="17">
        <v>54</v>
      </c>
      <c r="F170" s="19">
        <v>0.84375</v>
      </c>
      <c r="G170" s="17">
        <v>4</v>
      </c>
      <c r="H170" s="19">
        <v>6.25E-2</v>
      </c>
      <c r="I170" s="17">
        <v>0</v>
      </c>
      <c r="J170" s="19">
        <v>0</v>
      </c>
      <c r="K170" s="17">
        <v>77</v>
      </c>
      <c r="L170" s="17">
        <v>5</v>
      </c>
      <c r="M170" s="19">
        <v>6.4935064935064901E-2</v>
      </c>
      <c r="N170" s="17">
        <v>65</v>
      </c>
      <c r="O170" s="19">
        <v>0.84415584415584399</v>
      </c>
      <c r="P170" s="17">
        <v>7</v>
      </c>
      <c r="Q170" s="19">
        <v>9.0909090909090898E-2</v>
      </c>
      <c r="R170" s="17">
        <v>0</v>
      </c>
      <c r="S170" s="19">
        <v>0</v>
      </c>
      <c r="T170" s="17">
        <v>1</v>
      </c>
      <c r="U170" s="19">
        <v>0.2</v>
      </c>
      <c r="V170" s="17">
        <v>-11</v>
      </c>
      <c r="W170" s="19">
        <v>-0.16923076923076899</v>
      </c>
      <c r="X170" s="17">
        <v>-3</v>
      </c>
      <c r="Y170" s="19">
        <v>-0.42857142857142899</v>
      </c>
      <c r="Z170" s="46">
        <v>0</v>
      </c>
      <c r="AA170" s="47">
        <v>0</v>
      </c>
      <c r="AB170" s="17">
        <v>-13</v>
      </c>
      <c r="AC170" s="18">
        <v>-0.168831168831169</v>
      </c>
    </row>
    <row r="171" spans="1:29" x14ac:dyDescent="0.25">
      <c r="A171" s="32" t="s">
        <v>262</v>
      </c>
      <c r="B171" s="33">
        <v>8879</v>
      </c>
      <c r="C171" s="33">
        <v>886</v>
      </c>
      <c r="D171" s="42">
        <v>9.9786011938281294E-2</v>
      </c>
      <c r="E171" s="33">
        <v>7798</v>
      </c>
      <c r="F171" s="42">
        <v>0.87825205541164497</v>
      </c>
      <c r="G171" s="33">
        <v>193</v>
      </c>
      <c r="H171" s="42">
        <v>2.17366820587904E-2</v>
      </c>
      <c r="I171" s="33">
        <v>2</v>
      </c>
      <c r="J171" s="42">
        <v>2.2525059128280001E-4</v>
      </c>
      <c r="K171" s="33">
        <v>9078</v>
      </c>
      <c r="L171" s="33">
        <v>1188</v>
      </c>
      <c r="M171" s="42">
        <v>0.13086582947785899</v>
      </c>
      <c r="N171" s="33">
        <v>7700</v>
      </c>
      <c r="O171" s="42">
        <v>0.84820445031945402</v>
      </c>
      <c r="P171" s="33">
        <v>190</v>
      </c>
      <c r="Q171" s="42">
        <v>2.0929720202687799E-2</v>
      </c>
      <c r="R171" s="33">
        <v>0</v>
      </c>
      <c r="S171" s="42">
        <v>0</v>
      </c>
      <c r="T171" s="33">
        <v>-302</v>
      </c>
      <c r="U171" s="42">
        <v>-0.254208754208754</v>
      </c>
      <c r="V171" s="33">
        <v>98</v>
      </c>
      <c r="W171" s="42">
        <v>1.27272727272727E-2</v>
      </c>
      <c r="X171" s="33">
        <v>3</v>
      </c>
      <c r="Y171" s="42">
        <v>1.5789473684210499E-2</v>
      </c>
      <c r="Z171" s="43">
        <v>2</v>
      </c>
      <c r="AA171" s="44">
        <v>0</v>
      </c>
      <c r="AB171" s="33">
        <v>-199</v>
      </c>
      <c r="AC171" s="45">
        <v>-2.1921128001762501E-2</v>
      </c>
    </row>
    <row r="172" spans="1:29" x14ac:dyDescent="0.25">
      <c r="A172" s="35" t="s">
        <v>263</v>
      </c>
      <c r="B172" s="17">
        <v>210</v>
      </c>
      <c r="C172" s="17">
        <v>33</v>
      </c>
      <c r="D172" s="19">
        <v>0.157142857142857</v>
      </c>
      <c r="E172" s="17">
        <v>177</v>
      </c>
      <c r="F172" s="19">
        <v>0.84285714285714297</v>
      </c>
      <c r="G172" s="17">
        <v>0</v>
      </c>
      <c r="H172" s="19">
        <v>0</v>
      </c>
      <c r="I172" s="17">
        <v>0</v>
      </c>
      <c r="J172" s="19">
        <v>0</v>
      </c>
      <c r="K172" s="17">
        <v>230</v>
      </c>
      <c r="L172" s="17">
        <v>16</v>
      </c>
      <c r="M172" s="19">
        <v>6.9565217391304293E-2</v>
      </c>
      <c r="N172" s="17">
        <v>210</v>
      </c>
      <c r="O172" s="19">
        <v>0.91304347826086996</v>
      </c>
      <c r="P172" s="17">
        <v>4</v>
      </c>
      <c r="Q172" s="19">
        <v>1.7391304347826101E-2</v>
      </c>
      <c r="R172" s="17">
        <v>0</v>
      </c>
      <c r="S172" s="19">
        <v>0</v>
      </c>
      <c r="T172" s="17">
        <v>17</v>
      </c>
      <c r="U172" s="19">
        <v>1.0625</v>
      </c>
      <c r="V172" s="17">
        <v>-33</v>
      </c>
      <c r="W172" s="19">
        <v>-0.157142857142857</v>
      </c>
      <c r="X172" s="17">
        <v>-4</v>
      </c>
      <c r="Y172" s="19">
        <v>-1</v>
      </c>
      <c r="Z172" s="46">
        <v>0</v>
      </c>
      <c r="AA172" s="47">
        <v>0</v>
      </c>
      <c r="AB172" s="17">
        <v>-20</v>
      </c>
      <c r="AC172" s="18">
        <v>-8.6956521739130405E-2</v>
      </c>
    </row>
    <row r="173" spans="1:29" x14ac:dyDescent="0.25">
      <c r="A173" s="35" t="s">
        <v>264</v>
      </c>
      <c r="B173" s="17">
        <v>5</v>
      </c>
      <c r="C173" s="17">
        <v>3</v>
      </c>
      <c r="D173" s="19">
        <v>0.6</v>
      </c>
      <c r="E173" s="17">
        <v>2</v>
      </c>
      <c r="F173" s="19">
        <v>0.4</v>
      </c>
      <c r="G173" s="17">
        <v>0</v>
      </c>
      <c r="H173" s="19">
        <v>0</v>
      </c>
      <c r="I173" s="17">
        <v>0</v>
      </c>
      <c r="J173" s="19">
        <v>0</v>
      </c>
      <c r="K173" s="17">
        <v>7</v>
      </c>
      <c r="L173" s="17">
        <v>2</v>
      </c>
      <c r="M173" s="19">
        <v>0.28571428571428598</v>
      </c>
      <c r="N173" s="17">
        <v>5</v>
      </c>
      <c r="O173" s="19">
        <v>0.71428571428571397</v>
      </c>
      <c r="P173" s="17">
        <v>0</v>
      </c>
      <c r="Q173" s="19">
        <v>0</v>
      </c>
      <c r="R173" s="17">
        <v>0</v>
      </c>
      <c r="S173" s="19">
        <v>0</v>
      </c>
      <c r="T173" s="17">
        <v>1</v>
      </c>
      <c r="U173" s="19">
        <v>0.5</v>
      </c>
      <c r="V173" s="17">
        <v>-3</v>
      </c>
      <c r="W173" s="19">
        <v>-0.6</v>
      </c>
      <c r="X173" s="17">
        <v>0</v>
      </c>
      <c r="Y173" s="19">
        <v>0</v>
      </c>
      <c r="Z173" s="46">
        <v>0</v>
      </c>
      <c r="AA173" s="47">
        <v>0</v>
      </c>
      <c r="AB173" s="17">
        <v>-2</v>
      </c>
      <c r="AC173" s="18">
        <v>-0.28571428571428598</v>
      </c>
    </row>
    <row r="174" spans="1:29" x14ac:dyDescent="0.25">
      <c r="A174" s="35" t="s">
        <v>265</v>
      </c>
      <c r="B174" s="17">
        <v>10</v>
      </c>
      <c r="C174" s="17">
        <v>0</v>
      </c>
      <c r="D174" s="19">
        <v>0</v>
      </c>
      <c r="E174" s="17">
        <v>10</v>
      </c>
      <c r="F174" s="19">
        <v>1</v>
      </c>
      <c r="G174" s="17">
        <v>0</v>
      </c>
      <c r="H174" s="19">
        <v>0</v>
      </c>
      <c r="I174" s="17">
        <v>0</v>
      </c>
      <c r="J174" s="19">
        <v>0</v>
      </c>
      <c r="K174" s="17">
        <v>8</v>
      </c>
      <c r="L174" s="17">
        <v>0</v>
      </c>
      <c r="M174" s="19">
        <v>0</v>
      </c>
      <c r="N174" s="17">
        <v>8</v>
      </c>
      <c r="O174" s="19">
        <v>1</v>
      </c>
      <c r="P174" s="17">
        <v>0</v>
      </c>
      <c r="Q174" s="19">
        <v>0</v>
      </c>
      <c r="R174" s="17">
        <v>0</v>
      </c>
      <c r="S174" s="19">
        <v>0</v>
      </c>
      <c r="T174" s="17">
        <v>0</v>
      </c>
      <c r="U174" s="19">
        <v>0</v>
      </c>
      <c r="V174" s="17">
        <v>2</v>
      </c>
      <c r="W174" s="19">
        <v>0.25</v>
      </c>
      <c r="X174" s="17">
        <v>0</v>
      </c>
      <c r="Y174" s="19">
        <v>0</v>
      </c>
      <c r="Z174" s="46">
        <v>0</v>
      </c>
      <c r="AA174" s="47">
        <v>0</v>
      </c>
      <c r="AB174" s="17">
        <v>2</v>
      </c>
      <c r="AC174" s="18">
        <v>0.25</v>
      </c>
    </row>
    <row r="175" spans="1:29" x14ac:dyDescent="0.25">
      <c r="A175" s="35" t="s">
        <v>266</v>
      </c>
      <c r="B175" s="17">
        <v>0</v>
      </c>
      <c r="C175" s="17">
        <v>0</v>
      </c>
      <c r="D175" s="19">
        <v>0</v>
      </c>
      <c r="E175" s="17">
        <v>0</v>
      </c>
      <c r="F175" s="19">
        <v>0</v>
      </c>
      <c r="G175" s="17">
        <v>0</v>
      </c>
      <c r="H175" s="19">
        <v>0</v>
      </c>
      <c r="I175" s="17">
        <v>0</v>
      </c>
      <c r="J175" s="19">
        <v>0</v>
      </c>
      <c r="K175" s="17">
        <v>2</v>
      </c>
      <c r="L175" s="17">
        <v>0</v>
      </c>
      <c r="M175" s="19">
        <v>0</v>
      </c>
      <c r="N175" s="17">
        <v>2</v>
      </c>
      <c r="O175" s="19">
        <v>1</v>
      </c>
      <c r="P175" s="17">
        <v>0</v>
      </c>
      <c r="Q175" s="19">
        <v>0</v>
      </c>
      <c r="R175" s="17">
        <v>0</v>
      </c>
      <c r="S175" s="19">
        <v>0</v>
      </c>
      <c r="T175" s="17">
        <v>0</v>
      </c>
      <c r="U175" s="19">
        <v>0</v>
      </c>
      <c r="V175" s="17">
        <v>-2</v>
      </c>
      <c r="W175" s="19">
        <v>-1</v>
      </c>
      <c r="X175" s="17">
        <v>0</v>
      </c>
      <c r="Y175" s="19">
        <v>0</v>
      </c>
      <c r="Z175" s="46">
        <v>0</v>
      </c>
      <c r="AA175" s="47">
        <v>0</v>
      </c>
      <c r="AB175" s="17">
        <v>-2</v>
      </c>
      <c r="AC175" s="18">
        <v>-1</v>
      </c>
    </row>
    <row r="176" spans="1:29" x14ac:dyDescent="0.25">
      <c r="A176" s="35" t="s">
        <v>267</v>
      </c>
      <c r="B176" s="17">
        <v>10</v>
      </c>
      <c r="C176" s="17">
        <v>0</v>
      </c>
      <c r="D176" s="19">
        <v>0</v>
      </c>
      <c r="E176" s="17">
        <v>10</v>
      </c>
      <c r="F176" s="19">
        <v>1</v>
      </c>
      <c r="G176" s="17">
        <v>0</v>
      </c>
      <c r="H176" s="19">
        <v>0</v>
      </c>
      <c r="I176" s="17">
        <v>0</v>
      </c>
      <c r="J176" s="19">
        <v>0</v>
      </c>
      <c r="K176" s="17">
        <v>5</v>
      </c>
      <c r="L176" s="17">
        <v>0</v>
      </c>
      <c r="M176" s="19">
        <v>0</v>
      </c>
      <c r="N176" s="17">
        <v>5</v>
      </c>
      <c r="O176" s="19">
        <v>1</v>
      </c>
      <c r="P176" s="17">
        <v>0</v>
      </c>
      <c r="Q176" s="19">
        <v>0</v>
      </c>
      <c r="R176" s="17">
        <v>0</v>
      </c>
      <c r="S176" s="19">
        <v>0</v>
      </c>
      <c r="T176" s="17">
        <v>0</v>
      </c>
      <c r="U176" s="19">
        <v>0</v>
      </c>
      <c r="V176" s="17">
        <v>5</v>
      </c>
      <c r="W176" s="19">
        <v>1</v>
      </c>
      <c r="X176" s="17">
        <v>0</v>
      </c>
      <c r="Y176" s="19">
        <v>0</v>
      </c>
      <c r="Z176" s="46">
        <v>0</v>
      </c>
      <c r="AA176" s="47">
        <v>0</v>
      </c>
      <c r="AB176" s="17">
        <v>5</v>
      </c>
      <c r="AC176" s="18">
        <v>1</v>
      </c>
    </row>
    <row r="177" spans="1:29" x14ac:dyDescent="0.25">
      <c r="A177" s="35" t="s">
        <v>268</v>
      </c>
      <c r="B177" s="17">
        <v>1</v>
      </c>
      <c r="C177" s="17">
        <v>0</v>
      </c>
      <c r="D177" s="19">
        <v>0</v>
      </c>
      <c r="E177" s="17">
        <v>1</v>
      </c>
      <c r="F177" s="19">
        <v>1</v>
      </c>
      <c r="G177" s="17">
        <v>0</v>
      </c>
      <c r="H177" s="19">
        <v>0</v>
      </c>
      <c r="I177" s="17">
        <v>0</v>
      </c>
      <c r="J177" s="19">
        <v>0</v>
      </c>
      <c r="K177" s="17">
        <v>16</v>
      </c>
      <c r="L177" s="17">
        <v>0</v>
      </c>
      <c r="M177" s="19">
        <v>0</v>
      </c>
      <c r="N177" s="17">
        <v>1</v>
      </c>
      <c r="O177" s="19">
        <v>6.25E-2</v>
      </c>
      <c r="P177" s="17">
        <v>15</v>
      </c>
      <c r="Q177" s="19">
        <v>0.9375</v>
      </c>
      <c r="R177" s="17">
        <v>0</v>
      </c>
      <c r="S177" s="19">
        <v>0</v>
      </c>
      <c r="T177" s="17">
        <v>0</v>
      </c>
      <c r="U177" s="19">
        <v>0</v>
      </c>
      <c r="V177" s="17">
        <v>0</v>
      </c>
      <c r="W177" s="19">
        <v>0</v>
      </c>
      <c r="X177" s="17">
        <v>-15</v>
      </c>
      <c r="Y177" s="19">
        <v>-1</v>
      </c>
      <c r="Z177" s="46">
        <v>0</v>
      </c>
      <c r="AA177" s="47">
        <v>0</v>
      </c>
      <c r="AB177" s="17">
        <v>-15</v>
      </c>
      <c r="AC177" s="18">
        <v>-0.9375</v>
      </c>
    </row>
    <row r="178" spans="1:29" x14ac:dyDescent="0.25">
      <c r="A178" s="35" t="s">
        <v>269</v>
      </c>
      <c r="B178" s="17">
        <v>3703</v>
      </c>
      <c r="C178" s="17">
        <v>44</v>
      </c>
      <c r="D178" s="19">
        <v>1.18822576289495E-2</v>
      </c>
      <c r="E178" s="17">
        <v>3554</v>
      </c>
      <c r="F178" s="19">
        <v>0.95976235484742101</v>
      </c>
      <c r="G178" s="17">
        <v>104</v>
      </c>
      <c r="H178" s="19">
        <v>2.80853362138806E-2</v>
      </c>
      <c r="I178" s="17">
        <v>1</v>
      </c>
      <c r="J178" s="19">
        <v>2.7005130974884999E-4</v>
      </c>
      <c r="K178" s="17">
        <v>3680</v>
      </c>
      <c r="L178" s="17">
        <v>54</v>
      </c>
      <c r="M178" s="19">
        <v>1.4673913043478299E-2</v>
      </c>
      <c r="N178" s="17">
        <v>3530</v>
      </c>
      <c r="O178" s="19">
        <v>0.95923913043478304</v>
      </c>
      <c r="P178" s="17">
        <v>96</v>
      </c>
      <c r="Q178" s="19">
        <v>2.6086956521739101E-2</v>
      </c>
      <c r="R178" s="17">
        <v>0</v>
      </c>
      <c r="S178" s="19">
        <v>0</v>
      </c>
      <c r="T178" s="17">
        <v>-10</v>
      </c>
      <c r="U178" s="19">
        <v>-0.18518518518518501</v>
      </c>
      <c r="V178" s="17">
        <v>24</v>
      </c>
      <c r="W178" s="19">
        <v>6.7988668555240802E-3</v>
      </c>
      <c r="X178" s="17">
        <v>8</v>
      </c>
      <c r="Y178" s="19">
        <v>8.3333333333333301E-2</v>
      </c>
      <c r="Z178" s="46">
        <v>1</v>
      </c>
      <c r="AA178" s="47">
        <v>0</v>
      </c>
      <c r="AB178" s="17">
        <v>23</v>
      </c>
      <c r="AC178" s="18">
        <v>6.2500000000000003E-3</v>
      </c>
    </row>
    <row r="179" spans="1:29" x14ac:dyDescent="0.25">
      <c r="A179" s="35" t="s">
        <v>270</v>
      </c>
      <c r="B179" s="17">
        <v>4432</v>
      </c>
      <c r="C179" s="17">
        <v>795</v>
      </c>
      <c r="D179" s="19">
        <v>0.17937725631769</v>
      </c>
      <c r="E179" s="17">
        <v>3610</v>
      </c>
      <c r="F179" s="19">
        <v>0.81453068592057798</v>
      </c>
      <c r="G179" s="17">
        <v>26</v>
      </c>
      <c r="H179" s="19">
        <v>5.86642599277978E-3</v>
      </c>
      <c r="I179" s="17">
        <v>1</v>
      </c>
      <c r="J179" s="19">
        <v>2.2563176895307001E-4</v>
      </c>
      <c r="K179" s="17">
        <v>4499</v>
      </c>
      <c r="L179" s="17">
        <v>962</v>
      </c>
      <c r="M179" s="19">
        <v>0.21382529450989099</v>
      </c>
      <c r="N179" s="17">
        <v>3523</v>
      </c>
      <c r="O179" s="19">
        <v>0.78306290286730396</v>
      </c>
      <c r="P179" s="17">
        <v>14</v>
      </c>
      <c r="Q179" s="19">
        <v>3.11180262280507E-3</v>
      </c>
      <c r="R179" s="17">
        <v>0</v>
      </c>
      <c r="S179" s="19">
        <v>0</v>
      </c>
      <c r="T179" s="17">
        <v>-167</v>
      </c>
      <c r="U179" s="19">
        <v>-0.17359667359667399</v>
      </c>
      <c r="V179" s="17">
        <v>87</v>
      </c>
      <c r="W179" s="19">
        <v>2.4694862333238699E-2</v>
      </c>
      <c r="X179" s="17">
        <v>12</v>
      </c>
      <c r="Y179" s="19">
        <v>0.85714285714285698</v>
      </c>
      <c r="Z179" s="46">
        <v>1</v>
      </c>
      <c r="AA179" s="47">
        <v>0</v>
      </c>
      <c r="AB179" s="17">
        <v>-67</v>
      </c>
      <c r="AC179" s="18">
        <v>-1.48921982662814E-2</v>
      </c>
    </row>
    <row r="180" spans="1:29" x14ac:dyDescent="0.25">
      <c r="A180" s="35" t="s">
        <v>271</v>
      </c>
      <c r="B180" s="17">
        <v>480</v>
      </c>
      <c r="C180" s="17">
        <v>10</v>
      </c>
      <c r="D180" s="19">
        <v>2.0833333333333301E-2</v>
      </c>
      <c r="E180" s="17">
        <v>427</v>
      </c>
      <c r="F180" s="19">
        <v>0.88958333333333295</v>
      </c>
      <c r="G180" s="17">
        <v>43</v>
      </c>
      <c r="H180" s="19">
        <v>8.9583333333333307E-2</v>
      </c>
      <c r="I180" s="17">
        <v>0</v>
      </c>
      <c r="J180" s="19">
        <v>0</v>
      </c>
      <c r="K180" s="17">
        <v>626</v>
      </c>
      <c r="L180" s="17">
        <v>154</v>
      </c>
      <c r="M180" s="19">
        <v>0.246006389776358</v>
      </c>
      <c r="N180" s="17">
        <v>411</v>
      </c>
      <c r="O180" s="19">
        <v>0.65654952076677298</v>
      </c>
      <c r="P180" s="17">
        <v>61</v>
      </c>
      <c r="Q180" s="19">
        <v>9.7444089456868999E-2</v>
      </c>
      <c r="R180" s="17">
        <v>0</v>
      </c>
      <c r="S180" s="19">
        <v>0</v>
      </c>
      <c r="T180" s="17">
        <v>-144</v>
      </c>
      <c r="U180" s="19">
        <v>-0.93506493506493504</v>
      </c>
      <c r="V180" s="17">
        <v>16</v>
      </c>
      <c r="W180" s="19">
        <v>3.8929440389294398E-2</v>
      </c>
      <c r="X180" s="17">
        <v>-18</v>
      </c>
      <c r="Y180" s="19">
        <v>-0.29508196721311503</v>
      </c>
      <c r="Z180" s="46">
        <v>0</v>
      </c>
      <c r="AA180" s="47">
        <v>0</v>
      </c>
      <c r="AB180" s="17">
        <v>-146</v>
      </c>
      <c r="AC180" s="18">
        <v>-0.23322683706070299</v>
      </c>
    </row>
    <row r="181" spans="1:29" x14ac:dyDescent="0.25">
      <c r="A181" s="35" t="s">
        <v>272</v>
      </c>
      <c r="B181" s="17">
        <v>28</v>
      </c>
      <c r="C181" s="17">
        <v>1</v>
      </c>
      <c r="D181" s="19">
        <v>3.5714285714285698E-2</v>
      </c>
      <c r="E181" s="17">
        <v>7</v>
      </c>
      <c r="F181" s="19">
        <v>0.25</v>
      </c>
      <c r="G181" s="17">
        <v>20</v>
      </c>
      <c r="H181" s="19">
        <v>0.71428571428571397</v>
      </c>
      <c r="I181" s="17">
        <v>0</v>
      </c>
      <c r="J181" s="19">
        <v>0</v>
      </c>
      <c r="K181" s="17">
        <v>4</v>
      </c>
      <c r="L181" s="17">
        <v>0</v>
      </c>
      <c r="M181" s="19">
        <v>0</v>
      </c>
      <c r="N181" s="17">
        <v>4</v>
      </c>
      <c r="O181" s="19">
        <v>1</v>
      </c>
      <c r="P181" s="17">
        <v>0</v>
      </c>
      <c r="Q181" s="19">
        <v>0</v>
      </c>
      <c r="R181" s="17">
        <v>0</v>
      </c>
      <c r="S181" s="19">
        <v>0</v>
      </c>
      <c r="T181" s="17">
        <v>1</v>
      </c>
      <c r="U181" s="19">
        <v>0</v>
      </c>
      <c r="V181" s="17">
        <v>3</v>
      </c>
      <c r="W181" s="19">
        <v>0.75</v>
      </c>
      <c r="X181" s="17">
        <v>20</v>
      </c>
      <c r="Y181" s="19">
        <v>0</v>
      </c>
      <c r="Z181" s="46">
        <v>0</v>
      </c>
      <c r="AA181" s="47">
        <v>0</v>
      </c>
      <c r="AB181" s="17">
        <v>24</v>
      </c>
      <c r="AC181" s="18">
        <v>6</v>
      </c>
    </row>
    <row r="182" spans="1:29" x14ac:dyDescent="0.25">
      <c r="A182" s="35" t="s">
        <v>273</v>
      </c>
      <c r="B182" s="17">
        <v>0</v>
      </c>
      <c r="C182" s="17">
        <v>0</v>
      </c>
      <c r="D182" s="19">
        <v>0</v>
      </c>
      <c r="E182" s="17">
        <v>0</v>
      </c>
      <c r="F182" s="19">
        <v>0</v>
      </c>
      <c r="G182" s="17">
        <v>0</v>
      </c>
      <c r="H182" s="19">
        <v>0</v>
      </c>
      <c r="I182" s="17">
        <v>0</v>
      </c>
      <c r="J182" s="19">
        <v>0</v>
      </c>
      <c r="K182" s="17">
        <v>1</v>
      </c>
      <c r="L182" s="17">
        <v>0</v>
      </c>
      <c r="M182" s="19">
        <v>0</v>
      </c>
      <c r="N182" s="17">
        <v>1</v>
      </c>
      <c r="O182" s="19">
        <v>1</v>
      </c>
      <c r="P182" s="17">
        <v>0</v>
      </c>
      <c r="Q182" s="19">
        <v>0</v>
      </c>
      <c r="R182" s="17">
        <v>0</v>
      </c>
      <c r="S182" s="19">
        <v>0</v>
      </c>
      <c r="T182" s="17">
        <v>0</v>
      </c>
      <c r="U182" s="19">
        <v>0</v>
      </c>
      <c r="V182" s="17">
        <v>-1</v>
      </c>
      <c r="W182" s="19">
        <v>-1</v>
      </c>
      <c r="X182" s="17">
        <v>0</v>
      </c>
      <c r="Y182" s="19">
        <v>0</v>
      </c>
      <c r="Z182" s="46">
        <v>0</v>
      </c>
      <c r="AA182" s="47">
        <v>0</v>
      </c>
      <c r="AB182" s="17">
        <v>-1</v>
      </c>
      <c r="AC182" s="18">
        <v>-1</v>
      </c>
    </row>
    <row r="183" spans="1:29" x14ac:dyDescent="0.25">
      <c r="A183" s="32" t="s">
        <v>274</v>
      </c>
      <c r="B183" s="33">
        <v>79478</v>
      </c>
      <c r="C183" s="33">
        <v>63844</v>
      </c>
      <c r="D183" s="42">
        <v>0.80329147688668601</v>
      </c>
      <c r="E183" s="33">
        <v>15619</v>
      </c>
      <c r="F183" s="42">
        <v>0.19651979164045399</v>
      </c>
      <c r="G183" s="33">
        <v>13</v>
      </c>
      <c r="H183" s="42">
        <v>1.6356727647903001E-4</v>
      </c>
      <c r="I183" s="33">
        <v>2</v>
      </c>
      <c r="J183" s="42">
        <v>2.5164196381389999E-5</v>
      </c>
      <c r="K183" s="33">
        <v>81321</v>
      </c>
      <c r="L183" s="33">
        <v>65905</v>
      </c>
      <c r="M183" s="42">
        <v>0.810430270163918</v>
      </c>
      <c r="N183" s="33">
        <v>15406</v>
      </c>
      <c r="O183" s="42">
        <v>0.1894467603694</v>
      </c>
      <c r="P183" s="33">
        <v>9</v>
      </c>
      <c r="Q183" s="42">
        <v>1.1067252001328E-4</v>
      </c>
      <c r="R183" s="33">
        <v>1</v>
      </c>
      <c r="S183" s="42">
        <v>1.229694666814E-5</v>
      </c>
      <c r="T183" s="33">
        <v>-2061</v>
      </c>
      <c r="U183" s="42">
        <v>-3.1272285866019302E-2</v>
      </c>
      <c r="V183" s="33">
        <v>213</v>
      </c>
      <c r="W183" s="42">
        <v>1.38257821627937E-2</v>
      </c>
      <c r="X183" s="33">
        <v>4</v>
      </c>
      <c r="Y183" s="42">
        <v>0.44444444444444398</v>
      </c>
      <c r="Z183" s="43">
        <v>1</v>
      </c>
      <c r="AA183" s="44">
        <v>100</v>
      </c>
      <c r="AB183" s="33">
        <v>-1843</v>
      </c>
      <c r="AC183" s="45">
        <v>-2.2663272709386301E-2</v>
      </c>
    </row>
    <row r="184" spans="1:29" x14ac:dyDescent="0.25">
      <c r="A184" s="35" t="s">
        <v>275</v>
      </c>
      <c r="B184" s="17">
        <v>515</v>
      </c>
      <c r="C184" s="17">
        <v>357</v>
      </c>
      <c r="D184" s="19">
        <v>0.69320388349514594</v>
      </c>
      <c r="E184" s="17">
        <v>157</v>
      </c>
      <c r="F184" s="19">
        <v>0.30485436893203899</v>
      </c>
      <c r="G184" s="17">
        <v>1</v>
      </c>
      <c r="H184" s="19">
        <v>1.94174757281553E-3</v>
      </c>
      <c r="I184" s="17">
        <v>0</v>
      </c>
      <c r="J184" s="19">
        <v>0</v>
      </c>
      <c r="K184" s="17">
        <v>423</v>
      </c>
      <c r="L184" s="17">
        <v>305</v>
      </c>
      <c r="M184" s="19">
        <v>0.72104018912529599</v>
      </c>
      <c r="N184" s="17">
        <v>118</v>
      </c>
      <c r="O184" s="19">
        <v>0.27895981087470401</v>
      </c>
      <c r="P184" s="17">
        <v>0</v>
      </c>
      <c r="Q184" s="19">
        <v>0</v>
      </c>
      <c r="R184" s="17">
        <v>0</v>
      </c>
      <c r="S184" s="19">
        <v>0</v>
      </c>
      <c r="T184" s="17">
        <v>52</v>
      </c>
      <c r="U184" s="19">
        <v>0.17049180327868901</v>
      </c>
      <c r="V184" s="17">
        <v>39</v>
      </c>
      <c r="W184" s="19">
        <v>0.33050847457627103</v>
      </c>
      <c r="X184" s="17">
        <v>1</v>
      </c>
      <c r="Y184" s="19">
        <v>0</v>
      </c>
      <c r="Z184" s="46">
        <v>0</v>
      </c>
      <c r="AA184" s="47">
        <v>0</v>
      </c>
      <c r="AB184" s="17">
        <v>92</v>
      </c>
      <c r="AC184" s="18">
        <v>0.21749408983451499</v>
      </c>
    </row>
    <row r="185" spans="1:29" x14ac:dyDescent="0.25">
      <c r="A185" s="35" t="s">
        <v>276</v>
      </c>
      <c r="B185" s="17">
        <v>48863</v>
      </c>
      <c r="C185" s="17">
        <v>41072</v>
      </c>
      <c r="D185" s="19">
        <v>0.84055420256635904</v>
      </c>
      <c r="E185" s="17">
        <v>7785</v>
      </c>
      <c r="F185" s="19">
        <v>0.159323005136811</v>
      </c>
      <c r="G185" s="17">
        <v>4</v>
      </c>
      <c r="H185" s="19">
        <v>8.1861531219940006E-5</v>
      </c>
      <c r="I185" s="17">
        <v>2</v>
      </c>
      <c r="J185" s="19">
        <v>4.0930765609970003E-5</v>
      </c>
      <c r="K185" s="17">
        <v>50631</v>
      </c>
      <c r="L185" s="17">
        <v>42558</v>
      </c>
      <c r="M185" s="19">
        <v>0.84055223084671404</v>
      </c>
      <c r="N185" s="17">
        <v>8070</v>
      </c>
      <c r="O185" s="19">
        <v>0.15938851691651401</v>
      </c>
      <c r="P185" s="17">
        <v>2</v>
      </c>
      <c r="Q185" s="19">
        <v>3.9501491181289997E-5</v>
      </c>
      <c r="R185" s="17">
        <v>1</v>
      </c>
      <c r="S185" s="19">
        <v>1.975074559065E-5</v>
      </c>
      <c r="T185" s="17">
        <v>-1486</v>
      </c>
      <c r="U185" s="19">
        <v>-3.4917054372855902E-2</v>
      </c>
      <c r="V185" s="17">
        <v>-285</v>
      </c>
      <c r="W185" s="19">
        <v>-3.5315985130111499E-2</v>
      </c>
      <c r="X185" s="17">
        <v>2</v>
      </c>
      <c r="Y185" s="19">
        <v>1</v>
      </c>
      <c r="Z185" s="46">
        <v>1</v>
      </c>
      <c r="AA185" s="47">
        <v>100</v>
      </c>
      <c r="AB185" s="17">
        <v>-1768</v>
      </c>
      <c r="AC185" s="18">
        <v>-3.4919318204262202E-2</v>
      </c>
    </row>
    <row r="186" spans="1:29" x14ac:dyDescent="0.25">
      <c r="A186" s="35" t="s">
        <v>277</v>
      </c>
      <c r="B186" s="17">
        <v>1829</v>
      </c>
      <c r="C186" s="17">
        <v>685</v>
      </c>
      <c r="D186" s="19">
        <v>0.37452159650082001</v>
      </c>
      <c r="E186" s="17">
        <v>1141</v>
      </c>
      <c r="F186" s="19">
        <v>0.62383816293056304</v>
      </c>
      <c r="G186" s="17">
        <v>3</v>
      </c>
      <c r="H186" s="19">
        <v>1.6402405686167299E-3</v>
      </c>
      <c r="I186" s="17">
        <v>0</v>
      </c>
      <c r="J186" s="19">
        <v>0</v>
      </c>
      <c r="K186" s="17">
        <v>1729</v>
      </c>
      <c r="L186" s="17">
        <v>607</v>
      </c>
      <c r="M186" s="19">
        <v>0.35106998264893002</v>
      </c>
      <c r="N186" s="17">
        <v>1120</v>
      </c>
      <c r="O186" s="19">
        <v>0.64777327935222695</v>
      </c>
      <c r="P186" s="17">
        <v>2</v>
      </c>
      <c r="Q186" s="19">
        <v>1.15673799884326E-3</v>
      </c>
      <c r="R186" s="17">
        <v>0</v>
      </c>
      <c r="S186" s="19">
        <v>0</v>
      </c>
      <c r="T186" s="17">
        <v>78</v>
      </c>
      <c r="U186" s="19">
        <v>0.12850082372322899</v>
      </c>
      <c r="V186" s="17">
        <v>21</v>
      </c>
      <c r="W186" s="19">
        <v>1.8749999999999999E-2</v>
      </c>
      <c r="X186" s="17">
        <v>1</v>
      </c>
      <c r="Y186" s="19">
        <v>0.5</v>
      </c>
      <c r="Z186" s="46">
        <v>0</v>
      </c>
      <c r="AA186" s="47">
        <v>0</v>
      </c>
      <c r="AB186" s="17">
        <v>100</v>
      </c>
      <c r="AC186" s="18">
        <v>5.7836899942163102E-2</v>
      </c>
    </row>
    <row r="187" spans="1:29" x14ac:dyDescent="0.25">
      <c r="A187" s="35" t="s">
        <v>278</v>
      </c>
      <c r="B187" s="17">
        <v>164</v>
      </c>
      <c r="C187" s="17">
        <v>85</v>
      </c>
      <c r="D187" s="19">
        <v>0.51829268292682895</v>
      </c>
      <c r="E187" s="17">
        <v>77</v>
      </c>
      <c r="F187" s="19">
        <v>0.46951219512195103</v>
      </c>
      <c r="G187" s="17">
        <v>2</v>
      </c>
      <c r="H187" s="19">
        <v>1.21951219512195E-2</v>
      </c>
      <c r="I187" s="17">
        <v>0</v>
      </c>
      <c r="J187" s="19">
        <v>0</v>
      </c>
      <c r="K187" s="17">
        <v>151</v>
      </c>
      <c r="L187" s="17">
        <v>74</v>
      </c>
      <c r="M187" s="19">
        <v>0.49006622516556297</v>
      </c>
      <c r="N187" s="17">
        <v>76</v>
      </c>
      <c r="O187" s="19">
        <v>0.50331125827814605</v>
      </c>
      <c r="P187" s="17">
        <v>1</v>
      </c>
      <c r="Q187" s="19">
        <v>6.6225165562913899E-3</v>
      </c>
      <c r="R187" s="17">
        <v>0</v>
      </c>
      <c r="S187" s="19">
        <v>0</v>
      </c>
      <c r="T187" s="17">
        <v>11</v>
      </c>
      <c r="U187" s="19">
        <v>0.14864864864864899</v>
      </c>
      <c r="V187" s="17">
        <v>1</v>
      </c>
      <c r="W187" s="19">
        <v>1.3157894736842099E-2</v>
      </c>
      <c r="X187" s="17">
        <v>1</v>
      </c>
      <c r="Y187" s="19">
        <v>1</v>
      </c>
      <c r="Z187" s="46">
        <v>0</v>
      </c>
      <c r="AA187" s="47">
        <v>0</v>
      </c>
      <c r="AB187" s="17">
        <v>13</v>
      </c>
      <c r="AC187" s="18">
        <v>8.6092715231788103E-2</v>
      </c>
    </row>
    <row r="188" spans="1:29" x14ac:dyDescent="0.25">
      <c r="A188" s="35" t="s">
        <v>279</v>
      </c>
      <c r="B188" s="17">
        <v>2155</v>
      </c>
      <c r="C188" s="17">
        <v>1394</v>
      </c>
      <c r="D188" s="19">
        <v>0.64686774941995395</v>
      </c>
      <c r="E188" s="17">
        <v>761</v>
      </c>
      <c r="F188" s="19">
        <v>0.35313225058004599</v>
      </c>
      <c r="G188" s="17">
        <v>0</v>
      </c>
      <c r="H188" s="19">
        <v>0</v>
      </c>
      <c r="I188" s="17">
        <v>0</v>
      </c>
      <c r="J188" s="19">
        <v>0</v>
      </c>
      <c r="K188" s="17">
        <v>2307</v>
      </c>
      <c r="L188" s="17">
        <v>1481</v>
      </c>
      <c r="M188" s="19">
        <v>0.64195925444299995</v>
      </c>
      <c r="N188" s="17">
        <v>825</v>
      </c>
      <c r="O188" s="19">
        <v>0.35760728218465498</v>
      </c>
      <c r="P188" s="17">
        <v>1</v>
      </c>
      <c r="Q188" s="19">
        <v>4.3346337234503998E-4</v>
      </c>
      <c r="R188" s="17">
        <v>0</v>
      </c>
      <c r="S188" s="19">
        <v>0</v>
      </c>
      <c r="T188" s="17">
        <v>-87</v>
      </c>
      <c r="U188" s="19">
        <v>-5.8744091829844698E-2</v>
      </c>
      <c r="V188" s="17">
        <v>-64</v>
      </c>
      <c r="W188" s="19">
        <v>-7.7575757575757603E-2</v>
      </c>
      <c r="X188" s="17">
        <v>-1</v>
      </c>
      <c r="Y188" s="19">
        <v>-1</v>
      </c>
      <c r="Z188" s="46">
        <v>0</v>
      </c>
      <c r="AA188" s="47">
        <v>0</v>
      </c>
      <c r="AB188" s="17">
        <v>-152</v>
      </c>
      <c r="AC188" s="18">
        <v>-6.5886432596445596E-2</v>
      </c>
    </row>
    <row r="189" spans="1:29" x14ac:dyDescent="0.25">
      <c r="A189" s="35" t="s">
        <v>280</v>
      </c>
      <c r="B189" s="17">
        <v>25912</v>
      </c>
      <c r="C189" s="17">
        <v>20243</v>
      </c>
      <c r="D189" s="19">
        <v>0.78122105588144497</v>
      </c>
      <c r="E189" s="17">
        <v>5666</v>
      </c>
      <c r="F189" s="19">
        <v>0.21866316764433499</v>
      </c>
      <c r="G189" s="17">
        <v>3</v>
      </c>
      <c r="H189" s="19">
        <v>1.1577647422044E-4</v>
      </c>
      <c r="I189" s="17">
        <v>0</v>
      </c>
      <c r="J189" s="19">
        <v>0</v>
      </c>
      <c r="K189" s="17">
        <v>26037</v>
      </c>
      <c r="L189" s="17">
        <v>20869</v>
      </c>
      <c r="M189" s="19">
        <v>0.80151323117102602</v>
      </c>
      <c r="N189" s="17">
        <v>5166</v>
      </c>
      <c r="O189" s="19">
        <v>0.19840995506394701</v>
      </c>
      <c r="P189" s="17">
        <v>2</v>
      </c>
      <c r="Q189" s="19">
        <v>7.6813765026689999E-5</v>
      </c>
      <c r="R189" s="17">
        <v>0</v>
      </c>
      <c r="S189" s="19">
        <v>0</v>
      </c>
      <c r="T189" s="17">
        <v>-626</v>
      </c>
      <c r="U189" s="19">
        <v>-2.9996645742488899E-2</v>
      </c>
      <c r="V189" s="17">
        <v>500</v>
      </c>
      <c r="W189" s="19">
        <v>9.6786682152535802E-2</v>
      </c>
      <c r="X189" s="17">
        <v>1</v>
      </c>
      <c r="Y189" s="19">
        <v>0.5</v>
      </c>
      <c r="Z189" s="46">
        <v>0</v>
      </c>
      <c r="AA189" s="47">
        <v>0</v>
      </c>
      <c r="AB189" s="17">
        <v>-125</v>
      </c>
      <c r="AC189" s="18">
        <v>-4.8008603141683004E-3</v>
      </c>
    </row>
    <row r="190" spans="1:29" x14ac:dyDescent="0.25">
      <c r="A190" s="35" t="s">
        <v>281</v>
      </c>
      <c r="B190" s="17">
        <v>40</v>
      </c>
      <c r="C190" s="17">
        <v>8</v>
      </c>
      <c r="D190" s="19">
        <v>0.2</v>
      </c>
      <c r="E190" s="17">
        <v>32</v>
      </c>
      <c r="F190" s="19">
        <v>0.8</v>
      </c>
      <c r="G190" s="17">
        <v>0</v>
      </c>
      <c r="H190" s="19">
        <v>0</v>
      </c>
      <c r="I190" s="17">
        <v>0</v>
      </c>
      <c r="J190" s="19">
        <v>0</v>
      </c>
      <c r="K190" s="17">
        <v>43</v>
      </c>
      <c r="L190" s="17">
        <v>11</v>
      </c>
      <c r="M190" s="19">
        <v>0.25581395348837199</v>
      </c>
      <c r="N190" s="17">
        <v>31</v>
      </c>
      <c r="O190" s="19">
        <v>0.72093023255814004</v>
      </c>
      <c r="P190" s="17">
        <v>1</v>
      </c>
      <c r="Q190" s="19">
        <v>2.32558139534884E-2</v>
      </c>
      <c r="R190" s="17">
        <v>0</v>
      </c>
      <c r="S190" s="19">
        <v>0</v>
      </c>
      <c r="T190" s="17">
        <v>-3</v>
      </c>
      <c r="U190" s="19">
        <v>-0.27272727272727298</v>
      </c>
      <c r="V190" s="17">
        <v>1</v>
      </c>
      <c r="W190" s="19">
        <v>3.2258064516128997E-2</v>
      </c>
      <c r="X190" s="17">
        <v>-1</v>
      </c>
      <c r="Y190" s="19">
        <v>-1</v>
      </c>
      <c r="Z190" s="46">
        <v>0</v>
      </c>
      <c r="AA190" s="47">
        <v>0</v>
      </c>
      <c r="AB190" s="17">
        <v>-3</v>
      </c>
      <c r="AC190" s="18">
        <v>-6.9767441860465101E-2</v>
      </c>
    </row>
    <row r="191" spans="1:29" x14ac:dyDescent="0.25">
      <c r="A191" s="32" t="s">
        <v>282</v>
      </c>
      <c r="B191" s="33">
        <v>7120</v>
      </c>
      <c r="C191" s="33">
        <v>1137</v>
      </c>
      <c r="D191" s="42">
        <v>0.159691011235955</v>
      </c>
      <c r="E191" s="33">
        <v>5941</v>
      </c>
      <c r="F191" s="42">
        <v>0.83441011235955098</v>
      </c>
      <c r="G191" s="33">
        <v>33</v>
      </c>
      <c r="H191" s="42">
        <v>4.6348314606741601E-3</v>
      </c>
      <c r="I191" s="33">
        <v>9</v>
      </c>
      <c r="J191" s="42">
        <v>1.2640449438202201E-3</v>
      </c>
      <c r="K191" s="33">
        <v>7102</v>
      </c>
      <c r="L191" s="33">
        <v>1397</v>
      </c>
      <c r="M191" s="42">
        <v>0.196705153477894</v>
      </c>
      <c r="N191" s="33">
        <v>5659</v>
      </c>
      <c r="O191" s="42">
        <v>0.79681779780343598</v>
      </c>
      <c r="P191" s="33">
        <v>35</v>
      </c>
      <c r="Q191" s="42">
        <v>4.9281892424669098E-3</v>
      </c>
      <c r="R191" s="33">
        <v>11</v>
      </c>
      <c r="S191" s="42">
        <v>1.54885947620389E-3</v>
      </c>
      <c r="T191" s="33">
        <v>-260</v>
      </c>
      <c r="U191" s="42">
        <v>-0.18611309949892599</v>
      </c>
      <c r="V191" s="33">
        <v>282</v>
      </c>
      <c r="W191" s="42">
        <v>4.9832125817282198E-2</v>
      </c>
      <c r="X191" s="33">
        <v>-2</v>
      </c>
      <c r="Y191" s="42">
        <v>-5.7142857142857099E-2</v>
      </c>
      <c r="Z191" s="43">
        <v>-2</v>
      </c>
      <c r="AA191" s="44">
        <v>-18.181818181818201</v>
      </c>
      <c r="AB191" s="33">
        <v>18</v>
      </c>
      <c r="AC191" s="45">
        <v>2.5344973246972701E-3</v>
      </c>
    </row>
    <row r="192" spans="1:29" x14ac:dyDescent="0.25">
      <c r="A192" s="35" t="s">
        <v>283</v>
      </c>
      <c r="B192" s="17">
        <v>78</v>
      </c>
      <c r="C192" s="17">
        <v>1</v>
      </c>
      <c r="D192" s="19">
        <v>1.2820512820512799E-2</v>
      </c>
      <c r="E192" s="17">
        <v>56</v>
      </c>
      <c r="F192" s="19">
        <v>0.71794871794871795</v>
      </c>
      <c r="G192" s="17">
        <v>21</v>
      </c>
      <c r="H192" s="19">
        <v>0.269230769230769</v>
      </c>
      <c r="I192" s="17">
        <v>0</v>
      </c>
      <c r="J192" s="19">
        <v>0</v>
      </c>
      <c r="K192" s="17">
        <v>76</v>
      </c>
      <c r="L192" s="17">
        <v>1</v>
      </c>
      <c r="M192" s="19">
        <v>1.3157894736842099E-2</v>
      </c>
      <c r="N192" s="17">
        <v>58</v>
      </c>
      <c r="O192" s="19">
        <v>0.76315789473684204</v>
      </c>
      <c r="P192" s="17">
        <v>17</v>
      </c>
      <c r="Q192" s="19">
        <v>0.22368421052631601</v>
      </c>
      <c r="R192" s="17">
        <v>0</v>
      </c>
      <c r="S192" s="19">
        <v>0</v>
      </c>
      <c r="T192" s="17">
        <v>0</v>
      </c>
      <c r="U192" s="19">
        <v>0</v>
      </c>
      <c r="V192" s="17">
        <v>-2</v>
      </c>
      <c r="W192" s="19">
        <v>-3.4482758620689703E-2</v>
      </c>
      <c r="X192" s="17">
        <v>4</v>
      </c>
      <c r="Y192" s="19">
        <v>0.23529411764705899</v>
      </c>
      <c r="Z192" s="46">
        <v>0</v>
      </c>
      <c r="AA192" s="47">
        <v>0</v>
      </c>
      <c r="AB192" s="17">
        <v>2</v>
      </c>
      <c r="AC192" s="18">
        <v>2.6315789473684199E-2</v>
      </c>
    </row>
    <row r="193" spans="1:29" x14ac:dyDescent="0.25">
      <c r="A193" s="35" t="s">
        <v>284</v>
      </c>
      <c r="B193" s="17">
        <v>12</v>
      </c>
      <c r="C193" s="17">
        <v>5</v>
      </c>
      <c r="D193" s="19">
        <v>0.41666666666666702</v>
      </c>
      <c r="E193" s="17">
        <v>7</v>
      </c>
      <c r="F193" s="19">
        <v>0.58333333333333304</v>
      </c>
      <c r="G193" s="17">
        <v>0</v>
      </c>
      <c r="H193" s="19">
        <v>0</v>
      </c>
      <c r="I193" s="17">
        <v>0</v>
      </c>
      <c r="J193" s="19">
        <v>0</v>
      </c>
      <c r="K193" s="17">
        <v>5</v>
      </c>
      <c r="L193" s="17">
        <v>0</v>
      </c>
      <c r="M193" s="19">
        <v>0</v>
      </c>
      <c r="N193" s="17">
        <v>5</v>
      </c>
      <c r="O193" s="19">
        <v>1</v>
      </c>
      <c r="P193" s="17">
        <v>0</v>
      </c>
      <c r="Q193" s="19">
        <v>0</v>
      </c>
      <c r="R193" s="17">
        <v>0</v>
      </c>
      <c r="S193" s="19">
        <v>0</v>
      </c>
      <c r="T193" s="17">
        <v>5</v>
      </c>
      <c r="U193" s="19">
        <v>0</v>
      </c>
      <c r="V193" s="17">
        <v>2</v>
      </c>
      <c r="W193" s="19">
        <v>0.4</v>
      </c>
      <c r="X193" s="17">
        <v>0</v>
      </c>
      <c r="Y193" s="19">
        <v>0</v>
      </c>
      <c r="Z193" s="46">
        <v>0</v>
      </c>
      <c r="AA193" s="47">
        <v>0</v>
      </c>
      <c r="AB193" s="17">
        <v>7</v>
      </c>
      <c r="AC193" s="18">
        <v>1.4</v>
      </c>
    </row>
    <row r="194" spans="1:29" x14ac:dyDescent="0.25">
      <c r="A194" s="35" t="s">
        <v>285</v>
      </c>
      <c r="B194" s="17">
        <v>3255</v>
      </c>
      <c r="C194" s="17">
        <v>668</v>
      </c>
      <c r="D194" s="19">
        <v>0.20522273425499199</v>
      </c>
      <c r="E194" s="17">
        <v>2576</v>
      </c>
      <c r="F194" s="19">
        <v>0.79139784946236602</v>
      </c>
      <c r="G194" s="17">
        <v>4</v>
      </c>
      <c r="H194" s="19">
        <v>1.22887864823349E-3</v>
      </c>
      <c r="I194" s="17">
        <v>7</v>
      </c>
      <c r="J194" s="19">
        <v>2.1505376344086E-3</v>
      </c>
      <c r="K194" s="17">
        <v>3350</v>
      </c>
      <c r="L194" s="17">
        <v>893</v>
      </c>
      <c r="M194" s="19">
        <v>0.26656716417910398</v>
      </c>
      <c r="N194" s="17">
        <v>2448</v>
      </c>
      <c r="O194" s="19">
        <v>0.73074626865671599</v>
      </c>
      <c r="P194" s="17">
        <v>6</v>
      </c>
      <c r="Q194" s="19">
        <v>1.7910447761194E-3</v>
      </c>
      <c r="R194" s="17">
        <v>3</v>
      </c>
      <c r="S194" s="19">
        <v>8.9552238805969998E-4</v>
      </c>
      <c r="T194" s="17">
        <v>-225</v>
      </c>
      <c r="U194" s="19">
        <v>-0.25195968645016797</v>
      </c>
      <c r="V194" s="17">
        <v>128</v>
      </c>
      <c r="W194" s="19">
        <v>5.22875816993464E-2</v>
      </c>
      <c r="X194" s="17">
        <v>-2</v>
      </c>
      <c r="Y194" s="19">
        <v>-0.33333333333333298</v>
      </c>
      <c r="Z194" s="46">
        <v>4</v>
      </c>
      <c r="AA194" s="47">
        <v>133.333333333333</v>
      </c>
      <c r="AB194" s="17">
        <v>-95</v>
      </c>
      <c r="AC194" s="18">
        <v>-2.8358208955223899E-2</v>
      </c>
    </row>
    <row r="195" spans="1:29" x14ac:dyDescent="0.25">
      <c r="A195" s="35" t="s">
        <v>286</v>
      </c>
      <c r="B195" s="17">
        <v>50</v>
      </c>
      <c r="C195" s="17">
        <v>8</v>
      </c>
      <c r="D195" s="19">
        <v>0.16</v>
      </c>
      <c r="E195" s="17">
        <v>42</v>
      </c>
      <c r="F195" s="19">
        <v>0.84</v>
      </c>
      <c r="G195" s="17">
        <v>0</v>
      </c>
      <c r="H195" s="19">
        <v>0</v>
      </c>
      <c r="I195" s="17">
        <v>0</v>
      </c>
      <c r="J195" s="19">
        <v>0</v>
      </c>
      <c r="K195" s="17">
        <v>99</v>
      </c>
      <c r="L195" s="17">
        <v>17</v>
      </c>
      <c r="M195" s="19">
        <v>0.17171717171717199</v>
      </c>
      <c r="N195" s="17">
        <v>82</v>
      </c>
      <c r="O195" s="19">
        <v>0.82828282828282795</v>
      </c>
      <c r="P195" s="17">
        <v>0</v>
      </c>
      <c r="Q195" s="19">
        <v>0</v>
      </c>
      <c r="R195" s="17">
        <v>0</v>
      </c>
      <c r="S195" s="19">
        <v>0</v>
      </c>
      <c r="T195" s="17">
        <v>-9</v>
      </c>
      <c r="U195" s="19">
        <v>-0.52941176470588203</v>
      </c>
      <c r="V195" s="17">
        <v>-40</v>
      </c>
      <c r="W195" s="19">
        <v>-0.48780487804877998</v>
      </c>
      <c r="X195" s="17">
        <v>0</v>
      </c>
      <c r="Y195" s="19">
        <v>0</v>
      </c>
      <c r="Z195" s="46">
        <v>0</v>
      </c>
      <c r="AA195" s="47">
        <v>0</v>
      </c>
      <c r="AB195" s="17">
        <v>-49</v>
      </c>
      <c r="AC195" s="18">
        <v>-0.49494949494949497</v>
      </c>
    </row>
    <row r="196" spans="1:29" x14ac:dyDescent="0.25">
      <c r="A196" s="35" t="s">
        <v>287</v>
      </c>
      <c r="B196" s="17">
        <v>2697</v>
      </c>
      <c r="C196" s="17">
        <v>286</v>
      </c>
      <c r="D196" s="19">
        <v>0.10604375231738999</v>
      </c>
      <c r="E196" s="17">
        <v>2403</v>
      </c>
      <c r="F196" s="19">
        <v>0.89098998887652903</v>
      </c>
      <c r="G196" s="17">
        <v>6</v>
      </c>
      <c r="H196" s="19">
        <v>2.2246941045606199E-3</v>
      </c>
      <c r="I196" s="17">
        <v>2</v>
      </c>
      <c r="J196" s="19">
        <v>7.4156470152020998E-4</v>
      </c>
      <c r="K196" s="17">
        <v>2517</v>
      </c>
      <c r="L196" s="17">
        <v>223</v>
      </c>
      <c r="M196" s="19">
        <v>8.8597536750099307E-2</v>
      </c>
      <c r="N196" s="17">
        <v>2279</v>
      </c>
      <c r="O196" s="19">
        <v>0.90544298768374998</v>
      </c>
      <c r="P196" s="17">
        <v>7</v>
      </c>
      <c r="Q196" s="19">
        <v>2.7810885975367498E-3</v>
      </c>
      <c r="R196" s="17">
        <v>8</v>
      </c>
      <c r="S196" s="19">
        <v>3.17838696861343E-3</v>
      </c>
      <c r="T196" s="17">
        <v>63</v>
      </c>
      <c r="U196" s="19">
        <v>0.28251121076233199</v>
      </c>
      <c r="V196" s="17">
        <v>124</v>
      </c>
      <c r="W196" s="19">
        <v>5.4409828872312403E-2</v>
      </c>
      <c r="X196" s="17">
        <v>-1</v>
      </c>
      <c r="Y196" s="19">
        <v>-0.14285714285714299</v>
      </c>
      <c r="Z196" s="46">
        <v>-6</v>
      </c>
      <c r="AA196" s="47">
        <v>-75</v>
      </c>
      <c r="AB196" s="17">
        <v>180</v>
      </c>
      <c r="AC196" s="18">
        <v>7.1513706793802104E-2</v>
      </c>
    </row>
    <row r="197" spans="1:29" x14ac:dyDescent="0.25">
      <c r="A197" s="35" t="s">
        <v>288</v>
      </c>
      <c r="B197" s="17">
        <v>0</v>
      </c>
      <c r="C197" s="17">
        <v>0</v>
      </c>
      <c r="D197" s="19">
        <v>0</v>
      </c>
      <c r="E197" s="17">
        <v>0</v>
      </c>
      <c r="F197" s="19">
        <v>0</v>
      </c>
      <c r="G197" s="17">
        <v>0</v>
      </c>
      <c r="H197" s="19">
        <v>0</v>
      </c>
      <c r="I197" s="17">
        <v>0</v>
      </c>
      <c r="J197" s="19">
        <v>0</v>
      </c>
      <c r="K197" s="17">
        <v>3</v>
      </c>
      <c r="L197" s="17">
        <v>0</v>
      </c>
      <c r="M197" s="19">
        <v>0</v>
      </c>
      <c r="N197" s="17">
        <v>3</v>
      </c>
      <c r="O197" s="19">
        <v>1</v>
      </c>
      <c r="P197" s="17">
        <v>0</v>
      </c>
      <c r="Q197" s="19">
        <v>0</v>
      </c>
      <c r="R197" s="17">
        <v>0</v>
      </c>
      <c r="S197" s="19">
        <v>0</v>
      </c>
      <c r="T197" s="17">
        <v>0</v>
      </c>
      <c r="U197" s="19">
        <v>0</v>
      </c>
      <c r="V197" s="17">
        <v>-3</v>
      </c>
      <c r="W197" s="19">
        <v>-1</v>
      </c>
      <c r="X197" s="17">
        <v>0</v>
      </c>
      <c r="Y197" s="19">
        <v>0</v>
      </c>
      <c r="Z197" s="46">
        <v>0</v>
      </c>
      <c r="AA197" s="47">
        <v>0</v>
      </c>
      <c r="AB197" s="17">
        <v>-3</v>
      </c>
      <c r="AC197" s="18">
        <v>-1</v>
      </c>
    </row>
    <row r="198" spans="1:29" x14ac:dyDescent="0.25">
      <c r="A198" s="35" t="s">
        <v>289</v>
      </c>
      <c r="B198" s="17">
        <v>508</v>
      </c>
      <c r="C198" s="17">
        <v>31</v>
      </c>
      <c r="D198" s="19">
        <v>6.1023622047244097E-2</v>
      </c>
      <c r="E198" s="17">
        <v>476</v>
      </c>
      <c r="F198" s="19">
        <v>0.93700787401574803</v>
      </c>
      <c r="G198" s="17">
        <v>1</v>
      </c>
      <c r="H198" s="19">
        <v>1.9685039370078701E-3</v>
      </c>
      <c r="I198" s="17">
        <v>0</v>
      </c>
      <c r="J198" s="19">
        <v>0</v>
      </c>
      <c r="K198" s="17">
        <v>512</v>
      </c>
      <c r="L198" s="17">
        <v>55</v>
      </c>
      <c r="M198" s="19">
        <v>0.107421875</v>
      </c>
      <c r="N198" s="17">
        <v>454</v>
      </c>
      <c r="O198" s="19">
        <v>0.88671875</v>
      </c>
      <c r="P198" s="17">
        <v>3</v>
      </c>
      <c r="Q198" s="19">
        <v>5.859375E-3</v>
      </c>
      <c r="R198" s="17">
        <v>0</v>
      </c>
      <c r="S198" s="19">
        <v>0</v>
      </c>
      <c r="T198" s="17">
        <v>-24</v>
      </c>
      <c r="U198" s="19">
        <v>-0.43636363636363601</v>
      </c>
      <c r="V198" s="17">
        <v>22</v>
      </c>
      <c r="W198" s="19">
        <v>4.8458149779735699E-2</v>
      </c>
      <c r="X198" s="17">
        <v>-2</v>
      </c>
      <c r="Y198" s="19">
        <v>-0.66666666666666696</v>
      </c>
      <c r="Z198" s="46">
        <v>0</v>
      </c>
      <c r="AA198" s="47">
        <v>0</v>
      </c>
      <c r="AB198" s="17">
        <v>-4</v>
      </c>
      <c r="AC198" s="18">
        <v>-7.8125E-3</v>
      </c>
    </row>
    <row r="199" spans="1:29" x14ac:dyDescent="0.25">
      <c r="A199" s="35" t="s">
        <v>290</v>
      </c>
      <c r="B199" s="17">
        <v>33</v>
      </c>
      <c r="C199" s="17">
        <v>3</v>
      </c>
      <c r="D199" s="19">
        <v>9.0909090909090898E-2</v>
      </c>
      <c r="E199" s="17">
        <v>30</v>
      </c>
      <c r="F199" s="19">
        <v>0.90909090909090895</v>
      </c>
      <c r="G199" s="17">
        <v>0</v>
      </c>
      <c r="H199" s="19">
        <v>0</v>
      </c>
      <c r="I199" s="17">
        <v>0</v>
      </c>
      <c r="J199" s="19">
        <v>0</v>
      </c>
      <c r="K199" s="17">
        <v>65</v>
      </c>
      <c r="L199" s="17">
        <v>18</v>
      </c>
      <c r="M199" s="19">
        <v>0.27692307692307699</v>
      </c>
      <c r="N199" s="17">
        <v>47</v>
      </c>
      <c r="O199" s="19">
        <v>0.72307692307692295</v>
      </c>
      <c r="P199" s="17">
        <v>0</v>
      </c>
      <c r="Q199" s="19">
        <v>0</v>
      </c>
      <c r="R199" s="17">
        <v>0</v>
      </c>
      <c r="S199" s="19">
        <v>0</v>
      </c>
      <c r="T199" s="17">
        <v>-15</v>
      </c>
      <c r="U199" s="19">
        <v>-0.83333333333333304</v>
      </c>
      <c r="V199" s="17">
        <v>-17</v>
      </c>
      <c r="W199" s="19">
        <v>-0.36170212765957399</v>
      </c>
      <c r="X199" s="17">
        <v>0</v>
      </c>
      <c r="Y199" s="19">
        <v>0</v>
      </c>
      <c r="Z199" s="46">
        <v>0</v>
      </c>
      <c r="AA199" s="47">
        <v>0</v>
      </c>
      <c r="AB199" s="17">
        <v>-32</v>
      </c>
      <c r="AC199" s="18">
        <v>-0.492307692307692</v>
      </c>
    </row>
    <row r="200" spans="1:29" x14ac:dyDescent="0.25">
      <c r="A200" s="35" t="s">
        <v>291</v>
      </c>
      <c r="B200" s="17">
        <v>14</v>
      </c>
      <c r="C200" s="17">
        <v>1</v>
      </c>
      <c r="D200" s="19">
        <v>7.1428571428571397E-2</v>
      </c>
      <c r="E200" s="17">
        <v>13</v>
      </c>
      <c r="F200" s="19">
        <v>0.92857142857142905</v>
      </c>
      <c r="G200" s="17">
        <v>0</v>
      </c>
      <c r="H200" s="19">
        <v>0</v>
      </c>
      <c r="I200" s="17">
        <v>0</v>
      </c>
      <c r="J200" s="19">
        <v>0</v>
      </c>
      <c r="K200" s="17">
        <v>12</v>
      </c>
      <c r="L200" s="17">
        <v>4</v>
      </c>
      <c r="M200" s="19">
        <v>0.33333333333333298</v>
      </c>
      <c r="N200" s="17">
        <v>8</v>
      </c>
      <c r="O200" s="19">
        <v>0.66666666666666696</v>
      </c>
      <c r="P200" s="17">
        <v>0</v>
      </c>
      <c r="Q200" s="19">
        <v>0</v>
      </c>
      <c r="R200" s="17">
        <v>0</v>
      </c>
      <c r="S200" s="19">
        <v>0</v>
      </c>
      <c r="T200" s="17">
        <v>-3</v>
      </c>
      <c r="U200" s="19">
        <v>-0.75</v>
      </c>
      <c r="V200" s="17">
        <v>5</v>
      </c>
      <c r="W200" s="19">
        <v>0.625</v>
      </c>
      <c r="X200" s="17">
        <v>0</v>
      </c>
      <c r="Y200" s="19">
        <v>0</v>
      </c>
      <c r="Z200" s="46">
        <v>0</v>
      </c>
      <c r="AA200" s="47">
        <v>0</v>
      </c>
      <c r="AB200" s="17">
        <v>2</v>
      </c>
      <c r="AC200" s="18">
        <v>0.16666666666666699</v>
      </c>
    </row>
    <row r="201" spans="1:29" x14ac:dyDescent="0.25">
      <c r="A201" s="35" t="s">
        <v>292</v>
      </c>
      <c r="B201" s="17">
        <v>198</v>
      </c>
      <c r="C201" s="17">
        <v>108</v>
      </c>
      <c r="D201" s="19">
        <v>0.54545454545454497</v>
      </c>
      <c r="E201" s="17">
        <v>90</v>
      </c>
      <c r="F201" s="19">
        <v>0.45454545454545497</v>
      </c>
      <c r="G201" s="17">
        <v>0</v>
      </c>
      <c r="H201" s="19">
        <v>0</v>
      </c>
      <c r="I201" s="17">
        <v>0</v>
      </c>
      <c r="J201" s="19">
        <v>0</v>
      </c>
      <c r="K201" s="17">
        <v>227</v>
      </c>
      <c r="L201" s="17">
        <v>159</v>
      </c>
      <c r="M201" s="19">
        <v>0.70044052863436101</v>
      </c>
      <c r="N201" s="17">
        <v>68</v>
      </c>
      <c r="O201" s="19">
        <v>0.29955947136563899</v>
      </c>
      <c r="P201" s="17">
        <v>0</v>
      </c>
      <c r="Q201" s="19">
        <v>0</v>
      </c>
      <c r="R201" s="17">
        <v>0</v>
      </c>
      <c r="S201" s="19">
        <v>0</v>
      </c>
      <c r="T201" s="17">
        <v>-51</v>
      </c>
      <c r="U201" s="19">
        <v>-0.320754716981132</v>
      </c>
      <c r="V201" s="17">
        <v>22</v>
      </c>
      <c r="W201" s="19">
        <v>0.32352941176470601</v>
      </c>
      <c r="X201" s="17">
        <v>0</v>
      </c>
      <c r="Y201" s="19">
        <v>0</v>
      </c>
      <c r="Z201" s="46">
        <v>0</v>
      </c>
      <c r="AA201" s="47">
        <v>0</v>
      </c>
      <c r="AB201" s="17">
        <v>-29</v>
      </c>
      <c r="AC201" s="18">
        <v>-0.12775330396475801</v>
      </c>
    </row>
    <row r="202" spans="1:29" x14ac:dyDescent="0.25">
      <c r="A202" s="35" t="s">
        <v>293</v>
      </c>
      <c r="B202" s="17">
        <v>124</v>
      </c>
      <c r="C202" s="17">
        <v>16</v>
      </c>
      <c r="D202" s="19">
        <v>0.12903225806451599</v>
      </c>
      <c r="E202" s="17">
        <v>107</v>
      </c>
      <c r="F202" s="19">
        <v>0.86290322580645196</v>
      </c>
      <c r="G202" s="17">
        <v>1</v>
      </c>
      <c r="H202" s="19">
        <v>8.0645161290322596E-3</v>
      </c>
      <c r="I202" s="17">
        <v>0</v>
      </c>
      <c r="J202" s="19">
        <v>0</v>
      </c>
      <c r="K202" s="17">
        <v>102</v>
      </c>
      <c r="L202" s="17">
        <v>16</v>
      </c>
      <c r="M202" s="19">
        <v>0.15686274509803899</v>
      </c>
      <c r="N202" s="17">
        <v>86</v>
      </c>
      <c r="O202" s="19">
        <v>0.84313725490196101</v>
      </c>
      <c r="P202" s="17">
        <v>0</v>
      </c>
      <c r="Q202" s="19">
        <v>0</v>
      </c>
      <c r="R202" s="17">
        <v>0</v>
      </c>
      <c r="S202" s="19">
        <v>0</v>
      </c>
      <c r="T202" s="17">
        <v>0</v>
      </c>
      <c r="U202" s="19">
        <v>0</v>
      </c>
      <c r="V202" s="17">
        <v>21</v>
      </c>
      <c r="W202" s="19">
        <v>0.24418604651162801</v>
      </c>
      <c r="X202" s="17">
        <v>1</v>
      </c>
      <c r="Y202" s="19">
        <v>0</v>
      </c>
      <c r="Z202" s="46">
        <v>0</v>
      </c>
      <c r="AA202" s="47">
        <v>0</v>
      </c>
      <c r="AB202" s="17">
        <v>22</v>
      </c>
      <c r="AC202" s="18">
        <v>0.21568627450980399</v>
      </c>
    </row>
    <row r="203" spans="1:29" x14ac:dyDescent="0.25">
      <c r="A203" s="35" t="s">
        <v>294</v>
      </c>
      <c r="B203" s="17">
        <v>35</v>
      </c>
      <c r="C203" s="17">
        <v>6</v>
      </c>
      <c r="D203" s="19">
        <v>0.17142857142857101</v>
      </c>
      <c r="E203" s="17">
        <v>29</v>
      </c>
      <c r="F203" s="19">
        <v>0.82857142857142896</v>
      </c>
      <c r="G203" s="17">
        <v>0</v>
      </c>
      <c r="H203" s="19">
        <v>0</v>
      </c>
      <c r="I203" s="17">
        <v>0</v>
      </c>
      <c r="J203" s="19">
        <v>0</v>
      </c>
      <c r="K203" s="17">
        <v>28</v>
      </c>
      <c r="L203" s="17">
        <v>3</v>
      </c>
      <c r="M203" s="19">
        <v>0.107142857142857</v>
      </c>
      <c r="N203" s="17">
        <v>25</v>
      </c>
      <c r="O203" s="19">
        <v>0.89285714285714302</v>
      </c>
      <c r="P203" s="17">
        <v>0</v>
      </c>
      <c r="Q203" s="19">
        <v>0</v>
      </c>
      <c r="R203" s="17">
        <v>0</v>
      </c>
      <c r="S203" s="19">
        <v>0</v>
      </c>
      <c r="T203" s="17">
        <v>3</v>
      </c>
      <c r="U203" s="19">
        <v>1</v>
      </c>
      <c r="V203" s="17">
        <v>4</v>
      </c>
      <c r="W203" s="19">
        <v>0.16</v>
      </c>
      <c r="X203" s="17">
        <v>0</v>
      </c>
      <c r="Y203" s="19">
        <v>0</v>
      </c>
      <c r="Z203" s="46">
        <v>0</v>
      </c>
      <c r="AA203" s="47">
        <v>0</v>
      </c>
      <c r="AB203" s="17">
        <v>7</v>
      </c>
      <c r="AC203" s="18">
        <v>0.25</v>
      </c>
    </row>
    <row r="204" spans="1:29" x14ac:dyDescent="0.25">
      <c r="A204" s="35" t="s">
        <v>295</v>
      </c>
      <c r="B204" s="17">
        <v>75</v>
      </c>
      <c r="C204" s="17">
        <v>3</v>
      </c>
      <c r="D204" s="19">
        <v>0.04</v>
      </c>
      <c r="E204" s="17">
        <v>72</v>
      </c>
      <c r="F204" s="19">
        <v>0.96</v>
      </c>
      <c r="G204" s="17">
        <v>0</v>
      </c>
      <c r="H204" s="19">
        <v>0</v>
      </c>
      <c r="I204" s="17">
        <v>0</v>
      </c>
      <c r="J204" s="19">
        <v>0</v>
      </c>
      <c r="K204" s="17">
        <v>82</v>
      </c>
      <c r="L204" s="17">
        <v>8</v>
      </c>
      <c r="M204" s="19">
        <v>9.7560975609756101E-2</v>
      </c>
      <c r="N204" s="17">
        <v>72</v>
      </c>
      <c r="O204" s="19">
        <v>0.87804878048780499</v>
      </c>
      <c r="P204" s="17">
        <v>2</v>
      </c>
      <c r="Q204" s="19">
        <v>2.4390243902439001E-2</v>
      </c>
      <c r="R204" s="17">
        <v>0</v>
      </c>
      <c r="S204" s="19">
        <v>0</v>
      </c>
      <c r="T204" s="17">
        <v>-5</v>
      </c>
      <c r="U204" s="19">
        <v>-0.625</v>
      </c>
      <c r="V204" s="17">
        <v>0</v>
      </c>
      <c r="W204" s="19">
        <v>0</v>
      </c>
      <c r="X204" s="17">
        <v>-2</v>
      </c>
      <c r="Y204" s="19">
        <v>-1</v>
      </c>
      <c r="Z204" s="46">
        <v>0</v>
      </c>
      <c r="AA204" s="47">
        <v>0</v>
      </c>
      <c r="AB204" s="17">
        <v>-7</v>
      </c>
      <c r="AC204" s="18">
        <v>-8.5365853658536606E-2</v>
      </c>
    </row>
    <row r="205" spans="1:29" x14ac:dyDescent="0.25">
      <c r="A205" s="35" t="s">
        <v>296</v>
      </c>
      <c r="B205" s="17">
        <v>41</v>
      </c>
      <c r="C205" s="17">
        <v>1</v>
      </c>
      <c r="D205" s="19">
        <v>2.4390243902439001E-2</v>
      </c>
      <c r="E205" s="17">
        <v>40</v>
      </c>
      <c r="F205" s="19">
        <v>0.97560975609756095</v>
      </c>
      <c r="G205" s="17">
        <v>0</v>
      </c>
      <c r="H205" s="19">
        <v>0</v>
      </c>
      <c r="I205" s="17">
        <v>0</v>
      </c>
      <c r="J205" s="19">
        <v>0</v>
      </c>
      <c r="K205" s="17">
        <v>24</v>
      </c>
      <c r="L205" s="17">
        <v>0</v>
      </c>
      <c r="M205" s="19">
        <v>0</v>
      </c>
      <c r="N205" s="17">
        <v>24</v>
      </c>
      <c r="O205" s="19">
        <v>1</v>
      </c>
      <c r="P205" s="17">
        <v>0</v>
      </c>
      <c r="Q205" s="19">
        <v>0</v>
      </c>
      <c r="R205" s="17">
        <v>0</v>
      </c>
      <c r="S205" s="19">
        <v>0</v>
      </c>
      <c r="T205" s="17">
        <v>1</v>
      </c>
      <c r="U205" s="19">
        <v>0</v>
      </c>
      <c r="V205" s="17">
        <v>16</v>
      </c>
      <c r="W205" s="19">
        <v>0.66666666666666696</v>
      </c>
      <c r="X205" s="17">
        <v>0</v>
      </c>
      <c r="Y205" s="19">
        <v>0</v>
      </c>
      <c r="Z205" s="46">
        <v>0</v>
      </c>
      <c r="AA205" s="47">
        <v>0</v>
      </c>
      <c r="AB205" s="17">
        <v>17</v>
      </c>
      <c r="AC205" s="18">
        <v>0.70833333333333304</v>
      </c>
    </row>
    <row r="206" spans="1:29" x14ac:dyDescent="0.25">
      <c r="A206" s="32" t="s">
        <v>297</v>
      </c>
      <c r="B206" s="33">
        <v>1071</v>
      </c>
      <c r="C206" s="33">
        <v>213</v>
      </c>
      <c r="D206" s="42">
        <v>0.198879551820728</v>
      </c>
      <c r="E206" s="33">
        <v>769</v>
      </c>
      <c r="F206" s="42">
        <v>0.71802054154995298</v>
      </c>
      <c r="G206" s="33">
        <v>6</v>
      </c>
      <c r="H206" s="42">
        <v>5.60224089635854E-3</v>
      </c>
      <c r="I206" s="33">
        <v>83</v>
      </c>
      <c r="J206" s="42">
        <v>7.7497665732959894E-2</v>
      </c>
      <c r="K206" s="33">
        <v>1048</v>
      </c>
      <c r="L206" s="33">
        <v>190</v>
      </c>
      <c r="M206" s="42">
        <v>0.18129770992366401</v>
      </c>
      <c r="N206" s="33">
        <v>785</v>
      </c>
      <c r="O206" s="42">
        <v>0.74904580152671796</v>
      </c>
      <c r="P206" s="33">
        <v>7</v>
      </c>
      <c r="Q206" s="42">
        <v>6.6793893129771E-3</v>
      </c>
      <c r="R206" s="33">
        <v>66</v>
      </c>
      <c r="S206" s="42">
        <v>6.2977099236641201E-2</v>
      </c>
      <c r="T206" s="33">
        <v>23</v>
      </c>
      <c r="U206" s="42">
        <v>0.121052631578947</v>
      </c>
      <c r="V206" s="33">
        <v>-16</v>
      </c>
      <c r="W206" s="42">
        <v>-2.0382165605095499E-2</v>
      </c>
      <c r="X206" s="33">
        <v>-1</v>
      </c>
      <c r="Y206" s="42">
        <v>-0.14285714285714299</v>
      </c>
      <c r="Z206" s="43">
        <v>17</v>
      </c>
      <c r="AA206" s="44">
        <v>25.7575757575758</v>
      </c>
      <c r="AB206" s="33">
        <v>23</v>
      </c>
      <c r="AC206" s="45">
        <v>2.1946564885496199E-2</v>
      </c>
    </row>
    <row r="207" spans="1:29" x14ac:dyDescent="0.25">
      <c r="A207" s="35" t="s">
        <v>298</v>
      </c>
      <c r="B207" s="17">
        <v>129</v>
      </c>
      <c r="C207" s="17">
        <v>1</v>
      </c>
      <c r="D207" s="19">
        <v>7.7519379844961196E-3</v>
      </c>
      <c r="E207" s="17">
        <v>126</v>
      </c>
      <c r="F207" s="19">
        <v>0.97674418604651203</v>
      </c>
      <c r="G207" s="17">
        <v>2</v>
      </c>
      <c r="H207" s="19">
        <v>1.5503875968992199E-2</v>
      </c>
      <c r="I207" s="17">
        <v>0</v>
      </c>
      <c r="J207" s="19">
        <v>0</v>
      </c>
      <c r="K207" s="17">
        <v>110</v>
      </c>
      <c r="L207" s="17">
        <v>0</v>
      </c>
      <c r="M207" s="19">
        <v>0</v>
      </c>
      <c r="N207" s="17">
        <v>109</v>
      </c>
      <c r="O207" s="19">
        <v>0.99090909090909096</v>
      </c>
      <c r="P207" s="17">
        <v>1</v>
      </c>
      <c r="Q207" s="19">
        <v>9.0909090909090905E-3</v>
      </c>
      <c r="R207" s="17">
        <v>0</v>
      </c>
      <c r="S207" s="19">
        <v>0</v>
      </c>
      <c r="T207" s="17">
        <v>1</v>
      </c>
      <c r="U207" s="19">
        <v>0</v>
      </c>
      <c r="V207" s="17">
        <v>17</v>
      </c>
      <c r="W207" s="19">
        <v>0.155963302752294</v>
      </c>
      <c r="X207" s="17">
        <v>1</v>
      </c>
      <c r="Y207" s="19">
        <v>1</v>
      </c>
      <c r="Z207" s="46">
        <v>0</v>
      </c>
      <c r="AA207" s="47">
        <v>0</v>
      </c>
      <c r="AB207" s="17">
        <v>19</v>
      </c>
      <c r="AC207" s="18">
        <v>0.17272727272727301</v>
      </c>
    </row>
    <row r="208" spans="1:29" x14ac:dyDescent="0.25">
      <c r="A208" s="35" t="s">
        <v>299</v>
      </c>
      <c r="B208" s="17">
        <v>2</v>
      </c>
      <c r="C208" s="17">
        <v>0</v>
      </c>
      <c r="D208" s="19">
        <v>0</v>
      </c>
      <c r="E208" s="17">
        <v>2</v>
      </c>
      <c r="F208" s="19">
        <v>1</v>
      </c>
      <c r="G208" s="17">
        <v>0</v>
      </c>
      <c r="H208" s="19">
        <v>0</v>
      </c>
      <c r="I208" s="17">
        <v>0</v>
      </c>
      <c r="J208" s="19">
        <v>0</v>
      </c>
      <c r="K208" s="17">
        <v>0</v>
      </c>
      <c r="L208" s="17">
        <v>0</v>
      </c>
      <c r="M208" s="19">
        <v>0</v>
      </c>
      <c r="N208" s="17">
        <v>0</v>
      </c>
      <c r="O208" s="19">
        <v>0</v>
      </c>
      <c r="P208" s="17">
        <v>0</v>
      </c>
      <c r="Q208" s="19">
        <v>0</v>
      </c>
      <c r="R208" s="17">
        <v>0</v>
      </c>
      <c r="S208" s="19">
        <v>0</v>
      </c>
      <c r="T208" s="17">
        <v>0</v>
      </c>
      <c r="U208" s="19">
        <v>0</v>
      </c>
      <c r="V208" s="17">
        <v>2</v>
      </c>
      <c r="W208" s="19">
        <v>0</v>
      </c>
      <c r="X208" s="17">
        <v>0</v>
      </c>
      <c r="Y208" s="19">
        <v>0</v>
      </c>
      <c r="Z208" s="46">
        <v>0</v>
      </c>
      <c r="AA208" s="47">
        <v>0</v>
      </c>
      <c r="AB208" s="17">
        <v>2</v>
      </c>
      <c r="AC208" s="18">
        <v>0</v>
      </c>
    </row>
    <row r="209" spans="1:29" x14ac:dyDescent="0.25">
      <c r="A209" s="35" t="s">
        <v>300</v>
      </c>
      <c r="B209" s="17">
        <v>18</v>
      </c>
      <c r="C209" s="17">
        <v>0</v>
      </c>
      <c r="D209" s="19">
        <v>0</v>
      </c>
      <c r="E209" s="17">
        <v>18</v>
      </c>
      <c r="F209" s="19">
        <v>1</v>
      </c>
      <c r="G209" s="17">
        <v>0</v>
      </c>
      <c r="H209" s="19">
        <v>0</v>
      </c>
      <c r="I209" s="17">
        <v>0</v>
      </c>
      <c r="J209" s="19">
        <v>0</v>
      </c>
      <c r="K209" s="17">
        <v>9</v>
      </c>
      <c r="L209" s="17">
        <v>2</v>
      </c>
      <c r="M209" s="19">
        <v>0.22222222222222199</v>
      </c>
      <c r="N209" s="17">
        <v>7</v>
      </c>
      <c r="O209" s="19">
        <v>0.77777777777777801</v>
      </c>
      <c r="P209" s="17">
        <v>0</v>
      </c>
      <c r="Q209" s="19">
        <v>0</v>
      </c>
      <c r="R209" s="17">
        <v>0</v>
      </c>
      <c r="S209" s="19">
        <v>0</v>
      </c>
      <c r="T209" s="17">
        <v>-2</v>
      </c>
      <c r="U209" s="19">
        <v>-1</v>
      </c>
      <c r="V209" s="17">
        <v>11</v>
      </c>
      <c r="W209" s="19">
        <v>1.5714285714285701</v>
      </c>
      <c r="X209" s="17">
        <v>0</v>
      </c>
      <c r="Y209" s="19">
        <v>0</v>
      </c>
      <c r="Z209" s="46">
        <v>0</v>
      </c>
      <c r="AA209" s="47">
        <v>0</v>
      </c>
      <c r="AB209" s="17">
        <v>9</v>
      </c>
      <c r="AC209" s="18">
        <v>1</v>
      </c>
    </row>
    <row r="210" spans="1:29" x14ac:dyDescent="0.25">
      <c r="A210" s="35" t="s">
        <v>301</v>
      </c>
      <c r="B210" s="17">
        <v>0</v>
      </c>
      <c r="C210" s="17">
        <v>0</v>
      </c>
      <c r="D210" s="19">
        <v>0</v>
      </c>
      <c r="E210" s="17">
        <v>0</v>
      </c>
      <c r="F210" s="19">
        <v>0</v>
      </c>
      <c r="G210" s="17">
        <v>0</v>
      </c>
      <c r="H210" s="19">
        <v>0</v>
      </c>
      <c r="I210" s="17">
        <v>0</v>
      </c>
      <c r="J210" s="19">
        <v>0</v>
      </c>
      <c r="K210" s="17">
        <v>22</v>
      </c>
      <c r="L210" s="17">
        <v>3</v>
      </c>
      <c r="M210" s="19">
        <v>0.13636363636363599</v>
      </c>
      <c r="N210" s="17">
        <v>18</v>
      </c>
      <c r="O210" s="19">
        <v>0.81818181818181801</v>
      </c>
      <c r="P210" s="17">
        <v>1</v>
      </c>
      <c r="Q210" s="19">
        <v>4.5454545454545497E-2</v>
      </c>
      <c r="R210" s="17">
        <v>0</v>
      </c>
      <c r="S210" s="19">
        <v>0</v>
      </c>
      <c r="T210" s="17">
        <v>-3</v>
      </c>
      <c r="U210" s="19">
        <v>-1</v>
      </c>
      <c r="V210" s="17">
        <v>-18</v>
      </c>
      <c r="W210" s="19">
        <v>-1</v>
      </c>
      <c r="X210" s="17">
        <v>-1</v>
      </c>
      <c r="Y210" s="19">
        <v>-1</v>
      </c>
      <c r="Z210" s="46">
        <v>0</v>
      </c>
      <c r="AA210" s="47">
        <v>0</v>
      </c>
      <c r="AB210" s="17">
        <v>-22</v>
      </c>
      <c r="AC210" s="18">
        <v>-1</v>
      </c>
    </row>
    <row r="211" spans="1:29" x14ac:dyDescent="0.25">
      <c r="A211" s="35" t="s">
        <v>302</v>
      </c>
      <c r="B211" s="17">
        <v>660</v>
      </c>
      <c r="C211" s="17">
        <v>205</v>
      </c>
      <c r="D211" s="19">
        <v>0.310606060606061</v>
      </c>
      <c r="E211" s="17">
        <v>454</v>
      </c>
      <c r="F211" s="19">
        <v>0.68787878787878798</v>
      </c>
      <c r="G211" s="17">
        <v>1</v>
      </c>
      <c r="H211" s="19">
        <v>1.5151515151515199E-3</v>
      </c>
      <c r="I211" s="17">
        <v>0</v>
      </c>
      <c r="J211" s="19">
        <v>0</v>
      </c>
      <c r="K211" s="17">
        <v>704</v>
      </c>
      <c r="L211" s="17">
        <v>182</v>
      </c>
      <c r="M211" s="19">
        <v>0.25852272727272702</v>
      </c>
      <c r="N211" s="17">
        <v>521</v>
      </c>
      <c r="O211" s="19">
        <v>0.74005681818181801</v>
      </c>
      <c r="P211" s="17">
        <v>1</v>
      </c>
      <c r="Q211" s="19">
        <v>1.42045454545455E-3</v>
      </c>
      <c r="R211" s="17">
        <v>0</v>
      </c>
      <c r="S211" s="19">
        <v>0</v>
      </c>
      <c r="T211" s="17">
        <v>23</v>
      </c>
      <c r="U211" s="19">
        <v>0.12637362637362601</v>
      </c>
      <c r="V211" s="17">
        <v>-67</v>
      </c>
      <c r="W211" s="19">
        <v>-0.12859884836852201</v>
      </c>
      <c r="X211" s="17">
        <v>0</v>
      </c>
      <c r="Y211" s="19">
        <v>0</v>
      </c>
      <c r="Z211" s="46">
        <v>0</v>
      </c>
      <c r="AA211" s="47">
        <v>0</v>
      </c>
      <c r="AB211" s="17">
        <v>-44</v>
      </c>
      <c r="AC211" s="18">
        <v>-6.25E-2</v>
      </c>
    </row>
    <row r="212" spans="1:29" x14ac:dyDescent="0.25">
      <c r="A212" s="35" t="s">
        <v>303</v>
      </c>
      <c r="B212" s="17">
        <v>3</v>
      </c>
      <c r="C212" s="17">
        <v>0</v>
      </c>
      <c r="D212" s="19">
        <v>0</v>
      </c>
      <c r="E212" s="17">
        <v>3</v>
      </c>
      <c r="F212" s="19">
        <v>1</v>
      </c>
      <c r="G212" s="17">
        <v>0</v>
      </c>
      <c r="H212" s="19">
        <v>0</v>
      </c>
      <c r="I212" s="17">
        <v>0</v>
      </c>
      <c r="J212" s="19">
        <v>0</v>
      </c>
      <c r="K212" s="17">
        <v>2</v>
      </c>
      <c r="L212" s="17">
        <v>0</v>
      </c>
      <c r="M212" s="19">
        <v>0</v>
      </c>
      <c r="N212" s="17">
        <v>1</v>
      </c>
      <c r="O212" s="19">
        <v>0.5</v>
      </c>
      <c r="P212" s="17">
        <v>0</v>
      </c>
      <c r="Q212" s="19">
        <v>0</v>
      </c>
      <c r="R212" s="17">
        <v>1</v>
      </c>
      <c r="S212" s="19">
        <v>0.5</v>
      </c>
      <c r="T212" s="17">
        <v>0</v>
      </c>
      <c r="U212" s="19">
        <v>0</v>
      </c>
      <c r="V212" s="17">
        <v>2</v>
      </c>
      <c r="W212" s="19">
        <v>2</v>
      </c>
      <c r="X212" s="17">
        <v>0</v>
      </c>
      <c r="Y212" s="19">
        <v>0</v>
      </c>
      <c r="Z212" s="46">
        <v>-1</v>
      </c>
      <c r="AA212" s="47">
        <v>-100</v>
      </c>
      <c r="AB212" s="17">
        <v>1</v>
      </c>
      <c r="AC212" s="18">
        <v>0.5</v>
      </c>
    </row>
    <row r="213" spans="1:29" x14ac:dyDescent="0.25">
      <c r="A213" s="35" t="s">
        <v>304</v>
      </c>
      <c r="B213" s="17">
        <v>23</v>
      </c>
      <c r="C213" s="17">
        <v>0</v>
      </c>
      <c r="D213" s="19">
        <v>0</v>
      </c>
      <c r="E213" s="17">
        <v>8</v>
      </c>
      <c r="F213" s="19">
        <v>0.34782608695652201</v>
      </c>
      <c r="G213" s="17">
        <v>0</v>
      </c>
      <c r="H213" s="19">
        <v>0</v>
      </c>
      <c r="I213" s="17">
        <v>15</v>
      </c>
      <c r="J213" s="19">
        <v>0.65217391304347805</v>
      </c>
      <c r="K213" s="17">
        <v>7</v>
      </c>
      <c r="L213" s="17">
        <v>0</v>
      </c>
      <c r="M213" s="19">
        <v>0</v>
      </c>
      <c r="N213" s="17">
        <v>4</v>
      </c>
      <c r="O213" s="19">
        <v>0.57142857142857095</v>
      </c>
      <c r="P213" s="17">
        <v>0</v>
      </c>
      <c r="Q213" s="19">
        <v>0</v>
      </c>
      <c r="R213" s="17">
        <v>3</v>
      </c>
      <c r="S213" s="19">
        <v>0.42857142857142899</v>
      </c>
      <c r="T213" s="17">
        <v>0</v>
      </c>
      <c r="U213" s="19">
        <v>0</v>
      </c>
      <c r="V213" s="17">
        <v>4</v>
      </c>
      <c r="W213" s="19">
        <v>1</v>
      </c>
      <c r="X213" s="17">
        <v>0</v>
      </c>
      <c r="Y213" s="19">
        <v>0</v>
      </c>
      <c r="Z213" s="46">
        <v>12</v>
      </c>
      <c r="AA213" s="47">
        <v>400</v>
      </c>
      <c r="AB213" s="17">
        <v>16</v>
      </c>
      <c r="AC213" s="18">
        <v>2.28571428571429</v>
      </c>
    </row>
    <row r="214" spans="1:29" x14ac:dyDescent="0.25">
      <c r="A214" s="35" t="s">
        <v>305</v>
      </c>
      <c r="B214" s="17">
        <v>2</v>
      </c>
      <c r="C214" s="17">
        <v>0</v>
      </c>
      <c r="D214" s="19">
        <v>0</v>
      </c>
      <c r="E214" s="17">
        <v>1</v>
      </c>
      <c r="F214" s="19">
        <v>0.5</v>
      </c>
      <c r="G214" s="17">
        <v>0</v>
      </c>
      <c r="H214" s="19">
        <v>0</v>
      </c>
      <c r="I214" s="17">
        <v>1</v>
      </c>
      <c r="J214" s="19">
        <v>0.5</v>
      </c>
      <c r="K214" s="17">
        <v>5</v>
      </c>
      <c r="L214" s="17">
        <v>1</v>
      </c>
      <c r="M214" s="19">
        <v>0.2</v>
      </c>
      <c r="N214" s="17">
        <v>2</v>
      </c>
      <c r="O214" s="19">
        <v>0.4</v>
      </c>
      <c r="P214" s="17">
        <v>0</v>
      </c>
      <c r="Q214" s="19">
        <v>0</v>
      </c>
      <c r="R214" s="17">
        <v>2</v>
      </c>
      <c r="S214" s="19">
        <v>0.4</v>
      </c>
      <c r="T214" s="17">
        <v>-1</v>
      </c>
      <c r="U214" s="19">
        <v>-1</v>
      </c>
      <c r="V214" s="17">
        <v>-1</v>
      </c>
      <c r="W214" s="19">
        <v>-0.5</v>
      </c>
      <c r="X214" s="17">
        <v>0</v>
      </c>
      <c r="Y214" s="19">
        <v>0</v>
      </c>
      <c r="Z214" s="46">
        <v>-1</v>
      </c>
      <c r="AA214" s="47">
        <v>-50</v>
      </c>
      <c r="AB214" s="17">
        <v>-3</v>
      </c>
      <c r="AC214" s="18">
        <v>-0.6</v>
      </c>
    </row>
    <row r="215" spans="1:29" x14ac:dyDescent="0.25">
      <c r="A215" s="35" t="s">
        <v>306</v>
      </c>
      <c r="B215" s="17">
        <v>2</v>
      </c>
      <c r="C215" s="17">
        <v>0</v>
      </c>
      <c r="D215" s="19">
        <v>0</v>
      </c>
      <c r="E215" s="17">
        <v>2</v>
      </c>
      <c r="F215" s="19">
        <v>1</v>
      </c>
      <c r="G215" s="17">
        <v>0</v>
      </c>
      <c r="H215" s="19">
        <v>0</v>
      </c>
      <c r="I215" s="17">
        <v>0</v>
      </c>
      <c r="J215" s="19">
        <v>0</v>
      </c>
      <c r="K215" s="17">
        <v>1</v>
      </c>
      <c r="L215" s="17">
        <v>1</v>
      </c>
      <c r="M215" s="19">
        <v>1</v>
      </c>
      <c r="N215" s="17">
        <v>0</v>
      </c>
      <c r="O215" s="19">
        <v>0</v>
      </c>
      <c r="P215" s="17">
        <v>0</v>
      </c>
      <c r="Q215" s="19">
        <v>0</v>
      </c>
      <c r="R215" s="17">
        <v>0</v>
      </c>
      <c r="S215" s="19">
        <v>0</v>
      </c>
      <c r="T215" s="17">
        <v>-1</v>
      </c>
      <c r="U215" s="19">
        <v>-1</v>
      </c>
      <c r="V215" s="17">
        <v>2</v>
      </c>
      <c r="W215" s="19">
        <v>0</v>
      </c>
      <c r="X215" s="17">
        <v>0</v>
      </c>
      <c r="Y215" s="19">
        <v>0</v>
      </c>
      <c r="Z215" s="46">
        <v>0</v>
      </c>
      <c r="AA215" s="47">
        <v>0</v>
      </c>
      <c r="AB215" s="17">
        <v>1</v>
      </c>
      <c r="AC215" s="18">
        <v>1</v>
      </c>
    </row>
    <row r="216" spans="1:29" x14ac:dyDescent="0.25">
      <c r="A216" s="35" t="s">
        <v>307</v>
      </c>
      <c r="B216" s="17">
        <v>13</v>
      </c>
      <c r="C216" s="17">
        <v>4</v>
      </c>
      <c r="D216" s="19">
        <v>0.30769230769230799</v>
      </c>
      <c r="E216" s="17">
        <v>9</v>
      </c>
      <c r="F216" s="19">
        <v>0.69230769230769196</v>
      </c>
      <c r="G216" s="17">
        <v>0</v>
      </c>
      <c r="H216" s="19">
        <v>0</v>
      </c>
      <c r="I216" s="17">
        <v>0</v>
      </c>
      <c r="J216" s="19">
        <v>0</v>
      </c>
      <c r="K216" s="17">
        <v>8</v>
      </c>
      <c r="L216" s="17">
        <v>0</v>
      </c>
      <c r="M216" s="19">
        <v>0</v>
      </c>
      <c r="N216" s="17">
        <v>8</v>
      </c>
      <c r="O216" s="19">
        <v>1</v>
      </c>
      <c r="P216" s="17">
        <v>0</v>
      </c>
      <c r="Q216" s="19">
        <v>0</v>
      </c>
      <c r="R216" s="17">
        <v>0</v>
      </c>
      <c r="S216" s="19">
        <v>0</v>
      </c>
      <c r="T216" s="17">
        <v>4</v>
      </c>
      <c r="U216" s="19">
        <v>0</v>
      </c>
      <c r="V216" s="17">
        <v>1</v>
      </c>
      <c r="W216" s="19">
        <v>0.125</v>
      </c>
      <c r="X216" s="17">
        <v>0</v>
      </c>
      <c r="Y216" s="19">
        <v>0</v>
      </c>
      <c r="Z216" s="46">
        <v>0</v>
      </c>
      <c r="AA216" s="47">
        <v>0</v>
      </c>
      <c r="AB216" s="17">
        <v>5</v>
      </c>
      <c r="AC216" s="18">
        <v>0.625</v>
      </c>
    </row>
    <row r="217" spans="1:29" x14ac:dyDescent="0.25">
      <c r="A217" s="35" t="s">
        <v>308</v>
      </c>
      <c r="B217" s="17">
        <v>46</v>
      </c>
      <c r="C217" s="17">
        <v>0</v>
      </c>
      <c r="D217" s="19">
        <v>0</v>
      </c>
      <c r="E217" s="17">
        <v>26</v>
      </c>
      <c r="F217" s="19">
        <v>0.565217391304348</v>
      </c>
      <c r="G217" s="17">
        <v>3</v>
      </c>
      <c r="H217" s="19">
        <v>6.5217391304347797E-2</v>
      </c>
      <c r="I217" s="17">
        <v>17</v>
      </c>
      <c r="J217" s="19">
        <v>0.36956521739130399</v>
      </c>
      <c r="K217" s="17">
        <v>39</v>
      </c>
      <c r="L217" s="17">
        <v>0</v>
      </c>
      <c r="M217" s="19">
        <v>0</v>
      </c>
      <c r="N217" s="17">
        <v>23</v>
      </c>
      <c r="O217" s="19">
        <v>0.58974358974358998</v>
      </c>
      <c r="P217" s="17">
        <v>3</v>
      </c>
      <c r="Q217" s="19">
        <v>7.69230769230769E-2</v>
      </c>
      <c r="R217" s="17">
        <v>13</v>
      </c>
      <c r="S217" s="19">
        <v>0.33333333333333298</v>
      </c>
      <c r="T217" s="17">
        <v>0</v>
      </c>
      <c r="U217" s="19">
        <v>0</v>
      </c>
      <c r="V217" s="17">
        <v>3</v>
      </c>
      <c r="W217" s="19">
        <v>0.13043478260869601</v>
      </c>
      <c r="X217" s="17">
        <v>0</v>
      </c>
      <c r="Y217" s="19">
        <v>0</v>
      </c>
      <c r="Z217" s="46">
        <v>4</v>
      </c>
      <c r="AA217" s="47">
        <v>30.769230769230798</v>
      </c>
      <c r="AB217" s="17">
        <v>7</v>
      </c>
      <c r="AC217" s="18">
        <v>0.17948717948717899</v>
      </c>
    </row>
    <row r="218" spans="1:29" x14ac:dyDescent="0.25">
      <c r="A218" s="35" t="s">
        <v>309</v>
      </c>
      <c r="B218" s="17">
        <v>10</v>
      </c>
      <c r="C218" s="17">
        <v>0</v>
      </c>
      <c r="D218" s="19">
        <v>0</v>
      </c>
      <c r="E218" s="17">
        <v>8</v>
      </c>
      <c r="F218" s="19">
        <v>0.8</v>
      </c>
      <c r="G218" s="17">
        <v>0</v>
      </c>
      <c r="H218" s="19">
        <v>0</v>
      </c>
      <c r="I218" s="17">
        <v>2</v>
      </c>
      <c r="J218" s="19">
        <v>0.2</v>
      </c>
      <c r="K218" s="17">
        <v>8</v>
      </c>
      <c r="L218" s="17">
        <v>0</v>
      </c>
      <c r="M218" s="19">
        <v>0</v>
      </c>
      <c r="N218" s="17">
        <v>6</v>
      </c>
      <c r="O218" s="19">
        <v>0.75</v>
      </c>
      <c r="P218" s="17">
        <v>0</v>
      </c>
      <c r="Q218" s="19">
        <v>0</v>
      </c>
      <c r="R218" s="17">
        <v>2</v>
      </c>
      <c r="S218" s="19">
        <v>0.25</v>
      </c>
      <c r="T218" s="17">
        <v>0</v>
      </c>
      <c r="U218" s="19">
        <v>0</v>
      </c>
      <c r="V218" s="17">
        <v>2</v>
      </c>
      <c r="W218" s="19">
        <v>0.33333333333333298</v>
      </c>
      <c r="X218" s="17">
        <v>0</v>
      </c>
      <c r="Y218" s="19">
        <v>0</v>
      </c>
      <c r="Z218" s="46">
        <v>0</v>
      </c>
      <c r="AA218" s="47">
        <v>0</v>
      </c>
      <c r="AB218" s="17">
        <v>2</v>
      </c>
      <c r="AC218" s="18">
        <v>0.25</v>
      </c>
    </row>
    <row r="219" spans="1:29" x14ac:dyDescent="0.25">
      <c r="A219" s="35" t="s">
        <v>310</v>
      </c>
      <c r="B219" s="17">
        <v>101</v>
      </c>
      <c r="C219" s="17">
        <v>0</v>
      </c>
      <c r="D219" s="19">
        <v>0</v>
      </c>
      <c r="E219" s="17">
        <v>58</v>
      </c>
      <c r="F219" s="19">
        <v>0.57425742574257399</v>
      </c>
      <c r="G219" s="17">
        <v>0</v>
      </c>
      <c r="H219" s="19">
        <v>0</v>
      </c>
      <c r="I219" s="17">
        <v>43</v>
      </c>
      <c r="J219" s="19">
        <v>0.42574257425742601</v>
      </c>
      <c r="K219" s="17">
        <v>83</v>
      </c>
      <c r="L219" s="17">
        <v>0</v>
      </c>
      <c r="M219" s="19">
        <v>0</v>
      </c>
      <c r="N219" s="17">
        <v>51</v>
      </c>
      <c r="O219" s="19">
        <v>0.61445783132530096</v>
      </c>
      <c r="P219" s="17">
        <v>0</v>
      </c>
      <c r="Q219" s="19">
        <v>0</v>
      </c>
      <c r="R219" s="17">
        <v>32</v>
      </c>
      <c r="S219" s="19">
        <v>0.38554216867469898</v>
      </c>
      <c r="T219" s="17">
        <v>0</v>
      </c>
      <c r="U219" s="19">
        <v>0</v>
      </c>
      <c r="V219" s="17">
        <v>7</v>
      </c>
      <c r="W219" s="19">
        <v>0.13725490196078399</v>
      </c>
      <c r="X219" s="17">
        <v>0</v>
      </c>
      <c r="Y219" s="19">
        <v>0</v>
      </c>
      <c r="Z219" s="46">
        <v>11</v>
      </c>
      <c r="AA219" s="47">
        <v>34.375</v>
      </c>
      <c r="AB219" s="17">
        <v>18</v>
      </c>
      <c r="AC219" s="18">
        <v>0.21686746987951799</v>
      </c>
    </row>
    <row r="220" spans="1:29" x14ac:dyDescent="0.25">
      <c r="A220" s="35" t="s">
        <v>311</v>
      </c>
      <c r="B220" s="17">
        <v>16</v>
      </c>
      <c r="C220" s="17">
        <v>0</v>
      </c>
      <c r="D220" s="19">
        <v>0</v>
      </c>
      <c r="E220" s="17">
        <v>15</v>
      </c>
      <c r="F220" s="19">
        <v>0.9375</v>
      </c>
      <c r="G220" s="17">
        <v>0</v>
      </c>
      <c r="H220" s="19">
        <v>0</v>
      </c>
      <c r="I220" s="17">
        <v>1</v>
      </c>
      <c r="J220" s="19">
        <v>6.25E-2</v>
      </c>
      <c r="K220" s="17">
        <v>18</v>
      </c>
      <c r="L220" s="17">
        <v>0</v>
      </c>
      <c r="M220" s="19">
        <v>0</v>
      </c>
      <c r="N220" s="17">
        <v>11</v>
      </c>
      <c r="O220" s="19">
        <v>0.61111111111111105</v>
      </c>
      <c r="P220" s="17">
        <v>0</v>
      </c>
      <c r="Q220" s="19">
        <v>0</v>
      </c>
      <c r="R220" s="17">
        <v>7</v>
      </c>
      <c r="S220" s="19">
        <v>0.38888888888888901</v>
      </c>
      <c r="T220" s="17">
        <v>0</v>
      </c>
      <c r="U220" s="19">
        <v>0</v>
      </c>
      <c r="V220" s="17">
        <v>4</v>
      </c>
      <c r="W220" s="19">
        <v>0.36363636363636398</v>
      </c>
      <c r="X220" s="17">
        <v>0</v>
      </c>
      <c r="Y220" s="19">
        <v>0</v>
      </c>
      <c r="Z220" s="46">
        <v>-6</v>
      </c>
      <c r="AA220" s="47">
        <v>-85.714285714285694</v>
      </c>
      <c r="AB220" s="17">
        <v>-2</v>
      </c>
      <c r="AC220" s="18">
        <v>-0.11111111111111099</v>
      </c>
    </row>
    <row r="221" spans="1:29" x14ac:dyDescent="0.25">
      <c r="A221" s="35" t="s">
        <v>312</v>
      </c>
      <c r="B221" s="17">
        <v>3</v>
      </c>
      <c r="C221" s="17">
        <v>0</v>
      </c>
      <c r="D221" s="19">
        <v>0</v>
      </c>
      <c r="E221" s="17">
        <v>2</v>
      </c>
      <c r="F221" s="19">
        <v>0.66666666666666696</v>
      </c>
      <c r="G221" s="17">
        <v>0</v>
      </c>
      <c r="H221" s="19">
        <v>0</v>
      </c>
      <c r="I221" s="17">
        <v>1</v>
      </c>
      <c r="J221" s="19">
        <v>0.33333333333333298</v>
      </c>
      <c r="K221" s="17">
        <v>2</v>
      </c>
      <c r="L221" s="17">
        <v>0</v>
      </c>
      <c r="M221" s="19">
        <v>0</v>
      </c>
      <c r="N221" s="17">
        <v>0</v>
      </c>
      <c r="O221" s="19">
        <v>0</v>
      </c>
      <c r="P221" s="17">
        <v>0</v>
      </c>
      <c r="Q221" s="19">
        <v>0</v>
      </c>
      <c r="R221" s="17">
        <v>2</v>
      </c>
      <c r="S221" s="19">
        <v>1</v>
      </c>
      <c r="T221" s="17">
        <v>0</v>
      </c>
      <c r="U221" s="19">
        <v>0</v>
      </c>
      <c r="V221" s="17">
        <v>2</v>
      </c>
      <c r="W221" s="19">
        <v>0</v>
      </c>
      <c r="X221" s="17">
        <v>0</v>
      </c>
      <c r="Y221" s="19">
        <v>0</v>
      </c>
      <c r="Z221" s="46">
        <v>-1</v>
      </c>
      <c r="AA221" s="47">
        <v>-50</v>
      </c>
      <c r="AB221" s="17">
        <v>1</v>
      </c>
      <c r="AC221" s="18">
        <v>0.5</v>
      </c>
    </row>
    <row r="222" spans="1:29" x14ac:dyDescent="0.25">
      <c r="A222" s="35" t="s">
        <v>313</v>
      </c>
      <c r="B222" s="17">
        <v>10</v>
      </c>
      <c r="C222" s="17">
        <v>0</v>
      </c>
      <c r="D222" s="19">
        <v>0</v>
      </c>
      <c r="E222" s="17">
        <v>8</v>
      </c>
      <c r="F222" s="19">
        <v>0.8</v>
      </c>
      <c r="G222" s="17">
        <v>0</v>
      </c>
      <c r="H222" s="19">
        <v>0</v>
      </c>
      <c r="I222" s="17">
        <v>2</v>
      </c>
      <c r="J222" s="19">
        <v>0.2</v>
      </c>
      <c r="K222" s="17">
        <v>10</v>
      </c>
      <c r="L222" s="17">
        <v>0</v>
      </c>
      <c r="M222" s="19">
        <v>0</v>
      </c>
      <c r="N222" s="17">
        <v>6</v>
      </c>
      <c r="O222" s="19">
        <v>0.6</v>
      </c>
      <c r="P222" s="17">
        <v>0</v>
      </c>
      <c r="Q222" s="19">
        <v>0</v>
      </c>
      <c r="R222" s="17">
        <v>4</v>
      </c>
      <c r="S222" s="19">
        <v>0.4</v>
      </c>
      <c r="T222" s="17">
        <v>0</v>
      </c>
      <c r="U222" s="19">
        <v>0</v>
      </c>
      <c r="V222" s="17">
        <v>2</v>
      </c>
      <c r="W222" s="19">
        <v>0.33333333333333298</v>
      </c>
      <c r="X222" s="17">
        <v>0</v>
      </c>
      <c r="Y222" s="19">
        <v>0</v>
      </c>
      <c r="Z222" s="46">
        <v>-2</v>
      </c>
      <c r="AA222" s="47">
        <v>-50</v>
      </c>
      <c r="AB222" s="17">
        <v>0</v>
      </c>
      <c r="AC222" s="18">
        <v>0</v>
      </c>
    </row>
    <row r="223" spans="1:29" x14ac:dyDescent="0.25">
      <c r="A223" s="35" t="s">
        <v>314</v>
      </c>
      <c r="B223" s="17">
        <v>25</v>
      </c>
      <c r="C223" s="17">
        <v>2</v>
      </c>
      <c r="D223" s="19">
        <v>0.08</v>
      </c>
      <c r="E223" s="17">
        <v>22</v>
      </c>
      <c r="F223" s="19">
        <v>0.88</v>
      </c>
      <c r="G223" s="17">
        <v>0</v>
      </c>
      <c r="H223" s="19">
        <v>0</v>
      </c>
      <c r="I223" s="17">
        <v>1</v>
      </c>
      <c r="J223" s="19">
        <v>0.04</v>
      </c>
      <c r="K223" s="17">
        <v>18</v>
      </c>
      <c r="L223" s="17">
        <v>1</v>
      </c>
      <c r="M223" s="19">
        <v>5.5555555555555601E-2</v>
      </c>
      <c r="N223" s="17">
        <v>17</v>
      </c>
      <c r="O223" s="19">
        <v>0.94444444444444398</v>
      </c>
      <c r="P223" s="17">
        <v>0</v>
      </c>
      <c r="Q223" s="19">
        <v>0</v>
      </c>
      <c r="R223" s="17">
        <v>0</v>
      </c>
      <c r="S223" s="19">
        <v>0</v>
      </c>
      <c r="T223" s="17">
        <v>1</v>
      </c>
      <c r="U223" s="19">
        <v>1</v>
      </c>
      <c r="V223" s="17">
        <v>5</v>
      </c>
      <c r="W223" s="19">
        <v>0.29411764705882398</v>
      </c>
      <c r="X223" s="17">
        <v>0</v>
      </c>
      <c r="Y223" s="19">
        <v>0</v>
      </c>
      <c r="Z223" s="46">
        <v>1</v>
      </c>
      <c r="AA223" s="47">
        <v>0</v>
      </c>
      <c r="AB223" s="17">
        <v>7</v>
      </c>
      <c r="AC223" s="18">
        <v>0.38888888888888901</v>
      </c>
    </row>
    <row r="224" spans="1:29" x14ac:dyDescent="0.25">
      <c r="A224" s="35" t="s">
        <v>315</v>
      </c>
      <c r="B224" s="17">
        <v>8</v>
      </c>
      <c r="C224" s="17">
        <v>1</v>
      </c>
      <c r="D224" s="19">
        <v>0.125</v>
      </c>
      <c r="E224" s="17">
        <v>7</v>
      </c>
      <c r="F224" s="19">
        <v>0.875</v>
      </c>
      <c r="G224" s="17">
        <v>0</v>
      </c>
      <c r="H224" s="19">
        <v>0</v>
      </c>
      <c r="I224" s="17">
        <v>0</v>
      </c>
      <c r="J224" s="19">
        <v>0</v>
      </c>
      <c r="K224" s="17">
        <v>2</v>
      </c>
      <c r="L224" s="17">
        <v>0</v>
      </c>
      <c r="M224" s="19">
        <v>0</v>
      </c>
      <c r="N224" s="17">
        <v>1</v>
      </c>
      <c r="O224" s="19">
        <v>0.5</v>
      </c>
      <c r="P224" s="17">
        <v>1</v>
      </c>
      <c r="Q224" s="19">
        <v>0.5</v>
      </c>
      <c r="R224" s="17">
        <v>0</v>
      </c>
      <c r="S224" s="19">
        <v>0</v>
      </c>
      <c r="T224" s="17">
        <v>1</v>
      </c>
      <c r="U224" s="19">
        <v>0</v>
      </c>
      <c r="V224" s="17">
        <v>6</v>
      </c>
      <c r="W224" s="19">
        <v>6</v>
      </c>
      <c r="X224" s="17">
        <v>-1</v>
      </c>
      <c r="Y224" s="19">
        <v>-1</v>
      </c>
      <c r="Z224" s="46">
        <v>0</v>
      </c>
      <c r="AA224" s="47">
        <v>0</v>
      </c>
      <c r="AB224" s="17">
        <v>6</v>
      </c>
      <c r="AC224" s="18">
        <v>3</v>
      </c>
    </row>
    <row r="225" spans="1:29" x14ac:dyDescent="0.25">
      <c r="A225" s="35" t="s">
        <v>316</v>
      </c>
      <c r="B225" s="17">
        <v>0</v>
      </c>
      <c r="C225" s="17">
        <v>0</v>
      </c>
      <c r="D225" s="19">
        <v>0</v>
      </c>
      <c r="E225" s="17">
        <v>0</v>
      </c>
      <c r="F225" s="19">
        <v>0</v>
      </c>
      <c r="G225" s="17">
        <v>0</v>
      </c>
      <c r="H225" s="19">
        <v>0</v>
      </c>
      <c r="I225" s="17">
        <v>0</v>
      </c>
      <c r="J225" s="19">
        <v>0</v>
      </c>
      <c r="K225" s="17">
        <v>0</v>
      </c>
      <c r="L225" s="17">
        <v>0</v>
      </c>
      <c r="M225" s="19">
        <v>0</v>
      </c>
      <c r="N225" s="17">
        <v>0</v>
      </c>
      <c r="O225" s="19">
        <v>0</v>
      </c>
      <c r="P225" s="17">
        <v>0</v>
      </c>
      <c r="Q225" s="19">
        <v>0</v>
      </c>
      <c r="R225" s="17">
        <v>0</v>
      </c>
      <c r="S225" s="19">
        <v>0</v>
      </c>
      <c r="T225" s="17">
        <v>0</v>
      </c>
      <c r="U225" s="19">
        <v>0</v>
      </c>
      <c r="V225" s="17">
        <v>0</v>
      </c>
      <c r="W225" s="19">
        <v>0</v>
      </c>
      <c r="X225" s="17">
        <v>0</v>
      </c>
      <c r="Y225" s="19">
        <v>0</v>
      </c>
      <c r="Z225" s="46">
        <v>0</v>
      </c>
      <c r="AA225" s="47">
        <v>0</v>
      </c>
      <c r="AB225" s="17">
        <v>0</v>
      </c>
      <c r="AC225" s="18">
        <v>0</v>
      </c>
    </row>
    <row r="226" spans="1:29" x14ac:dyDescent="0.25">
      <c r="A226" s="32" t="s">
        <v>317</v>
      </c>
      <c r="B226" s="33">
        <v>22231</v>
      </c>
      <c r="C226" s="33">
        <v>8813</v>
      </c>
      <c r="D226" s="42">
        <v>0.39642841077774299</v>
      </c>
      <c r="E226" s="33">
        <v>13366</v>
      </c>
      <c r="F226" s="42">
        <v>0.60123251315730297</v>
      </c>
      <c r="G226" s="33">
        <v>36</v>
      </c>
      <c r="H226" s="42">
        <v>1.6193603526606999E-3</v>
      </c>
      <c r="I226" s="33">
        <v>16</v>
      </c>
      <c r="J226" s="42">
        <v>7.1971571229363998E-4</v>
      </c>
      <c r="K226" s="33">
        <v>22104</v>
      </c>
      <c r="L226" s="33">
        <v>8635</v>
      </c>
      <c r="M226" s="42">
        <v>0.39065327542526201</v>
      </c>
      <c r="N226" s="33">
        <v>13418</v>
      </c>
      <c r="O226" s="42">
        <v>0.60703944987332603</v>
      </c>
      <c r="P226" s="33">
        <v>42</v>
      </c>
      <c r="Q226" s="42">
        <v>1.90010857763301E-3</v>
      </c>
      <c r="R226" s="33">
        <v>9</v>
      </c>
      <c r="S226" s="42">
        <v>4.0716612377850002E-4</v>
      </c>
      <c r="T226" s="33">
        <v>178</v>
      </c>
      <c r="U226" s="42">
        <v>2.0613781123335301E-2</v>
      </c>
      <c r="V226" s="33">
        <v>-52</v>
      </c>
      <c r="W226" s="42">
        <v>-3.8753912654643E-3</v>
      </c>
      <c r="X226" s="33">
        <v>-6</v>
      </c>
      <c r="Y226" s="42">
        <v>-0.14285714285714299</v>
      </c>
      <c r="Z226" s="43">
        <v>7</v>
      </c>
      <c r="AA226" s="44">
        <v>77.7777777777778</v>
      </c>
      <c r="AB226" s="33">
        <v>127</v>
      </c>
      <c r="AC226" s="45">
        <v>5.7455664133188597E-3</v>
      </c>
    </row>
    <row r="227" spans="1:29" x14ac:dyDescent="0.25">
      <c r="A227" s="35" t="s">
        <v>318</v>
      </c>
      <c r="B227" s="17">
        <v>5</v>
      </c>
      <c r="C227" s="17">
        <v>0</v>
      </c>
      <c r="D227" s="19">
        <v>0</v>
      </c>
      <c r="E227" s="17">
        <v>5</v>
      </c>
      <c r="F227" s="19">
        <v>1</v>
      </c>
      <c r="G227" s="17">
        <v>0</v>
      </c>
      <c r="H227" s="19">
        <v>0</v>
      </c>
      <c r="I227" s="17">
        <v>0</v>
      </c>
      <c r="J227" s="19">
        <v>0</v>
      </c>
      <c r="K227" s="17">
        <v>1</v>
      </c>
      <c r="L227" s="17">
        <v>0</v>
      </c>
      <c r="M227" s="19">
        <v>0</v>
      </c>
      <c r="N227" s="17">
        <v>1</v>
      </c>
      <c r="O227" s="19">
        <v>1</v>
      </c>
      <c r="P227" s="17">
        <v>0</v>
      </c>
      <c r="Q227" s="19">
        <v>0</v>
      </c>
      <c r="R227" s="17">
        <v>0</v>
      </c>
      <c r="S227" s="19">
        <v>0</v>
      </c>
      <c r="T227" s="17">
        <v>0</v>
      </c>
      <c r="U227" s="19">
        <v>0</v>
      </c>
      <c r="V227" s="17">
        <v>4</v>
      </c>
      <c r="W227" s="19">
        <v>4</v>
      </c>
      <c r="X227" s="17">
        <v>0</v>
      </c>
      <c r="Y227" s="19">
        <v>0</v>
      </c>
      <c r="Z227" s="46">
        <v>0</v>
      </c>
      <c r="AA227" s="47">
        <v>0</v>
      </c>
      <c r="AB227" s="17">
        <v>4</v>
      </c>
      <c r="AC227" s="18">
        <v>4</v>
      </c>
    </row>
    <row r="228" spans="1:29" x14ac:dyDescent="0.25">
      <c r="A228" s="35" t="s">
        <v>319</v>
      </c>
      <c r="B228" s="17">
        <v>0</v>
      </c>
      <c r="C228" s="17">
        <v>0</v>
      </c>
      <c r="D228" s="19">
        <v>0</v>
      </c>
      <c r="E228" s="17">
        <v>0</v>
      </c>
      <c r="F228" s="19">
        <v>0</v>
      </c>
      <c r="G228" s="17">
        <v>0</v>
      </c>
      <c r="H228" s="19">
        <v>0</v>
      </c>
      <c r="I228" s="17">
        <v>0</v>
      </c>
      <c r="J228" s="19">
        <v>0</v>
      </c>
      <c r="K228" s="17">
        <v>0</v>
      </c>
      <c r="L228" s="17">
        <v>0</v>
      </c>
      <c r="M228" s="19">
        <v>0</v>
      </c>
      <c r="N228" s="17">
        <v>0</v>
      </c>
      <c r="O228" s="19">
        <v>0</v>
      </c>
      <c r="P228" s="17">
        <v>0</v>
      </c>
      <c r="Q228" s="19">
        <v>0</v>
      </c>
      <c r="R228" s="17">
        <v>0</v>
      </c>
      <c r="S228" s="19">
        <v>0</v>
      </c>
      <c r="T228" s="17">
        <v>0</v>
      </c>
      <c r="U228" s="19">
        <v>0</v>
      </c>
      <c r="V228" s="17">
        <v>0</v>
      </c>
      <c r="W228" s="19">
        <v>0</v>
      </c>
      <c r="X228" s="17">
        <v>0</v>
      </c>
      <c r="Y228" s="19">
        <v>0</v>
      </c>
      <c r="Z228" s="46">
        <v>0</v>
      </c>
      <c r="AA228" s="47">
        <v>0</v>
      </c>
      <c r="AB228" s="17">
        <v>0</v>
      </c>
      <c r="AC228" s="18">
        <v>0</v>
      </c>
    </row>
    <row r="229" spans="1:29" x14ac:dyDescent="0.25">
      <c r="A229" s="35" t="s">
        <v>320</v>
      </c>
      <c r="B229" s="17">
        <v>5</v>
      </c>
      <c r="C229" s="17">
        <v>3</v>
      </c>
      <c r="D229" s="19">
        <v>0.6</v>
      </c>
      <c r="E229" s="17">
        <v>2</v>
      </c>
      <c r="F229" s="19">
        <v>0.4</v>
      </c>
      <c r="G229" s="17">
        <v>0</v>
      </c>
      <c r="H229" s="19">
        <v>0</v>
      </c>
      <c r="I229" s="17">
        <v>0</v>
      </c>
      <c r="J229" s="19">
        <v>0</v>
      </c>
      <c r="K229" s="17">
        <v>7</v>
      </c>
      <c r="L229" s="17">
        <v>4</v>
      </c>
      <c r="M229" s="19">
        <v>0.57142857142857095</v>
      </c>
      <c r="N229" s="17">
        <v>3</v>
      </c>
      <c r="O229" s="19">
        <v>0.42857142857142899</v>
      </c>
      <c r="P229" s="17">
        <v>0</v>
      </c>
      <c r="Q229" s="19">
        <v>0</v>
      </c>
      <c r="R229" s="17">
        <v>0</v>
      </c>
      <c r="S229" s="19">
        <v>0</v>
      </c>
      <c r="T229" s="17">
        <v>-1</v>
      </c>
      <c r="U229" s="19">
        <v>-0.25</v>
      </c>
      <c r="V229" s="17">
        <v>-1</v>
      </c>
      <c r="W229" s="19">
        <v>-0.33333333333333298</v>
      </c>
      <c r="X229" s="17">
        <v>0</v>
      </c>
      <c r="Y229" s="19">
        <v>0</v>
      </c>
      <c r="Z229" s="46">
        <v>0</v>
      </c>
      <c r="AA229" s="47">
        <v>0</v>
      </c>
      <c r="AB229" s="17">
        <v>-2</v>
      </c>
      <c r="AC229" s="18">
        <v>-0.28571428571428598</v>
      </c>
    </row>
    <row r="230" spans="1:29" x14ac:dyDescent="0.25">
      <c r="A230" s="35" t="s">
        <v>321</v>
      </c>
      <c r="B230" s="17">
        <v>0</v>
      </c>
      <c r="C230" s="17">
        <v>0</v>
      </c>
      <c r="D230" s="19">
        <v>0</v>
      </c>
      <c r="E230" s="17">
        <v>0</v>
      </c>
      <c r="F230" s="19">
        <v>0</v>
      </c>
      <c r="G230" s="17">
        <v>0</v>
      </c>
      <c r="H230" s="19">
        <v>0</v>
      </c>
      <c r="I230" s="17">
        <v>0</v>
      </c>
      <c r="J230" s="19">
        <v>0</v>
      </c>
      <c r="K230" s="17">
        <v>0</v>
      </c>
      <c r="L230" s="17">
        <v>0</v>
      </c>
      <c r="M230" s="19">
        <v>0</v>
      </c>
      <c r="N230" s="17">
        <v>0</v>
      </c>
      <c r="O230" s="19">
        <v>0</v>
      </c>
      <c r="P230" s="17">
        <v>0</v>
      </c>
      <c r="Q230" s="19">
        <v>0</v>
      </c>
      <c r="R230" s="17">
        <v>0</v>
      </c>
      <c r="S230" s="19">
        <v>0</v>
      </c>
      <c r="T230" s="17">
        <v>0</v>
      </c>
      <c r="U230" s="19">
        <v>0</v>
      </c>
      <c r="V230" s="17">
        <v>0</v>
      </c>
      <c r="W230" s="19">
        <v>0</v>
      </c>
      <c r="X230" s="17">
        <v>0</v>
      </c>
      <c r="Y230" s="19">
        <v>0</v>
      </c>
      <c r="Z230" s="46">
        <v>0</v>
      </c>
      <c r="AA230" s="47">
        <v>0</v>
      </c>
      <c r="AB230" s="17">
        <v>0</v>
      </c>
      <c r="AC230" s="18">
        <v>0</v>
      </c>
    </row>
    <row r="231" spans="1:29" x14ac:dyDescent="0.25">
      <c r="A231" s="35" t="s">
        <v>322</v>
      </c>
      <c r="B231" s="17">
        <v>4</v>
      </c>
      <c r="C231" s="17">
        <v>1</v>
      </c>
      <c r="D231" s="19">
        <v>0.25</v>
      </c>
      <c r="E231" s="17">
        <v>2</v>
      </c>
      <c r="F231" s="19">
        <v>0.5</v>
      </c>
      <c r="G231" s="17">
        <v>0</v>
      </c>
      <c r="H231" s="19">
        <v>0</v>
      </c>
      <c r="I231" s="17">
        <v>1</v>
      </c>
      <c r="J231" s="19">
        <v>0.25</v>
      </c>
      <c r="K231" s="17">
        <v>5</v>
      </c>
      <c r="L231" s="17">
        <v>0</v>
      </c>
      <c r="M231" s="19">
        <v>0</v>
      </c>
      <c r="N231" s="17">
        <v>5</v>
      </c>
      <c r="O231" s="19">
        <v>1</v>
      </c>
      <c r="P231" s="17">
        <v>0</v>
      </c>
      <c r="Q231" s="19">
        <v>0</v>
      </c>
      <c r="R231" s="17">
        <v>0</v>
      </c>
      <c r="S231" s="19">
        <v>0</v>
      </c>
      <c r="T231" s="17">
        <v>1</v>
      </c>
      <c r="U231" s="19">
        <v>0</v>
      </c>
      <c r="V231" s="17">
        <v>-3</v>
      </c>
      <c r="W231" s="19">
        <v>-0.6</v>
      </c>
      <c r="X231" s="17">
        <v>0</v>
      </c>
      <c r="Y231" s="19">
        <v>0</v>
      </c>
      <c r="Z231" s="46">
        <v>1</v>
      </c>
      <c r="AA231" s="47">
        <v>0</v>
      </c>
      <c r="AB231" s="17">
        <v>-1</v>
      </c>
      <c r="AC231" s="18">
        <v>-0.2</v>
      </c>
    </row>
    <row r="232" spans="1:29" x14ac:dyDescent="0.25">
      <c r="A232" s="35" t="s">
        <v>323</v>
      </c>
      <c r="B232" s="17">
        <v>55</v>
      </c>
      <c r="C232" s="17">
        <v>2</v>
      </c>
      <c r="D232" s="19">
        <v>3.6363636363636397E-2</v>
      </c>
      <c r="E232" s="17">
        <v>39</v>
      </c>
      <c r="F232" s="19">
        <v>0.70909090909090899</v>
      </c>
      <c r="G232" s="17">
        <v>6</v>
      </c>
      <c r="H232" s="19">
        <v>0.109090909090909</v>
      </c>
      <c r="I232" s="17">
        <v>8</v>
      </c>
      <c r="J232" s="19">
        <v>0.145454545454545</v>
      </c>
      <c r="K232" s="17">
        <v>42</v>
      </c>
      <c r="L232" s="17">
        <v>0</v>
      </c>
      <c r="M232" s="19">
        <v>0</v>
      </c>
      <c r="N232" s="17">
        <v>23</v>
      </c>
      <c r="O232" s="19">
        <v>0.547619047619048</v>
      </c>
      <c r="P232" s="17">
        <v>10</v>
      </c>
      <c r="Q232" s="19">
        <v>0.238095238095238</v>
      </c>
      <c r="R232" s="17">
        <v>9</v>
      </c>
      <c r="S232" s="19">
        <v>0.214285714285714</v>
      </c>
      <c r="T232" s="17">
        <v>2</v>
      </c>
      <c r="U232" s="19">
        <v>0</v>
      </c>
      <c r="V232" s="17">
        <v>16</v>
      </c>
      <c r="W232" s="19">
        <v>0.69565217391304301</v>
      </c>
      <c r="X232" s="17">
        <v>-4</v>
      </c>
      <c r="Y232" s="19">
        <v>-0.4</v>
      </c>
      <c r="Z232" s="46">
        <v>-1</v>
      </c>
      <c r="AA232" s="47">
        <v>-11.1111111111111</v>
      </c>
      <c r="AB232" s="17">
        <v>13</v>
      </c>
      <c r="AC232" s="18">
        <v>0.30952380952380998</v>
      </c>
    </row>
    <row r="233" spans="1:29" x14ac:dyDescent="0.25">
      <c r="A233" s="35" t="s">
        <v>324</v>
      </c>
      <c r="B233" s="17">
        <v>104</v>
      </c>
      <c r="C233" s="17">
        <v>10</v>
      </c>
      <c r="D233" s="19">
        <v>9.6153846153846201E-2</v>
      </c>
      <c r="E233" s="17">
        <v>92</v>
      </c>
      <c r="F233" s="19">
        <v>0.88461538461538503</v>
      </c>
      <c r="G233" s="17">
        <v>2</v>
      </c>
      <c r="H233" s="19">
        <v>1.9230769230769201E-2</v>
      </c>
      <c r="I233" s="17">
        <v>0</v>
      </c>
      <c r="J233" s="19">
        <v>0</v>
      </c>
      <c r="K233" s="17">
        <v>121</v>
      </c>
      <c r="L233" s="17">
        <v>26</v>
      </c>
      <c r="M233" s="19">
        <v>0.214876033057851</v>
      </c>
      <c r="N233" s="17">
        <v>95</v>
      </c>
      <c r="O233" s="19">
        <v>0.78512396694214903</v>
      </c>
      <c r="P233" s="17">
        <v>0</v>
      </c>
      <c r="Q233" s="19">
        <v>0</v>
      </c>
      <c r="R233" s="17">
        <v>0</v>
      </c>
      <c r="S233" s="19">
        <v>0</v>
      </c>
      <c r="T233" s="17">
        <v>-16</v>
      </c>
      <c r="U233" s="19">
        <v>-0.61538461538461497</v>
      </c>
      <c r="V233" s="17">
        <v>-3</v>
      </c>
      <c r="W233" s="19">
        <v>-3.1578947368421102E-2</v>
      </c>
      <c r="X233" s="17">
        <v>2</v>
      </c>
      <c r="Y233" s="19">
        <v>0</v>
      </c>
      <c r="Z233" s="46">
        <v>0</v>
      </c>
      <c r="AA233" s="47">
        <v>0</v>
      </c>
      <c r="AB233" s="17">
        <v>-17</v>
      </c>
      <c r="AC233" s="18">
        <v>-0.14049586776859499</v>
      </c>
    </row>
    <row r="234" spans="1:29" x14ac:dyDescent="0.25">
      <c r="A234" s="35" t="s">
        <v>325</v>
      </c>
      <c r="B234" s="17">
        <v>531</v>
      </c>
      <c r="C234" s="17">
        <v>114</v>
      </c>
      <c r="D234" s="19">
        <v>0.21468926553672299</v>
      </c>
      <c r="E234" s="17">
        <v>416</v>
      </c>
      <c r="F234" s="19">
        <v>0.78342749529190203</v>
      </c>
      <c r="G234" s="17">
        <v>0</v>
      </c>
      <c r="H234" s="19">
        <v>0</v>
      </c>
      <c r="I234" s="17">
        <v>1</v>
      </c>
      <c r="J234" s="19">
        <v>1.88323917137476E-3</v>
      </c>
      <c r="K234" s="17">
        <v>563</v>
      </c>
      <c r="L234" s="17">
        <v>122</v>
      </c>
      <c r="M234" s="19">
        <v>0.21669626998223801</v>
      </c>
      <c r="N234" s="17">
        <v>441</v>
      </c>
      <c r="O234" s="19">
        <v>0.78330373001776199</v>
      </c>
      <c r="P234" s="17">
        <v>0</v>
      </c>
      <c r="Q234" s="19">
        <v>0</v>
      </c>
      <c r="R234" s="17">
        <v>0</v>
      </c>
      <c r="S234" s="19">
        <v>0</v>
      </c>
      <c r="T234" s="17">
        <v>-8</v>
      </c>
      <c r="U234" s="19">
        <v>-6.5573770491803296E-2</v>
      </c>
      <c r="V234" s="17">
        <v>-25</v>
      </c>
      <c r="W234" s="19">
        <v>-5.66893424036281E-2</v>
      </c>
      <c r="X234" s="17">
        <v>0</v>
      </c>
      <c r="Y234" s="19">
        <v>0</v>
      </c>
      <c r="Z234" s="46">
        <v>1</v>
      </c>
      <c r="AA234" s="47">
        <v>0</v>
      </c>
      <c r="AB234" s="17">
        <v>-32</v>
      </c>
      <c r="AC234" s="18">
        <v>-5.6838365896980499E-2</v>
      </c>
    </row>
    <row r="235" spans="1:29" x14ac:dyDescent="0.25">
      <c r="A235" s="35" t="s">
        <v>326</v>
      </c>
      <c r="B235" s="17">
        <v>2408</v>
      </c>
      <c r="C235" s="17">
        <v>980</v>
      </c>
      <c r="D235" s="19">
        <v>0.40697674418604701</v>
      </c>
      <c r="E235" s="17">
        <v>1427</v>
      </c>
      <c r="F235" s="19">
        <v>0.59260797342192695</v>
      </c>
      <c r="G235" s="17">
        <v>0</v>
      </c>
      <c r="H235" s="19">
        <v>0</v>
      </c>
      <c r="I235" s="17">
        <v>1</v>
      </c>
      <c r="J235" s="19">
        <v>4.1528239202657998E-4</v>
      </c>
      <c r="K235" s="17">
        <v>2880</v>
      </c>
      <c r="L235" s="17">
        <v>1262</v>
      </c>
      <c r="M235" s="19">
        <v>0.438194444444444</v>
      </c>
      <c r="N235" s="17">
        <v>1618</v>
      </c>
      <c r="O235" s="19">
        <v>0.561805555555556</v>
      </c>
      <c r="P235" s="17">
        <v>0</v>
      </c>
      <c r="Q235" s="19">
        <v>0</v>
      </c>
      <c r="R235" s="17">
        <v>0</v>
      </c>
      <c r="S235" s="19">
        <v>0</v>
      </c>
      <c r="T235" s="17">
        <v>-282</v>
      </c>
      <c r="U235" s="19">
        <v>-0.22345483359746399</v>
      </c>
      <c r="V235" s="17">
        <v>-191</v>
      </c>
      <c r="W235" s="19">
        <v>-0.118046971569839</v>
      </c>
      <c r="X235" s="17">
        <v>0</v>
      </c>
      <c r="Y235" s="19">
        <v>0</v>
      </c>
      <c r="Z235" s="46">
        <v>1</v>
      </c>
      <c r="AA235" s="47">
        <v>0</v>
      </c>
      <c r="AB235" s="17">
        <v>-472</v>
      </c>
      <c r="AC235" s="18">
        <v>-0.163888888888889</v>
      </c>
    </row>
    <row r="236" spans="1:29" x14ac:dyDescent="0.25">
      <c r="A236" s="35" t="s">
        <v>327</v>
      </c>
      <c r="B236" s="17">
        <v>465</v>
      </c>
      <c r="C236" s="17">
        <v>39</v>
      </c>
      <c r="D236" s="19">
        <v>8.3870967741935504E-2</v>
      </c>
      <c r="E236" s="17">
        <v>426</v>
      </c>
      <c r="F236" s="19">
        <v>0.91612903225806497</v>
      </c>
      <c r="G236" s="17">
        <v>0</v>
      </c>
      <c r="H236" s="19">
        <v>0</v>
      </c>
      <c r="I236" s="17">
        <v>0</v>
      </c>
      <c r="J236" s="19">
        <v>0</v>
      </c>
      <c r="K236" s="17">
        <v>452</v>
      </c>
      <c r="L236" s="17">
        <v>36</v>
      </c>
      <c r="M236" s="19">
        <v>7.9646017699115002E-2</v>
      </c>
      <c r="N236" s="17">
        <v>416</v>
      </c>
      <c r="O236" s="19">
        <v>0.92035398230088505</v>
      </c>
      <c r="P236" s="17">
        <v>0</v>
      </c>
      <c r="Q236" s="19">
        <v>0</v>
      </c>
      <c r="R236" s="17">
        <v>0</v>
      </c>
      <c r="S236" s="19">
        <v>0</v>
      </c>
      <c r="T236" s="17">
        <v>3</v>
      </c>
      <c r="U236" s="19">
        <v>8.3333333333333301E-2</v>
      </c>
      <c r="V236" s="17">
        <v>10</v>
      </c>
      <c r="W236" s="19">
        <v>2.4038461538461502E-2</v>
      </c>
      <c r="X236" s="17">
        <v>0</v>
      </c>
      <c r="Y236" s="19">
        <v>0</v>
      </c>
      <c r="Z236" s="46">
        <v>0</v>
      </c>
      <c r="AA236" s="47">
        <v>0</v>
      </c>
      <c r="AB236" s="17">
        <v>13</v>
      </c>
      <c r="AC236" s="18">
        <v>2.87610619469027E-2</v>
      </c>
    </row>
    <row r="237" spans="1:29" x14ac:dyDescent="0.25">
      <c r="A237" s="35" t="s">
        <v>328</v>
      </c>
      <c r="B237" s="17">
        <v>117</v>
      </c>
      <c r="C237" s="17">
        <v>14</v>
      </c>
      <c r="D237" s="19">
        <v>0.11965811965812</v>
      </c>
      <c r="E237" s="17">
        <v>101</v>
      </c>
      <c r="F237" s="19">
        <v>0.86324786324786296</v>
      </c>
      <c r="G237" s="17">
        <v>2</v>
      </c>
      <c r="H237" s="19">
        <v>1.7094017094017099E-2</v>
      </c>
      <c r="I237" s="17">
        <v>0</v>
      </c>
      <c r="J237" s="19">
        <v>0</v>
      </c>
      <c r="K237" s="17">
        <v>104</v>
      </c>
      <c r="L237" s="17">
        <v>13</v>
      </c>
      <c r="M237" s="19">
        <v>0.125</v>
      </c>
      <c r="N237" s="17">
        <v>91</v>
      </c>
      <c r="O237" s="19">
        <v>0.875</v>
      </c>
      <c r="P237" s="17">
        <v>0</v>
      </c>
      <c r="Q237" s="19">
        <v>0</v>
      </c>
      <c r="R237" s="17">
        <v>0</v>
      </c>
      <c r="S237" s="19">
        <v>0</v>
      </c>
      <c r="T237" s="17">
        <v>1</v>
      </c>
      <c r="U237" s="19">
        <v>7.69230769230769E-2</v>
      </c>
      <c r="V237" s="17">
        <v>10</v>
      </c>
      <c r="W237" s="19">
        <v>0.10989010989011</v>
      </c>
      <c r="X237" s="17">
        <v>2</v>
      </c>
      <c r="Y237" s="19">
        <v>0</v>
      </c>
      <c r="Z237" s="46">
        <v>0</v>
      </c>
      <c r="AA237" s="47">
        <v>0</v>
      </c>
      <c r="AB237" s="17">
        <v>13</v>
      </c>
      <c r="AC237" s="18">
        <v>0.125</v>
      </c>
    </row>
    <row r="238" spans="1:29" x14ac:dyDescent="0.25">
      <c r="A238" s="35" t="s">
        <v>329</v>
      </c>
      <c r="B238" s="17">
        <v>344</v>
      </c>
      <c r="C238" s="17">
        <v>38</v>
      </c>
      <c r="D238" s="19">
        <v>0.11046511627907001</v>
      </c>
      <c r="E238" s="17">
        <v>306</v>
      </c>
      <c r="F238" s="19">
        <v>0.88953488372093004</v>
      </c>
      <c r="G238" s="17">
        <v>0</v>
      </c>
      <c r="H238" s="19">
        <v>0</v>
      </c>
      <c r="I238" s="17">
        <v>0</v>
      </c>
      <c r="J238" s="19">
        <v>0</v>
      </c>
      <c r="K238" s="17">
        <v>332</v>
      </c>
      <c r="L238" s="17">
        <v>56</v>
      </c>
      <c r="M238" s="19">
        <v>0.16867469879518099</v>
      </c>
      <c r="N238" s="17">
        <v>272</v>
      </c>
      <c r="O238" s="19">
        <v>0.81927710843373502</v>
      </c>
      <c r="P238" s="17">
        <v>4</v>
      </c>
      <c r="Q238" s="19">
        <v>1.20481927710843E-2</v>
      </c>
      <c r="R238" s="17">
        <v>0</v>
      </c>
      <c r="S238" s="19">
        <v>0</v>
      </c>
      <c r="T238" s="17">
        <v>-18</v>
      </c>
      <c r="U238" s="19">
        <v>-0.32142857142857101</v>
      </c>
      <c r="V238" s="17">
        <v>34</v>
      </c>
      <c r="W238" s="19">
        <v>0.125</v>
      </c>
      <c r="X238" s="17">
        <v>-4</v>
      </c>
      <c r="Y238" s="19">
        <v>-1</v>
      </c>
      <c r="Z238" s="46">
        <v>0</v>
      </c>
      <c r="AA238" s="47">
        <v>0</v>
      </c>
      <c r="AB238" s="17">
        <v>12</v>
      </c>
      <c r="AC238" s="18">
        <v>3.6144578313252997E-2</v>
      </c>
    </row>
    <row r="239" spans="1:29" x14ac:dyDescent="0.25">
      <c r="A239" s="35" t="s">
        <v>330</v>
      </c>
      <c r="B239" s="17">
        <v>38</v>
      </c>
      <c r="C239" s="17">
        <v>0</v>
      </c>
      <c r="D239" s="19">
        <v>0</v>
      </c>
      <c r="E239" s="17">
        <v>38</v>
      </c>
      <c r="F239" s="19">
        <v>1</v>
      </c>
      <c r="G239" s="17">
        <v>0</v>
      </c>
      <c r="H239" s="19">
        <v>0</v>
      </c>
      <c r="I239" s="17">
        <v>0</v>
      </c>
      <c r="J239" s="19">
        <v>0</v>
      </c>
      <c r="K239" s="17">
        <v>30</v>
      </c>
      <c r="L239" s="17">
        <v>0</v>
      </c>
      <c r="M239" s="19">
        <v>0</v>
      </c>
      <c r="N239" s="17">
        <v>30</v>
      </c>
      <c r="O239" s="19">
        <v>1</v>
      </c>
      <c r="P239" s="17">
        <v>0</v>
      </c>
      <c r="Q239" s="19">
        <v>0</v>
      </c>
      <c r="R239" s="17">
        <v>0</v>
      </c>
      <c r="S239" s="19">
        <v>0</v>
      </c>
      <c r="T239" s="17">
        <v>0</v>
      </c>
      <c r="U239" s="19">
        <v>0</v>
      </c>
      <c r="V239" s="17">
        <v>8</v>
      </c>
      <c r="W239" s="19">
        <v>0.266666666666667</v>
      </c>
      <c r="X239" s="17">
        <v>0</v>
      </c>
      <c r="Y239" s="19">
        <v>0</v>
      </c>
      <c r="Z239" s="46">
        <v>0</v>
      </c>
      <c r="AA239" s="47">
        <v>0</v>
      </c>
      <c r="AB239" s="17">
        <v>8</v>
      </c>
      <c r="AC239" s="18">
        <v>0.266666666666667</v>
      </c>
    </row>
    <row r="240" spans="1:29" x14ac:dyDescent="0.25">
      <c r="A240" s="35" t="s">
        <v>331</v>
      </c>
      <c r="B240" s="17">
        <v>3</v>
      </c>
      <c r="C240" s="17">
        <v>0</v>
      </c>
      <c r="D240" s="19">
        <v>0</v>
      </c>
      <c r="E240" s="17">
        <v>3</v>
      </c>
      <c r="F240" s="19">
        <v>1</v>
      </c>
      <c r="G240" s="17">
        <v>0</v>
      </c>
      <c r="H240" s="19">
        <v>0</v>
      </c>
      <c r="I240" s="17">
        <v>0</v>
      </c>
      <c r="J240" s="19">
        <v>0</v>
      </c>
      <c r="K240" s="17">
        <v>2</v>
      </c>
      <c r="L240" s="17">
        <v>0</v>
      </c>
      <c r="M240" s="19">
        <v>0</v>
      </c>
      <c r="N240" s="17">
        <v>2</v>
      </c>
      <c r="O240" s="19">
        <v>1</v>
      </c>
      <c r="P240" s="17">
        <v>0</v>
      </c>
      <c r="Q240" s="19">
        <v>0</v>
      </c>
      <c r="R240" s="17">
        <v>0</v>
      </c>
      <c r="S240" s="19">
        <v>0</v>
      </c>
      <c r="T240" s="17">
        <v>0</v>
      </c>
      <c r="U240" s="19">
        <v>0</v>
      </c>
      <c r="V240" s="17">
        <v>1</v>
      </c>
      <c r="W240" s="19">
        <v>0.5</v>
      </c>
      <c r="X240" s="17">
        <v>0</v>
      </c>
      <c r="Y240" s="19">
        <v>0</v>
      </c>
      <c r="Z240" s="46">
        <v>0</v>
      </c>
      <c r="AA240" s="47">
        <v>0</v>
      </c>
      <c r="AB240" s="17">
        <v>1</v>
      </c>
      <c r="AC240" s="18">
        <v>0.5</v>
      </c>
    </row>
    <row r="241" spans="1:29" x14ac:dyDescent="0.25">
      <c r="A241" s="35" t="s">
        <v>332</v>
      </c>
      <c r="B241" s="17">
        <v>18113</v>
      </c>
      <c r="C241" s="17">
        <v>7607</v>
      </c>
      <c r="D241" s="19">
        <v>0.41997460387566898</v>
      </c>
      <c r="E241" s="17">
        <v>10476</v>
      </c>
      <c r="F241" s="19">
        <v>0.578369127146249</v>
      </c>
      <c r="G241" s="17">
        <v>26</v>
      </c>
      <c r="H241" s="19">
        <v>1.43543311433777E-3</v>
      </c>
      <c r="I241" s="17">
        <v>4</v>
      </c>
      <c r="J241" s="19">
        <v>2.2083586374426999E-4</v>
      </c>
      <c r="K241" s="17">
        <v>17487</v>
      </c>
      <c r="L241" s="17">
        <v>7090</v>
      </c>
      <c r="M241" s="19">
        <v>0.40544404414708102</v>
      </c>
      <c r="N241" s="17">
        <v>10371</v>
      </c>
      <c r="O241" s="19">
        <v>0.59306913707325404</v>
      </c>
      <c r="P241" s="17">
        <v>26</v>
      </c>
      <c r="Q241" s="19">
        <v>1.4868187796648899E-3</v>
      </c>
      <c r="R241" s="17">
        <v>0</v>
      </c>
      <c r="S241" s="19">
        <v>0</v>
      </c>
      <c r="T241" s="17">
        <v>517</v>
      </c>
      <c r="U241" s="19">
        <v>7.2919605077574001E-2</v>
      </c>
      <c r="V241" s="17">
        <v>105</v>
      </c>
      <c r="W241" s="19">
        <v>1.01243853051779E-2</v>
      </c>
      <c r="X241" s="17">
        <v>0</v>
      </c>
      <c r="Y241" s="19">
        <v>0</v>
      </c>
      <c r="Z241" s="46">
        <v>4</v>
      </c>
      <c r="AA241" s="47">
        <v>0</v>
      </c>
      <c r="AB241" s="17">
        <v>626</v>
      </c>
      <c r="AC241" s="18">
        <v>3.5798021387316303E-2</v>
      </c>
    </row>
    <row r="242" spans="1:29" x14ac:dyDescent="0.25">
      <c r="A242" s="35" t="s">
        <v>333</v>
      </c>
      <c r="B242" s="17">
        <v>0</v>
      </c>
      <c r="C242" s="17">
        <v>0</v>
      </c>
      <c r="D242" s="19">
        <v>0</v>
      </c>
      <c r="E242" s="17">
        <v>0</v>
      </c>
      <c r="F242" s="19">
        <v>0</v>
      </c>
      <c r="G242" s="17">
        <v>0</v>
      </c>
      <c r="H242" s="19">
        <v>0</v>
      </c>
      <c r="I242" s="17">
        <v>0</v>
      </c>
      <c r="J242" s="19">
        <v>0</v>
      </c>
      <c r="K242" s="17">
        <v>5</v>
      </c>
      <c r="L242" s="17">
        <v>5</v>
      </c>
      <c r="M242" s="19">
        <v>1</v>
      </c>
      <c r="N242" s="17">
        <v>0</v>
      </c>
      <c r="O242" s="19">
        <v>0</v>
      </c>
      <c r="P242" s="17">
        <v>0</v>
      </c>
      <c r="Q242" s="19">
        <v>0</v>
      </c>
      <c r="R242" s="17">
        <v>0</v>
      </c>
      <c r="S242" s="19">
        <v>0</v>
      </c>
      <c r="T242" s="17">
        <v>-5</v>
      </c>
      <c r="U242" s="19">
        <v>-1</v>
      </c>
      <c r="V242" s="17">
        <v>0</v>
      </c>
      <c r="W242" s="19">
        <v>0</v>
      </c>
      <c r="X242" s="17">
        <v>0</v>
      </c>
      <c r="Y242" s="19">
        <v>0</v>
      </c>
      <c r="Z242" s="46">
        <v>0</v>
      </c>
      <c r="AA242" s="47">
        <v>0</v>
      </c>
      <c r="AB242" s="17">
        <v>-5</v>
      </c>
      <c r="AC242" s="18">
        <v>-1</v>
      </c>
    </row>
    <row r="243" spans="1:29" x14ac:dyDescent="0.25">
      <c r="A243" s="35" t="s">
        <v>334</v>
      </c>
      <c r="B243" s="17">
        <v>0</v>
      </c>
      <c r="C243" s="17">
        <v>0</v>
      </c>
      <c r="D243" s="19">
        <v>0</v>
      </c>
      <c r="E243" s="17">
        <v>0</v>
      </c>
      <c r="F243" s="19">
        <v>0</v>
      </c>
      <c r="G243" s="17">
        <v>0</v>
      </c>
      <c r="H243" s="19">
        <v>0</v>
      </c>
      <c r="I243" s="17">
        <v>0</v>
      </c>
      <c r="J243" s="19">
        <v>0</v>
      </c>
      <c r="K243" s="17">
        <v>0</v>
      </c>
      <c r="L243" s="17">
        <v>0</v>
      </c>
      <c r="M243" s="19">
        <v>0</v>
      </c>
      <c r="N243" s="17">
        <v>0</v>
      </c>
      <c r="O243" s="19">
        <v>0</v>
      </c>
      <c r="P243" s="17">
        <v>0</v>
      </c>
      <c r="Q243" s="19">
        <v>0</v>
      </c>
      <c r="R243" s="17">
        <v>0</v>
      </c>
      <c r="S243" s="19">
        <v>0</v>
      </c>
      <c r="T243" s="17">
        <v>0</v>
      </c>
      <c r="U243" s="19">
        <v>0</v>
      </c>
      <c r="V243" s="17">
        <v>0</v>
      </c>
      <c r="W243" s="19">
        <v>0</v>
      </c>
      <c r="X243" s="17">
        <v>0</v>
      </c>
      <c r="Y243" s="19">
        <v>0</v>
      </c>
      <c r="Z243" s="46">
        <v>0</v>
      </c>
      <c r="AA243" s="47">
        <v>0</v>
      </c>
      <c r="AB243" s="17">
        <v>0</v>
      </c>
      <c r="AC243" s="18">
        <v>0</v>
      </c>
    </row>
    <row r="244" spans="1:29" x14ac:dyDescent="0.25">
      <c r="A244" s="35" t="s">
        <v>335</v>
      </c>
      <c r="B244" s="17">
        <v>10</v>
      </c>
      <c r="C244" s="17">
        <v>3</v>
      </c>
      <c r="D244" s="19">
        <v>0.3</v>
      </c>
      <c r="E244" s="17">
        <v>7</v>
      </c>
      <c r="F244" s="19">
        <v>0.7</v>
      </c>
      <c r="G244" s="17">
        <v>0</v>
      </c>
      <c r="H244" s="19">
        <v>0</v>
      </c>
      <c r="I244" s="17">
        <v>0</v>
      </c>
      <c r="J244" s="19">
        <v>0</v>
      </c>
      <c r="K244" s="17">
        <v>16</v>
      </c>
      <c r="L244" s="17">
        <v>7</v>
      </c>
      <c r="M244" s="19">
        <v>0.4375</v>
      </c>
      <c r="N244" s="17">
        <v>9</v>
      </c>
      <c r="O244" s="19">
        <v>0.5625</v>
      </c>
      <c r="P244" s="17">
        <v>0</v>
      </c>
      <c r="Q244" s="19">
        <v>0</v>
      </c>
      <c r="R244" s="17">
        <v>0</v>
      </c>
      <c r="S244" s="19">
        <v>0</v>
      </c>
      <c r="T244" s="17">
        <v>-4</v>
      </c>
      <c r="U244" s="19">
        <v>-0.57142857142857095</v>
      </c>
      <c r="V244" s="17">
        <v>-2</v>
      </c>
      <c r="W244" s="19">
        <v>-0.22222222222222199</v>
      </c>
      <c r="X244" s="17">
        <v>0</v>
      </c>
      <c r="Y244" s="19">
        <v>0</v>
      </c>
      <c r="Z244" s="46">
        <v>0</v>
      </c>
      <c r="AA244" s="47">
        <v>0</v>
      </c>
      <c r="AB244" s="17">
        <v>-6</v>
      </c>
      <c r="AC244" s="18">
        <v>-0.375</v>
      </c>
    </row>
    <row r="245" spans="1:29" x14ac:dyDescent="0.25">
      <c r="A245" s="35" t="s">
        <v>336</v>
      </c>
      <c r="B245" s="17">
        <v>21</v>
      </c>
      <c r="C245" s="17">
        <v>1</v>
      </c>
      <c r="D245" s="19">
        <v>4.7619047619047603E-2</v>
      </c>
      <c r="E245" s="17">
        <v>19</v>
      </c>
      <c r="F245" s="19">
        <v>0.90476190476190499</v>
      </c>
      <c r="G245" s="17">
        <v>0</v>
      </c>
      <c r="H245" s="19">
        <v>0</v>
      </c>
      <c r="I245" s="17">
        <v>1</v>
      </c>
      <c r="J245" s="19">
        <v>4.7619047619047603E-2</v>
      </c>
      <c r="K245" s="17">
        <v>39</v>
      </c>
      <c r="L245" s="17">
        <v>10</v>
      </c>
      <c r="M245" s="19">
        <v>0.256410256410256</v>
      </c>
      <c r="N245" s="17">
        <v>28</v>
      </c>
      <c r="O245" s="19">
        <v>0.71794871794871795</v>
      </c>
      <c r="P245" s="17">
        <v>1</v>
      </c>
      <c r="Q245" s="19">
        <v>2.5641025641025599E-2</v>
      </c>
      <c r="R245" s="17">
        <v>0</v>
      </c>
      <c r="S245" s="19">
        <v>0</v>
      </c>
      <c r="T245" s="17">
        <v>-9</v>
      </c>
      <c r="U245" s="19">
        <v>-0.9</v>
      </c>
      <c r="V245" s="17">
        <v>-9</v>
      </c>
      <c r="W245" s="19">
        <v>-0.32142857142857101</v>
      </c>
      <c r="X245" s="17">
        <v>-1</v>
      </c>
      <c r="Y245" s="19">
        <v>-1</v>
      </c>
      <c r="Z245" s="46">
        <v>1</v>
      </c>
      <c r="AA245" s="47">
        <v>0</v>
      </c>
      <c r="AB245" s="17">
        <v>-18</v>
      </c>
      <c r="AC245" s="18">
        <v>-0.46153846153846201</v>
      </c>
    </row>
    <row r="246" spans="1:29" x14ac:dyDescent="0.25">
      <c r="A246" s="35" t="s">
        <v>337</v>
      </c>
      <c r="B246" s="17">
        <v>8</v>
      </c>
      <c r="C246" s="17">
        <v>1</v>
      </c>
      <c r="D246" s="19">
        <v>0.125</v>
      </c>
      <c r="E246" s="17">
        <v>7</v>
      </c>
      <c r="F246" s="19">
        <v>0.875</v>
      </c>
      <c r="G246" s="17">
        <v>0</v>
      </c>
      <c r="H246" s="19">
        <v>0</v>
      </c>
      <c r="I246" s="17">
        <v>0</v>
      </c>
      <c r="J246" s="19">
        <v>0</v>
      </c>
      <c r="K246" s="17">
        <v>18</v>
      </c>
      <c r="L246" s="17">
        <v>4</v>
      </c>
      <c r="M246" s="19">
        <v>0.22222222222222199</v>
      </c>
      <c r="N246" s="17">
        <v>13</v>
      </c>
      <c r="O246" s="19">
        <v>0.72222222222222199</v>
      </c>
      <c r="P246" s="17">
        <v>1</v>
      </c>
      <c r="Q246" s="19">
        <v>5.5555555555555601E-2</v>
      </c>
      <c r="R246" s="17">
        <v>0</v>
      </c>
      <c r="S246" s="19">
        <v>0</v>
      </c>
      <c r="T246" s="17">
        <v>-3</v>
      </c>
      <c r="U246" s="19">
        <v>-0.75</v>
      </c>
      <c r="V246" s="17">
        <v>-6</v>
      </c>
      <c r="W246" s="19">
        <v>-0.46153846153846201</v>
      </c>
      <c r="X246" s="17">
        <v>-1</v>
      </c>
      <c r="Y246" s="19">
        <v>-1</v>
      </c>
      <c r="Z246" s="46">
        <v>0</v>
      </c>
      <c r="AA246" s="47">
        <v>0</v>
      </c>
      <c r="AB246" s="17">
        <v>-10</v>
      </c>
      <c r="AC246" s="18">
        <v>-0.55555555555555602</v>
      </c>
    </row>
    <row r="247" spans="1:29" x14ac:dyDescent="0.25">
      <c r="A247" s="32" t="s">
        <v>338</v>
      </c>
      <c r="B247" s="33">
        <v>100</v>
      </c>
      <c r="C247" s="33">
        <v>2</v>
      </c>
      <c r="D247" s="42">
        <v>0.02</v>
      </c>
      <c r="E247" s="33">
        <v>96</v>
      </c>
      <c r="F247" s="42">
        <v>0.96</v>
      </c>
      <c r="G247" s="33">
        <v>0</v>
      </c>
      <c r="H247" s="42">
        <v>0</v>
      </c>
      <c r="I247" s="33">
        <v>2</v>
      </c>
      <c r="J247" s="42">
        <v>0.02</v>
      </c>
      <c r="K247" s="33">
        <v>100</v>
      </c>
      <c r="L247" s="33">
        <v>4</v>
      </c>
      <c r="M247" s="42">
        <v>0.04</v>
      </c>
      <c r="N247" s="33">
        <v>94</v>
      </c>
      <c r="O247" s="42">
        <v>0.94</v>
      </c>
      <c r="P247" s="33">
        <v>2</v>
      </c>
      <c r="Q247" s="42">
        <v>0.02</v>
      </c>
      <c r="R247" s="33">
        <v>0</v>
      </c>
      <c r="S247" s="42">
        <v>0</v>
      </c>
      <c r="T247" s="33">
        <v>-2</v>
      </c>
      <c r="U247" s="42">
        <v>-0.5</v>
      </c>
      <c r="V247" s="33">
        <v>2</v>
      </c>
      <c r="W247" s="42">
        <v>2.1276595744680899E-2</v>
      </c>
      <c r="X247" s="33">
        <v>-2</v>
      </c>
      <c r="Y247" s="42">
        <v>-1</v>
      </c>
      <c r="Z247" s="43">
        <v>2</v>
      </c>
      <c r="AA247" s="44">
        <v>0</v>
      </c>
      <c r="AB247" s="33">
        <v>0</v>
      </c>
      <c r="AC247" s="45">
        <v>0</v>
      </c>
    </row>
    <row r="248" spans="1:29" x14ac:dyDescent="0.25">
      <c r="A248" s="35" t="s">
        <v>339</v>
      </c>
      <c r="B248" s="17">
        <v>0</v>
      </c>
      <c r="C248" s="17">
        <v>0</v>
      </c>
      <c r="D248" s="19">
        <v>0</v>
      </c>
      <c r="E248" s="17">
        <v>0</v>
      </c>
      <c r="F248" s="19">
        <v>0</v>
      </c>
      <c r="G248" s="17">
        <v>0</v>
      </c>
      <c r="H248" s="19">
        <v>0</v>
      </c>
      <c r="I248" s="17">
        <v>0</v>
      </c>
      <c r="J248" s="19">
        <v>0</v>
      </c>
      <c r="K248" s="17">
        <v>0</v>
      </c>
      <c r="L248" s="17">
        <v>0</v>
      </c>
      <c r="M248" s="19">
        <v>0</v>
      </c>
      <c r="N248" s="17">
        <v>0</v>
      </c>
      <c r="O248" s="19">
        <v>0</v>
      </c>
      <c r="P248" s="17">
        <v>0</v>
      </c>
      <c r="Q248" s="19">
        <v>0</v>
      </c>
      <c r="R248" s="17">
        <v>0</v>
      </c>
      <c r="S248" s="19">
        <v>0</v>
      </c>
      <c r="T248" s="17">
        <v>0</v>
      </c>
      <c r="U248" s="19">
        <v>0</v>
      </c>
      <c r="V248" s="17">
        <v>0</v>
      </c>
      <c r="W248" s="19">
        <v>0</v>
      </c>
      <c r="X248" s="17">
        <v>0</v>
      </c>
      <c r="Y248" s="19">
        <v>0</v>
      </c>
      <c r="Z248" s="46">
        <v>0</v>
      </c>
      <c r="AA248" s="47">
        <v>0</v>
      </c>
      <c r="AB248" s="17">
        <v>0</v>
      </c>
      <c r="AC248" s="18">
        <v>0</v>
      </c>
    </row>
    <row r="249" spans="1:29" x14ac:dyDescent="0.25">
      <c r="A249" s="35" t="s">
        <v>340</v>
      </c>
      <c r="B249" s="17">
        <v>0</v>
      </c>
      <c r="C249" s="17">
        <v>0</v>
      </c>
      <c r="D249" s="19">
        <v>0</v>
      </c>
      <c r="E249" s="17">
        <v>0</v>
      </c>
      <c r="F249" s="19">
        <v>0</v>
      </c>
      <c r="G249" s="17">
        <v>0</v>
      </c>
      <c r="H249" s="19">
        <v>0</v>
      </c>
      <c r="I249" s="17">
        <v>0</v>
      </c>
      <c r="J249" s="19">
        <v>0</v>
      </c>
      <c r="K249" s="17">
        <v>0</v>
      </c>
      <c r="L249" s="17">
        <v>0</v>
      </c>
      <c r="M249" s="19">
        <v>0</v>
      </c>
      <c r="N249" s="17">
        <v>0</v>
      </c>
      <c r="O249" s="19">
        <v>0</v>
      </c>
      <c r="P249" s="17">
        <v>0</v>
      </c>
      <c r="Q249" s="19">
        <v>0</v>
      </c>
      <c r="R249" s="17">
        <v>0</v>
      </c>
      <c r="S249" s="19">
        <v>0</v>
      </c>
      <c r="T249" s="17">
        <v>0</v>
      </c>
      <c r="U249" s="19">
        <v>0</v>
      </c>
      <c r="V249" s="17">
        <v>0</v>
      </c>
      <c r="W249" s="19">
        <v>0</v>
      </c>
      <c r="X249" s="17">
        <v>0</v>
      </c>
      <c r="Y249" s="19">
        <v>0</v>
      </c>
      <c r="Z249" s="46">
        <v>0</v>
      </c>
      <c r="AA249" s="47">
        <v>0</v>
      </c>
      <c r="AB249" s="17">
        <v>0</v>
      </c>
      <c r="AC249" s="18">
        <v>0</v>
      </c>
    </row>
    <row r="250" spans="1:29" x14ac:dyDescent="0.25">
      <c r="A250" s="35" t="s">
        <v>341</v>
      </c>
      <c r="B250" s="17">
        <v>1</v>
      </c>
      <c r="C250" s="17">
        <v>0</v>
      </c>
      <c r="D250" s="19">
        <v>0</v>
      </c>
      <c r="E250" s="17">
        <v>1</v>
      </c>
      <c r="F250" s="19">
        <v>1</v>
      </c>
      <c r="G250" s="17">
        <v>0</v>
      </c>
      <c r="H250" s="19">
        <v>0</v>
      </c>
      <c r="I250" s="17">
        <v>0</v>
      </c>
      <c r="J250" s="19">
        <v>0</v>
      </c>
      <c r="K250" s="17">
        <v>4</v>
      </c>
      <c r="L250" s="17">
        <v>1</v>
      </c>
      <c r="M250" s="19">
        <v>0.25</v>
      </c>
      <c r="N250" s="17">
        <v>3</v>
      </c>
      <c r="O250" s="19">
        <v>0.75</v>
      </c>
      <c r="P250" s="17">
        <v>0</v>
      </c>
      <c r="Q250" s="19">
        <v>0</v>
      </c>
      <c r="R250" s="17">
        <v>0</v>
      </c>
      <c r="S250" s="19">
        <v>0</v>
      </c>
      <c r="T250" s="17">
        <v>-1</v>
      </c>
      <c r="U250" s="19">
        <v>-1</v>
      </c>
      <c r="V250" s="17">
        <v>-2</v>
      </c>
      <c r="W250" s="19">
        <v>-0.66666666666666696</v>
      </c>
      <c r="X250" s="17">
        <v>0</v>
      </c>
      <c r="Y250" s="19">
        <v>0</v>
      </c>
      <c r="Z250" s="46">
        <v>0</v>
      </c>
      <c r="AA250" s="47">
        <v>0</v>
      </c>
      <c r="AB250" s="17">
        <v>-3</v>
      </c>
      <c r="AC250" s="18">
        <v>-0.75</v>
      </c>
    </row>
    <row r="251" spans="1:29" x14ac:dyDescent="0.25">
      <c r="A251" s="35" t="s">
        <v>342</v>
      </c>
      <c r="B251" s="17">
        <v>1</v>
      </c>
      <c r="C251" s="17">
        <v>0</v>
      </c>
      <c r="D251" s="19">
        <v>0</v>
      </c>
      <c r="E251" s="17">
        <v>1</v>
      </c>
      <c r="F251" s="19">
        <v>1</v>
      </c>
      <c r="G251" s="17">
        <v>0</v>
      </c>
      <c r="H251" s="19">
        <v>0</v>
      </c>
      <c r="I251" s="17">
        <v>0</v>
      </c>
      <c r="J251" s="19">
        <v>0</v>
      </c>
      <c r="K251" s="17">
        <v>2</v>
      </c>
      <c r="L251" s="17">
        <v>0</v>
      </c>
      <c r="M251" s="19">
        <v>0</v>
      </c>
      <c r="N251" s="17">
        <v>2</v>
      </c>
      <c r="O251" s="19">
        <v>1</v>
      </c>
      <c r="P251" s="17">
        <v>0</v>
      </c>
      <c r="Q251" s="19">
        <v>0</v>
      </c>
      <c r="R251" s="17">
        <v>0</v>
      </c>
      <c r="S251" s="19">
        <v>0</v>
      </c>
      <c r="T251" s="17">
        <v>0</v>
      </c>
      <c r="U251" s="19">
        <v>0</v>
      </c>
      <c r="V251" s="17">
        <v>-1</v>
      </c>
      <c r="W251" s="19">
        <v>-0.5</v>
      </c>
      <c r="X251" s="17">
        <v>0</v>
      </c>
      <c r="Y251" s="19">
        <v>0</v>
      </c>
      <c r="Z251" s="46">
        <v>0</v>
      </c>
      <c r="AA251" s="47">
        <v>0</v>
      </c>
      <c r="AB251" s="17">
        <v>-1</v>
      </c>
      <c r="AC251" s="18">
        <v>-0.5</v>
      </c>
    </row>
    <row r="252" spans="1:29" x14ac:dyDescent="0.25">
      <c r="A252" s="35" t="s">
        <v>343</v>
      </c>
      <c r="B252" s="17">
        <v>24</v>
      </c>
      <c r="C252" s="17">
        <v>1</v>
      </c>
      <c r="D252" s="19">
        <v>4.1666666666666699E-2</v>
      </c>
      <c r="E252" s="17">
        <v>23</v>
      </c>
      <c r="F252" s="19">
        <v>0.95833333333333304</v>
      </c>
      <c r="G252" s="17">
        <v>0</v>
      </c>
      <c r="H252" s="19">
        <v>0</v>
      </c>
      <c r="I252" s="17">
        <v>0</v>
      </c>
      <c r="J252" s="19">
        <v>0</v>
      </c>
      <c r="K252" s="17">
        <v>1</v>
      </c>
      <c r="L252" s="17">
        <v>0</v>
      </c>
      <c r="M252" s="19">
        <v>0</v>
      </c>
      <c r="N252" s="17">
        <v>1</v>
      </c>
      <c r="O252" s="19">
        <v>1</v>
      </c>
      <c r="P252" s="17">
        <v>0</v>
      </c>
      <c r="Q252" s="19">
        <v>0</v>
      </c>
      <c r="R252" s="17">
        <v>0</v>
      </c>
      <c r="S252" s="19">
        <v>0</v>
      </c>
      <c r="T252" s="17">
        <v>1</v>
      </c>
      <c r="U252" s="19">
        <v>0</v>
      </c>
      <c r="V252" s="17">
        <v>22</v>
      </c>
      <c r="W252" s="19">
        <v>22</v>
      </c>
      <c r="X252" s="17">
        <v>0</v>
      </c>
      <c r="Y252" s="19">
        <v>0</v>
      </c>
      <c r="Z252" s="46">
        <v>0</v>
      </c>
      <c r="AA252" s="47">
        <v>0</v>
      </c>
      <c r="AB252" s="17">
        <v>23</v>
      </c>
      <c r="AC252" s="18">
        <v>23</v>
      </c>
    </row>
    <row r="253" spans="1:29" x14ac:dyDescent="0.25">
      <c r="A253" s="35" t="s">
        <v>344</v>
      </c>
      <c r="B253" s="17">
        <v>3</v>
      </c>
      <c r="C253" s="17">
        <v>0</v>
      </c>
      <c r="D253" s="19">
        <v>0</v>
      </c>
      <c r="E253" s="17">
        <v>3</v>
      </c>
      <c r="F253" s="19">
        <v>1</v>
      </c>
      <c r="G253" s="17">
        <v>0</v>
      </c>
      <c r="H253" s="19">
        <v>0</v>
      </c>
      <c r="I253" s="17">
        <v>0</v>
      </c>
      <c r="J253" s="19">
        <v>0</v>
      </c>
      <c r="K253" s="17">
        <v>0</v>
      </c>
      <c r="L253" s="17">
        <v>0</v>
      </c>
      <c r="M253" s="19">
        <v>0</v>
      </c>
      <c r="N253" s="17">
        <v>0</v>
      </c>
      <c r="O253" s="19">
        <v>0</v>
      </c>
      <c r="P253" s="17">
        <v>0</v>
      </c>
      <c r="Q253" s="19">
        <v>0</v>
      </c>
      <c r="R253" s="17">
        <v>0</v>
      </c>
      <c r="S253" s="19">
        <v>0</v>
      </c>
      <c r="T253" s="17">
        <v>0</v>
      </c>
      <c r="U253" s="19">
        <v>0</v>
      </c>
      <c r="V253" s="17">
        <v>3</v>
      </c>
      <c r="W253" s="19">
        <v>0</v>
      </c>
      <c r="X253" s="17">
        <v>0</v>
      </c>
      <c r="Y253" s="19">
        <v>0</v>
      </c>
      <c r="Z253" s="46">
        <v>0</v>
      </c>
      <c r="AA253" s="47">
        <v>0</v>
      </c>
      <c r="AB253" s="17">
        <v>3</v>
      </c>
      <c r="AC253" s="18">
        <v>0</v>
      </c>
    </row>
    <row r="254" spans="1:29" x14ac:dyDescent="0.25">
      <c r="A254" s="35" t="s">
        <v>345</v>
      </c>
      <c r="B254" s="17">
        <v>0</v>
      </c>
      <c r="C254" s="17">
        <v>0</v>
      </c>
      <c r="D254" s="19">
        <v>0</v>
      </c>
      <c r="E254" s="17">
        <v>0</v>
      </c>
      <c r="F254" s="19">
        <v>0</v>
      </c>
      <c r="G254" s="17">
        <v>0</v>
      </c>
      <c r="H254" s="19">
        <v>0</v>
      </c>
      <c r="I254" s="17">
        <v>0</v>
      </c>
      <c r="J254" s="19">
        <v>0</v>
      </c>
      <c r="K254" s="17">
        <v>0</v>
      </c>
      <c r="L254" s="17">
        <v>0</v>
      </c>
      <c r="M254" s="19">
        <v>0</v>
      </c>
      <c r="N254" s="17">
        <v>0</v>
      </c>
      <c r="O254" s="19">
        <v>0</v>
      </c>
      <c r="P254" s="17">
        <v>0</v>
      </c>
      <c r="Q254" s="19">
        <v>0</v>
      </c>
      <c r="R254" s="17">
        <v>0</v>
      </c>
      <c r="S254" s="19">
        <v>0</v>
      </c>
      <c r="T254" s="17">
        <v>0</v>
      </c>
      <c r="U254" s="19">
        <v>0</v>
      </c>
      <c r="V254" s="17">
        <v>0</v>
      </c>
      <c r="W254" s="19">
        <v>0</v>
      </c>
      <c r="X254" s="17">
        <v>0</v>
      </c>
      <c r="Y254" s="19">
        <v>0</v>
      </c>
      <c r="Z254" s="46">
        <v>0</v>
      </c>
      <c r="AA254" s="47">
        <v>0</v>
      </c>
      <c r="AB254" s="17">
        <v>0</v>
      </c>
      <c r="AC254" s="18">
        <v>0</v>
      </c>
    </row>
    <row r="255" spans="1:29" x14ac:dyDescent="0.25">
      <c r="A255" s="35" t="s">
        <v>346</v>
      </c>
      <c r="B255" s="17">
        <v>34</v>
      </c>
      <c r="C255" s="17">
        <v>0</v>
      </c>
      <c r="D255" s="19">
        <v>0</v>
      </c>
      <c r="E255" s="17">
        <v>34</v>
      </c>
      <c r="F255" s="19">
        <v>1</v>
      </c>
      <c r="G255" s="17">
        <v>0</v>
      </c>
      <c r="H255" s="19">
        <v>0</v>
      </c>
      <c r="I255" s="17">
        <v>0</v>
      </c>
      <c r="J255" s="19">
        <v>0</v>
      </c>
      <c r="K255" s="17">
        <v>49</v>
      </c>
      <c r="L255" s="17">
        <v>0</v>
      </c>
      <c r="M255" s="19">
        <v>0</v>
      </c>
      <c r="N255" s="17">
        <v>48</v>
      </c>
      <c r="O255" s="19">
        <v>0.97959183673469397</v>
      </c>
      <c r="P255" s="17">
        <v>1</v>
      </c>
      <c r="Q255" s="19">
        <v>2.04081632653061E-2</v>
      </c>
      <c r="R255" s="17">
        <v>0</v>
      </c>
      <c r="S255" s="19">
        <v>0</v>
      </c>
      <c r="T255" s="17">
        <v>0</v>
      </c>
      <c r="U255" s="19">
        <v>0</v>
      </c>
      <c r="V255" s="17">
        <v>-14</v>
      </c>
      <c r="W255" s="19">
        <v>-0.29166666666666702</v>
      </c>
      <c r="X255" s="17">
        <v>-1</v>
      </c>
      <c r="Y255" s="19">
        <v>-1</v>
      </c>
      <c r="Z255" s="46">
        <v>0</v>
      </c>
      <c r="AA255" s="47">
        <v>0</v>
      </c>
      <c r="AB255" s="17">
        <v>-15</v>
      </c>
      <c r="AC255" s="18">
        <v>-0.30612244897959201</v>
      </c>
    </row>
    <row r="256" spans="1:29" x14ac:dyDescent="0.25">
      <c r="A256" s="35" t="s">
        <v>347</v>
      </c>
      <c r="B256" s="17">
        <v>16</v>
      </c>
      <c r="C256" s="17">
        <v>1</v>
      </c>
      <c r="D256" s="19">
        <v>6.25E-2</v>
      </c>
      <c r="E256" s="17">
        <v>15</v>
      </c>
      <c r="F256" s="19">
        <v>0.9375</v>
      </c>
      <c r="G256" s="17">
        <v>0</v>
      </c>
      <c r="H256" s="19">
        <v>0</v>
      </c>
      <c r="I256" s="17">
        <v>0</v>
      </c>
      <c r="J256" s="19">
        <v>0</v>
      </c>
      <c r="K256" s="17">
        <v>18</v>
      </c>
      <c r="L256" s="17">
        <v>1</v>
      </c>
      <c r="M256" s="19">
        <v>5.5555555555555601E-2</v>
      </c>
      <c r="N256" s="17">
        <v>16</v>
      </c>
      <c r="O256" s="19">
        <v>0.88888888888888895</v>
      </c>
      <c r="P256" s="17">
        <v>1</v>
      </c>
      <c r="Q256" s="19">
        <v>5.5555555555555601E-2</v>
      </c>
      <c r="R256" s="17">
        <v>0</v>
      </c>
      <c r="S256" s="19">
        <v>0</v>
      </c>
      <c r="T256" s="17">
        <v>0</v>
      </c>
      <c r="U256" s="19">
        <v>0</v>
      </c>
      <c r="V256" s="17">
        <v>-1</v>
      </c>
      <c r="W256" s="19">
        <v>-6.25E-2</v>
      </c>
      <c r="X256" s="17">
        <v>-1</v>
      </c>
      <c r="Y256" s="19">
        <v>-1</v>
      </c>
      <c r="Z256" s="46">
        <v>0</v>
      </c>
      <c r="AA256" s="47">
        <v>0</v>
      </c>
      <c r="AB256" s="17">
        <v>-2</v>
      </c>
      <c r="AC256" s="18">
        <v>-0.11111111111111099</v>
      </c>
    </row>
    <row r="257" spans="1:29" x14ac:dyDescent="0.25">
      <c r="A257" s="35" t="s">
        <v>348</v>
      </c>
      <c r="B257" s="17">
        <v>0</v>
      </c>
      <c r="C257" s="17">
        <v>0</v>
      </c>
      <c r="D257" s="19">
        <v>0</v>
      </c>
      <c r="E257" s="17">
        <v>0</v>
      </c>
      <c r="F257" s="19">
        <v>0</v>
      </c>
      <c r="G257" s="17">
        <v>0</v>
      </c>
      <c r="H257" s="19">
        <v>0</v>
      </c>
      <c r="I257" s="17">
        <v>0</v>
      </c>
      <c r="J257" s="19">
        <v>0</v>
      </c>
      <c r="K257" s="17">
        <v>4</v>
      </c>
      <c r="L257" s="17">
        <v>1</v>
      </c>
      <c r="M257" s="19">
        <v>0.25</v>
      </c>
      <c r="N257" s="17">
        <v>3</v>
      </c>
      <c r="O257" s="19">
        <v>0.75</v>
      </c>
      <c r="P257" s="17">
        <v>0</v>
      </c>
      <c r="Q257" s="19">
        <v>0</v>
      </c>
      <c r="R257" s="17">
        <v>0</v>
      </c>
      <c r="S257" s="19">
        <v>0</v>
      </c>
      <c r="T257" s="17">
        <v>-1</v>
      </c>
      <c r="U257" s="19">
        <v>-1</v>
      </c>
      <c r="V257" s="17">
        <v>-3</v>
      </c>
      <c r="W257" s="19">
        <v>-1</v>
      </c>
      <c r="X257" s="17">
        <v>0</v>
      </c>
      <c r="Y257" s="19">
        <v>0</v>
      </c>
      <c r="Z257" s="46">
        <v>0</v>
      </c>
      <c r="AA257" s="47">
        <v>0</v>
      </c>
      <c r="AB257" s="17">
        <v>-4</v>
      </c>
      <c r="AC257" s="18">
        <v>-1</v>
      </c>
    </row>
    <row r="258" spans="1:29" x14ac:dyDescent="0.25">
      <c r="A258" s="35" t="s">
        <v>349</v>
      </c>
      <c r="B258" s="17">
        <v>8</v>
      </c>
      <c r="C258" s="17">
        <v>0</v>
      </c>
      <c r="D258" s="19">
        <v>0</v>
      </c>
      <c r="E258" s="17">
        <v>8</v>
      </c>
      <c r="F258" s="19">
        <v>1</v>
      </c>
      <c r="G258" s="17">
        <v>0</v>
      </c>
      <c r="H258" s="19">
        <v>0</v>
      </c>
      <c r="I258" s="17">
        <v>0</v>
      </c>
      <c r="J258" s="19">
        <v>0</v>
      </c>
      <c r="K258" s="17">
        <v>3</v>
      </c>
      <c r="L258" s="17">
        <v>0</v>
      </c>
      <c r="M258" s="19">
        <v>0</v>
      </c>
      <c r="N258" s="17">
        <v>3</v>
      </c>
      <c r="O258" s="19">
        <v>1</v>
      </c>
      <c r="P258" s="17">
        <v>0</v>
      </c>
      <c r="Q258" s="19">
        <v>0</v>
      </c>
      <c r="R258" s="17">
        <v>0</v>
      </c>
      <c r="S258" s="19">
        <v>0</v>
      </c>
      <c r="T258" s="17">
        <v>0</v>
      </c>
      <c r="U258" s="19">
        <v>0</v>
      </c>
      <c r="V258" s="17">
        <v>5</v>
      </c>
      <c r="W258" s="19">
        <v>1.6666666666666701</v>
      </c>
      <c r="X258" s="17">
        <v>0</v>
      </c>
      <c r="Y258" s="19">
        <v>0</v>
      </c>
      <c r="Z258" s="46">
        <v>0</v>
      </c>
      <c r="AA258" s="47">
        <v>0</v>
      </c>
      <c r="AB258" s="17">
        <v>5</v>
      </c>
      <c r="AC258" s="18">
        <v>1.6666666666666701</v>
      </c>
    </row>
    <row r="259" spans="1:29" x14ac:dyDescent="0.25">
      <c r="A259" s="35" t="s">
        <v>350</v>
      </c>
      <c r="B259" s="17">
        <v>4</v>
      </c>
      <c r="C259" s="17">
        <v>0</v>
      </c>
      <c r="D259" s="19">
        <v>0</v>
      </c>
      <c r="E259" s="17">
        <v>2</v>
      </c>
      <c r="F259" s="19">
        <v>0.5</v>
      </c>
      <c r="G259" s="17">
        <v>0</v>
      </c>
      <c r="H259" s="19">
        <v>0</v>
      </c>
      <c r="I259" s="17">
        <v>2</v>
      </c>
      <c r="J259" s="19">
        <v>0.5</v>
      </c>
      <c r="K259" s="17">
        <v>1</v>
      </c>
      <c r="L259" s="17">
        <v>0</v>
      </c>
      <c r="M259" s="19">
        <v>0</v>
      </c>
      <c r="N259" s="17">
        <v>1</v>
      </c>
      <c r="O259" s="19">
        <v>1</v>
      </c>
      <c r="P259" s="17">
        <v>0</v>
      </c>
      <c r="Q259" s="19">
        <v>0</v>
      </c>
      <c r="R259" s="17">
        <v>0</v>
      </c>
      <c r="S259" s="19">
        <v>0</v>
      </c>
      <c r="T259" s="17">
        <v>0</v>
      </c>
      <c r="U259" s="19">
        <v>0</v>
      </c>
      <c r="V259" s="17">
        <v>1</v>
      </c>
      <c r="W259" s="19">
        <v>1</v>
      </c>
      <c r="X259" s="17">
        <v>0</v>
      </c>
      <c r="Y259" s="19">
        <v>0</v>
      </c>
      <c r="Z259" s="46">
        <v>2</v>
      </c>
      <c r="AA259" s="47">
        <v>0</v>
      </c>
      <c r="AB259" s="17">
        <v>3</v>
      </c>
      <c r="AC259" s="18">
        <v>3</v>
      </c>
    </row>
    <row r="260" spans="1:29" x14ac:dyDescent="0.25">
      <c r="A260" s="35" t="s">
        <v>351</v>
      </c>
      <c r="B260" s="17">
        <v>1</v>
      </c>
      <c r="C260" s="17">
        <v>0</v>
      </c>
      <c r="D260" s="19">
        <v>0</v>
      </c>
      <c r="E260" s="17">
        <v>1</v>
      </c>
      <c r="F260" s="19">
        <v>1</v>
      </c>
      <c r="G260" s="17">
        <v>0</v>
      </c>
      <c r="H260" s="19">
        <v>0</v>
      </c>
      <c r="I260" s="17">
        <v>0</v>
      </c>
      <c r="J260" s="19">
        <v>0</v>
      </c>
      <c r="K260" s="17">
        <v>4</v>
      </c>
      <c r="L260" s="17">
        <v>0</v>
      </c>
      <c r="M260" s="19">
        <v>0</v>
      </c>
      <c r="N260" s="17">
        <v>4</v>
      </c>
      <c r="O260" s="19">
        <v>1</v>
      </c>
      <c r="P260" s="17">
        <v>0</v>
      </c>
      <c r="Q260" s="19">
        <v>0</v>
      </c>
      <c r="R260" s="17">
        <v>0</v>
      </c>
      <c r="S260" s="19">
        <v>0</v>
      </c>
      <c r="T260" s="17">
        <v>0</v>
      </c>
      <c r="U260" s="19">
        <v>0</v>
      </c>
      <c r="V260" s="17">
        <v>-3</v>
      </c>
      <c r="W260" s="19">
        <v>-0.75</v>
      </c>
      <c r="X260" s="17">
        <v>0</v>
      </c>
      <c r="Y260" s="19">
        <v>0</v>
      </c>
      <c r="Z260" s="46">
        <v>0</v>
      </c>
      <c r="AA260" s="47">
        <v>0</v>
      </c>
      <c r="AB260" s="17">
        <v>-3</v>
      </c>
      <c r="AC260" s="18">
        <v>-0.75</v>
      </c>
    </row>
    <row r="261" spans="1:29" x14ac:dyDescent="0.25">
      <c r="A261" s="35" t="s">
        <v>352</v>
      </c>
      <c r="B261" s="17">
        <v>1</v>
      </c>
      <c r="C261" s="17">
        <v>0</v>
      </c>
      <c r="D261" s="19">
        <v>0</v>
      </c>
      <c r="E261" s="17">
        <v>1</v>
      </c>
      <c r="F261" s="19">
        <v>1</v>
      </c>
      <c r="G261" s="17">
        <v>0</v>
      </c>
      <c r="H261" s="19">
        <v>0</v>
      </c>
      <c r="I261" s="17">
        <v>0</v>
      </c>
      <c r="J261" s="19">
        <v>0</v>
      </c>
      <c r="K261" s="17">
        <v>2</v>
      </c>
      <c r="L261" s="17">
        <v>0</v>
      </c>
      <c r="M261" s="19">
        <v>0</v>
      </c>
      <c r="N261" s="17">
        <v>2</v>
      </c>
      <c r="O261" s="19">
        <v>1</v>
      </c>
      <c r="P261" s="17">
        <v>0</v>
      </c>
      <c r="Q261" s="19">
        <v>0</v>
      </c>
      <c r="R261" s="17">
        <v>0</v>
      </c>
      <c r="S261" s="19">
        <v>0</v>
      </c>
      <c r="T261" s="17">
        <v>0</v>
      </c>
      <c r="U261" s="19">
        <v>0</v>
      </c>
      <c r="V261" s="17">
        <v>-1</v>
      </c>
      <c r="W261" s="19">
        <v>-0.5</v>
      </c>
      <c r="X261" s="17">
        <v>0</v>
      </c>
      <c r="Y261" s="19">
        <v>0</v>
      </c>
      <c r="Z261" s="46">
        <v>0</v>
      </c>
      <c r="AA261" s="47">
        <v>0</v>
      </c>
      <c r="AB261" s="17">
        <v>-1</v>
      </c>
      <c r="AC261" s="18">
        <v>-0.5</v>
      </c>
    </row>
    <row r="262" spans="1:29" x14ac:dyDescent="0.25">
      <c r="A262" s="35" t="s">
        <v>353</v>
      </c>
      <c r="B262" s="17">
        <v>0</v>
      </c>
      <c r="C262" s="17">
        <v>0</v>
      </c>
      <c r="D262" s="19">
        <v>0</v>
      </c>
      <c r="E262" s="17">
        <v>0</v>
      </c>
      <c r="F262" s="19">
        <v>0</v>
      </c>
      <c r="G262" s="17">
        <v>0</v>
      </c>
      <c r="H262" s="19">
        <v>0</v>
      </c>
      <c r="I262" s="17">
        <v>0</v>
      </c>
      <c r="J262" s="19">
        <v>0</v>
      </c>
      <c r="K262" s="17">
        <v>0</v>
      </c>
      <c r="L262" s="17">
        <v>0</v>
      </c>
      <c r="M262" s="19">
        <v>0</v>
      </c>
      <c r="N262" s="17">
        <v>0</v>
      </c>
      <c r="O262" s="19">
        <v>0</v>
      </c>
      <c r="P262" s="17">
        <v>0</v>
      </c>
      <c r="Q262" s="19">
        <v>0</v>
      </c>
      <c r="R262" s="17">
        <v>0</v>
      </c>
      <c r="S262" s="19">
        <v>0</v>
      </c>
      <c r="T262" s="17">
        <v>0</v>
      </c>
      <c r="U262" s="19">
        <v>0</v>
      </c>
      <c r="V262" s="17">
        <v>0</v>
      </c>
      <c r="W262" s="19">
        <v>0</v>
      </c>
      <c r="X262" s="17">
        <v>0</v>
      </c>
      <c r="Y262" s="19">
        <v>0</v>
      </c>
      <c r="Z262" s="46">
        <v>0</v>
      </c>
      <c r="AA262" s="47">
        <v>0</v>
      </c>
      <c r="AB262" s="17">
        <v>0</v>
      </c>
      <c r="AC262" s="18">
        <v>0</v>
      </c>
    </row>
    <row r="263" spans="1:29" x14ac:dyDescent="0.25">
      <c r="A263" s="35" t="s">
        <v>354</v>
      </c>
      <c r="B263" s="17">
        <v>1</v>
      </c>
      <c r="C263" s="17">
        <v>0</v>
      </c>
      <c r="D263" s="19">
        <v>0</v>
      </c>
      <c r="E263" s="17">
        <v>1</v>
      </c>
      <c r="F263" s="19">
        <v>1</v>
      </c>
      <c r="G263" s="17">
        <v>0</v>
      </c>
      <c r="H263" s="19">
        <v>0</v>
      </c>
      <c r="I263" s="17">
        <v>0</v>
      </c>
      <c r="J263" s="19">
        <v>0</v>
      </c>
      <c r="K263" s="17">
        <v>0</v>
      </c>
      <c r="L263" s="17">
        <v>0</v>
      </c>
      <c r="M263" s="19">
        <v>0</v>
      </c>
      <c r="N263" s="17">
        <v>0</v>
      </c>
      <c r="O263" s="19">
        <v>0</v>
      </c>
      <c r="P263" s="17">
        <v>0</v>
      </c>
      <c r="Q263" s="19">
        <v>0</v>
      </c>
      <c r="R263" s="17">
        <v>0</v>
      </c>
      <c r="S263" s="19">
        <v>0</v>
      </c>
      <c r="T263" s="17">
        <v>0</v>
      </c>
      <c r="U263" s="19">
        <v>0</v>
      </c>
      <c r="V263" s="17">
        <v>1</v>
      </c>
      <c r="W263" s="19">
        <v>0</v>
      </c>
      <c r="X263" s="17">
        <v>0</v>
      </c>
      <c r="Y263" s="19">
        <v>0</v>
      </c>
      <c r="Z263" s="46">
        <v>0</v>
      </c>
      <c r="AA263" s="47">
        <v>0</v>
      </c>
      <c r="AB263" s="17">
        <v>1</v>
      </c>
      <c r="AC263" s="18">
        <v>0</v>
      </c>
    </row>
    <row r="264" spans="1:29" x14ac:dyDescent="0.25">
      <c r="A264" s="35" t="s">
        <v>355</v>
      </c>
      <c r="B264" s="17">
        <v>0</v>
      </c>
      <c r="C264" s="17">
        <v>0</v>
      </c>
      <c r="D264" s="19">
        <v>0</v>
      </c>
      <c r="E264" s="17">
        <v>0</v>
      </c>
      <c r="F264" s="19">
        <v>0</v>
      </c>
      <c r="G264" s="17">
        <v>0</v>
      </c>
      <c r="H264" s="19">
        <v>0</v>
      </c>
      <c r="I264" s="17">
        <v>0</v>
      </c>
      <c r="J264" s="19">
        <v>0</v>
      </c>
      <c r="K264" s="17">
        <v>1</v>
      </c>
      <c r="L264" s="17">
        <v>0</v>
      </c>
      <c r="M264" s="19">
        <v>0</v>
      </c>
      <c r="N264" s="17">
        <v>1</v>
      </c>
      <c r="O264" s="19">
        <v>1</v>
      </c>
      <c r="P264" s="17">
        <v>0</v>
      </c>
      <c r="Q264" s="19">
        <v>0</v>
      </c>
      <c r="R264" s="17">
        <v>0</v>
      </c>
      <c r="S264" s="19">
        <v>0</v>
      </c>
      <c r="T264" s="17">
        <v>0</v>
      </c>
      <c r="U264" s="19">
        <v>0</v>
      </c>
      <c r="V264" s="17">
        <v>-1</v>
      </c>
      <c r="W264" s="19">
        <v>-1</v>
      </c>
      <c r="X264" s="17">
        <v>0</v>
      </c>
      <c r="Y264" s="19">
        <v>0</v>
      </c>
      <c r="Z264" s="46">
        <v>0</v>
      </c>
      <c r="AA264" s="47">
        <v>0</v>
      </c>
      <c r="AB264" s="17">
        <v>-1</v>
      </c>
      <c r="AC264" s="18">
        <v>-1</v>
      </c>
    </row>
    <row r="265" spans="1:29" x14ac:dyDescent="0.25">
      <c r="A265" s="35" t="s">
        <v>356</v>
      </c>
      <c r="B265" s="17">
        <v>1</v>
      </c>
      <c r="C265" s="17">
        <v>0</v>
      </c>
      <c r="D265" s="19">
        <v>0</v>
      </c>
      <c r="E265" s="17">
        <v>1</v>
      </c>
      <c r="F265" s="19">
        <v>1</v>
      </c>
      <c r="G265" s="17">
        <v>0</v>
      </c>
      <c r="H265" s="19">
        <v>0</v>
      </c>
      <c r="I265" s="17">
        <v>0</v>
      </c>
      <c r="J265" s="19">
        <v>0</v>
      </c>
      <c r="K265" s="17">
        <v>1</v>
      </c>
      <c r="L265" s="17">
        <v>0</v>
      </c>
      <c r="M265" s="19">
        <v>0</v>
      </c>
      <c r="N265" s="17">
        <v>1</v>
      </c>
      <c r="O265" s="19">
        <v>1</v>
      </c>
      <c r="P265" s="17">
        <v>0</v>
      </c>
      <c r="Q265" s="19">
        <v>0</v>
      </c>
      <c r="R265" s="17">
        <v>0</v>
      </c>
      <c r="S265" s="19">
        <v>0</v>
      </c>
      <c r="T265" s="17">
        <v>0</v>
      </c>
      <c r="U265" s="19">
        <v>0</v>
      </c>
      <c r="V265" s="17">
        <v>0</v>
      </c>
      <c r="W265" s="19">
        <v>0</v>
      </c>
      <c r="X265" s="17">
        <v>0</v>
      </c>
      <c r="Y265" s="19">
        <v>0</v>
      </c>
      <c r="Z265" s="46">
        <v>0</v>
      </c>
      <c r="AA265" s="47">
        <v>0</v>
      </c>
      <c r="AB265" s="17">
        <v>0</v>
      </c>
      <c r="AC265" s="18">
        <v>0</v>
      </c>
    </row>
    <row r="266" spans="1:29" x14ac:dyDescent="0.25">
      <c r="A266" s="35" t="s">
        <v>357</v>
      </c>
      <c r="B266" s="17">
        <v>1</v>
      </c>
      <c r="C266" s="17">
        <v>0</v>
      </c>
      <c r="D266" s="19">
        <v>0</v>
      </c>
      <c r="E266" s="17">
        <v>1</v>
      </c>
      <c r="F266" s="19">
        <v>1</v>
      </c>
      <c r="G266" s="17">
        <v>0</v>
      </c>
      <c r="H266" s="19">
        <v>0</v>
      </c>
      <c r="I266" s="17">
        <v>0</v>
      </c>
      <c r="J266" s="19">
        <v>0</v>
      </c>
      <c r="K266" s="17">
        <v>3</v>
      </c>
      <c r="L266" s="17">
        <v>0</v>
      </c>
      <c r="M266" s="19">
        <v>0</v>
      </c>
      <c r="N266" s="17">
        <v>3</v>
      </c>
      <c r="O266" s="19">
        <v>1</v>
      </c>
      <c r="P266" s="17">
        <v>0</v>
      </c>
      <c r="Q266" s="19">
        <v>0</v>
      </c>
      <c r="R266" s="17">
        <v>0</v>
      </c>
      <c r="S266" s="19">
        <v>0</v>
      </c>
      <c r="T266" s="17">
        <v>0</v>
      </c>
      <c r="U266" s="19">
        <v>0</v>
      </c>
      <c r="V266" s="17">
        <v>-2</v>
      </c>
      <c r="W266" s="19">
        <v>-0.66666666666666696</v>
      </c>
      <c r="X266" s="17">
        <v>0</v>
      </c>
      <c r="Y266" s="19">
        <v>0</v>
      </c>
      <c r="Z266" s="46">
        <v>0</v>
      </c>
      <c r="AA266" s="47">
        <v>0</v>
      </c>
      <c r="AB266" s="17">
        <v>-2</v>
      </c>
      <c r="AC266" s="18">
        <v>-0.66666666666666696</v>
      </c>
    </row>
    <row r="267" spans="1:29" x14ac:dyDescent="0.25">
      <c r="A267" s="35" t="s">
        <v>358</v>
      </c>
      <c r="B267" s="17">
        <v>1</v>
      </c>
      <c r="C267" s="17">
        <v>0</v>
      </c>
      <c r="D267" s="19">
        <v>0</v>
      </c>
      <c r="E267" s="17">
        <v>1</v>
      </c>
      <c r="F267" s="19">
        <v>1</v>
      </c>
      <c r="G267" s="17">
        <v>0</v>
      </c>
      <c r="H267" s="19">
        <v>0</v>
      </c>
      <c r="I267" s="17">
        <v>0</v>
      </c>
      <c r="J267" s="19">
        <v>0</v>
      </c>
      <c r="K267" s="17">
        <v>0</v>
      </c>
      <c r="L267" s="17">
        <v>0</v>
      </c>
      <c r="M267" s="19">
        <v>0</v>
      </c>
      <c r="N267" s="17">
        <v>0</v>
      </c>
      <c r="O267" s="19">
        <v>0</v>
      </c>
      <c r="P267" s="17">
        <v>0</v>
      </c>
      <c r="Q267" s="19">
        <v>0</v>
      </c>
      <c r="R267" s="17">
        <v>0</v>
      </c>
      <c r="S267" s="19">
        <v>0</v>
      </c>
      <c r="T267" s="17">
        <v>0</v>
      </c>
      <c r="U267" s="19">
        <v>0</v>
      </c>
      <c r="V267" s="17">
        <v>1</v>
      </c>
      <c r="W267" s="19">
        <v>0</v>
      </c>
      <c r="X267" s="17">
        <v>0</v>
      </c>
      <c r="Y267" s="19">
        <v>0</v>
      </c>
      <c r="Z267" s="46">
        <v>0</v>
      </c>
      <c r="AA267" s="47">
        <v>0</v>
      </c>
      <c r="AB267" s="17">
        <v>1</v>
      </c>
      <c r="AC267" s="18">
        <v>0</v>
      </c>
    </row>
    <row r="268" spans="1:29" x14ac:dyDescent="0.25">
      <c r="A268" s="35" t="s">
        <v>359</v>
      </c>
      <c r="B268" s="17">
        <v>0</v>
      </c>
      <c r="C268" s="17">
        <v>0</v>
      </c>
      <c r="D268" s="19">
        <v>0</v>
      </c>
      <c r="E268" s="17">
        <v>0</v>
      </c>
      <c r="F268" s="19">
        <v>0</v>
      </c>
      <c r="G268" s="17">
        <v>0</v>
      </c>
      <c r="H268" s="19">
        <v>0</v>
      </c>
      <c r="I268" s="17">
        <v>0</v>
      </c>
      <c r="J268" s="19">
        <v>0</v>
      </c>
      <c r="K268" s="17">
        <v>0</v>
      </c>
      <c r="L268" s="17">
        <v>0</v>
      </c>
      <c r="M268" s="19">
        <v>0</v>
      </c>
      <c r="N268" s="17">
        <v>0</v>
      </c>
      <c r="O268" s="19">
        <v>0</v>
      </c>
      <c r="P268" s="17">
        <v>0</v>
      </c>
      <c r="Q268" s="19">
        <v>0</v>
      </c>
      <c r="R268" s="17">
        <v>0</v>
      </c>
      <c r="S268" s="19">
        <v>0</v>
      </c>
      <c r="T268" s="17">
        <v>0</v>
      </c>
      <c r="U268" s="19">
        <v>0</v>
      </c>
      <c r="V268" s="17">
        <v>0</v>
      </c>
      <c r="W268" s="19">
        <v>0</v>
      </c>
      <c r="X268" s="17">
        <v>0</v>
      </c>
      <c r="Y268" s="19">
        <v>0</v>
      </c>
      <c r="Z268" s="46">
        <v>0</v>
      </c>
      <c r="AA268" s="47">
        <v>0</v>
      </c>
      <c r="AB268" s="17">
        <v>0</v>
      </c>
      <c r="AC268" s="18">
        <v>0</v>
      </c>
    </row>
    <row r="269" spans="1:29" x14ac:dyDescent="0.25">
      <c r="A269" s="35" t="s">
        <v>360</v>
      </c>
      <c r="B269" s="17">
        <v>0</v>
      </c>
      <c r="C269" s="17">
        <v>0</v>
      </c>
      <c r="D269" s="19">
        <v>0</v>
      </c>
      <c r="E269" s="17">
        <v>0</v>
      </c>
      <c r="F269" s="19">
        <v>0</v>
      </c>
      <c r="G269" s="17">
        <v>0</v>
      </c>
      <c r="H269" s="19">
        <v>0</v>
      </c>
      <c r="I269" s="17">
        <v>0</v>
      </c>
      <c r="J269" s="19">
        <v>0</v>
      </c>
      <c r="K269" s="17">
        <v>0</v>
      </c>
      <c r="L269" s="17">
        <v>0</v>
      </c>
      <c r="M269" s="19">
        <v>0</v>
      </c>
      <c r="N269" s="17">
        <v>0</v>
      </c>
      <c r="O269" s="19">
        <v>0</v>
      </c>
      <c r="P269" s="17">
        <v>0</v>
      </c>
      <c r="Q269" s="19">
        <v>0</v>
      </c>
      <c r="R269" s="17">
        <v>0</v>
      </c>
      <c r="S269" s="19">
        <v>0</v>
      </c>
      <c r="T269" s="17">
        <v>0</v>
      </c>
      <c r="U269" s="19">
        <v>0</v>
      </c>
      <c r="V269" s="17">
        <v>0</v>
      </c>
      <c r="W269" s="19">
        <v>0</v>
      </c>
      <c r="X269" s="17">
        <v>0</v>
      </c>
      <c r="Y269" s="19">
        <v>0</v>
      </c>
      <c r="Z269" s="46">
        <v>0</v>
      </c>
      <c r="AA269" s="47">
        <v>0</v>
      </c>
      <c r="AB269" s="17">
        <v>0</v>
      </c>
      <c r="AC269" s="18">
        <v>0</v>
      </c>
    </row>
    <row r="270" spans="1:29" x14ac:dyDescent="0.25">
      <c r="A270" s="35" t="s">
        <v>361</v>
      </c>
      <c r="B270" s="17">
        <v>0</v>
      </c>
      <c r="C270" s="17">
        <v>0</v>
      </c>
      <c r="D270" s="19">
        <v>0</v>
      </c>
      <c r="E270" s="17">
        <v>0</v>
      </c>
      <c r="F270" s="19">
        <v>0</v>
      </c>
      <c r="G270" s="17">
        <v>0</v>
      </c>
      <c r="H270" s="19">
        <v>0</v>
      </c>
      <c r="I270" s="17">
        <v>0</v>
      </c>
      <c r="J270" s="19">
        <v>0</v>
      </c>
      <c r="K270" s="17">
        <v>0</v>
      </c>
      <c r="L270" s="17">
        <v>0</v>
      </c>
      <c r="M270" s="19">
        <v>0</v>
      </c>
      <c r="N270" s="17">
        <v>0</v>
      </c>
      <c r="O270" s="19">
        <v>0</v>
      </c>
      <c r="P270" s="17">
        <v>0</v>
      </c>
      <c r="Q270" s="19">
        <v>0</v>
      </c>
      <c r="R270" s="17">
        <v>0</v>
      </c>
      <c r="S270" s="19">
        <v>0</v>
      </c>
      <c r="T270" s="17">
        <v>0</v>
      </c>
      <c r="U270" s="19">
        <v>0</v>
      </c>
      <c r="V270" s="17">
        <v>0</v>
      </c>
      <c r="W270" s="19">
        <v>0</v>
      </c>
      <c r="X270" s="17">
        <v>0</v>
      </c>
      <c r="Y270" s="19">
        <v>0</v>
      </c>
      <c r="Z270" s="46">
        <v>0</v>
      </c>
      <c r="AA270" s="47">
        <v>0</v>
      </c>
      <c r="AB270" s="17">
        <v>0</v>
      </c>
      <c r="AC270" s="18">
        <v>0</v>
      </c>
    </row>
    <row r="271" spans="1:29" x14ac:dyDescent="0.25">
      <c r="A271" s="35" t="s">
        <v>362</v>
      </c>
      <c r="B271" s="17">
        <v>0</v>
      </c>
      <c r="C271" s="17">
        <v>0</v>
      </c>
      <c r="D271" s="19">
        <v>0</v>
      </c>
      <c r="E271" s="17">
        <v>0</v>
      </c>
      <c r="F271" s="19">
        <v>0</v>
      </c>
      <c r="G271" s="17">
        <v>0</v>
      </c>
      <c r="H271" s="19">
        <v>0</v>
      </c>
      <c r="I271" s="17">
        <v>0</v>
      </c>
      <c r="J271" s="19">
        <v>0</v>
      </c>
      <c r="K271" s="17">
        <v>0</v>
      </c>
      <c r="L271" s="17">
        <v>0</v>
      </c>
      <c r="M271" s="19">
        <v>0</v>
      </c>
      <c r="N271" s="17">
        <v>0</v>
      </c>
      <c r="O271" s="19">
        <v>0</v>
      </c>
      <c r="P271" s="17">
        <v>0</v>
      </c>
      <c r="Q271" s="19">
        <v>0</v>
      </c>
      <c r="R271" s="17">
        <v>0</v>
      </c>
      <c r="S271" s="19">
        <v>0</v>
      </c>
      <c r="T271" s="17">
        <v>0</v>
      </c>
      <c r="U271" s="19">
        <v>0</v>
      </c>
      <c r="V271" s="17">
        <v>0</v>
      </c>
      <c r="W271" s="19">
        <v>0</v>
      </c>
      <c r="X271" s="17">
        <v>0</v>
      </c>
      <c r="Y271" s="19">
        <v>0</v>
      </c>
      <c r="Z271" s="46">
        <v>0</v>
      </c>
      <c r="AA271" s="47">
        <v>0</v>
      </c>
      <c r="AB271" s="17">
        <v>0</v>
      </c>
      <c r="AC271" s="18">
        <v>0</v>
      </c>
    </row>
    <row r="272" spans="1:29" x14ac:dyDescent="0.25">
      <c r="A272" s="35" t="s">
        <v>363</v>
      </c>
      <c r="B272" s="17">
        <v>2</v>
      </c>
      <c r="C272" s="17">
        <v>0</v>
      </c>
      <c r="D272" s="19">
        <v>0</v>
      </c>
      <c r="E272" s="17">
        <v>2</v>
      </c>
      <c r="F272" s="19">
        <v>1</v>
      </c>
      <c r="G272" s="17">
        <v>0</v>
      </c>
      <c r="H272" s="19">
        <v>0</v>
      </c>
      <c r="I272" s="17">
        <v>0</v>
      </c>
      <c r="J272" s="19">
        <v>0</v>
      </c>
      <c r="K272" s="17">
        <v>6</v>
      </c>
      <c r="L272" s="17">
        <v>1</v>
      </c>
      <c r="M272" s="19">
        <v>0.16666666666666699</v>
      </c>
      <c r="N272" s="17">
        <v>5</v>
      </c>
      <c r="O272" s="19">
        <v>0.83333333333333304</v>
      </c>
      <c r="P272" s="17">
        <v>0</v>
      </c>
      <c r="Q272" s="19">
        <v>0</v>
      </c>
      <c r="R272" s="17">
        <v>0</v>
      </c>
      <c r="S272" s="19">
        <v>0</v>
      </c>
      <c r="T272" s="17">
        <v>-1</v>
      </c>
      <c r="U272" s="19">
        <v>-1</v>
      </c>
      <c r="V272" s="17">
        <v>-3</v>
      </c>
      <c r="W272" s="19">
        <v>-0.6</v>
      </c>
      <c r="X272" s="17">
        <v>0</v>
      </c>
      <c r="Y272" s="19">
        <v>0</v>
      </c>
      <c r="Z272" s="46">
        <v>0</v>
      </c>
      <c r="AA272" s="47">
        <v>0</v>
      </c>
      <c r="AB272" s="17">
        <v>-4</v>
      </c>
      <c r="AC272" s="18">
        <v>-0.66666666666666696</v>
      </c>
    </row>
    <row r="273" spans="1:29" x14ac:dyDescent="0.25">
      <c r="A273" s="35" t="s">
        <v>364</v>
      </c>
      <c r="B273" s="17">
        <v>1</v>
      </c>
      <c r="C273" s="17">
        <v>0</v>
      </c>
      <c r="D273" s="19">
        <v>0</v>
      </c>
      <c r="E273" s="17">
        <v>1</v>
      </c>
      <c r="F273" s="19">
        <v>1</v>
      </c>
      <c r="G273" s="17">
        <v>0</v>
      </c>
      <c r="H273" s="19">
        <v>0</v>
      </c>
      <c r="I273" s="17">
        <v>0</v>
      </c>
      <c r="J273" s="19">
        <v>0</v>
      </c>
      <c r="K273" s="17">
        <v>1</v>
      </c>
      <c r="L273" s="17">
        <v>0</v>
      </c>
      <c r="M273" s="19">
        <v>0</v>
      </c>
      <c r="N273" s="17">
        <v>1</v>
      </c>
      <c r="O273" s="19">
        <v>1</v>
      </c>
      <c r="P273" s="17">
        <v>0</v>
      </c>
      <c r="Q273" s="19">
        <v>0</v>
      </c>
      <c r="R273" s="17">
        <v>0</v>
      </c>
      <c r="S273" s="19">
        <v>0</v>
      </c>
      <c r="T273" s="17">
        <v>0</v>
      </c>
      <c r="U273" s="19">
        <v>0</v>
      </c>
      <c r="V273" s="17">
        <v>0</v>
      </c>
      <c r="W273" s="19">
        <v>0</v>
      </c>
      <c r="X273" s="17">
        <v>0</v>
      </c>
      <c r="Y273" s="19">
        <v>0</v>
      </c>
      <c r="Z273" s="46">
        <v>0</v>
      </c>
      <c r="AA273" s="47">
        <v>0</v>
      </c>
      <c r="AB273" s="17">
        <v>0</v>
      </c>
      <c r="AC273" s="18">
        <v>0</v>
      </c>
    </row>
    <row r="274" spans="1:29" x14ac:dyDescent="0.25">
      <c r="A274" s="32" t="s">
        <v>365</v>
      </c>
      <c r="B274" s="33">
        <v>12531</v>
      </c>
      <c r="C274" s="33">
        <v>3702</v>
      </c>
      <c r="D274" s="42">
        <v>0.295427340196313</v>
      </c>
      <c r="E274" s="33">
        <v>8649</v>
      </c>
      <c r="F274" s="42">
        <v>0.69020828345702701</v>
      </c>
      <c r="G274" s="33">
        <v>161</v>
      </c>
      <c r="H274" s="42">
        <v>1.28481366211795E-2</v>
      </c>
      <c r="I274" s="33">
        <v>19</v>
      </c>
      <c r="J274" s="42">
        <v>1.5162397254808099E-3</v>
      </c>
      <c r="K274" s="33">
        <v>11151</v>
      </c>
      <c r="L274" s="33">
        <v>3144</v>
      </c>
      <c r="M274" s="42">
        <v>0.28194780737153602</v>
      </c>
      <c r="N274" s="33">
        <v>7848</v>
      </c>
      <c r="O274" s="42">
        <v>0.70379338175948403</v>
      </c>
      <c r="P274" s="33">
        <v>146</v>
      </c>
      <c r="Q274" s="42">
        <v>1.3092996143843599E-2</v>
      </c>
      <c r="R274" s="33">
        <v>13</v>
      </c>
      <c r="S274" s="42">
        <v>1.1658147251367599E-3</v>
      </c>
      <c r="T274" s="33">
        <v>558</v>
      </c>
      <c r="U274" s="42">
        <v>0.17748091603053401</v>
      </c>
      <c r="V274" s="33">
        <v>801</v>
      </c>
      <c r="W274" s="42">
        <v>0.102064220183486</v>
      </c>
      <c r="X274" s="33">
        <v>15</v>
      </c>
      <c r="Y274" s="42">
        <v>0.102739726027397</v>
      </c>
      <c r="Z274" s="43">
        <v>6</v>
      </c>
      <c r="AA274" s="44">
        <v>46.153846153846203</v>
      </c>
      <c r="AB274" s="33">
        <v>1380</v>
      </c>
      <c r="AC274" s="45">
        <v>0.123755716976056</v>
      </c>
    </row>
    <row r="275" spans="1:29" x14ac:dyDescent="0.25">
      <c r="A275" s="35" t="s">
        <v>366</v>
      </c>
      <c r="B275" s="17">
        <v>0</v>
      </c>
      <c r="C275" s="17">
        <v>0</v>
      </c>
      <c r="D275" s="19">
        <v>0</v>
      </c>
      <c r="E275" s="17">
        <v>0</v>
      </c>
      <c r="F275" s="19">
        <v>0</v>
      </c>
      <c r="G275" s="17">
        <v>0</v>
      </c>
      <c r="H275" s="19">
        <v>0</v>
      </c>
      <c r="I275" s="17">
        <v>0</v>
      </c>
      <c r="J275" s="19">
        <v>0</v>
      </c>
      <c r="K275" s="17">
        <v>2</v>
      </c>
      <c r="L275" s="17">
        <v>0</v>
      </c>
      <c r="M275" s="19">
        <v>0</v>
      </c>
      <c r="N275" s="17">
        <v>2</v>
      </c>
      <c r="O275" s="19">
        <v>1</v>
      </c>
      <c r="P275" s="17">
        <v>0</v>
      </c>
      <c r="Q275" s="19">
        <v>0</v>
      </c>
      <c r="R275" s="17">
        <v>0</v>
      </c>
      <c r="S275" s="19">
        <v>0</v>
      </c>
      <c r="T275" s="17">
        <v>0</v>
      </c>
      <c r="U275" s="19">
        <v>0</v>
      </c>
      <c r="V275" s="17">
        <v>-2</v>
      </c>
      <c r="W275" s="19">
        <v>-1</v>
      </c>
      <c r="X275" s="17">
        <v>0</v>
      </c>
      <c r="Y275" s="19">
        <v>0</v>
      </c>
      <c r="Z275" s="46">
        <v>0</v>
      </c>
      <c r="AA275" s="47">
        <v>0</v>
      </c>
      <c r="AB275" s="17">
        <v>-2</v>
      </c>
      <c r="AC275" s="18">
        <v>-1</v>
      </c>
    </row>
    <row r="276" spans="1:29" x14ac:dyDescent="0.25">
      <c r="A276" s="35" t="s">
        <v>367</v>
      </c>
      <c r="B276" s="17">
        <v>7355</v>
      </c>
      <c r="C276" s="17">
        <v>2021</v>
      </c>
      <c r="D276" s="19">
        <v>0.27477906186267798</v>
      </c>
      <c r="E276" s="17">
        <v>5313</v>
      </c>
      <c r="F276" s="19">
        <v>0.722365737593474</v>
      </c>
      <c r="G276" s="17">
        <v>21</v>
      </c>
      <c r="H276" s="19">
        <v>2.8552005438477199E-3</v>
      </c>
      <c r="I276" s="17">
        <v>0</v>
      </c>
      <c r="J276" s="19">
        <v>0</v>
      </c>
      <c r="K276" s="17">
        <v>6554</v>
      </c>
      <c r="L276" s="17">
        <v>1689</v>
      </c>
      <c r="M276" s="19">
        <v>0.25770521818736603</v>
      </c>
      <c r="N276" s="17">
        <v>4847</v>
      </c>
      <c r="O276" s="19">
        <v>0.73954836740921603</v>
      </c>
      <c r="P276" s="17">
        <v>15</v>
      </c>
      <c r="Q276" s="19">
        <v>2.2886786695148001E-3</v>
      </c>
      <c r="R276" s="17">
        <v>3</v>
      </c>
      <c r="S276" s="19">
        <v>4.5773573390296002E-4</v>
      </c>
      <c r="T276" s="17">
        <v>332</v>
      </c>
      <c r="U276" s="19">
        <v>0.19656601539372401</v>
      </c>
      <c r="V276" s="17">
        <v>466</v>
      </c>
      <c r="W276" s="19">
        <v>9.6141943470187702E-2</v>
      </c>
      <c r="X276" s="17">
        <v>6</v>
      </c>
      <c r="Y276" s="19">
        <v>0.4</v>
      </c>
      <c r="Z276" s="46">
        <v>-3</v>
      </c>
      <c r="AA276" s="47">
        <v>-100</v>
      </c>
      <c r="AB276" s="17">
        <v>801</v>
      </c>
      <c r="AC276" s="18">
        <v>0.12221544095209</v>
      </c>
    </row>
    <row r="277" spans="1:29" x14ac:dyDescent="0.25">
      <c r="A277" s="35" t="s">
        <v>368</v>
      </c>
      <c r="B277" s="17">
        <v>3977</v>
      </c>
      <c r="C277" s="17">
        <v>1590</v>
      </c>
      <c r="D277" s="19">
        <v>0.39979884334925803</v>
      </c>
      <c r="E277" s="17">
        <v>2380</v>
      </c>
      <c r="F277" s="19">
        <v>0.59844103595675102</v>
      </c>
      <c r="G277" s="17">
        <v>4</v>
      </c>
      <c r="H277" s="19">
        <v>1.0057832537088301E-3</v>
      </c>
      <c r="I277" s="17">
        <v>3</v>
      </c>
      <c r="J277" s="19">
        <v>7.5433744028161997E-4</v>
      </c>
      <c r="K277" s="17">
        <v>3514</v>
      </c>
      <c r="L277" s="17">
        <v>1374</v>
      </c>
      <c r="M277" s="19">
        <v>0.391007398975526</v>
      </c>
      <c r="N277" s="17">
        <v>2132</v>
      </c>
      <c r="O277" s="19">
        <v>0.60671599317017599</v>
      </c>
      <c r="P277" s="17">
        <v>8</v>
      </c>
      <c r="Q277" s="19">
        <v>2.2766078542971E-3</v>
      </c>
      <c r="R277" s="17">
        <v>0</v>
      </c>
      <c r="S277" s="19">
        <v>0</v>
      </c>
      <c r="T277" s="17">
        <v>216</v>
      </c>
      <c r="U277" s="19">
        <v>0.157205240174672</v>
      </c>
      <c r="V277" s="17">
        <v>248</v>
      </c>
      <c r="W277" s="19">
        <v>0.11632270168855501</v>
      </c>
      <c r="X277" s="17">
        <v>-4</v>
      </c>
      <c r="Y277" s="19">
        <v>-0.5</v>
      </c>
      <c r="Z277" s="46">
        <v>3</v>
      </c>
      <c r="AA277" s="47">
        <v>0</v>
      </c>
      <c r="AB277" s="17">
        <v>463</v>
      </c>
      <c r="AC277" s="18">
        <v>0.131758679567445</v>
      </c>
    </row>
    <row r="278" spans="1:29" x14ac:dyDescent="0.25">
      <c r="A278" s="35" t="s">
        <v>369</v>
      </c>
      <c r="B278" s="17">
        <v>46</v>
      </c>
      <c r="C278" s="17">
        <v>17</v>
      </c>
      <c r="D278" s="19">
        <v>0.36956521739130399</v>
      </c>
      <c r="E278" s="17">
        <v>29</v>
      </c>
      <c r="F278" s="19">
        <v>0.63043478260869601</v>
      </c>
      <c r="G278" s="17">
        <v>0</v>
      </c>
      <c r="H278" s="19">
        <v>0</v>
      </c>
      <c r="I278" s="17">
        <v>0</v>
      </c>
      <c r="J278" s="19">
        <v>0</v>
      </c>
      <c r="K278" s="17">
        <v>30</v>
      </c>
      <c r="L278" s="17">
        <v>17</v>
      </c>
      <c r="M278" s="19">
        <v>0.56666666666666698</v>
      </c>
      <c r="N278" s="17">
        <v>13</v>
      </c>
      <c r="O278" s="19">
        <v>0.43333333333333302</v>
      </c>
      <c r="P278" s="17">
        <v>0</v>
      </c>
      <c r="Q278" s="19">
        <v>0</v>
      </c>
      <c r="R278" s="17">
        <v>0</v>
      </c>
      <c r="S278" s="19">
        <v>0</v>
      </c>
      <c r="T278" s="17">
        <v>0</v>
      </c>
      <c r="U278" s="19">
        <v>0</v>
      </c>
      <c r="V278" s="17">
        <v>16</v>
      </c>
      <c r="W278" s="19">
        <v>1.2307692307692299</v>
      </c>
      <c r="X278" s="17">
        <v>0</v>
      </c>
      <c r="Y278" s="19">
        <v>0</v>
      </c>
      <c r="Z278" s="46">
        <v>0</v>
      </c>
      <c r="AA278" s="47">
        <v>0</v>
      </c>
      <c r="AB278" s="17">
        <v>16</v>
      </c>
      <c r="AC278" s="18">
        <v>0.53333333333333299</v>
      </c>
    </row>
    <row r="279" spans="1:29" x14ac:dyDescent="0.25">
      <c r="A279" s="35" t="s">
        <v>370</v>
      </c>
      <c r="B279" s="17">
        <v>100</v>
      </c>
      <c r="C279" s="17">
        <v>21</v>
      </c>
      <c r="D279" s="19">
        <v>0.21</v>
      </c>
      <c r="E279" s="17">
        <v>79</v>
      </c>
      <c r="F279" s="19">
        <v>0.79</v>
      </c>
      <c r="G279" s="17">
        <v>0</v>
      </c>
      <c r="H279" s="19">
        <v>0</v>
      </c>
      <c r="I279" s="17">
        <v>0</v>
      </c>
      <c r="J279" s="19">
        <v>0</v>
      </c>
      <c r="K279" s="17">
        <v>133</v>
      </c>
      <c r="L279" s="17">
        <v>13</v>
      </c>
      <c r="M279" s="19">
        <v>9.7744360902255606E-2</v>
      </c>
      <c r="N279" s="17">
        <v>119</v>
      </c>
      <c r="O279" s="19">
        <v>0.89473684210526305</v>
      </c>
      <c r="P279" s="17">
        <v>1</v>
      </c>
      <c r="Q279" s="19">
        <v>7.5187969924812E-3</v>
      </c>
      <c r="R279" s="17">
        <v>0</v>
      </c>
      <c r="S279" s="19">
        <v>0</v>
      </c>
      <c r="T279" s="17">
        <v>8</v>
      </c>
      <c r="U279" s="19">
        <v>0.61538461538461497</v>
      </c>
      <c r="V279" s="17">
        <v>-40</v>
      </c>
      <c r="W279" s="19">
        <v>-0.33613445378151302</v>
      </c>
      <c r="X279" s="17">
        <v>-1</v>
      </c>
      <c r="Y279" s="19">
        <v>-1</v>
      </c>
      <c r="Z279" s="46">
        <v>0</v>
      </c>
      <c r="AA279" s="47">
        <v>0</v>
      </c>
      <c r="AB279" s="17">
        <v>-33</v>
      </c>
      <c r="AC279" s="18">
        <v>-0.24812030075187999</v>
      </c>
    </row>
    <row r="280" spans="1:29" x14ac:dyDescent="0.25">
      <c r="A280" s="35" t="s">
        <v>371</v>
      </c>
      <c r="B280" s="17">
        <v>308</v>
      </c>
      <c r="C280" s="17">
        <v>15</v>
      </c>
      <c r="D280" s="19">
        <v>4.8701298701298697E-2</v>
      </c>
      <c r="E280" s="17">
        <v>254</v>
      </c>
      <c r="F280" s="19">
        <v>0.82467532467532501</v>
      </c>
      <c r="G280" s="17">
        <v>32</v>
      </c>
      <c r="H280" s="19">
        <v>0.103896103896104</v>
      </c>
      <c r="I280" s="17">
        <v>7</v>
      </c>
      <c r="J280" s="19">
        <v>2.27272727272727E-2</v>
      </c>
      <c r="K280" s="17">
        <v>279</v>
      </c>
      <c r="L280" s="17">
        <v>15</v>
      </c>
      <c r="M280" s="19">
        <v>5.3763440860215103E-2</v>
      </c>
      <c r="N280" s="17">
        <v>221</v>
      </c>
      <c r="O280" s="19">
        <v>0.79211469534050205</v>
      </c>
      <c r="P280" s="17">
        <v>40</v>
      </c>
      <c r="Q280" s="19">
        <v>0.14336917562724</v>
      </c>
      <c r="R280" s="17">
        <v>3</v>
      </c>
      <c r="S280" s="19">
        <v>1.0752688172042999E-2</v>
      </c>
      <c r="T280" s="17">
        <v>0</v>
      </c>
      <c r="U280" s="19">
        <v>0</v>
      </c>
      <c r="V280" s="17">
        <v>33</v>
      </c>
      <c r="W280" s="19">
        <v>0.14932126696832601</v>
      </c>
      <c r="X280" s="17">
        <v>-8</v>
      </c>
      <c r="Y280" s="19">
        <v>-0.2</v>
      </c>
      <c r="Z280" s="46">
        <v>4</v>
      </c>
      <c r="AA280" s="47">
        <v>133.333333333333</v>
      </c>
      <c r="AB280" s="17">
        <v>29</v>
      </c>
      <c r="AC280" s="18">
        <v>0.103942652329749</v>
      </c>
    </row>
    <row r="281" spans="1:29" x14ac:dyDescent="0.25">
      <c r="A281" s="35" t="s">
        <v>372</v>
      </c>
      <c r="B281" s="17">
        <v>467</v>
      </c>
      <c r="C281" s="17">
        <v>30</v>
      </c>
      <c r="D281" s="19">
        <v>6.4239828693790094E-2</v>
      </c>
      <c r="E281" s="17">
        <v>381</v>
      </c>
      <c r="F281" s="19">
        <v>0.81584582441113496</v>
      </c>
      <c r="G281" s="17">
        <v>48</v>
      </c>
      <c r="H281" s="19">
        <v>0.102783725910064</v>
      </c>
      <c r="I281" s="17">
        <v>8</v>
      </c>
      <c r="J281" s="19">
        <v>1.7130620985010701E-2</v>
      </c>
      <c r="K281" s="17">
        <v>417</v>
      </c>
      <c r="L281" s="17">
        <v>23</v>
      </c>
      <c r="M281" s="19">
        <v>5.5155875299760203E-2</v>
      </c>
      <c r="N281" s="17">
        <v>339</v>
      </c>
      <c r="O281" s="19">
        <v>0.81294964028776995</v>
      </c>
      <c r="P281" s="17">
        <v>49</v>
      </c>
      <c r="Q281" s="19">
        <v>0.117505995203837</v>
      </c>
      <c r="R281" s="17">
        <v>6</v>
      </c>
      <c r="S281" s="19">
        <v>1.4388489208633099E-2</v>
      </c>
      <c r="T281" s="17">
        <v>7</v>
      </c>
      <c r="U281" s="19">
        <v>0.30434782608695699</v>
      </c>
      <c r="V281" s="17">
        <v>42</v>
      </c>
      <c r="W281" s="19">
        <v>0.123893805309735</v>
      </c>
      <c r="X281" s="17">
        <v>-1</v>
      </c>
      <c r="Y281" s="19">
        <v>-2.04081632653061E-2</v>
      </c>
      <c r="Z281" s="46">
        <v>2</v>
      </c>
      <c r="AA281" s="47">
        <v>33.3333333333333</v>
      </c>
      <c r="AB281" s="17">
        <v>50</v>
      </c>
      <c r="AC281" s="18">
        <v>0.11990407673860901</v>
      </c>
    </row>
    <row r="282" spans="1:29" x14ac:dyDescent="0.25">
      <c r="A282" s="35" t="s">
        <v>373</v>
      </c>
      <c r="B282" s="17">
        <v>21</v>
      </c>
      <c r="C282" s="17">
        <v>0</v>
      </c>
      <c r="D282" s="19">
        <v>0</v>
      </c>
      <c r="E282" s="17">
        <v>13</v>
      </c>
      <c r="F282" s="19">
        <v>0.61904761904761896</v>
      </c>
      <c r="G282" s="17">
        <v>8</v>
      </c>
      <c r="H282" s="19">
        <v>0.38095238095238099</v>
      </c>
      <c r="I282" s="17">
        <v>0</v>
      </c>
      <c r="J282" s="19">
        <v>0</v>
      </c>
      <c r="K282" s="17">
        <v>12</v>
      </c>
      <c r="L282" s="17">
        <v>0</v>
      </c>
      <c r="M282" s="19">
        <v>0</v>
      </c>
      <c r="N282" s="17">
        <v>5</v>
      </c>
      <c r="O282" s="19">
        <v>0.41666666666666702</v>
      </c>
      <c r="P282" s="17">
        <v>7</v>
      </c>
      <c r="Q282" s="19">
        <v>0.58333333333333304</v>
      </c>
      <c r="R282" s="17">
        <v>0</v>
      </c>
      <c r="S282" s="19">
        <v>0</v>
      </c>
      <c r="T282" s="17">
        <v>0</v>
      </c>
      <c r="U282" s="19">
        <v>0</v>
      </c>
      <c r="V282" s="17">
        <v>8</v>
      </c>
      <c r="W282" s="19">
        <v>1.6</v>
      </c>
      <c r="X282" s="17">
        <v>1</v>
      </c>
      <c r="Y282" s="19">
        <v>0.14285714285714299</v>
      </c>
      <c r="Z282" s="46">
        <v>0</v>
      </c>
      <c r="AA282" s="47">
        <v>0</v>
      </c>
      <c r="AB282" s="17">
        <v>9</v>
      </c>
      <c r="AC282" s="18">
        <v>0.75</v>
      </c>
    </row>
    <row r="283" spans="1:29" x14ac:dyDescent="0.25">
      <c r="A283" s="35" t="s">
        <v>374</v>
      </c>
      <c r="B283" s="17">
        <v>12</v>
      </c>
      <c r="C283" s="17">
        <v>0</v>
      </c>
      <c r="D283" s="19">
        <v>0</v>
      </c>
      <c r="E283" s="17">
        <v>5</v>
      </c>
      <c r="F283" s="19">
        <v>0.41666666666666702</v>
      </c>
      <c r="G283" s="17">
        <v>7</v>
      </c>
      <c r="H283" s="19">
        <v>0.58333333333333304</v>
      </c>
      <c r="I283" s="17">
        <v>0</v>
      </c>
      <c r="J283" s="19">
        <v>0</v>
      </c>
      <c r="K283" s="17">
        <v>7</v>
      </c>
      <c r="L283" s="17">
        <v>0</v>
      </c>
      <c r="M283" s="19">
        <v>0</v>
      </c>
      <c r="N283" s="17">
        <v>4</v>
      </c>
      <c r="O283" s="19">
        <v>0.57142857142857095</v>
      </c>
      <c r="P283" s="17">
        <v>3</v>
      </c>
      <c r="Q283" s="19">
        <v>0.42857142857142899</v>
      </c>
      <c r="R283" s="17">
        <v>0</v>
      </c>
      <c r="S283" s="19">
        <v>0</v>
      </c>
      <c r="T283" s="17">
        <v>0</v>
      </c>
      <c r="U283" s="19">
        <v>0</v>
      </c>
      <c r="V283" s="17">
        <v>1</v>
      </c>
      <c r="W283" s="19">
        <v>0.25</v>
      </c>
      <c r="X283" s="17">
        <v>4</v>
      </c>
      <c r="Y283" s="19">
        <v>1.3333333333333299</v>
      </c>
      <c r="Z283" s="46">
        <v>0</v>
      </c>
      <c r="AA283" s="47">
        <v>0</v>
      </c>
      <c r="AB283" s="17">
        <v>5</v>
      </c>
      <c r="AC283" s="18">
        <v>0.71428571428571397</v>
      </c>
    </row>
    <row r="284" spans="1:29" x14ac:dyDescent="0.25">
      <c r="A284" s="35" t="s">
        <v>375</v>
      </c>
      <c r="B284" s="17">
        <v>0</v>
      </c>
      <c r="C284" s="17">
        <v>0</v>
      </c>
      <c r="D284" s="19">
        <v>0</v>
      </c>
      <c r="E284" s="17">
        <v>0</v>
      </c>
      <c r="F284" s="19">
        <v>0</v>
      </c>
      <c r="G284" s="17">
        <v>0</v>
      </c>
      <c r="H284" s="19">
        <v>0</v>
      </c>
      <c r="I284" s="17">
        <v>0</v>
      </c>
      <c r="J284" s="19">
        <v>0</v>
      </c>
      <c r="K284" s="17">
        <v>0</v>
      </c>
      <c r="L284" s="17">
        <v>0</v>
      </c>
      <c r="M284" s="19">
        <v>0</v>
      </c>
      <c r="N284" s="17">
        <v>0</v>
      </c>
      <c r="O284" s="19">
        <v>0</v>
      </c>
      <c r="P284" s="17">
        <v>0</v>
      </c>
      <c r="Q284" s="19">
        <v>0</v>
      </c>
      <c r="R284" s="17">
        <v>0</v>
      </c>
      <c r="S284" s="19">
        <v>0</v>
      </c>
      <c r="T284" s="17">
        <v>0</v>
      </c>
      <c r="U284" s="19">
        <v>0</v>
      </c>
      <c r="V284" s="17">
        <v>0</v>
      </c>
      <c r="W284" s="19">
        <v>0</v>
      </c>
      <c r="X284" s="17">
        <v>0</v>
      </c>
      <c r="Y284" s="19">
        <v>0</v>
      </c>
      <c r="Z284" s="46">
        <v>0</v>
      </c>
      <c r="AA284" s="47">
        <v>0</v>
      </c>
      <c r="AB284" s="17">
        <v>0</v>
      </c>
      <c r="AC284" s="18">
        <v>0</v>
      </c>
    </row>
    <row r="285" spans="1:29" x14ac:dyDescent="0.25">
      <c r="A285" s="35" t="s">
        <v>376</v>
      </c>
      <c r="B285" s="17">
        <v>0</v>
      </c>
      <c r="C285" s="17">
        <v>0</v>
      </c>
      <c r="D285" s="19">
        <v>0</v>
      </c>
      <c r="E285" s="17">
        <v>0</v>
      </c>
      <c r="F285" s="19">
        <v>0</v>
      </c>
      <c r="G285" s="17">
        <v>0</v>
      </c>
      <c r="H285" s="19">
        <v>0</v>
      </c>
      <c r="I285" s="17">
        <v>0</v>
      </c>
      <c r="J285" s="19">
        <v>0</v>
      </c>
      <c r="K285" s="17">
        <v>0</v>
      </c>
      <c r="L285" s="17">
        <v>0</v>
      </c>
      <c r="M285" s="19">
        <v>0</v>
      </c>
      <c r="N285" s="17">
        <v>0</v>
      </c>
      <c r="O285" s="19">
        <v>0</v>
      </c>
      <c r="P285" s="17">
        <v>0</v>
      </c>
      <c r="Q285" s="19">
        <v>0</v>
      </c>
      <c r="R285" s="17">
        <v>0</v>
      </c>
      <c r="S285" s="19">
        <v>0</v>
      </c>
      <c r="T285" s="17">
        <v>0</v>
      </c>
      <c r="U285" s="19">
        <v>0</v>
      </c>
      <c r="V285" s="17">
        <v>0</v>
      </c>
      <c r="W285" s="19">
        <v>0</v>
      </c>
      <c r="X285" s="17">
        <v>0</v>
      </c>
      <c r="Y285" s="19">
        <v>0</v>
      </c>
      <c r="Z285" s="46">
        <v>0</v>
      </c>
      <c r="AA285" s="47">
        <v>0</v>
      </c>
      <c r="AB285" s="17">
        <v>0</v>
      </c>
      <c r="AC285" s="18">
        <v>0</v>
      </c>
    </row>
    <row r="286" spans="1:29" x14ac:dyDescent="0.25">
      <c r="A286" s="35" t="s">
        <v>377</v>
      </c>
      <c r="B286" s="17">
        <v>3</v>
      </c>
      <c r="C286" s="17">
        <v>0</v>
      </c>
      <c r="D286" s="19">
        <v>0</v>
      </c>
      <c r="E286" s="17">
        <v>1</v>
      </c>
      <c r="F286" s="19">
        <v>0.33333333333333298</v>
      </c>
      <c r="G286" s="17">
        <v>2</v>
      </c>
      <c r="H286" s="19">
        <v>0.66666666666666696</v>
      </c>
      <c r="I286" s="17">
        <v>0</v>
      </c>
      <c r="J286" s="19">
        <v>0</v>
      </c>
      <c r="K286" s="17">
        <v>2</v>
      </c>
      <c r="L286" s="17">
        <v>0</v>
      </c>
      <c r="M286" s="19">
        <v>0</v>
      </c>
      <c r="N286" s="17">
        <v>2</v>
      </c>
      <c r="O286" s="19">
        <v>1</v>
      </c>
      <c r="P286" s="17">
        <v>0</v>
      </c>
      <c r="Q286" s="19">
        <v>0</v>
      </c>
      <c r="R286" s="17">
        <v>0</v>
      </c>
      <c r="S286" s="19">
        <v>0</v>
      </c>
      <c r="T286" s="17">
        <v>0</v>
      </c>
      <c r="U286" s="19">
        <v>0</v>
      </c>
      <c r="V286" s="17">
        <v>-1</v>
      </c>
      <c r="W286" s="19">
        <v>-0.5</v>
      </c>
      <c r="X286" s="17">
        <v>2</v>
      </c>
      <c r="Y286" s="19">
        <v>0</v>
      </c>
      <c r="Z286" s="46">
        <v>0</v>
      </c>
      <c r="AA286" s="47">
        <v>0</v>
      </c>
      <c r="AB286" s="17">
        <v>1</v>
      </c>
      <c r="AC286" s="18">
        <v>0.5</v>
      </c>
    </row>
    <row r="287" spans="1:29" x14ac:dyDescent="0.25">
      <c r="A287" s="35" t="s">
        <v>378</v>
      </c>
      <c r="B287" s="17">
        <v>1</v>
      </c>
      <c r="C287" s="17">
        <v>0</v>
      </c>
      <c r="D287" s="19">
        <v>0</v>
      </c>
      <c r="E287" s="17">
        <v>1</v>
      </c>
      <c r="F287" s="19">
        <v>1</v>
      </c>
      <c r="G287" s="17">
        <v>0</v>
      </c>
      <c r="H287" s="19">
        <v>0</v>
      </c>
      <c r="I287" s="17">
        <v>0</v>
      </c>
      <c r="J287" s="19">
        <v>0</v>
      </c>
      <c r="K287" s="17">
        <v>0</v>
      </c>
      <c r="L287" s="17">
        <v>0</v>
      </c>
      <c r="M287" s="19">
        <v>0</v>
      </c>
      <c r="N287" s="17">
        <v>0</v>
      </c>
      <c r="O287" s="19">
        <v>0</v>
      </c>
      <c r="P287" s="17">
        <v>0</v>
      </c>
      <c r="Q287" s="19">
        <v>0</v>
      </c>
      <c r="R287" s="17">
        <v>0</v>
      </c>
      <c r="S287" s="19">
        <v>0</v>
      </c>
      <c r="T287" s="17">
        <v>0</v>
      </c>
      <c r="U287" s="19">
        <v>0</v>
      </c>
      <c r="V287" s="17">
        <v>1</v>
      </c>
      <c r="W287" s="19">
        <v>0</v>
      </c>
      <c r="X287" s="17">
        <v>0</v>
      </c>
      <c r="Y287" s="19">
        <v>0</v>
      </c>
      <c r="Z287" s="46">
        <v>0</v>
      </c>
      <c r="AA287" s="47">
        <v>0</v>
      </c>
      <c r="AB287" s="17">
        <v>1</v>
      </c>
      <c r="AC287" s="18">
        <v>0</v>
      </c>
    </row>
    <row r="288" spans="1:29" x14ac:dyDescent="0.25">
      <c r="A288" s="35" t="s">
        <v>379</v>
      </c>
      <c r="B288" s="17">
        <v>0</v>
      </c>
      <c r="C288" s="17">
        <v>0</v>
      </c>
      <c r="D288" s="19">
        <v>0</v>
      </c>
      <c r="E288" s="17">
        <v>0</v>
      </c>
      <c r="F288" s="19">
        <v>0</v>
      </c>
      <c r="G288" s="17">
        <v>0</v>
      </c>
      <c r="H288" s="19">
        <v>0</v>
      </c>
      <c r="I288" s="17">
        <v>0</v>
      </c>
      <c r="J288" s="19">
        <v>0</v>
      </c>
      <c r="K288" s="17">
        <v>1</v>
      </c>
      <c r="L288" s="17">
        <v>0</v>
      </c>
      <c r="M288" s="19">
        <v>0</v>
      </c>
      <c r="N288" s="17">
        <v>1</v>
      </c>
      <c r="O288" s="19">
        <v>1</v>
      </c>
      <c r="P288" s="17">
        <v>0</v>
      </c>
      <c r="Q288" s="19">
        <v>0</v>
      </c>
      <c r="R288" s="17">
        <v>0</v>
      </c>
      <c r="S288" s="19">
        <v>0</v>
      </c>
      <c r="T288" s="17">
        <v>0</v>
      </c>
      <c r="U288" s="19">
        <v>0</v>
      </c>
      <c r="V288" s="17">
        <v>-1</v>
      </c>
      <c r="W288" s="19">
        <v>-1</v>
      </c>
      <c r="X288" s="17">
        <v>0</v>
      </c>
      <c r="Y288" s="19">
        <v>0</v>
      </c>
      <c r="Z288" s="46">
        <v>0</v>
      </c>
      <c r="AA288" s="47">
        <v>0</v>
      </c>
      <c r="AB288" s="17">
        <v>-1</v>
      </c>
      <c r="AC288" s="18">
        <v>-1</v>
      </c>
    </row>
    <row r="289" spans="1:29" x14ac:dyDescent="0.25">
      <c r="A289" s="35" t="s">
        <v>380</v>
      </c>
      <c r="B289" s="17">
        <v>0</v>
      </c>
      <c r="C289" s="17">
        <v>0</v>
      </c>
      <c r="D289" s="19">
        <v>0</v>
      </c>
      <c r="E289" s="17">
        <v>0</v>
      </c>
      <c r="F289" s="19">
        <v>0</v>
      </c>
      <c r="G289" s="17">
        <v>0</v>
      </c>
      <c r="H289" s="19">
        <v>0</v>
      </c>
      <c r="I289" s="17">
        <v>0</v>
      </c>
      <c r="J289" s="19">
        <v>0</v>
      </c>
      <c r="K289" s="17">
        <v>2</v>
      </c>
      <c r="L289" s="17">
        <v>2</v>
      </c>
      <c r="M289" s="19">
        <v>1</v>
      </c>
      <c r="N289" s="17">
        <v>0</v>
      </c>
      <c r="O289" s="19">
        <v>0</v>
      </c>
      <c r="P289" s="17">
        <v>0</v>
      </c>
      <c r="Q289" s="19">
        <v>0</v>
      </c>
      <c r="R289" s="17">
        <v>0</v>
      </c>
      <c r="S289" s="19">
        <v>0</v>
      </c>
      <c r="T289" s="17">
        <v>-2</v>
      </c>
      <c r="U289" s="19">
        <v>-1</v>
      </c>
      <c r="V289" s="17">
        <v>0</v>
      </c>
      <c r="W289" s="19">
        <v>0</v>
      </c>
      <c r="X289" s="17">
        <v>0</v>
      </c>
      <c r="Y289" s="19">
        <v>0</v>
      </c>
      <c r="Z289" s="46">
        <v>0</v>
      </c>
      <c r="AA289" s="47">
        <v>0</v>
      </c>
      <c r="AB289" s="17">
        <v>-2</v>
      </c>
      <c r="AC289" s="18">
        <v>-1</v>
      </c>
    </row>
    <row r="290" spans="1:29" x14ac:dyDescent="0.25">
      <c r="A290" s="35" t="s">
        <v>381</v>
      </c>
      <c r="B290" s="17">
        <v>0</v>
      </c>
      <c r="C290" s="17">
        <v>0</v>
      </c>
      <c r="D290" s="19">
        <v>0</v>
      </c>
      <c r="E290" s="17">
        <v>0</v>
      </c>
      <c r="F290" s="19">
        <v>0</v>
      </c>
      <c r="G290" s="17">
        <v>0</v>
      </c>
      <c r="H290" s="19">
        <v>0</v>
      </c>
      <c r="I290" s="17">
        <v>0</v>
      </c>
      <c r="J290" s="19">
        <v>0</v>
      </c>
      <c r="K290" s="17">
        <v>1</v>
      </c>
      <c r="L290" s="17">
        <v>1</v>
      </c>
      <c r="M290" s="19">
        <v>1</v>
      </c>
      <c r="N290" s="17">
        <v>0</v>
      </c>
      <c r="O290" s="19">
        <v>0</v>
      </c>
      <c r="P290" s="17">
        <v>0</v>
      </c>
      <c r="Q290" s="19">
        <v>0</v>
      </c>
      <c r="R290" s="17">
        <v>0</v>
      </c>
      <c r="S290" s="19">
        <v>0</v>
      </c>
      <c r="T290" s="17">
        <v>-1</v>
      </c>
      <c r="U290" s="19">
        <v>-1</v>
      </c>
      <c r="V290" s="17">
        <v>0</v>
      </c>
      <c r="W290" s="19">
        <v>0</v>
      </c>
      <c r="X290" s="17">
        <v>0</v>
      </c>
      <c r="Y290" s="19">
        <v>0</v>
      </c>
      <c r="Z290" s="46">
        <v>0</v>
      </c>
      <c r="AA290" s="47">
        <v>0</v>
      </c>
      <c r="AB290" s="17">
        <v>-1</v>
      </c>
      <c r="AC290" s="18">
        <v>-1</v>
      </c>
    </row>
    <row r="291" spans="1:29" x14ac:dyDescent="0.25">
      <c r="A291" s="35" t="s">
        <v>382</v>
      </c>
      <c r="B291" s="17">
        <v>1</v>
      </c>
      <c r="C291" s="17">
        <v>0</v>
      </c>
      <c r="D291" s="19">
        <v>0</v>
      </c>
      <c r="E291" s="17">
        <v>1</v>
      </c>
      <c r="F291" s="19">
        <v>1</v>
      </c>
      <c r="G291" s="17">
        <v>0</v>
      </c>
      <c r="H291" s="19">
        <v>0</v>
      </c>
      <c r="I291" s="17">
        <v>0</v>
      </c>
      <c r="J291" s="19">
        <v>0</v>
      </c>
      <c r="K291" s="17">
        <v>4</v>
      </c>
      <c r="L291" s="17">
        <v>0</v>
      </c>
      <c r="M291" s="19">
        <v>0</v>
      </c>
      <c r="N291" s="17">
        <v>4</v>
      </c>
      <c r="O291" s="19">
        <v>1</v>
      </c>
      <c r="P291" s="17">
        <v>0</v>
      </c>
      <c r="Q291" s="19">
        <v>0</v>
      </c>
      <c r="R291" s="17">
        <v>0</v>
      </c>
      <c r="S291" s="19">
        <v>0</v>
      </c>
      <c r="T291" s="17">
        <v>0</v>
      </c>
      <c r="U291" s="19">
        <v>0</v>
      </c>
      <c r="V291" s="17">
        <v>-3</v>
      </c>
      <c r="W291" s="19">
        <v>-0.75</v>
      </c>
      <c r="X291" s="17">
        <v>0</v>
      </c>
      <c r="Y291" s="19">
        <v>0</v>
      </c>
      <c r="Z291" s="46">
        <v>0</v>
      </c>
      <c r="AA291" s="47">
        <v>0</v>
      </c>
      <c r="AB291" s="17">
        <v>-3</v>
      </c>
      <c r="AC291" s="18">
        <v>-0.75</v>
      </c>
    </row>
    <row r="292" spans="1:29" x14ac:dyDescent="0.25">
      <c r="A292" s="35" t="s">
        <v>383</v>
      </c>
      <c r="B292" s="17">
        <v>5</v>
      </c>
      <c r="C292" s="17">
        <v>3</v>
      </c>
      <c r="D292" s="19">
        <v>0.6</v>
      </c>
      <c r="E292" s="17">
        <v>2</v>
      </c>
      <c r="F292" s="19">
        <v>0.4</v>
      </c>
      <c r="G292" s="17">
        <v>0</v>
      </c>
      <c r="H292" s="19">
        <v>0</v>
      </c>
      <c r="I292" s="17">
        <v>0</v>
      </c>
      <c r="J292" s="19">
        <v>0</v>
      </c>
      <c r="K292" s="17">
        <v>13</v>
      </c>
      <c r="L292" s="17">
        <v>7</v>
      </c>
      <c r="M292" s="19">
        <v>0.53846153846153799</v>
      </c>
      <c r="N292" s="17">
        <v>6</v>
      </c>
      <c r="O292" s="19">
        <v>0.46153846153846201</v>
      </c>
      <c r="P292" s="17">
        <v>0</v>
      </c>
      <c r="Q292" s="19">
        <v>0</v>
      </c>
      <c r="R292" s="17">
        <v>0</v>
      </c>
      <c r="S292" s="19">
        <v>0</v>
      </c>
      <c r="T292" s="17">
        <v>-4</v>
      </c>
      <c r="U292" s="19">
        <v>-0.57142857142857095</v>
      </c>
      <c r="V292" s="17">
        <v>-4</v>
      </c>
      <c r="W292" s="19">
        <v>-0.66666666666666696</v>
      </c>
      <c r="X292" s="17">
        <v>0</v>
      </c>
      <c r="Y292" s="19">
        <v>0</v>
      </c>
      <c r="Z292" s="46">
        <v>0</v>
      </c>
      <c r="AA292" s="47">
        <v>0</v>
      </c>
      <c r="AB292" s="17">
        <v>-8</v>
      </c>
      <c r="AC292" s="18">
        <v>-0.61538461538461497</v>
      </c>
    </row>
    <row r="293" spans="1:29" x14ac:dyDescent="0.25">
      <c r="A293" s="35" t="s">
        <v>384</v>
      </c>
      <c r="B293" s="17">
        <v>0</v>
      </c>
      <c r="C293" s="17">
        <v>0</v>
      </c>
      <c r="D293" s="19">
        <v>0</v>
      </c>
      <c r="E293" s="17">
        <v>0</v>
      </c>
      <c r="F293" s="19">
        <v>0</v>
      </c>
      <c r="G293" s="17">
        <v>0</v>
      </c>
      <c r="H293" s="19">
        <v>0</v>
      </c>
      <c r="I293" s="17">
        <v>0</v>
      </c>
      <c r="J293" s="19">
        <v>0</v>
      </c>
      <c r="K293" s="17">
        <v>0</v>
      </c>
      <c r="L293" s="17">
        <v>0</v>
      </c>
      <c r="M293" s="19">
        <v>0</v>
      </c>
      <c r="N293" s="17">
        <v>0</v>
      </c>
      <c r="O293" s="19">
        <v>0</v>
      </c>
      <c r="P293" s="17">
        <v>0</v>
      </c>
      <c r="Q293" s="19">
        <v>0</v>
      </c>
      <c r="R293" s="17">
        <v>0</v>
      </c>
      <c r="S293" s="19">
        <v>0</v>
      </c>
      <c r="T293" s="17">
        <v>0</v>
      </c>
      <c r="U293" s="19">
        <v>0</v>
      </c>
      <c r="V293" s="17">
        <v>0</v>
      </c>
      <c r="W293" s="19">
        <v>0</v>
      </c>
      <c r="X293" s="17">
        <v>0</v>
      </c>
      <c r="Y293" s="19">
        <v>0</v>
      </c>
      <c r="Z293" s="46">
        <v>0</v>
      </c>
      <c r="AA293" s="47">
        <v>0</v>
      </c>
      <c r="AB293" s="17">
        <v>0</v>
      </c>
      <c r="AC293" s="18">
        <v>0</v>
      </c>
    </row>
    <row r="294" spans="1:29" x14ac:dyDescent="0.25">
      <c r="A294" s="35" t="s">
        <v>385</v>
      </c>
      <c r="B294" s="17">
        <v>125</v>
      </c>
      <c r="C294" s="17">
        <v>1</v>
      </c>
      <c r="D294" s="19">
        <v>8.0000000000000002E-3</v>
      </c>
      <c r="E294" s="17">
        <v>109</v>
      </c>
      <c r="F294" s="19">
        <v>0.872</v>
      </c>
      <c r="G294" s="17">
        <v>14</v>
      </c>
      <c r="H294" s="19">
        <v>0.112</v>
      </c>
      <c r="I294" s="17">
        <v>1</v>
      </c>
      <c r="J294" s="19">
        <v>8.0000000000000002E-3</v>
      </c>
      <c r="K294" s="17">
        <v>104</v>
      </c>
      <c r="L294" s="17">
        <v>1</v>
      </c>
      <c r="M294" s="19">
        <v>9.6153846153846194E-3</v>
      </c>
      <c r="N294" s="17">
        <v>91</v>
      </c>
      <c r="O294" s="19">
        <v>0.875</v>
      </c>
      <c r="P294" s="17">
        <v>11</v>
      </c>
      <c r="Q294" s="19">
        <v>0.105769230769231</v>
      </c>
      <c r="R294" s="17">
        <v>1</v>
      </c>
      <c r="S294" s="19">
        <v>9.6153846153846194E-3</v>
      </c>
      <c r="T294" s="17">
        <v>0</v>
      </c>
      <c r="U294" s="19">
        <v>0</v>
      </c>
      <c r="V294" s="17">
        <v>18</v>
      </c>
      <c r="W294" s="19">
        <v>0.19780219780219799</v>
      </c>
      <c r="X294" s="17">
        <v>3</v>
      </c>
      <c r="Y294" s="19">
        <v>0.27272727272727298</v>
      </c>
      <c r="Z294" s="46">
        <v>0</v>
      </c>
      <c r="AA294" s="47">
        <v>0</v>
      </c>
      <c r="AB294" s="17">
        <v>21</v>
      </c>
      <c r="AC294" s="18">
        <v>0.20192307692307701</v>
      </c>
    </row>
    <row r="295" spans="1:29" x14ac:dyDescent="0.25">
      <c r="A295" s="35" t="s">
        <v>386</v>
      </c>
      <c r="B295" s="17">
        <v>20</v>
      </c>
      <c r="C295" s="17">
        <v>4</v>
      </c>
      <c r="D295" s="19">
        <v>0.2</v>
      </c>
      <c r="E295" s="17">
        <v>12</v>
      </c>
      <c r="F295" s="19">
        <v>0.6</v>
      </c>
      <c r="G295" s="17">
        <v>4</v>
      </c>
      <c r="H295" s="19">
        <v>0.2</v>
      </c>
      <c r="I295" s="17">
        <v>0</v>
      </c>
      <c r="J295" s="19">
        <v>0</v>
      </c>
      <c r="K295" s="17">
        <v>8</v>
      </c>
      <c r="L295" s="17">
        <v>0</v>
      </c>
      <c r="M295" s="19">
        <v>0</v>
      </c>
      <c r="N295" s="17">
        <v>8</v>
      </c>
      <c r="O295" s="19">
        <v>1</v>
      </c>
      <c r="P295" s="17">
        <v>0</v>
      </c>
      <c r="Q295" s="19">
        <v>0</v>
      </c>
      <c r="R295" s="17">
        <v>0</v>
      </c>
      <c r="S295" s="19">
        <v>0</v>
      </c>
      <c r="T295" s="17">
        <v>4</v>
      </c>
      <c r="U295" s="19">
        <v>0</v>
      </c>
      <c r="V295" s="17">
        <v>4</v>
      </c>
      <c r="W295" s="19">
        <v>0.5</v>
      </c>
      <c r="X295" s="17">
        <v>4</v>
      </c>
      <c r="Y295" s="19">
        <v>0</v>
      </c>
      <c r="Z295" s="46">
        <v>0</v>
      </c>
      <c r="AA295" s="47">
        <v>0</v>
      </c>
      <c r="AB295" s="17">
        <v>12</v>
      </c>
      <c r="AC295" s="18">
        <v>1.5</v>
      </c>
    </row>
    <row r="296" spans="1:29" x14ac:dyDescent="0.25">
      <c r="A296" s="35" t="s">
        <v>387</v>
      </c>
      <c r="B296" s="17">
        <v>1</v>
      </c>
      <c r="C296" s="17">
        <v>0</v>
      </c>
      <c r="D296" s="19">
        <v>0</v>
      </c>
      <c r="E296" s="17">
        <v>1</v>
      </c>
      <c r="F296" s="19">
        <v>1</v>
      </c>
      <c r="G296" s="17">
        <v>0</v>
      </c>
      <c r="H296" s="19">
        <v>0</v>
      </c>
      <c r="I296" s="17">
        <v>0</v>
      </c>
      <c r="J296" s="19">
        <v>0</v>
      </c>
      <c r="K296" s="17">
        <v>0</v>
      </c>
      <c r="L296" s="17">
        <v>0</v>
      </c>
      <c r="M296" s="19">
        <v>0</v>
      </c>
      <c r="N296" s="17">
        <v>0</v>
      </c>
      <c r="O296" s="19">
        <v>0</v>
      </c>
      <c r="P296" s="17">
        <v>0</v>
      </c>
      <c r="Q296" s="19">
        <v>0</v>
      </c>
      <c r="R296" s="17">
        <v>0</v>
      </c>
      <c r="S296" s="19">
        <v>0</v>
      </c>
      <c r="T296" s="17">
        <v>0</v>
      </c>
      <c r="U296" s="19">
        <v>0</v>
      </c>
      <c r="V296" s="17">
        <v>1</v>
      </c>
      <c r="W296" s="19">
        <v>0</v>
      </c>
      <c r="X296" s="17">
        <v>0</v>
      </c>
      <c r="Y296" s="19">
        <v>0</v>
      </c>
      <c r="Z296" s="46">
        <v>0</v>
      </c>
      <c r="AA296" s="47">
        <v>0</v>
      </c>
      <c r="AB296" s="17">
        <v>1</v>
      </c>
      <c r="AC296" s="18">
        <v>0</v>
      </c>
    </row>
    <row r="297" spans="1:29" x14ac:dyDescent="0.25">
      <c r="A297" s="35" t="s">
        <v>388</v>
      </c>
      <c r="B297" s="17">
        <v>89</v>
      </c>
      <c r="C297" s="17">
        <v>0</v>
      </c>
      <c r="D297" s="19">
        <v>0</v>
      </c>
      <c r="E297" s="17">
        <v>68</v>
      </c>
      <c r="F297" s="19">
        <v>0.76404494382022503</v>
      </c>
      <c r="G297" s="17">
        <v>21</v>
      </c>
      <c r="H297" s="19">
        <v>0.235955056179775</v>
      </c>
      <c r="I297" s="17">
        <v>0</v>
      </c>
      <c r="J297" s="19">
        <v>0</v>
      </c>
      <c r="K297" s="17">
        <v>60</v>
      </c>
      <c r="L297" s="17">
        <v>0</v>
      </c>
      <c r="M297" s="19">
        <v>0</v>
      </c>
      <c r="N297" s="17">
        <v>48</v>
      </c>
      <c r="O297" s="19">
        <v>0.8</v>
      </c>
      <c r="P297" s="17">
        <v>12</v>
      </c>
      <c r="Q297" s="19">
        <v>0.2</v>
      </c>
      <c r="R297" s="17">
        <v>0</v>
      </c>
      <c r="S297" s="19">
        <v>0</v>
      </c>
      <c r="T297" s="17">
        <v>0</v>
      </c>
      <c r="U297" s="19">
        <v>0</v>
      </c>
      <c r="V297" s="17">
        <v>20</v>
      </c>
      <c r="W297" s="19">
        <v>0.41666666666666702</v>
      </c>
      <c r="X297" s="17">
        <v>9</v>
      </c>
      <c r="Y297" s="19">
        <v>0.75</v>
      </c>
      <c r="Z297" s="46">
        <v>0</v>
      </c>
      <c r="AA297" s="47">
        <v>0</v>
      </c>
      <c r="AB297" s="17">
        <v>29</v>
      </c>
      <c r="AC297" s="18">
        <v>0.483333333333333</v>
      </c>
    </row>
    <row r="298" spans="1:29" x14ac:dyDescent="0.25">
      <c r="A298" s="35" t="s">
        <v>389</v>
      </c>
      <c r="B298" s="17">
        <v>0</v>
      </c>
      <c r="C298" s="17">
        <v>0</v>
      </c>
      <c r="D298" s="19">
        <v>0</v>
      </c>
      <c r="E298" s="17">
        <v>0</v>
      </c>
      <c r="F298" s="19">
        <v>0</v>
      </c>
      <c r="G298" s="17">
        <v>0</v>
      </c>
      <c r="H298" s="19">
        <v>0</v>
      </c>
      <c r="I298" s="17">
        <v>0</v>
      </c>
      <c r="J298" s="19">
        <v>0</v>
      </c>
      <c r="K298" s="17">
        <v>5</v>
      </c>
      <c r="L298" s="17">
        <v>0</v>
      </c>
      <c r="M298" s="19">
        <v>0</v>
      </c>
      <c r="N298" s="17">
        <v>5</v>
      </c>
      <c r="O298" s="19">
        <v>1</v>
      </c>
      <c r="P298" s="17">
        <v>0</v>
      </c>
      <c r="Q298" s="19">
        <v>0</v>
      </c>
      <c r="R298" s="17">
        <v>0</v>
      </c>
      <c r="S298" s="19">
        <v>0</v>
      </c>
      <c r="T298" s="17">
        <v>0</v>
      </c>
      <c r="U298" s="19">
        <v>0</v>
      </c>
      <c r="V298" s="17">
        <v>-5</v>
      </c>
      <c r="W298" s="19">
        <v>-1</v>
      </c>
      <c r="X298" s="17">
        <v>0</v>
      </c>
      <c r="Y298" s="19">
        <v>0</v>
      </c>
      <c r="Z298" s="46">
        <v>0</v>
      </c>
      <c r="AA298" s="47">
        <v>0</v>
      </c>
      <c r="AB298" s="17">
        <v>-5</v>
      </c>
      <c r="AC298" s="18">
        <v>-1</v>
      </c>
    </row>
    <row r="299" spans="1:29" x14ac:dyDescent="0.25">
      <c r="A299" s="35" t="s">
        <v>390</v>
      </c>
      <c r="B299" s="17">
        <v>0</v>
      </c>
      <c r="C299" s="17">
        <v>0</v>
      </c>
      <c r="D299" s="19">
        <v>0</v>
      </c>
      <c r="E299" s="17">
        <v>0</v>
      </c>
      <c r="F299" s="19">
        <v>0</v>
      </c>
      <c r="G299" s="17">
        <v>0</v>
      </c>
      <c r="H299" s="19">
        <v>0</v>
      </c>
      <c r="I299" s="17">
        <v>0</v>
      </c>
      <c r="J299" s="19">
        <v>0</v>
      </c>
      <c r="K299" s="17">
        <v>2</v>
      </c>
      <c r="L299" s="17">
        <v>2</v>
      </c>
      <c r="M299" s="19">
        <v>1</v>
      </c>
      <c r="N299" s="17">
        <v>0</v>
      </c>
      <c r="O299" s="19">
        <v>0</v>
      </c>
      <c r="P299" s="17">
        <v>0</v>
      </c>
      <c r="Q299" s="19">
        <v>0</v>
      </c>
      <c r="R299" s="17">
        <v>0</v>
      </c>
      <c r="S299" s="19">
        <v>0</v>
      </c>
      <c r="T299" s="17">
        <v>-2</v>
      </c>
      <c r="U299" s="19">
        <v>-1</v>
      </c>
      <c r="V299" s="17">
        <v>0</v>
      </c>
      <c r="W299" s="19">
        <v>0</v>
      </c>
      <c r="X299" s="17">
        <v>0</v>
      </c>
      <c r="Y299" s="19">
        <v>0</v>
      </c>
      <c r="Z299" s="46">
        <v>0</v>
      </c>
      <c r="AA299" s="47">
        <v>0</v>
      </c>
      <c r="AB299" s="17">
        <v>-2</v>
      </c>
      <c r="AC299" s="18">
        <v>-1</v>
      </c>
    </row>
    <row r="300" spans="1:29" x14ac:dyDescent="0.25">
      <c r="A300" s="35" t="s">
        <v>391</v>
      </c>
      <c r="B300" s="17">
        <v>0</v>
      </c>
      <c r="C300" s="17">
        <v>0</v>
      </c>
      <c r="D300" s="19">
        <v>0</v>
      </c>
      <c r="E300" s="17">
        <v>0</v>
      </c>
      <c r="F300" s="19">
        <v>0</v>
      </c>
      <c r="G300" s="17">
        <v>0</v>
      </c>
      <c r="H300" s="19">
        <v>0</v>
      </c>
      <c r="I300" s="17">
        <v>0</v>
      </c>
      <c r="J300" s="19">
        <v>0</v>
      </c>
      <c r="K300" s="17">
        <v>0</v>
      </c>
      <c r="L300" s="17">
        <v>0</v>
      </c>
      <c r="M300" s="19">
        <v>0</v>
      </c>
      <c r="N300" s="17">
        <v>0</v>
      </c>
      <c r="O300" s="19">
        <v>0</v>
      </c>
      <c r="P300" s="17">
        <v>0</v>
      </c>
      <c r="Q300" s="19">
        <v>0</v>
      </c>
      <c r="R300" s="17">
        <v>0</v>
      </c>
      <c r="S300" s="19">
        <v>0</v>
      </c>
      <c r="T300" s="17">
        <v>0</v>
      </c>
      <c r="U300" s="19">
        <v>0</v>
      </c>
      <c r="V300" s="17">
        <v>0</v>
      </c>
      <c r="W300" s="19">
        <v>0</v>
      </c>
      <c r="X300" s="17">
        <v>0</v>
      </c>
      <c r="Y300" s="19">
        <v>0</v>
      </c>
      <c r="Z300" s="46">
        <v>0</v>
      </c>
      <c r="AA300" s="47">
        <v>0</v>
      </c>
      <c r="AB300" s="17">
        <v>0</v>
      </c>
      <c r="AC300" s="18">
        <v>0</v>
      </c>
    </row>
    <row r="301" spans="1:29" x14ac:dyDescent="0.25">
      <c r="A301" s="35" t="s">
        <v>392</v>
      </c>
      <c r="B301" s="17">
        <v>0</v>
      </c>
      <c r="C301" s="17">
        <v>0</v>
      </c>
      <c r="D301" s="19">
        <v>0</v>
      </c>
      <c r="E301" s="17">
        <v>0</v>
      </c>
      <c r="F301" s="19">
        <v>0</v>
      </c>
      <c r="G301" s="17">
        <v>0</v>
      </c>
      <c r="H301" s="19">
        <v>0</v>
      </c>
      <c r="I301" s="17">
        <v>0</v>
      </c>
      <c r="J301" s="19">
        <v>0</v>
      </c>
      <c r="K301" s="17">
        <v>0</v>
      </c>
      <c r="L301" s="17">
        <v>0</v>
      </c>
      <c r="M301" s="19">
        <v>0</v>
      </c>
      <c r="N301" s="17">
        <v>0</v>
      </c>
      <c r="O301" s="19">
        <v>0</v>
      </c>
      <c r="P301" s="17">
        <v>0</v>
      </c>
      <c r="Q301" s="19">
        <v>0</v>
      </c>
      <c r="R301" s="17">
        <v>0</v>
      </c>
      <c r="S301" s="19">
        <v>0</v>
      </c>
      <c r="T301" s="17">
        <v>0</v>
      </c>
      <c r="U301" s="19">
        <v>0</v>
      </c>
      <c r="V301" s="17">
        <v>0</v>
      </c>
      <c r="W301" s="19">
        <v>0</v>
      </c>
      <c r="X301" s="17">
        <v>0</v>
      </c>
      <c r="Y301" s="19">
        <v>0</v>
      </c>
      <c r="Z301" s="46">
        <v>0</v>
      </c>
      <c r="AA301" s="47">
        <v>0</v>
      </c>
      <c r="AB301" s="17">
        <v>0</v>
      </c>
      <c r="AC301" s="18">
        <v>0</v>
      </c>
    </row>
    <row r="302" spans="1:29" x14ac:dyDescent="0.25">
      <c r="A302" s="35" t="s">
        <v>393</v>
      </c>
      <c r="B302" s="17">
        <v>0</v>
      </c>
      <c r="C302" s="17">
        <v>0</v>
      </c>
      <c r="D302" s="19">
        <v>0</v>
      </c>
      <c r="E302" s="17">
        <v>0</v>
      </c>
      <c r="F302" s="19">
        <v>0</v>
      </c>
      <c r="G302" s="17">
        <v>0</v>
      </c>
      <c r="H302" s="19">
        <v>0</v>
      </c>
      <c r="I302" s="17">
        <v>0</v>
      </c>
      <c r="J302" s="19">
        <v>0</v>
      </c>
      <c r="K302" s="17">
        <v>1</v>
      </c>
      <c r="L302" s="17">
        <v>0</v>
      </c>
      <c r="M302" s="19">
        <v>0</v>
      </c>
      <c r="N302" s="17">
        <v>1</v>
      </c>
      <c r="O302" s="19">
        <v>1</v>
      </c>
      <c r="P302" s="17">
        <v>0</v>
      </c>
      <c r="Q302" s="19">
        <v>0</v>
      </c>
      <c r="R302" s="17">
        <v>0</v>
      </c>
      <c r="S302" s="19">
        <v>0</v>
      </c>
      <c r="T302" s="17">
        <v>0</v>
      </c>
      <c r="U302" s="19">
        <v>0</v>
      </c>
      <c r="V302" s="17">
        <v>-1</v>
      </c>
      <c r="W302" s="19">
        <v>-1</v>
      </c>
      <c r="X302" s="17">
        <v>0</v>
      </c>
      <c r="Y302" s="19">
        <v>0</v>
      </c>
      <c r="Z302" s="46">
        <v>0</v>
      </c>
      <c r="AA302" s="47">
        <v>0</v>
      </c>
      <c r="AB302" s="17">
        <v>-1</v>
      </c>
      <c r="AC302" s="18">
        <v>-1</v>
      </c>
    </row>
    <row r="303" spans="1:29" x14ac:dyDescent="0.25">
      <c r="A303" s="35" t="s">
        <v>394</v>
      </c>
      <c r="B303" s="17">
        <v>0</v>
      </c>
      <c r="C303" s="17">
        <v>0</v>
      </c>
      <c r="D303" s="19">
        <v>0</v>
      </c>
      <c r="E303" s="17">
        <v>0</v>
      </c>
      <c r="F303" s="19">
        <v>0</v>
      </c>
      <c r="G303" s="17">
        <v>0</v>
      </c>
      <c r="H303" s="19">
        <v>0</v>
      </c>
      <c r="I303" s="17">
        <v>0</v>
      </c>
      <c r="J303" s="19">
        <v>0</v>
      </c>
      <c r="K303" s="17">
        <v>0</v>
      </c>
      <c r="L303" s="17">
        <v>0</v>
      </c>
      <c r="M303" s="19">
        <v>0</v>
      </c>
      <c r="N303" s="17">
        <v>0</v>
      </c>
      <c r="O303" s="19">
        <v>0</v>
      </c>
      <c r="P303" s="17">
        <v>0</v>
      </c>
      <c r="Q303" s="19">
        <v>0</v>
      </c>
      <c r="R303" s="17">
        <v>0</v>
      </c>
      <c r="S303" s="19">
        <v>0</v>
      </c>
      <c r="T303" s="17">
        <v>0</v>
      </c>
      <c r="U303" s="19">
        <v>0</v>
      </c>
      <c r="V303" s="17">
        <v>0</v>
      </c>
      <c r="W303" s="19">
        <v>0</v>
      </c>
      <c r="X303" s="17">
        <v>0</v>
      </c>
      <c r="Y303" s="19">
        <v>0</v>
      </c>
      <c r="Z303" s="46">
        <v>0</v>
      </c>
      <c r="AA303" s="47">
        <v>0</v>
      </c>
      <c r="AB303" s="17">
        <v>0</v>
      </c>
      <c r="AC303" s="18">
        <v>0</v>
      </c>
    </row>
    <row r="304" spans="1:29" x14ac:dyDescent="0.25">
      <c r="A304" s="32" t="s">
        <v>395</v>
      </c>
      <c r="B304" s="33">
        <v>12</v>
      </c>
      <c r="C304" s="33">
        <v>0</v>
      </c>
      <c r="D304" s="42">
        <v>0</v>
      </c>
      <c r="E304" s="33">
        <v>12</v>
      </c>
      <c r="F304" s="42">
        <v>1</v>
      </c>
      <c r="G304" s="33">
        <v>0</v>
      </c>
      <c r="H304" s="42">
        <v>0</v>
      </c>
      <c r="I304" s="33">
        <v>0</v>
      </c>
      <c r="J304" s="42">
        <v>0</v>
      </c>
      <c r="K304" s="33">
        <v>10</v>
      </c>
      <c r="L304" s="33">
        <v>1</v>
      </c>
      <c r="M304" s="42">
        <v>0.1</v>
      </c>
      <c r="N304" s="33">
        <v>9</v>
      </c>
      <c r="O304" s="42">
        <v>0.9</v>
      </c>
      <c r="P304" s="33">
        <v>0</v>
      </c>
      <c r="Q304" s="42">
        <v>0</v>
      </c>
      <c r="R304" s="33">
        <v>0</v>
      </c>
      <c r="S304" s="42">
        <v>0</v>
      </c>
      <c r="T304" s="33">
        <v>-1</v>
      </c>
      <c r="U304" s="42">
        <v>-1</v>
      </c>
      <c r="V304" s="33">
        <v>3</v>
      </c>
      <c r="W304" s="42">
        <v>0.33333333333333298</v>
      </c>
      <c r="X304" s="33">
        <v>0</v>
      </c>
      <c r="Y304" s="42">
        <v>0</v>
      </c>
      <c r="Z304" s="43">
        <v>0</v>
      </c>
      <c r="AA304" s="44">
        <v>0</v>
      </c>
      <c r="AB304" s="33">
        <v>2</v>
      </c>
      <c r="AC304" s="45">
        <v>0.2</v>
      </c>
    </row>
    <row r="305" spans="1:29" x14ac:dyDescent="0.25">
      <c r="A305" s="35" t="s">
        <v>396</v>
      </c>
      <c r="B305" s="17">
        <v>0</v>
      </c>
      <c r="C305" s="17">
        <v>0</v>
      </c>
      <c r="D305" s="19">
        <v>0</v>
      </c>
      <c r="E305" s="17">
        <v>0</v>
      </c>
      <c r="F305" s="19">
        <v>0</v>
      </c>
      <c r="G305" s="17">
        <v>0</v>
      </c>
      <c r="H305" s="19">
        <v>0</v>
      </c>
      <c r="I305" s="17">
        <v>0</v>
      </c>
      <c r="J305" s="19">
        <v>0</v>
      </c>
      <c r="K305" s="17">
        <v>2</v>
      </c>
      <c r="L305" s="17">
        <v>0</v>
      </c>
      <c r="M305" s="19">
        <v>0</v>
      </c>
      <c r="N305" s="17">
        <v>2</v>
      </c>
      <c r="O305" s="19">
        <v>1</v>
      </c>
      <c r="P305" s="17">
        <v>0</v>
      </c>
      <c r="Q305" s="19">
        <v>0</v>
      </c>
      <c r="R305" s="17">
        <v>0</v>
      </c>
      <c r="S305" s="19">
        <v>0</v>
      </c>
      <c r="T305" s="17">
        <v>0</v>
      </c>
      <c r="U305" s="19">
        <v>0</v>
      </c>
      <c r="V305" s="17">
        <v>-2</v>
      </c>
      <c r="W305" s="19">
        <v>-1</v>
      </c>
      <c r="X305" s="17">
        <v>0</v>
      </c>
      <c r="Y305" s="19">
        <v>0</v>
      </c>
      <c r="Z305" s="46">
        <v>0</v>
      </c>
      <c r="AA305" s="47">
        <v>0</v>
      </c>
      <c r="AB305" s="17">
        <v>-2</v>
      </c>
      <c r="AC305" s="18">
        <v>-1</v>
      </c>
    </row>
    <row r="306" spans="1:29" x14ac:dyDescent="0.25">
      <c r="A306" s="35" t="s">
        <v>397</v>
      </c>
      <c r="B306" s="17">
        <v>0</v>
      </c>
      <c r="C306" s="17">
        <v>0</v>
      </c>
      <c r="D306" s="19">
        <v>0</v>
      </c>
      <c r="E306" s="17">
        <v>0</v>
      </c>
      <c r="F306" s="19">
        <v>0</v>
      </c>
      <c r="G306" s="17">
        <v>0</v>
      </c>
      <c r="H306" s="19">
        <v>0</v>
      </c>
      <c r="I306" s="17">
        <v>0</v>
      </c>
      <c r="J306" s="19">
        <v>0</v>
      </c>
      <c r="K306" s="17">
        <v>0</v>
      </c>
      <c r="L306" s="17">
        <v>0</v>
      </c>
      <c r="M306" s="19">
        <v>0</v>
      </c>
      <c r="N306" s="17">
        <v>0</v>
      </c>
      <c r="O306" s="19">
        <v>0</v>
      </c>
      <c r="P306" s="17">
        <v>0</v>
      </c>
      <c r="Q306" s="19">
        <v>0</v>
      </c>
      <c r="R306" s="17">
        <v>0</v>
      </c>
      <c r="S306" s="19">
        <v>0</v>
      </c>
      <c r="T306" s="17">
        <v>0</v>
      </c>
      <c r="U306" s="19">
        <v>0</v>
      </c>
      <c r="V306" s="17">
        <v>0</v>
      </c>
      <c r="W306" s="19">
        <v>0</v>
      </c>
      <c r="X306" s="17">
        <v>0</v>
      </c>
      <c r="Y306" s="19">
        <v>0</v>
      </c>
      <c r="Z306" s="46">
        <v>0</v>
      </c>
      <c r="AA306" s="47">
        <v>0</v>
      </c>
      <c r="AB306" s="17">
        <v>0</v>
      </c>
      <c r="AC306" s="18">
        <v>0</v>
      </c>
    </row>
    <row r="307" spans="1:29" x14ac:dyDescent="0.25">
      <c r="A307" s="35" t="s">
        <v>398</v>
      </c>
      <c r="B307" s="17">
        <v>12</v>
      </c>
      <c r="C307" s="17">
        <v>0</v>
      </c>
      <c r="D307" s="19">
        <v>0</v>
      </c>
      <c r="E307" s="17">
        <v>12</v>
      </c>
      <c r="F307" s="19">
        <v>1</v>
      </c>
      <c r="G307" s="17">
        <v>0</v>
      </c>
      <c r="H307" s="19">
        <v>0</v>
      </c>
      <c r="I307" s="17">
        <v>0</v>
      </c>
      <c r="J307" s="19">
        <v>0</v>
      </c>
      <c r="K307" s="17">
        <v>8</v>
      </c>
      <c r="L307" s="17">
        <v>1</v>
      </c>
      <c r="M307" s="19">
        <v>0.125</v>
      </c>
      <c r="N307" s="17">
        <v>7</v>
      </c>
      <c r="O307" s="19">
        <v>0.875</v>
      </c>
      <c r="P307" s="17">
        <v>0</v>
      </c>
      <c r="Q307" s="19">
        <v>0</v>
      </c>
      <c r="R307" s="17">
        <v>0</v>
      </c>
      <c r="S307" s="19">
        <v>0</v>
      </c>
      <c r="T307" s="17">
        <v>-1</v>
      </c>
      <c r="U307" s="19">
        <v>-1</v>
      </c>
      <c r="V307" s="17">
        <v>5</v>
      </c>
      <c r="W307" s="19">
        <v>0.71428571428571397</v>
      </c>
      <c r="X307" s="17">
        <v>0</v>
      </c>
      <c r="Y307" s="19">
        <v>0</v>
      </c>
      <c r="Z307" s="46">
        <v>0</v>
      </c>
      <c r="AA307" s="47">
        <v>0</v>
      </c>
      <c r="AB307" s="17">
        <v>4</v>
      </c>
      <c r="AC307" s="18">
        <v>0.5</v>
      </c>
    </row>
    <row r="308" spans="1:29" x14ac:dyDescent="0.25">
      <c r="A308" s="32" t="s">
        <v>399</v>
      </c>
      <c r="B308" s="33">
        <v>6</v>
      </c>
      <c r="C308" s="33">
        <v>0</v>
      </c>
      <c r="D308" s="42">
        <v>0</v>
      </c>
      <c r="E308" s="33">
        <v>6</v>
      </c>
      <c r="F308" s="42">
        <v>1</v>
      </c>
      <c r="G308" s="33">
        <v>0</v>
      </c>
      <c r="H308" s="42">
        <v>0</v>
      </c>
      <c r="I308" s="33">
        <v>0</v>
      </c>
      <c r="J308" s="42">
        <v>0</v>
      </c>
      <c r="K308" s="33">
        <v>6</v>
      </c>
      <c r="L308" s="33">
        <v>0</v>
      </c>
      <c r="M308" s="42">
        <v>0</v>
      </c>
      <c r="N308" s="33">
        <v>6</v>
      </c>
      <c r="O308" s="42">
        <v>1</v>
      </c>
      <c r="P308" s="33">
        <v>0</v>
      </c>
      <c r="Q308" s="42">
        <v>0</v>
      </c>
      <c r="R308" s="33">
        <v>0</v>
      </c>
      <c r="S308" s="42">
        <v>0</v>
      </c>
      <c r="T308" s="33">
        <v>0</v>
      </c>
      <c r="U308" s="42">
        <v>0</v>
      </c>
      <c r="V308" s="33">
        <v>0</v>
      </c>
      <c r="W308" s="42">
        <v>0</v>
      </c>
      <c r="X308" s="33">
        <v>0</v>
      </c>
      <c r="Y308" s="42">
        <v>0</v>
      </c>
      <c r="Z308" s="43">
        <v>0</v>
      </c>
      <c r="AA308" s="44">
        <v>0</v>
      </c>
      <c r="AB308" s="33">
        <v>0</v>
      </c>
      <c r="AC308" s="45">
        <v>0</v>
      </c>
    </row>
    <row r="309" spans="1:29" x14ac:dyDescent="0.25">
      <c r="A309" s="35" t="s">
        <v>400</v>
      </c>
      <c r="B309" s="17">
        <v>2</v>
      </c>
      <c r="C309" s="17">
        <v>0</v>
      </c>
      <c r="D309" s="19">
        <v>0</v>
      </c>
      <c r="E309" s="17">
        <v>2</v>
      </c>
      <c r="F309" s="19">
        <v>1</v>
      </c>
      <c r="G309" s="17">
        <v>0</v>
      </c>
      <c r="H309" s="19">
        <v>0</v>
      </c>
      <c r="I309" s="17">
        <v>0</v>
      </c>
      <c r="J309" s="19">
        <v>0</v>
      </c>
      <c r="K309" s="17">
        <v>0</v>
      </c>
      <c r="L309" s="17">
        <v>0</v>
      </c>
      <c r="M309" s="19">
        <v>0</v>
      </c>
      <c r="N309" s="17">
        <v>0</v>
      </c>
      <c r="O309" s="19">
        <v>0</v>
      </c>
      <c r="P309" s="17">
        <v>0</v>
      </c>
      <c r="Q309" s="19">
        <v>0</v>
      </c>
      <c r="R309" s="17">
        <v>0</v>
      </c>
      <c r="S309" s="19">
        <v>0</v>
      </c>
      <c r="T309" s="17">
        <v>0</v>
      </c>
      <c r="U309" s="19">
        <v>0</v>
      </c>
      <c r="V309" s="17">
        <v>2</v>
      </c>
      <c r="W309" s="19">
        <v>0</v>
      </c>
      <c r="X309" s="17">
        <v>0</v>
      </c>
      <c r="Y309" s="19">
        <v>0</v>
      </c>
      <c r="Z309" s="46">
        <v>0</v>
      </c>
      <c r="AA309" s="47">
        <v>0</v>
      </c>
      <c r="AB309" s="17">
        <v>2</v>
      </c>
      <c r="AC309" s="18">
        <v>0</v>
      </c>
    </row>
    <row r="310" spans="1:29" x14ac:dyDescent="0.25">
      <c r="A310" s="35" t="s">
        <v>401</v>
      </c>
      <c r="B310" s="17">
        <v>1</v>
      </c>
      <c r="C310" s="17">
        <v>0</v>
      </c>
      <c r="D310" s="19">
        <v>0</v>
      </c>
      <c r="E310" s="17">
        <v>1</v>
      </c>
      <c r="F310" s="19">
        <v>1</v>
      </c>
      <c r="G310" s="17">
        <v>0</v>
      </c>
      <c r="H310" s="19">
        <v>0</v>
      </c>
      <c r="I310" s="17">
        <v>0</v>
      </c>
      <c r="J310" s="19">
        <v>0</v>
      </c>
      <c r="K310" s="17">
        <v>0</v>
      </c>
      <c r="L310" s="17">
        <v>0</v>
      </c>
      <c r="M310" s="19">
        <v>0</v>
      </c>
      <c r="N310" s="17">
        <v>0</v>
      </c>
      <c r="O310" s="19">
        <v>0</v>
      </c>
      <c r="P310" s="17">
        <v>0</v>
      </c>
      <c r="Q310" s="19">
        <v>0</v>
      </c>
      <c r="R310" s="17">
        <v>0</v>
      </c>
      <c r="S310" s="19">
        <v>0</v>
      </c>
      <c r="T310" s="17">
        <v>0</v>
      </c>
      <c r="U310" s="19">
        <v>0</v>
      </c>
      <c r="V310" s="17">
        <v>1</v>
      </c>
      <c r="W310" s="19">
        <v>0</v>
      </c>
      <c r="X310" s="17">
        <v>0</v>
      </c>
      <c r="Y310" s="19">
        <v>0</v>
      </c>
      <c r="Z310" s="46">
        <v>0</v>
      </c>
      <c r="AA310" s="47">
        <v>0</v>
      </c>
      <c r="AB310" s="17">
        <v>1</v>
      </c>
      <c r="AC310" s="18">
        <v>0</v>
      </c>
    </row>
    <row r="311" spans="1:29" x14ac:dyDescent="0.25">
      <c r="A311" s="35" t="s">
        <v>402</v>
      </c>
      <c r="B311" s="17">
        <v>2</v>
      </c>
      <c r="C311" s="17">
        <v>0</v>
      </c>
      <c r="D311" s="19">
        <v>0</v>
      </c>
      <c r="E311" s="17">
        <v>2</v>
      </c>
      <c r="F311" s="19">
        <v>1</v>
      </c>
      <c r="G311" s="17">
        <v>0</v>
      </c>
      <c r="H311" s="19">
        <v>0</v>
      </c>
      <c r="I311" s="17">
        <v>0</v>
      </c>
      <c r="J311" s="19">
        <v>0</v>
      </c>
      <c r="K311" s="17">
        <v>5</v>
      </c>
      <c r="L311" s="17">
        <v>0</v>
      </c>
      <c r="M311" s="19">
        <v>0</v>
      </c>
      <c r="N311" s="17">
        <v>5</v>
      </c>
      <c r="O311" s="19">
        <v>1</v>
      </c>
      <c r="P311" s="17">
        <v>0</v>
      </c>
      <c r="Q311" s="19">
        <v>0</v>
      </c>
      <c r="R311" s="17">
        <v>0</v>
      </c>
      <c r="S311" s="19">
        <v>0</v>
      </c>
      <c r="T311" s="17">
        <v>0</v>
      </c>
      <c r="U311" s="19">
        <v>0</v>
      </c>
      <c r="V311" s="17">
        <v>-3</v>
      </c>
      <c r="W311" s="19">
        <v>-0.6</v>
      </c>
      <c r="X311" s="17">
        <v>0</v>
      </c>
      <c r="Y311" s="19">
        <v>0</v>
      </c>
      <c r="Z311" s="46">
        <v>0</v>
      </c>
      <c r="AA311" s="47">
        <v>0</v>
      </c>
      <c r="AB311" s="17">
        <v>-3</v>
      </c>
      <c r="AC311" s="18">
        <v>-0.6</v>
      </c>
    </row>
    <row r="312" spans="1:29" x14ac:dyDescent="0.25">
      <c r="A312" s="35" t="s">
        <v>403</v>
      </c>
      <c r="B312" s="17">
        <v>0</v>
      </c>
      <c r="C312" s="17">
        <v>0</v>
      </c>
      <c r="D312" s="19">
        <v>0</v>
      </c>
      <c r="E312" s="17">
        <v>0</v>
      </c>
      <c r="F312" s="19">
        <v>0</v>
      </c>
      <c r="G312" s="17">
        <v>0</v>
      </c>
      <c r="H312" s="19">
        <v>0</v>
      </c>
      <c r="I312" s="17">
        <v>0</v>
      </c>
      <c r="J312" s="19">
        <v>0</v>
      </c>
      <c r="K312" s="17">
        <v>0</v>
      </c>
      <c r="L312" s="17">
        <v>0</v>
      </c>
      <c r="M312" s="19">
        <v>0</v>
      </c>
      <c r="N312" s="17">
        <v>0</v>
      </c>
      <c r="O312" s="19">
        <v>0</v>
      </c>
      <c r="P312" s="17">
        <v>0</v>
      </c>
      <c r="Q312" s="19">
        <v>0</v>
      </c>
      <c r="R312" s="17">
        <v>0</v>
      </c>
      <c r="S312" s="19">
        <v>0</v>
      </c>
      <c r="T312" s="17">
        <v>0</v>
      </c>
      <c r="U312" s="19">
        <v>0</v>
      </c>
      <c r="V312" s="17">
        <v>0</v>
      </c>
      <c r="W312" s="19">
        <v>0</v>
      </c>
      <c r="X312" s="17">
        <v>0</v>
      </c>
      <c r="Y312" s="19">
        <v>0</v>
      </c>
      <c r="Z312" s="46">
        <v>0</v>
      </c>
      <c r="AA312" s="47">
        <v>0</v>
      </c>
      <c r="AB312" s="17">
        <v>0</v>
      </c>
      <c r="AC312" s="18">
        <v>0</v>
      </c>
    </row>
    <row r="313" spans="1:29" x14ac:dyDescent="0.25">
      <c r="A313" s="35" t="s">
        <v>404</v>
      </c>
      <c r="B313" s="17">
        <v>0</v>
      </c>
      <c r="C313" s="17">
        <v>0</v>
      </c>
      <c r="D313" s="19">
        <v>0</v>
      </c>
      <c r="E313" s="17">
        <v>0</v>
      </c>
      <c r="F313" s="19">
        <v>0</v>
      </c>
      <c r="G313" s="17">
        <v>0</v>
      </c>
      <c r="H313" s="19">
        <v>0</v>
      </c>
      <c r="I313" s="17">
        <v>0</v>
      </c>
      <c r="J313" s="19">
        <v>0</v>
      </c>
      <c r="K313" s="17">
        <v>0</v>
      </c>
      <c r="L313" s="17">
        <v>0</v>
      </c>
      <c r="M313" s="19">
        <v>0</v>
      </c>
      <c r="N313" s="17">
        <v>0</v>
      </c>
      <c r="O313" s="19">
        <v>0</v>
      </c>
      <c r="P313" s="17">
        <v>0</v>
      </c>
      <c r="Q313" s="19">
        <v>0</v>
      </c>
      <c r="R313" s="17">
        <v>0</v>
      </c>
      <c r="S313" s="19">
        <v>0</v>
      </c>
      <c r="T313" s="17">
        <v>0</v>
      </c>
      <c r="U313" s="19">
        <v>0</v>
      </c>
      <c r="V313" s="17">
        <v>0</v>
      </c>
      <c r="W313" s="19">
        <v>0</v>
      </c>
      <c r="X313" s="17">
        <v>0</v>
      </c>
      <c r="Y313" s="19">
        <v>0</v>
      </c>
      <c r="Z313" s="46">
        <v>0</v>
      </c>
      <c r="AA313" s="47">
        <v>0</v>
      </c>
      <c r="AB313" s="17">
        <v>0</v>
      </c>
      <c r="AC313" s="18">
        <v>0</v>
      </c>
    </row>
    <row r="314" spans="1:29" x14ac:dyDescent="0.25">
      <c r="A314" s="35" t="s">
        <v>405</v>
      </c>
      <c r="B314" s="17">
        <v>1</v>
      </c>
      <c r="C314" s="17">
        <v>0</v>
      </c>
      <c r="D314" s="19">
        <v>0</v>
      </c>
      <c r="E314" s="17">
        <v>1</v>
      </c>
      <c r="F314" s="19">
        <v>1</v>
      </c>
      <c r="G314" s="17">
        <v>0</v>
      </c>
      <c r="H314" s="19">
        <v>0</v>
      </c>
      <c r="I314" s="17">
        <v>0</v>
      </c>
      <c r="J314" s="19">
        <v>0</v>
      </c>
      <c r="K314" s="17">
        <v>1</v>
      </c>
      <c r="L314" s="17">
        <v>0</v>
      </c>
      <c r="M314" s="19">
        <v>0</v>
      </c>
      <c r="N314" s="17">
        <v>1</v>
      </c>
      <c r="O314" s="19">
        <v>1</v>
      </c>
      <c r="P314" s="17">
        <v>0</v>
      </c>
      <c r="Q314" s="19">
        <v>0</v>
      </c>
      <c r="R314" s="17">
        <v>0</v>
      </c>
      <c r="S314" s="19">
        <v>0</v>
      </c>
      <c r="T314" s="17">
        <v>0</v>
      </c>
      <c r="U314" s="19">
        <v>0</v>
      </c>
      <c r="V314" s="17">
        <v>0</v>
      </c>
      <c r="W314" s="19">
        <v>0</v>
      </c>
      <c r="X314" s="17">
        <v>0</v>
      </c>
      <c r="Y314" s="19">
        <v>0</v>
      </c>
      <c r="Z314" s="46">
        <v>0</v>
      </c>
      <c r="AA314" s="47">
        <v>0</v>
      </c>
      <c r="AB314" s="17">
        <v>0</v>
      </c>
      <c r="AC314" s="18">
        <v>0</v>
      </c>
    </row>
    <row r="315" spans="1:29" x14ac:dyDescent="0.25">
      <c r="A315" s="32" t="s">
        <v>406</v>
      </c>
      <c r="B315" s="33">
        <v>85</v>
      </c>
      <c r="C315" s="33">
        <v>10</v>
      </c>
      <c r="D315" s="42">
        <v>0.11764705882352899</v>
      </c>
      <c r="E315" s="33">
        <v>72</v>
      </c>
      <c r="F315" s="42">
        <v>0.84705882352941197</v>
      </c>
      <c r="G315" s="33">
        <v>3</v>
      </c>
      <c r="H315" s="42">
        <v>3.5294117647058802E-2</v>
      </c>
      <c r="I315" s="33">
        <v>0</v>
      </c>
      <c r="J315" s="42">
        <v>0</v>
      </c>
      <c r="K315" s="33">
        <v>76</v>
      </c>
      <c r="L315" s="33">
        <v>7</v>
      </c>
      <c r="M315" s="42">
        <v>9.2105263157894704E-2</v>
      </c>
      <c r="N315" s="33">
        <v>69</v>
      </c>
      <c r="O315" s="42">
        <v>0.90789473684210498</v>
      </c>
      <c r="P315" s="33">
        <v>0</v>
      </c>
      <c r="Q315" s="42">
        <v>0</v>
      </c>
      <c r="R315" s="33">
        <v>0</v>
      </c>
      <c r="S315" s="42">
        <v>0</v>
      </c>
      <c r="T315" s="33">
        <v>3</v>
      </c>
      <c r="U315" s="42">
        <v>0.42857142857142899</v>
      </c>
      <c r="V315" s="33">
        <v>3</v>
      </c>
      <c r="W315" s="42">
        <v>4.3478260869565202E-2</v>
      </c>
      <c r="X315" s="33">
        <v>3</v>
      </c>
      <c r="Y315" s="42">
        <v>0</v>
      </c>
      <c r="Z315" s="43">
        <v>0</v>
      </c>
      <c r="AA315" s="44">
        <v>0</v>
      </c>
      <c r="AB315" s="33">
        <v>9</v>
      </c>
      <c r="AC315" s="45">
        <v>0.118421052631579</v>
      </c>
    </row>
    <row r="316" spans="1:29" x14ac:dyDescent="0.25">
      <c r="A316" s="35" t="s">
        <v>407</v>
      </c>
      <c r="B316" s="17">
        <v>80</v>
      </c>
      <c r="C316" s="17">
        <v>8</v>
      </c>
      <c r="D316" s="19">
        <v>0.1</v>
      </c>
      <c r="E316" s="17">
        <v>69</v>
      </c>
      <c r="F316" s="19">
        <v>0.86250000000000004</v>
      </c>
      <c r="G316" s="17">
        <v>3</v>
      </c>
      <c r="H316" s="19">
        <v>3.7499999999999999E-2</v>
      </c>
      <c r="I316" s="17">
        <v>0</v>
      </c>
      <c r="J316" s="19">
        <v>0</v>
      </c>
      <c r="K316" s="17">
        <v>74</v>
      </c>
      <c r="L316" s="17">
        <v>7</v>
      </c>
      <c r="M316" s="19">
        <v>9.45945945945946E-2</v>
      </c>
      <c r="N316" s="17">
        <v>67</v>
      </c>
      <c r="O316" s="19">
        <v>0.90540540540540504</v>
      </c>
      <c r="P316" s="17">
        <v>0</v>
      </c>
      <c r="Q316" s="19">
        <v>0</v>
      </c>
      <c r="R316" s="17">
        <v>0</v>
      </c>
      <c r="S316" s="19">
        <v>0</v>
      </c>
      <c r="T316" s="17">
        <v>1</v>
      </c>
      <c r="U316" s="19">
        <v>0.14285714285714299</v>
      </c>
      <c r="V316" s="17">
        <v>2</v>
      </c>
      <c r="W316" s="19">
        <v>2.9850746268656699E-2</v>
      </c>
      <c r="X316" s="17">
        <v>3</v>
      </c>
      <c r="Y316" s="19">
        <v>0</v>
      </c>
      <c r="Z316" s="46">
        <v>0</v>
      </c>
      <c r="AA316" s="47">
        <v>0</v>
      </c>
      <c r="AB316" s="17">
        <v>6</v>
      </c>
      <c r="AC316" s="18">
        <v>8.1081081081081099E-2</v>
      </c>
    </row>
    <row r="317" spans="1:29" x14ac:dyDescent="0.25">
      <c r="A317" s="35" t="s">
        <v>408</v>
      </c>
      <c r="B317" s="17">
        <v>0</v>
      </c>
      <c r="C317" s="17">
        <v>0</v>
      </c>
      <c r="D317" s="19">
        <v>0</v>
      </c>
      <c r="E317" s="17">
        <v>0</v>
      </c>
      <c r="F317" s="19">
        <v>0</v>
      </c>
      <c r="G317" s="17">
        <v>0</v>
      </c>
      <c r="H317" s="19">
        <v>0</v>
      </c>
      <c r="I317" s="17">
        <v>0</v>
      </c>
      <c r="J317" s="19">
        <v>0</v>
      </c>
      <c r="K317" s="17">
        <v>0</v>
      </c>
      <c r="L317" s="17">
        <v>0</v>
      </c>
      <c r="M317" s="19">
        <v>0</v>
      </c>
      <c r="N317" s="17">
        <v>0</v>
      </c>
      <c r="O317" s="19">
        <v>0</v>
      </c>
      <c r="P317" s="17">
        <v>0</v>
      </c>
      <c r="Q317" s="19">
        <v>0</v>
      </c>
      <c r="R317" s="17">
        <v>0</v>
      </c>
      <c r="S317" s="19">
        <v>0</v>
      </c>
      <c r="T317" s="17">
        <v>0</v>
      </c>
      <c r="U317" s="19">
        <v>0</v>
      </c>
      <c r="V317" s="17">
        <v>0</v>
      </c>
      <c r="W317" s="19">
        <v>0</v>
      </c>
      <c r="X317" s="17">
        <v>0</v>
      </c>
      <c r="Y317" s="19">
        <v>0</v>
      </c>
      <c r="Z317" s="46">
        <v>0</v>
      </c>
      <c r="AA317" s="47">
        <v>0</v>
      </c>
      <c r="AB317" s="17">
        <v>0</v>
      </c>
      <c r="AC317" s="18">
        <v>0</v>
      </c>
    </row>
    <row r="318" spans="1:29" x14ac:dyDescent="0.25">
      <c r="A318" s="35" t="s">
        <v>409</v>
      </c>
      <c r="B318" s="17">
        <v>5</v>
      </c>
      <c r="C318" s="17">
        <v>2</v>
      </c>
      <c r="D318" s="19">
        <v>0.4</v>
      </c>
      <c r="E318" s="17">
        <v>3</v>
      </c>
      <c r="F318" s="19">
        <v>0.6</v>
      </c>
      <c r="G318" s="17">
        <v>0</v>
      </c>
      <c r="H318" s="19">
        <v>0</v>
      </c>
      <c r="I318" s="17">
        <v>0</v>
      </c>
      <c r="J318" s="19">
        <v>0</v>
      </c>
      <c r="K318" s="17">
        <v>1</v>
      </c>
      <c r="L318" s="17">
        <v>0</v>
      </c>
      <c r="M318" s="19">
        <v>0</v>
      </c>
      <c r="N318" s="17">
        <v>1</v>
      </c>
      <c r="O318" s="19">
        <v>1</v>
      </c>
      <c r="P318" s="17">
        <v>0</v>
      </c>
      <c r="Q318" s="19">
        <v>0</v>
      </c>
      <c r="R318" s="17">
        <v>0</v>
      </c>
      <c r="S318" s="19">
        <v>0</v>
      </c>
      <c r="T318" s="17">
        <v>2</v>
      </c>
      <c r="U318" s="19">
        <v>0</v>
      </c>
      <c r="V318" s="17">
        <v>2</v>
      </c>
      <c r="W318" s="19">
        <v>2</v>
      </c>
      <c r="X318" s="17">
        <v>0</v>
      </c>
      <c r="Y318" s="19">
        <v>0</v>
      </c>
      <c r="Z318" s="46">
        <v>0</v>
      </c>
      <c r="AA318" s="47">
        <v>0</v>
      </c>
      <c r="AB318" s="17">
        <v>4</v>
      </c>
      <c r="AC318" s="18">
        <v>4</v>
      </c>
    </row>
    <row r="319" spans="1:29" x14ac:dyDescent="0.25">
      <c r="A319" s="35" t="s">
        <v>410</v>
      </c>
      <c r="B319" s="17">
        <v>0</v>
      </c>
      <c r="C319" s="17">
        <v>0</v>
      </c>
      <c r="D319" s="19">
        <v>0</v>
      </c>
      <c r="E319" s="17">
        <v>0</v>
      </c>
      <c r="F319" s="19">
        <v>0</v>
      </c>
      <c r="G319" s="17">
        <v>0</v>
      </c>
      <c r="H319" s="19">
        <v>0</v>
      </c>
      <c r="I319" s="17">
        <v>0</v>
      </c>
      <c r="J319" s="19">
        <v>0</v>
      </c>
      <c r="K319" s="17">
        <v>1</v>
      </c>
      <c r="L319" s="17">
        <v>0</v>
      </c>
      <c r="M319" s="19">
        <v>0</v>
      </c>
      <c r="N319" s="17">
        <v>1</v>
      </c>
      <c r="O319" s="19">
        <v>1</v>
      </c>
      <c r="P319" s="17">
        <v>0</v>
      </c>
      <c r="Q319" s="19">
        <v>0</v>
      </c>
      <c r="R319" s="17">
        <v>0</v>
      </c>
      <c r="S319" s="19">
        <v>0</v>
      </c>
      <c r="T319" s="17">
        <v>0</v>
      </c>
      <c r="U319" s="19">
        <v>0</v>
      </c>
      <c r="V319" s="17">
        <v>-1</v>
      </c>
      <c r="W319" s="19">
        <v>-1</v>
      </c>
      <c r="X319" s="17">
        <v>0</v>
      </c>
      <c r="Y319" s="19">
        <v>0</v>
      </c>
      <c r="Z319" s="46">
        <v>0</v>
      </c>
      <c r="AA319" s="47">
        <v>0</v>
      </c>
      <c r="AB319" s="17">
        <v>-1</v>
      </c>
      <c r="AC319" s="18">
        <v>-1</v>
      </c>
    </row>
    <row r="320" spans="1:29" x14ac:dyDescent="0.25">
      <c r="A320" s="35" t="s">
        <v>411</v>
      </c>
      <c r="B320" s="17">
        <v>0</v>
      </c>
      <c r="C320" s="17">
        <v>0</v>
      </c>
      <c r="D320" s="19">
        <v>0</v>
      </c>
      <c r="E320" s="17">
        <v>0</v>
      </c>
      <c r="F320" s="19">
        <v>0</v>
      </c>
      <c r="G320" s="17">
        <v>0</v>
      </c>
      <c r="H320" s="19">
        <v>0</v>
      </c>
      <c r="I320" s="17">
        <v>0</v>
      </c>
      <c r="J320" s="19">
        <v>0</v>
      </c>
      <c r="K320" s="17">
        <v>0</v>
      </c>
      <c r="L320" s="17">
        <v>0</v>
      </c>
      <c r="M320" s="19">
        <v>0</v>
      </c>
      <c r="N320" s="17">
        <v>0</v>
      </c>
      <c r="O320" s="19">
        <v>0</v>
      </c>
      <c r="P320" s="17">
        <v>0</v>
      </c>
      <c r="Q320" s="19">
        <v>0</v>
      </c>
      <c r="R320" s="17">
        <v>0</v>
      </c>
      <c r="S320" s="19">
        <v>0</v>
      </c>
      <c r="T320" s="17">
        <v>0</v>
      </c>
      <c r="U320" s="19">
        <v>0</v>
      </c>
      <c r="V320" s="17">
        <v>0</v>
      </c>
      <c r="W320" s="19">
        <v>0</v>
      </c>
      <c r="X320" s="17">
        <v>0</v>
      </c>
      <c r="Y320" s="19">
        <v>0</v>
      </c>
      <c r="Z320" s="46">
        <v>0</v>
      </c>
      <c r="AA320" s="47">
        <v>0</v>
      </c>
      <c r="AB320" s="17">
        <v>0</v>
      </c>
      <c r="AC320" s="18">
        <v>0</v>
      </c>
    </row>
    <row r="321" spans="1:29" x14ac:dyDescent="0.25">
      <c r="A321" s="32" t="s">
        <v>412</v>
      </c>
      <c r="B321" s="33">
        <v>238</v>
      </c>
      <c r="C321" s="33">
        <v>8</v>
      </c>
      <c r="D321" s="42">
        <v>3.3613445378151301E-2</v>
      </c>
      <c r="E321" s="33">
        <v>229</v>
      </c>
      <c r="F321" s="42">
        <v>0.96218487394957997</v>
      </c>
      <c r="G321" s="33">
        <v>1</v>
      </c>
      <c r="H321" s="42">
        <v>4.20168067226891E-3</v>
      </c>
      <c r="I321" s="33">
        <v>0</v>
      </c>
      <c r="J321" s="42">
        <v>0</v>
      </c>
      <c r="K321" s="33">
        <v>116</v>
      </c>
      <c r="L321" s="33">
        <v>7</v>
      </c>
      <c r="M321" s="42">
        <v>6.0344827586206899E-2</v>
      </c>
      <c r="N321" s="33">
        <v>109</v>
      </c>
      <c r="O321" s="42">
        <v>0.93965517241379304</v>
      </c>
      <c r="P321" s="33">
        <v>0</v>
      </c>
      <c r="Q321" s="42">
        <v>0</v>
      </c>
      <c r="R321" s="33">
        <v>0</v>
      </c>
      <c r="S321" s="42">
        <v>0</v>
      </c>
      <c r="T321" s="33">
        <v>1</v>
      </c>
      <c r="U321" s="42">
        <v>0.14285714285714299</v>
      </c>
      <c r="V321" s="33">
        <v>120</v>
      </c>
      <c r="W321" s="42">
        <v>1.1009174311926599</v>
      </c>
      <c r="X321" s="33">
        <v>1</v>
      </c>
      <c r="Y321" s="42">
        <v>0</v>
      </c>
      <c r="Z321" s="43">
        <v>0</v>
      </c>
      <c r="AA321" s="44">
        <v>0</v>
      </c>
      <c r="AB321" s="33">
        <v>122</v>
      </c>
      <c r="AC321" s="45">
        <v>1.05172413793103</v>
      </c>
    </row>
    <row r="322" spans="1:29" x14ac:dyDescent="0.25">
      <c r="A322" s="35" t="s">
        <v>413</v>
      </c>
      <c r="B322" s="17">
        <v>238</v>
      </c>
      <c r="C322" s="17">
        <v>8</v>
      </c>
      <c r="D322" s="19">
        <v>3.3613445378151301E-2</v>
      </c>
      <c r="E322" s="17">
        <v>229</v>
      </c>
      <c r="F322" s="19">
        <v>0.96218487394957997</v>
      </c>
      <c r="G322" s="17">
        <v>1</v>
      </c>
      <c r="H322" s="19">
        <v>4.20168067226891E-3</v>
      </c>
      <c r="I322" s="17">
        <v>0</v>
      </c>
      <c r="J322" s="19">
        <v>0</v>
      </c>
      <c r="K322" s="17">
        <v>116</v>
      </c>
      <c r="L322" s="17">
        <v>7</v>
      </c>
      <c r="M322" s="19">
        <v>6.0344827586206899E-2</v>
      </c>
      <c r="N322" s="17">
        <v>109</v>
      </c>
      <c r="O322" s="19">
        <v>0.93965517241379304</v>
      </c>
      <c r="P322" s="17">
        <v>0</v>
      </c>
      <c r="Q322" s="19">
        <v>0</v>
      </c>
      <c r="R322" s="17">
        <v>0</v>
      </c>
      <c r="S322" s="19">
        <v>0</v>
      </c>
      <c r="T322" s="17">
        <v>1</v>
      </c>
      <c r="U322" s="19">
        <v>0.14285714285714299</v>
      </c>
      <c r="V322" s="17">
        <v>120</v>
      </c>
      <c r="W322" s="19">
        <v>1.1009174311926599</v>
      </c>
      <c r="X322" s="17">
        <v>1</v>
      </c>
      <c r="Y322" s="19">
        <v>0</v>
      </c>
      <c r="Z322" s="46">
        <v>0</v>
      </c>
      <c r="AA322" s="47">
        <v>0</v>
      </c>
      <c r="AB322" s="17">
        <v>122</v>
      </c>
      <c r="AC322" s="18">
        <v>1.05172413793103</v>
      </c>
    </row>
    <row r="323" spans="1:29" x14ac:dyDescent="0.25">
      <c r="A323" s="32" t="s">
        <v>414</v>
      </c>
      <c r="B323" s="33">
        <v>1</v>
      </c>
      <c r="C323" s="33">
        <v>0</v>
      </c>
      <c r="D323" s="42">
        <v>0</v>
      </c>
      <c r="E323" s="33">
        <v>1</v>
      </c>
      <c r="F323" s="42">
        <v>1</v>
      </c>
      <c r="G323" s="33">
        <v>0</v>
      </c>
      <c r="H323" s="42">
        <v>0</v>
      </c>
      <c r="I323" s="33">
        <v>0</v>
      </c>
      <c r="J323" s="42">
        <v>0</v>
      </c>
      <c r="K323" s="33">
        <v>0</v>
      </c>
      <c r="L323" s="33">
        <v>0</v>
      </c>
      <c r="M323" s="42">
        <v>0</v>
      </c>
      <c r="N323" s="33">
        <v>0</v>
      </c>
      <c r="O323" s="42">
        <v>0</v>
      </c>
      <c r="P323" s="33">
        <v>0</v>
      </c>
      <c r="Q323" s="42">
        <v>0</v>
      </c>
      <c r="R323" s="33">
        <v>0</v>
      </c>
      <c r="S323" s="42">
        <v>0</v>
      </c>
      <c r="T323" s="33">
        <v>0</v>
      </c>
      <c r="U323" s="42">
        <v>0</v>
      </c>
      <c r="V323" s="33">
        <v>1</v>
      </c>
      <c r="W323" s="42">
        <v>0</v>
      </c>
      <c r="X323" s="33">
        <v>0</v>
      </c>
      <c r="Y323" s="42">
        <v>0</v>
      </c>
      <c r="Z323" s="43">
        <v>0</v>
      </c>
      <c r="AA323" s="44">
        <v>0</v>
      </c>
      <c r="AB323" s="33">
        <v>1</v>
      </c>
      <c r="AC323" s="45">
        <v>0</v>
      </c>
    </row>
    <row r="324" spans="1:29" x14ac:dyDescent="0.25">
      <c r="A324" s="35" t="s">
        <v>415</v>
      </c>
      <c r="B324" s="17">
        <v>0</v>
      </c>
      <c r="C324" s="17">
        <v>0</v>
      </c>
      <c r="D324" s="19">
        <v>0</v>
      </c>
      <c r="E324" s="17">
        <v>0</v>
      </c>
      <c r="F324" s="19">
        <v>0</v>
      </c>
      <c r="G324" s="17">
        <v>0</v>
      </c>
      <c r="H324" s="19">
        <v>0</v>
      </c>
      <c r="I324" s="17">
        <v>0</v>
      </c>
      <c r="J324" s="19">
        <v>0</v>
      </c>
      <c r="K324" s="17">
        <v>0</v>
      </c>
      <c r="L324" s="17">
        <v>0</v>
      </c>
      <c r="M324" s="19">
        <v>0</v>
      </c>
      <c r="N324" s="17">
        <v>0</v>
      </c>
      <c r="O324" s="19">
        <v>0</v>
      </c>
      <c r="P324" s="17">
        <v>0</v>
      </c>
      <c r="Q324" s="19">
        <v>0</v>
      </c>
      <c r="R324" s="17">
        <v>0</v>
      </c>
      <c r="S324" s="19">
        <v>0</v>
      </c>
      <c r="T324" s="17">
        <v>0</v>
      </c>
      <c r="U324" s="19">
        <v>0</v>
      </c>
      <c r="V324" s="17">
        <v>0</v>
      </c>
      <c r="W324" s="19">
        <v>0</v>
      </c>
      <c r="X324" s="17">
        <v>0</v>
      </c>
      <c r="Y324" s="19">
        <v>0</v>
      </c>
      <c r="Z324" s="46">
        <v>0</v>
      </c>
      <c r="AA324" s="47">
        <v>0</v>
      </c>
      <c r="AB324" s="17">
        <v>0</v>
      </c>
      <c r="AC324" s="18">
        <v>0</v>
      </c>
    </row>
    <row r="325" spans="1:29" x14ac:dyDescent="0.25">
      <c r="A325" s="35" t="s">
        <v>416</v>
      </c>
      <c r="B325" s="17">
        <v>1</v>
      </c>
      <c r="C325" s="17">
        <v>0</v>
      </c>
      <c r="D325" s="19">
        <v>0</v>
      </c>
      <c r="E325" s="17">
        <v>1</v>
      </c>
      <c r="F325" s="19">
        <v>1</v>
      </c>
      <c r="G325" s="17">
        <v>0</v>
      </c>
      <c r="H325" s="19">
        <v>0</v>
      </c>
      <c r="I325" s="17">
        <v>0</v>
      </c>
      <c r="J325" s="19">
        <v>0</v>
      </c>
      <c r="K325" s="17">
        <v>0</v>
      </c>
      <c r="L325" s="17">
        <v>0</v>
      </c>
      <c r="M325" s="19">
        <v>0</v>
      </c>
      <c r="N325" s="17">
        <v>0</v>
      </c>
      <c r="O325" s="19">
        <v>0</v>
      </c>
      <c r="P325" s="17">
        <v>0</v>
      </c>
      <c r="Q325" s="19">
        <v>0</v>
      </c>
      <c r="R325" s="17">
        <v>0</v>
      </c>
      <c r="S325" s="19">
        <v>0</v>
      </c>
      <c r="T325" s="17">
        <v>0</v>
      </c>
      <c r="U325" s="19">
        <v>0</v>
      </c>
      <c r="V325" s="17">
        <v>1</v>
      </c>
      <c r="W325" s="19">
        <v>0</v>
      </c>
      <c r="X325" s="17">
        <v>0</v>
      </c>
      <c r="Y325" s="19">
        <v>0</v>
      </c>
      <c r="Z325" s="46">
        <v>0</v>
      </c>
      <c r="AA325" s="47">
        <v>0</v>
      </c>
      <c r="AB325" s="17">
        <v>1</v>
      </c>
      <c r="AC325" s="18">
        <v>0</v>
      </c>
    </row>
    <row r="326" spans="1:29" x14ac:dyDescent="0.25">
      <c r="A326" s="32" t="s">
        <v>417</v>
      </c>
      <c r="B326" s="33">
        <v>818</v>
      </c>
      <c r="C326" s="33">
        <v>518</v>
      </c>
      <c r="D326" s="42">
        <v>0.63325183374083105</v>
      </c>
      <c r="E326" s="33">
        <v>298</v>
      </c>
      <c r="F326" s="42">
        <v>0.36430317848410798</v>
      </c>
      <c r="G326" s="33">
        <v>2</v>
      </c>
      <c r="H326" s="42">
        <v>2.4449877750611199E-3</v>
      </c>
      <c r="I326" s="33">
        <v>0</v>
      </c>
      <c r="J326" s="42">
        <v>0</v>
      </c>
      <c r="K326" s="33">
        <v>1461</v>
      </c>
      <c r="L326" s="33">
        <v>290</v>
      </c>
      <c r="M326" s="42">
        <v>0.198494182067077</v>
      </c>
      <c r="N326" s="33">
        <v>1156</v>
      </c>
      <c r="O326" s="42">
        <v>0.79123887748117705</v>
      </c>
      <c r="P326" s="33">
        <v>15</v>
      </c>
      <c r="Q326" s="42">
        <v>1.02669404517454E-2</v>
      </c>
      <c r="R326" s="33">
        <v>0</v>
      </c>
      <c r="S326" s="42">
        <v>0</v>
      </c>
      <c r="T326" s="33">
        <v>228</v>
      </c>
      <c r="U326" s="42">
        <v>0.78620689655172404</v>
      </c>
      <c r="V326" s="33">
        <v>-858</v>
      </c>
      <c r="W326" s="42">
        <v>-0.74221453287197203</v>
      </c>
      <c r="X326" s="33">
        <v>-13</v>
      </c>
      <c r="Y326" s="42">
        <v>-0.86666666666666703</v>
      </c>
      <c r="Z326" s="43">
        <v>0</v>
      </c>
      <c r="AA326" s="44">
        <v>0</v>
      </c>
      <c r="AB326" s="33">
        <v>-643</v>
      </c>
      <c r="AC326" s="45">
        <v>-0.44010951403148502</v>
      </c>
    </row>
    <row r="327" spans="1:29" x14ac:dyDescent="0.25">
      <c r="A327" s="35" t="s">
        <v>418</v>
      </c>
      <c r="B327" s="17">
        <v>818</v>
      </c>
      <c r="C327" s="17">
        <v>518</v>
      </c>
      <c r="D327" s="19">
        <v>0.63325183374083105</v>
      </c>
      <c r="E327" s="17">
        <v>298</v>
      </c>
      <c r="F327" s="19">
        <v>0.36430317848410798</v>
      </c>
      <c r="G327" s="17">
        <v>2</v>
      </c>
      <c r="H327" s="19">
        <v>2.4449877750611199E-3</v>
      </c>
      <c r="I327" s="17">
        <v>0</v>
      </c>
      <c r="J327" s="19">
        <v>0</v>
      </c>
      <c r="K327" s="17">
        <v>1461</v>
      </c>
      <c r="L327" s="17">
        <v>290</v>
      </c>
      <c r="M327" s="19">
        <v>0.198494182067077</v>
      </c>
      <c r="N327" s="17">
        <v>1156</v>
      </c>
      <c r="O327" s="19">
        <v>0.79123887748117705</v>
      </c>
      <c r="P327" s="17">
        <v>15</v>
      </c>
      <c r="Q327" s="19">
        <v>1.02669404517454E-2</v>
      </c>
      <c r="R327" s="17">
        <v>0</v>
      </c>
      <c r="S327" s="19">
        <v>0</v>
      </c>
      <c r="T327" s="17">
        <v>228</v>
      </c>
      <c r="U327" s="19">
        <v>0.78620689655172404</v>
      </c>
      <c r="V327" s="17">
        <v>-858</v>
      </c>
      <c r="W327" s="19">
        <v>-0.74221453287197203</v>
      </c>
      <c r="X327" s="17">
        <v>-13</v>
      </c>
      <c r="Y327" s="19">
        <v>-0.86666666666666703</v>
      </c>
      <c r="Z327" s="46">
        <v>0</v>
      </c>
      <c r="AA327" s="47">
        <v>0</v>
      </c>
      <c r="AB327" s="17">
        <v>-643</v>
      </c>
      <c r="AC327" s="18">
        <v>-0.44010951403148502</v>
      </c>
    </row>
    <row r="328" spans="1:29" x14ac:dyDescent="0.25">
      <c r="A328" s="32" t="s">
        <v>419</v>
      </c>
      <c r="B328" s="33">
        <v>41</v>
      </c>
      <c r="C328" s="33">
        <v>0</v>
      </c>
      <c r="D328" s="42">
        <v>0</v>
      </c>
      <c r="E328" s="33">
        <v>21</v>
      </c>
      <c r="F328" s="42">
        <v>0.51219512195121997</v>
      </c>
      <c r="G328" s="33">
        <v>20</v>
      </c>
      <c r="H328" s="42">
        <v>0.48780487804878098</v>
      </c>
      <c r="I328" s="33">
        <v>0</v>
      </c>
      <c r="J328" s="42">
        <v>0</v>
      </c>
      <c r="K328" s="33">
        <v>26</v>
      </c>
      <c r="L328" s="33">
        <v>0</v>
      </c>
      <c r="M328" s="42">
        <v>0</v>
      </c>
      <c r="N328" s="33">
        <v>12</v>
      </c>
      <c r="O328" s="42">
        <v>0.46153846153846201</v>
      </c>
      <c r="P328" s="33">
        <v>14</v>
      </c>
      <c r="Q328" s="42">
        <v>0.53846153846153899</v>
      </c>
      <c r="R328" s="33">
        <v>0</v>
      </c>
      <c r="S328" s="42">
        <v>0</v>
      </c>
      <c r="T328" s="33">
        <v>0</v>
      </c>
      <c r="U328" s="42">
        <v>0</v>
      </c>
      <c r="V328" s="33">
        <v>9</v>
      </c>
      <c r="W328" s="42">
        <v>0.75</v>
      </c>
      <c r="X328" s="33">
        <v>6</v>
      </c>
      <c r="Y328" s="42">
        <v>0.42857142857142899</v>
      </c>
      <c r="Z328" s="43">
        <v>0</v>
      </c>
      <c r="AA328" s="44">
        <v>0</v>
      </c>
      <c r="AB328" s="33">
        <v>15</v>
      </c>
      <c r="AC328" s="45">
        <v>0.57692307692307698</v>
      </c>
    </row>
    <row r="329" spans="1:29" x14ac:dyDescent="0.25">
      <c r="A329" s="35" t="s">
        <v>420</v>
      </c>
      <c r="B329" s="17">
        <v>41</v>
      </c>
      <c r="C329" s="17">
        <v>0</v>
      </c>
      <c r="D329" s="19">
        <v>0</v>
      </c>
      <c r="E329" s="17">
        <v>21</v>
      </c>
      <c r="F329" s="19">
        <v>0.51219512195121997</v>
      </c>
      <c r="G329" s="17">
        <v>20</v>
      </c>
      <c r="H329" s="19">
        <v>0.48780487804877998</v>
      </c>
      <c r="I329" s="17">
        <v>0</v>
      </c>
      <c r="J329" s="19">
        <v>0</v>
      </c>
      <c r="K329" s="17">
        <v>26</v>
      </c>
      <c r="L329" s="17">
        <v>0</v>
      </c>
      <c r="M329" s="19">
        <v>0</v>
      </c>
      <c r="N329" s="17">
        <v>12</v>
      </c>
      <c r="O329" s="19">
        <v>0.46153846153846201</v>
      </c>
      <c r="P329" s="17">
        <v>14</v>
      </c>
      <c r="Q329" s="19">
        <v>0.53846153846153799</v>
      </c>
      <c r="R329" s="17">
        <v>0</v>
      </c>
      <c r="S329" s="19">
        <v>0</v>
      </c>
      <c r="T329" s="17">
        <v>0</v>
      </c>
      <c r="U329" s="19">
        <v>0</v>
      </c>
      <c r="V329" s="17">
        <v>9</v>
      </c>
      <c r="W329" s="19">
        <v>0.75</v>
      </c>
      <c r="X329" s="17">
        <v>6</v>
      </c>
      <c r="Y329" s="19">
        <v>0.42857142857142899</v>
      </c>
      <c r="Z329" s="46">
        <v>0</v>
      </c>
      <c r="AA329" s="47">
        <v>0</v>
      </c>
      <c r="AB329" s="17">
        <v>15</v>
      </c>
      <c r="AC329" s="18">
        <v>0.57692307692307698</v>
      </c>
    </row>
    <row r="330" spans="1:29" x14ac:dyDescent="0.25">
      <c r="A330" s="32" t="s">
        <v>421</v>
      </c>
      <c r="B330" s="33">
        <v>0</v>
      </c>
      <c r="C330" s="33">
        <v>0</v>
      </c>
      <c r="D330" s="42">
        <v>0</v>
      </c>
      <c r="E330" s="33">
        <v>0</v>
      </c>
      <c r="F330" s="42">
        <v>0</v>
      </c>
      <c r="G330" s="33">
        <v>0</v>
      </c>
      <c r="H330" s="42">
        <v>0</v>
      </c>
      <c r="I330" s="33">
        <v>0</v>
      </c>
      <c r="J330" s="42">
        <v>0</v>
      </c>
      <c r="K330" s="33">
        <v>0</v>
      </c>
      <c r="L330" s="33">
        <v>0</v>
      </c>
      <c r="M330" s="42">
        <v>0</v>
      </c>
      <c r="N330" s="33">
        <v>0</v>
      </c>
      <c r="O330" s="42">
        <v>0</v>
      </c>
      <c r="P330" s="33">
        <v>0</v>
      </c>
      <c r="Q330" s="42">
        <v>0</v>
      </c>
      <c r="R330" s="33">
        <v>0</v>
      </c>
      <c r="S330" s="42">
        <v>0</v>
      </c>
      <c r="T330" s="33">
        <v>0</v>
      </c>
      <c r="U330" s="42">
        <v>0</v>
      </c>
      <c r="V330" s="33">
        <v>0</v>
      </c>
      <c r="W330" s="42">
        <v>0</v>
      </c>
      <c r="X330" s="33">
        <v>0</v>
      </c>
      <c r="Y330" s="42">
        <v>0</v>
      </c>
      <c r="Z330" s="43">
        <v>0</v>
      </c>
      <c r="AA330" s="44">
        <v>0</v>
      </c>
      <c r="AB330" s="33">
        <v>0</v>
      </c>
      <c r="AC330" s="45">
        <v>0</v>
      </c>
    </row>
    <row r="331" spans="1:29" x14ac:dyDescent="0.25">
      <c r="A331" s="35" t="s">
        <v>422</v>
      </c>
      <c r="B331" s="17">
        <v>0</v>
      </c>
      <c r="C331" s="17">
        <v>0</v>
      </c>
      <c r="D331" s="19">
        <v>0</v>
      </c>
      <c r="E331" s="17">
        <v>0</v>
      </c>
      <c r="F331" s="19">
        <v>0</v>
      </c>
      <c r="G331" s="17">
        <v>0</v>
      </c>
      <c r="H331" s="19">
        <v>0</v>
      </c>
      <c r="I331" s="17">
        <v>0</v>
      </c>
      <c r="J331" s="19">
        <v>0</v>
      </c>
      <c r="K331" s="17">
        <v>0</v>
      </c>
      <c r="L331" s="17">
        <v>0</v>
      </c>
      <c r="M331" s="19">
        <v>0</v>
      </c>
      <c r="N331" s="17">
        <v>0</v>
      </c>
      <c r="O331" s="19">
        <v>0</v>
      </c>
      <c r="P331" s="17">
        <v>0</v>
      </c>
      <c r="Q331" s="19">
        <v>0</v>
      </c>
      <c r="R331" s="17">
        <v>0</v>
      </c>
      <c r="S331" s="19">
        <v>0</v>
      </c>
      <c r="T331" s="17">
        <v>0</v>
      </c>
      <c r="U331" s="19">
        <v>0</v>
      </c>
      <c r="V331" s="17">
        <v>0</v>
      </c>
      <c r="W331" s="19">
        <v>0</v>
      </c>
      <c r="X331" s="17">
        <v>0</v>
      </c>
      <c r="Y331" s="19">
        <v>0</v>
      </c>
      <c r="Z331" s="46">
        <v>0</v>
      </c>
      <c r="AA331" s="47">
        <v>0</v>
      </c>
      <c r="AB331" s="17">
        <v>0</v>
      </c>
      <c r="AC331" s="18">
        <v>0</v>
      </c>
    </row>
    <row r="332" spans="1:29" x14ac:dyDescent="0.25">
      <c r="A332" s="48" t="s">
        <v>22</v>
      </c>
      <c r="B332" s="37">
        <v>288409</v>
      </c>
      <c r="C332" s="37">
        <v>121725</v>
      </c>
      <c r="D332" s="49">
        <v>0.42205687062470298</v>
      </c>
      <c r="E332" s="37">
        <v>163542</v>
      </c>
      <c r="F332" s="49">
        <v>0.56704887850240504</v>
      </c>
      <c r="G332" s="37">
        <v>2741</v>
      </c>
      <c r="H332" s="49">
        <v>9.5038643038185405E-3</v>
      </c>
      <c r="I332" s="37">
        <v>401</v>
      </c>
      <c r="J332" s="49">
        <v>1.39038656907378E-3</v>
      </c>
      <c r="K332" s="37">
        <v>279885</v>
      </c>
      <c r="L332" s="37">
        <v>123293</v>
      </c>
      <c r="M332" s="49">
        <v>0.44051306786715999</v>
      </c>
      <c r="N332" s="37">
        <v>153293</v>
      </c>
      <c r="O332" s="49">
        <v>0.54769994819300805</v>
      </c>
      <c r="P332" s="37">
        <v>2934</v>
      </c>
      <c r="Q332" s="49">
        <v>1.0482876895867899E-2</v>
      </c>
      <c r="R332" s="37">
        <v>365</v>
      </c>
      <c r="S332" s="49">
        <v>1.3041070439644899E-3</v>
      </c>
      <c r="T332" s="37">
        <v>-1568</v>
      </c>
      <c r="U332" s="49">
        <v>-1.2717672536153701E-2</v>
      </c>
      <c r="V332" s="37">
        <v>10249</v>
      </c>
      <c r="W332" s="49">
        <v>6.6858891143105004E-2</v>
      </c>
      <c r="X332" s="37">
        <v>-193</v>
      </c>
      <c r="Y332" s="49">
        <v>-6.5780504430811196E-2</v>
      </c>
      <c r="Z332" s="50">
        <v>36</v>
      </c>
      <c r="AA332" s="51">
        <v>9.8630136986301409</v>
      </c>
      <c r="AB332" s="37">
        <v>8524</v>
      </c>
      <c r="AC332" s="29">
        <v>3.0455365596584301E-2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BK333"/>
  <sheetViews>
    <sheetView showGridLines="0" topLeftCell="A4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5.42578125" style="2" customWidth="1"/>
    <col min="8" max="8" width="7.7109375" style="2" customWidth="1"/>
    <col min="9" max="9" width="8.42578125" style="2" customWidth="1"/>
    <col min="10" max="11" width="6.85546875" style="2" customWidth="1"/>
    <col min="12" max="12" width="8.42578125" style="2" customWidth="1"/>
    <col min="13" max="13" width="7.7109375" style="2" customWidth="1"/>
    <col min="14" max="14" width="10.7109375" style="2" customWidth="1"/>
    <col min="15" max="15" width="6.85546875" style="2" customWidth="1"/>
    <col min="16" max="16" width="7.7109375" style="2" customWidth="1"/>
    <col min="17" max="17" width="6.28515625" style="2" customWidth="1"/>
    <col min="18" max="18" width="7.7109375" style="2" customWidth="1"/>
    <col min="19" max="19" width="8.4257812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7" width="6.85546875" style="2" customWidth="1"/>
    <col min="28" max="28" width="10" style="2" customWidth="1"/>
    <col min="29" max="29" width="6.85546875" style="2" customWidth="1"/>
    <col min="30" max="30" width="6.28515625" style="2" customWidth="1"/>
    <col min="31" max="34" width="6.85546875" style="2" customWidth="1"/>
    <col min="35" max="37" width="7.7109375" style="2" customWidth="1"/>
    <col min="38" max="38" width="9.28515625" style="2" customWidth="1"/>
    <col min="39" max="39" width="17.5703125" style="2" customWidth="1"/>
    <col min="40" max="40" width="9.28515625" style="2" customWidth="1"/>
    <col min="41" max="41" width="18.28515625" style="2" customWidth="1"/>
    <col min="42" max="42" width="6.85546875" style="2" customWidth="1"/>
    <col min="43" max="43" width="7.7109375" style="2" customWidth="1"/>
    <col min="44" max="44" width="5.42578125" style="2" customWidth="1"/>
    <col min="45" max="45" width="9.28515625" style="2" customWidth="1"/>
    <col min="46" max="47" width="6.28515625" style="2" customWidth="1"/>
    <col min="48" max="48" width="7.7109375" style="2" customWidth="1"/>
    <col min="49" max="49" width="8.42578125" style="2" customWidth="1"/>
    <col min="50" max="50" width="7.7109375" style="2" customWidth="1"/>
    <col min="51" max="52" width="8.42578125" style="2" customWidth="1"/>
    <col min="53" max="53" width="6.85546875" style="2" customWidth="1"/>
    <col min="54" max="54" width="7.7109375" style="2" customWidth="1"/>
    <col min="55" max="55" width="12.28515625" style="2" customWidth="1"/>
    <col min="56" max="56" width="14.5703125" style="2" customWidth="1"/>
    <col min="57" max="57" width="8.42578125" style="2" customWidth="1"/>
    <col min="58" max="59" width="16.85546875" style="2" customWidth="1"/>
    <col min="60" max="60" width="10" style="2" customWidth="1"/>
    <col min="61" max="61" width="6.85546875" style="2" customWidth="1"/>
    <col min="62" max="63" width="9.28515625" style="2" customWidth="1"/>
    <col min="64" max="64" width="0.8554687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477</v>
      </c>
    </row>
    <row r="8" spans="1:63" ht="14.45" x14ac:dyDescent="0.3">
      <c r="A8" s="31" t="s">
        <v>478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58</v>
      </c>
      <c r="C12" s="33">
        <v>23</v>
      </c>
      <c r="D12" s="33">
        <v>94</v>
      </c>
      <c r="E12" s="33">
        <v>47</v>
      </c>
      <c r="F12" s="33">
        <v>14</v>
      </c>
      <c r="G12" s="33">
        <v>16</v>
      </c>
      <c r="H12" s="33">
        <v>38</v>
      </c>
      <c r="I12" s="33">
        <v>244</v>
      </c>
      <c r="J12" s="33">
        <v>105</v>
      </c>
      <c r="K12" s="33">
        <v>55</v>
      </c>
      <c r="L12" s="33">
        <v>37</v>
      </c>
      <c r="M12" s="33">
        <v>36</v>
      </c>
      <c r="N12" s="33">
        <v>23</v>
      </c>
      <c r="O12" s="33">
        <v>11</v>
      </c>
      <c r="P12" s="33">
        <v>27</v>
      </c>
      <c r="Q12" s="33">
        <v>103</v>
      </c>
      <c r="R12" s="33">
        <v>25</v>
      </c>
      <c r="S12" s="33">
        <v>27</v>
      </c>
      <c r="T12" s="33">
        <v>37</v>
      </c>
      <c r="U12" s="33">
        <v>56</v>
      </c>
      <c r="V12" s="33">
        <v>29</v>
      </c>
      <c r="W12" s="33">
        <v>40</v>
      </c>
      <c r="X12" s="33">
        <v>9</v>
      </c>
      <c r="Y12" s="33">
        <v>110</v>
      </c>
      <c r="Z12" s="33">
        <v>57</v>
      </c>
      <c r="AA12" s="33">
        <v>9</v>
      </c>
      <c r="AB12" s="33">
        <v>120</v>
      </c>
      <c r="AC12" s="33">
        <v>29</v>
      </c>
      <c r="AD12" s="33">
        <v>22</v>
      </c>
      <c r="AE12" s="33">
        <v>16</v>
      </c>
      <c r="AF12" s="33">
        <v>332</v>
      </c>
      <c r="AG12" s="33">
        <v>123</v>
      </c>
      <c r="AH12" s="33">
        <v>206</v>
      </c>
      <c r="AI12" s="33">
        <v>42</v>
      </c>
      <c r="AJ12" s="33">
        <v>149</v>
      </c>
      <c r="AK12" s="33">
        <v>2</v>
      </c>
      <c r="AL12" s="33">
        <v>53</v>
      </c>
      <c r="AM12" s="33">
        <v>84</v>
      </c>
      <c r="AN12" s="33">
        <v>13</v>
      </c>
      <c r="AO12" s="33">
        <v>109</v>
      </c>
      <c r="AP12" s="33">
        <v>10</v>
      </c>
      <c r="AQ12" s="33">
        <v>134</v>
      </c>
      <c r="AR12" s="33">
        <v>21</v>
      </c>
      <c r="AS12" s="33">
        <v>77</v>
      </c>
      <c r="AT12" s="33">
        <v>11</v>
      </c>
      <c r="AU12" s="33">
        <v>48</v>
      </c>
      <c r="AV12" s="33">
        <v>166</v>
      </c>
      <c r="AW12" s="33">
        <v>18</v>
      </c>
      <c r="AX12" s="33">
        <v>5</v>
      </c>
      <c r="AY12" s="33">
        <v>50</v>
      </c>
      <c r="AZ12" s="33">
        <v>0</v>
      </c>
      <c r="BA12" s="33">
        <v>0</v>
      </c>
      <c r="BB12" s="33">
        <v>0</v>
      </c>
      <c r="BC12" s="33">
        <v>2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3172</v>
      </c>
    </row>
    <row r="13" spans="1:63" ht="14.45" x14ac:dyDescent="0.3">
      <c r="A13" s="35" t="s">
        <v>103</v>
      </c>
      <c r="B13" s="17">
        <v>29</v>
      </c>
      <c r="C13" s="17">
        <v>7</v>
      </c>
      <c r="D13" s="17">
        <v>58</v>
      </c>
      <c r="E13" s="17">
        <v>35</v>
      </c>
      <c r="F13" s="17">
        <v>9</v>
      </c>
      <c r="G13" s="17">
        <v>10</v>
      </c>
      <c r="H13" s="17">
        <v>15</v>
      </c>
      <c r="I13" s="17">
        <v>195</v>
      </c>
      <c r="J13" s="17">
        <v>31</v>
      </c>
      <c r="K13" s="17">
        <v>6</v>
      </c>
      <c r="L13" s="17">
        <v>23</v>
      </c>
      <c r="M13" s="17">
        <v>25</v>
      </c>
      <c r="N13" s="17">
        <v>13</v>
      </c>
      <c r="O13" s="17">
        <v>3</v>
      </c>
      <c r="P13" s="17">
        <v>5</v>
      </c>
      <c r="Q13" s="17">
        <v>77</v>
      </c>
      <c r="R13" s="17">
        <v>15</v>
      </c>
      <c r="S13" s="17">
        <v>13</v>
      </c>
      <c r="T13" s="17">
        <v>27</v>
      </c>
      <c r="U13" s="17">
        <v>31</v>
      </c>
      <c r="V13" s="17">
        <v>13</v>
      </c>
      <c r="W13" s="17">
        <v>30</v>
      </c>
      <c r="X13" s="17">
        <v>2</v>
      </c>
      <c r="Y13" s="17">
        <v>85</v>
      </c>
      <c r="Z13" s="17">
        <v>39</v>
      </c>
      <c r="AA13" s="17">
        <v>7</v>
      </c>
      <c r="AB13" s="17">
        <v>69</v>
      </c>
      <c r="AC13" s="17">
        <v>17</v>
      </c>
      <c r="AD13" s="17">
        <v>14</v>
      </c>
      <c r="AE13" s="17">
        <v>9</v>
      </c>
      <c r="AF13" s="17">
        <v>230</v>
      </c>
      <c r="AG13" s="17">
        <v>81</v>
      </c>
      <c r="AH13" s="17">
        <v>114</v>
      </c>
      <c r="AI13" s="17">
        <v>11</v>
      </c>
      <c r="AJ13" s="17">
        <v>133</v>
      </c>
      <c r="AK13" s="17">
        <v>0</v>
      </c>
      <c r="AL13" s="17">
        <v>24</v>
      </c>
      <c r="AM13" s="17">
        <v>58</v>
      </c>
      <c r="AN13" s="17">
        <v>9</v>
      </c>
      <c r="AO13" s="17">
        <v>74</v>
      </c>
      <c r="AP13" s="17">
        <v>7</v>
      </c>
      <c r="AQ13" s="17">
        <v>87</v>
      </c>
      <c r="AR13" s="17">
        <v>1</v>
      </c>
      <c r="AS13" s="17">
        <v>31</v>
      </c>
      <c r="AT13" s="17">
        <v>1</v>
      </c>
      <c r="AU13" s="17">
        <v>14</v>
      </c>
      <c r="AV13" s="17">
        <v>112</v>
      </c>
      <c r="AW13" s="17">
        <v>5</v>
      </c>
      <c r="AX13" s="17">
        <v>3</v>
      </c>
      <c r="AY13" s="17">
        <v>26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1933</v>
      </c>
    </row>
    <row r="14" spans="1:63" ht="14.45" x14ac:dyDescent="0.3">
      <c r="A14" s="35" t="s">
        <v>104</v>
      </c>
      <c r="B14" s="17">
        <v>4</v>
      </c>
      <c r="C14" s="17">
        <v>1</v>
      </c>
      <c r="D14" s="17">
        <v>9</v>
      </c>
      <c r="E14" s="17">
        <v>6</v>
      </c>
      <c r="F14" s="17">
        <v>3</v>
      </c>
      <c r="G14" s="17">
        <v>0</v>
      </c>
      <c r="H14" s="17">
        <v>1</v>
      </c>
      <c r="I14" s="17">
        <v>18</v>
      </c>
      <c r="J14" s="17">
        <v>4</v>
      </c>
      <c r="K14" s="17">
        <v>2</v>
      </c>
      <c r="L14" s="17">
        <v>1</v>
      </c>
      <c r="M14" s="17">
        <v>2</v>
      </c>
      <c r="N14" s="17">
        <v>0</v>
      </c>
      <c r="O14" s="17">
        <v>1</v>
      </c>
      <c r="P14" s="17">
        <v>0</v>
      </c>
      <c r="Q14" s="17">
        <v>2</v>
      </c>
      <c r="R14" s="17">
        <v>3</v>
      </c>
      <c r="S14" s="17">
        <v>1</v>
      </c>
      <c r="T14" s="17">
        <v>1</v>
      </c>
      <c r="U14" s="17">
        <v>4</v>
      </c>
      <c r="V14" s="17">
        <v>7</v>
      </c>
      <c r="W14" s="17">
        <v>0</v>
      </c>
      <c r="X14" s="17">
        <v>0</v>
      </c>
      <c r="Y14" s="17">
        <v>3</v>
      </c>
      <c r="Z14" s="17">
        <v>0</v>
      </c>
      <c r="AA14" s="17">
        <v>0</v>
      </c>
      <c r="AB14" s="17">
        <v>6</v>
      </c>
      <c r="AC14" s="17">
        <v>2</v>
      </c>
      <c r="AD14" s="17">
        <v>2</v>
      </c>
      <c r="AE14" s="17">
        <v>2</v>
      </c>
      <c r="AF14" s="17">
        <v>9</v>
      </c>
      <c r="AG14" s="17">
        <v>2</v>
      </c>
      <c r="AH14" s="17">
        <v>69</v>
      </c>
      <c r="AI14" s="17">
        <v>3</v>
      </c>
      <c r="AJ14" s="17">
        <v>1</v>
      </c>
      <c r="AK14" s="17">
        <v>0</v>
      </c>
      <c r="AL14" s="17">
        <v>2</v>
      </c>
      <c r="AM14" s="17">
        <v>1</v>
      </c>
      <c r="AN14" s="17">
        <v>3</v>
      </c>
      <c r="AO14" s="17">
        <v>13</v>
      </c>
      <c r="AP14" s="17">
        <v>0</v>
      </c>
      <c r="AQ14" s="17">
        <v>13</v>
      </c>
      <c r="AR14" s="17">
        <v>0</v>
      </c>
      <c r="AS14" s="17">
        <v>1</v>
      </c>
      <c r="AT14" s="17">
        <v>0</v>
      </c>
      <c r="AU14" s="17">
        <v>3</v>
      </c>
      <c r="AV14" s="17">
        <v>7</v>
      </c>
      <c r="AW14" s="17">
        <v>0</v>
      </c>
      <c r="AX14" s="17">
        <v>0</v>
      </c>
      <c r="AY14" s="17">
        <v>13</v>
      </c>
      <c r="AZ14" s="17">
        <v>0</v>
      </c>
      <c r="BA14" s="17">
        <v>0</v>
      </c>
      <c r="BB14" s="17">
        <v>0</v>
      </c>
      <c r="BC14" s="17">
        <v>2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227</v>
      </c>
    </row>
    <row r="15" spans="1:63" ht="14.45" x14ac:dyDescent="0.3">
      <c r="A15" s="35" t="s">
        <v>105</v>
      </c>
      <c r="B15" s="17">
        <v>25</v>
      </c>
      <c r="C15" s="17">
        <v>15</v>
      </c>
      <c r="D15" s="17">
        <v>27</v>
      </c>
      <c r="E15" s="17">
        <v>5</v>
      </c>
      <c r="F15" s="17">
        <v>2</v>
      </c>
      <c r="G15" s="17">
        <v>5</v>
      </c>
      <c r="H15" s="17">
        <v>20</v>
      </c>
      <c r="I15" s="17">
        <v>30</v>
      </c>
      <c r="J15" s="17">
        <v>64</v>
      </c>
      <c r="K15" s="17">
        <v>47</v>
      </c>
      <c r="L15" s="17">
        <v>13</v>
      </c>
      <c r="M15" s="17">
        <v>9</v>
      </c>
      <c r="N15" s="17">
        <v>10</v>
      </c>
      <c r="O15" s="17">
        <v>7</v>
      </c>
      <c r="P15" s="17">
        <v>22</v>
      </c>
      <c r="Q15" s="17">
        <v>20</v>
      </c>
      <c r="R15" s="17">
        <v>7</v>
      </c>
      <c r="S15" s="17">
        <v>8</v>
      </c>
      <c r="T15" s="17">
        <v>9</v>
      </c>
      <c r="U15" s="17">
        <v>20</v>
      </c>
      <c r="V15" s="17">
        <v>9</v>
      </c>
      <c r="W15" s="17">
        <v>7</v>
      </c>
      <c r="X15" s="17">
        <v>6</v>
      </c>
      <c r="Y15" s="17">
        <v>20</v>
      </c>
      <c r="Z15" s="17">
        <v>18</v>
      </c>
      <c r="AA15" s="17">
        <v>2</v>
      </c>
      <c r="AB15" s="17">
        <v>40</v>
      </c>
      <c r="AC15" s="17">
        <v>9</v>
      </c>
      <c r="AD15" s="17">
        <v>6</v>
      </c>
      <c r="AE15" s="17">
        <v>5</v>
      </c>
      <c r="AF15" s="17">
        <v>83</v>
      </c>
      <c r="AG15" s="17">
        <v>37</v>
      </c>
      <c r="AH15" s="17">
        <v>22</v>
      </c>
      <c r="AI15" s="17">
        <v>27</v>
      </c>
      <c r="AJ15" s="17">
        <v>14</v>
      </c>
      <c r="AK15" s="17">
        <v>2</v>
      </c>
      <c r="AL15" s="17">
        <v>27</v>
      </c>
      <c r="AM15" s="17">
        <v>14</v>
      </c>
      <c r="AN15" s="17">
        <v>1</v>
      </c>
      <c r="AO15" s="17">
        <v>20</v>
      </c>
      <c r="AP15" s="17">
        <v>3</v>
      </c>
      <c r="AQ15" s="17">
        <v>32</v>
      </c>
      <c r="AR15" s="17">
        <v>20</v>
      </c>
      <c r="AS15" s="17">
        <v>45</v>
      </c>
      <c r="AT15" s="17">
        <v>10</v>
      </c>
      <c r="AU15" s="17">
        <v>29</v>
      </c>
      <c r="AV15" s="17">
        <v>20</v>
      </c>
      <c r="AW15" s="17">
        <v>13</v>
      </c>
      <c r="AX15" s="17">
        <v>2</v>
      </c>
      <c r="AY15" s="17">
        <v>10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918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1</v>
      </c>
      <c r="F16" s="17">
        <v>0</v>
      </c>
      <c r="G16" s="17">
        <v>1</v>
      </c>
      <c r="H16" s="17">
        <v>2</v>
      </c>
      <c r="I16" s="17">
        <v>1</v>
      </c>
      <c r="J16" s="17">
        <v>6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4</v>
      </c>
      <c r="R16" s="17">
        <v>0</v>
      </c>
      <c r="S16" s="17">
        <v>5</v>
      </c>
      <c r="T16" s="17">
        <v>0</v>
      </c>
      <c r="U16" s="17">
        <v>1</v>
      </c>
      <c r="V16" s="17">
        <v>0</v>
      </c>
      <c r="W16" s="17">
        <v>3</v>
      </c>
      <c r="X16" s="17">
        <v>1</v>
      </c>
      <c r="Y16" s="17">
        <v>2</v>
      </c>
      <c r="Z16" s="17">
        <v>0</v>
      </c>
      <c r="AA16" s="17">
        <v>0</v>
      </c>
      <c r="AB16" s="17">
        <v>5</v>
      </c>
      <c r="AC16" s="17">
        <v>1</v>
      </c>
      <c r="AD16" s="17">
        <v>0</v>
      </c>
      <c r="AE16" s="17">
        <v>0</v>
      </c>
      <c r="AF16" s="17">
        <v>10</v>
      </c>
      <c r="AG16" s="17">
        <v>3</v>
      </c>
      <c r="AH16" s="17">
        <v>1</v>
      </c>
      <c r="AI16" s="17">
        <v>1</v>
      </c>
      <c r="AJ16" s="17">
        <v>1</v>
      </c>
      <c r="AK16" s="17">
        <v>0</v>
      </c>
      <c r="AL16" s="17">
        <v>0</v>
      </c>
      <c r="AM16" s="17">
        <v>11</v>
      </c>
      <c r="AN16" s="17">
        <v>0</v>
      </c>
      <c r="AO16" s="17">
        <v>2</v>
      </c>
      <c r="AP16" s="17">
        <v>0</v>
      </c>
      <c r="AQ16" s="17">
        <v>2</v>
      </c>
      <c r="AR16" s="17">
        <v>0</v>
      </c>
      <c r="AS16" s="17">
        <v>0</v>
      </c>
      <c r="AT16" s="17">
        <v>0</v>
      </c>
      <c r="AU16" s="17">
        <v>2</v>
      </c>
      <c r="AV16" s="17">
        <v>27</v>
      </c>
      <c r="AW16" s="17">
        <v>0</v>
      </c>
      <c r="AX16" s="17">
        <v>0</v>
      </c>
      <c r="AY16" s="17">
        <v>1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94</v>
      </c>
    </row>
    <row r="17" spans="1:63" ht="14.45" x14ac:dyDescent="0.3">
      <c r="A17" s="32" t="s">
        <v>107</v>
      </c>
      <c r="B17" s="33">
        <v>0</v>
      </c>
      <c r="C17" s="33">
        <v>1</v>
      </c>
      <c r="D17" s="33">
        <v>6</v>
      </c>
      <c r="E17" s="33">
        <v>1</v>
      </c>
      <c r="F17" s="33">
        <v>0</v>
      </c>
      <c r="G17" s="33">
        <v>0</v>
      </c>
      <c r="H17" s="33">
        <v>0</v>
      </c>
      <c r="I17" s="33">
        <v>2</v>
      </c>
      <c r="J17" s="33">
        <v>1</v>
      </c>
      <c r="K17" s="33">
        <v>0</v>
      </c>
      <c r="L17" s="33">
        <v>0</v>
      </c>
      <c r="M17" s="33">
        <v>1</v>
      </c>
      <c r="N17" s="33">
        <v>1</v>
      </c>
      <c r="O17" s="33">
        <v>0</v>
      </c>
      <c r="P17" s="33">
        <v>0</v>
      </c>
      <c r="Q17" s="33">
        <v>4</v>
      </c>
      <c r="R17" s="33">
        <v>2</v>
      </c>
      <c r="S17" s="33">
        <v>0</v>
      </c>
      <c r="T17" s="33">
        <v>1</v>
      </c>
      <c r="U17" s="33">
        <v>0</v>
      </c>
      <c r="V17" s="33">
        <v>0</v>
      </c>
      <c r="W17" s="33">
        <v>1</v>
      </c>
      <c r="X17" s="33">
        <v>0</v>
      </c>
      <c r="Y17" s="33">
        <v>1</v>
      </c>
      <c r="Z17" s="33">
        <v>0</v>
      </c>
      <c r="AA17" s="33">
        <v>0</v>
      </c>
      <c r="AB17" s="33">
        <v>6</v>
      </c>
      <c r="AC17" s="33">
        <v>0</v>
      </c>
      <c r="AD17" s="33">
        <v>0</v>
      </c>
      <c r="AE17" s="33">
        <v>1</v>
      </c>
      <c r="AF17" s="33">
        <v>5</v>
      </c>
      <c r="AG17" s="33">
        <v>2</v>
      </c>
      <c r="AH17" s="33">
        <v>1</v>
      </c>
      <c r="AI17" s="33">
        <v>1</v>
      </c>
      <c r="AJ17" s="33">
        <v>0</v>
      </c>
      <c r="AK17" s="33">
        <v>0</v>
      </c>
      <c r="AL17" s="33">
        <v>1</v>
      </c>
      <c r="AM17" s="33">
        <v>1</v>
      </c>
      <c r="AN17" s="33">
        <v>2</v>
      </c>
      <c r="AO17" s="33">
        <v>0</v>
      </c>
      <c r="AP17" s="33">
        <v>0</v>
      </c>
      <c r="AQ17" s="33">
        <v>2</v>
      </c>
      <c r="AR17" s="33">
        <v>1</v>
      </c>
      <c r="AS17" s="33">
        <v>0</v>
      </c>
      <c r="AT17" s="33">
        <v>0</v>
      </c>
      <c r="AU17" s="33">
        <v>0</v>
      </c>
      <c r="AV17" s="33">
        <v>3</v>
      </c>
      <c r="AW17" s="33">
        <v>0</v>
      </c>
      <c r="AX17" s="33">
        <v>0</v>
      </c>
      <c r="AY17" s="33">
        <v>1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49</v>
      </c>
    </row>
    <row r="18" spans="1:63" ht="14.45" x14ac:dyDescent="0.3">
      <c r="A18" s="35" t="s">
        <v>108</v>
      </c>
      <c r="B18" s="17">
        <v>0</v>
      </c>
      <c r="C18" s="17">
        <v>1</v>
      </c>
      <c r="D18" s="17">
        <v>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  <c r="K18" s="17">
        <v>0</v>
      </c>
      <c r="L18" s="17">
        <v>0</v>
      </c>
      <c r="M18" s="17">
        <v>1</v>
      </c>
      <c r="N18" s="17">
        <v>1</v>
      </c>
      <c r="O18" s="17">
        <v>0</v>
      </c>
      <c r="P18" s="17">
        <v>0</v>
      </c>
      <c r="Q18" s="17">
        <v>3</v>
      </c>
      <c r="R18" s="17">
        <v>1</v>
      </c>
      <c r="S18" s="17">
        <v>0</v>
      </c>
      <c r="T18" s="17">
        <v>1</v>
      </c>
      <c r="U18" s="17">
        <v>0</v>
      </c>
      <c r="V18" s="17">
        <v>0</v>
      </c>
      <c r="W18" s="17">
        <v>1</v>
      </c>
      <c r="X18" s="17">
        <v>0</v>
      </c>
      <c r="Y18" s="17">
        <v>0</v>
      </c>
      <c r="Z18" s="17">
        <v>0</v>
      </c>
      <c r="AA18" s="17">
        <v>0</v>
      </c>
      <c r="AB18" s="17">
        <v>5</v>
      </c>
      <c r="AC18" s="17">
        <v>0</v>
      </c>
      <c r="AD18" s="17">
        <v>0</v>
      </c>
      <c r="AE18" s="17">
        <v>1</v>
      </c>
      <c r="AF18" s="17">
        <v>4</v>
      </c>
      <c r="AG18" s="17">
        <v>1</v>
      </c>
      <c r="AH18" s="17">
        <v>0</v>
      </c>
      <c r="AI18" s="17">
        <v>1</v>
      </c>
      <c r="AJ18" s="17">
        <v>0</v>
      </c>
      <c r="AK18" s="17">
        <v>0</v>
      </c>
      <c r="AL18" s="17">
        <v>0</v>
      </c>
      <c r="AM18" s="17">
        <v>1</v>
      </c>
      <c r="AN18" s="17">
        <v>0</v>
      </c>
      <c r="AO18" s="17">
        <v>0</v>
      </c>
      <c r="AP18" s="17">
        <v>0</v>
      </c>
      <c r="AQ18" s="17">
        <v>2</v>
      </c>
      <c r="AR18" s="17">
        <v>1</v>
      </c>
      <c r="AS18" s="17">
        <v>0</v>
      </c>
      <c r="AT18" s="17">
        <v>0</v>
      </c>
      <c r="AU18" s="17">
        <v>0</v>
      </c>
      <c r="AV18" s="17">
        <v>3</v>
      </c>
      <c r="AW18" s="17">
        <v>0</v>
      </c>
      <c r="AX18" s="17">
        <v>0</v>
      </c>
      <c r="AY18" s="17">
        <v>1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36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1</v>
      </c>
      <c r="F19" s="17">
        <v>0</v>
      </c>
      <c r="G19" s="17">
        <v>0</v>
      </c>
      <c r="H19" s="17">
        <v>0</v>
      </c>
      <c r="I19" s="17">
        <v>2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1</v>
      </c>
      <c r="R19" s="17">
        <v>1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1</v>
      </c>
      <c r="Z19" s="17">
        <v>0</v>
      </c>
      <c r="AA19" s="17">
        <v>0</v>
      </c>
      <c r="AB19" s="17">
        <v>1</v>
      </c>
      <c r="AC19" s="17">
        <v>0</v>
      </c>
      <c r="AD19" s="17">
        <v>0</v>
      </c>
      <c r="AE19" s="17">
        <v>0</v>
      </c>
      <c r="AF19" s="17">
        <v>1</v>
      </c>
      <c r="AG19" s="17">
        <v>1</v>
      </c>
      <c r="AH19" s="17">
        <v>1</v>
      </c>
      <c r="AI19" s="17">
        <v>0</v>
      </c>
      <c r="AJ19" s="17">
        <v>0</v>
      </c>
      <c r="AK19" s="17">
        <v>0</v>
      </c>
      <c r="AL19" s="17">
        <v>1</v>
      </c>
      <c r="AM19" s="17">
        <v>0</v>
      </c>
      <c r="AN19" s="17">
        <v>2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13</v>
      </c>
    </row>
    <row r="20" spans="1:63" ht="14.45" x14ac:dyDescent="0.3">
      <c r="A20" s="32" t="s">
        <v>110</v>
      </c>
      <c r="B20" s="33">
        <v>13589</v>
      </c>
      <c r="C20" s="33">
        <v>2834</v>
      </c>
      <c r="D20" s="33">
        <v>17825</v>
      </c>
      <c r="E20" s="33">
        <v>13359</v>
      </c>
      <c r="F20" s="33">
        <v>1764</v>
      </c>
      <c r="G20" s="33">
        <v>2316</v>
      </c>
      <c r="H20" s="33">
        <v>14275</v>
      </c>
      <c r="I20" s="33">
        <v>66110</v>
      </c>
      <c r="J20" s="33">
        <v>6062</v>
      </c>
      <c r="K20" s="33">
        <v>5361</v>
      </c>
      <c r="L20" s="33">
        <v>5507</v>
      </c>
      <c r="M20" s="33">
        <v>7426</v>
      </c>
      <c r="N20" s="33">
        <v>6788</v>
      </c>
      <c r="O20" s="33">
        <v>3181</v>
      </c>
      <c r="P20" s="33">
        <v>5405</v>
      </c>
      <c r="Q20" s="33">
        <v>18193</v>
      </c>
      <c r="R20" s="33">
        <v>18366</v>
      </c>
      <c r="S20" s="33">
        <v>5099</v>
      </c>
      <c r="T20" s="33">
        <v>8573</v>
      </c>
      <c r="U20" s="33">
        <v>24369</v>
      </c>
      <c r="V20" s="33">
        <v>1577</v>
      </c>
      <c r="W20" s="33">
        <v>10048</v>
      </c>
      <c r="X20" s="33">
        <v>3197</v>
      </c>
      <c r="Y20" s="33">
        <v>24175</v>
      </c>
      <c r="Z20" s="33">
        <v>13795</v>
      </c>
      <c r="AA20" s="33">
        <v>1790</v>
      </c>
      <c r="AB20" s="33">
        <v>44013</v>
      </c>
      <c r="AC20" s="33">
        <v>7300</v>
      </c>
      <c r="AD20" s="33">
        <v>6258</v>
      </c>
      <c r="AE20" s="33">
        <v>4938</v>
      </c>
      <c r="AF20" s="33">
        <v>69488</v>
      </c>
      <c r="AG20" s="33">
        <v>32951</v>
      </c>
      <c r="AH20" s="33">
        <v>36591</v>
      </c>
      <c r="AI20" s="33">
        <v>11994</v>
      </c>
      <c r="AJ20" s="33">
        <v>4553</v>
      </c>
      <c r="AK20" s="33">
        <v>2930</v>
      </c>
      <c r="AL20" s="33">
        <v>21258</v>
      </c>
      <c r="AM20" s="33">
        <v>17539</v>
      </c>
      <c r="AN20" s="33">
        <v>2703</v>
      </c>
      <c r="AO20" s="33">
        <v>21169</v>
      </c>
      <c r="AP20" s="33">
        <v>2677</v>
      </c>
      <c r="AQ20" s="33">
        <v>28830</v>
      </c>
      <c r="AR20" s="33">
        <v>1108</v>
      </c>
      <c r="AS20" s="33">
        <v>19434</v>
      </c>
      <c r="AT20" s="33">
        <v>2386</v>
      </c>
      <c r="AU20" s="33">
        <v>5221</v>
      </c>
      <c r="AV20" s="33">
        <v>31778</v>
      </c>
      <c r="AW20" s="33">
        <v>6833</v>
      </c>
      <c r="AX20" s="33">
        <v>2684</v>
      </c>
      <c r="AY20" s="33">
        <v>17460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1</v>
      </c>
      <c r="BJ20" s="33">
        <v>0</v>
      </c>
      <c r="BK20" s="34">
        <v>703081</v>
      </c>
    </row>
    <row r="21" spans="1:63" ht="14.45" x14ac:dyDescent="0.3">
      <c r="A21" s="35" t="s">
        <v>111</v>
      </c>
      <c r="B21" s="17">
        <v>7710</v>
      </c>
      <c r="C21" s="17">
        <v>1484</v>
      </c>
      <c r="D21" s="17">
        <v>9946</v>
      </c>
      <c r="E21" s="17">
        <v>11329</v>
      </c>
      <c r="F21" s="17">
        <v>670</v>
      </c>
      <c r="G21" s="17">
        <v>1151</v>
      </c>
      <c r="H21" s="17">
        <v>8505</v>
      </c>
      <c r="I21" s="17">
        <v>48341</v>
      </c>
      <c r="J21" s="17">
        <v>2571</v>
      </c>
      <c r="K21" s="17">
        <v>2673</v>
      </c>
      <c r="L21" s="17">
        <v>4546</v>
      </c>
      <c r="M21" s="17">
        <v>5411</v>
      </c>
      <c r="N21" s="17">
        <v>4217</v>
      </c>
      <c r="O21" s="17">
        <v>1749</v>
      </c>
      <c r="P21" s="17">
        <v>3728</v>
      </c>
      <c r="Q21" s="17">
        <v>12603</v>
      </c>
      <c r="R21" s="17">
        <v>11717</v>
      </c>
      <c r="S21" s="17">
        <v>2315</v>
      </c>
      <c r="T21" s="17">
        <v>5206</v>
      </c>
      <c r="U21" s="17">
        <v>16947</v>
      </c>
      <c r="V21" s="17">
        <v>660</v>
      </c>
      <c r="W21" s="17">
        <v>5350</v>
      </c>
      <c r="X21" s="17">
        <v>2051</v>
      </c>
      <c r="Y21" s="17">
        <v>12683</v>
      </c>
      <c r="Z21" s="17">
        <v>9390</v>
      </c>
      <c r="AA21" s="17">
        <v>840</v>
      </c>
      <c r="AB21" s="17">
        <v>35888</v>
      </c>
      <c r="AC21" s="17">
        <v>3940</v>
      </c>
      <c r="AD21" s="17">
        <v>4712</v>
      </c>
      <c r="AE21" s="17">
        <v>2658</v>
      </c>
      <c r="AF21" s="17">
        <v>40277</v>
      </c>
      <c r="AG21" s="17">
        <v>21433</v>
      </c>
      <c r="AH21" s="17">
        <v>29449</v>
      </c>
      <c r="AI21" s="17">
        <v>8077</v>
      </c>
      <c r="AJ21" s="17">
        <v>2030</v>
      </c>
      <c r="AK21" s="17">
        <v>1551</v>
      </c>
      <c r="AL21" s="17">
        <v>7521</v>
      </c>
      <c r="AM21" s="17">
        <v>9428</v>
      </c>
      <c r="AN21" s="17">
        <v>1877</v>
      </c>
      <c r="AO21" s="17">
        <v>12975</v>
      </c>
      <c r="AP21" s="17">
        <v>1181</v>
      </c>
      <c r="AQ21" s="17">
        <v>22072</v>
      </c>
      <c r="AR21" s="17">
        <v>682</v>
      </c>
      <c r="AS21" s="17">
        <v>14287</v>
      </c>
      <c r="AT21" s="17">
        <v>713</v>
      </c>
      <c r="AU21" s="17">
        <v>2885</v>
      </c>
      <c r="AV21" s="17">
        <v>21415</v>
      </c>
      <c r="AW21" s="17">
        <v>3829</v>
      </c>
      <c r="AX21" s="17">
        <v>1462</v>
      </c>
      <c r="AY21" s="17">
        <v>12060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1</v>
      </c>
      <c r="BJ21" s="17">
        <v>0</v>
      </c>
      <c r="BK21" s="34">
        <v>456196</v>
      </c>
    </row>
    <row r="22" spans="1:63" ht="14.45" x14ac:dyDescent="0.3">
      <c r="A22" s="35" t="s">
        <v>112</v>
      </c>
      <c r="B22" s="17">
        <v>34</v>
      </c>
      <c r="C22" s="17">
        <v>4</v>
      </c>
      <c r="D22" s="17">
        <v>85</v>
      </c>
      <c r="E22" s="17">
        <v>4</v>
      </c>
      <c r="F22" s="17">
        <v>2</v>
      </c>
      <c r="G22" s="17">
        <v>0</v>
      </c>
      <c r="H22" s="17">
        <v>6</v>
      </c>
      <c r="I22" s="17">
        <v>24</v>
      </c>
      <c r="J22" s="17">
        <v>10</v>
      </c>
      <c r="K22" s="17">
        <v>9</v>
      </c>
      <c r="L22" s="17">
        <v>10</v>
      </c>
      <c r="M22" s="17">
        <v>6</v>
      </c>
      <c r="N22" s="17">
        <v>6</v>
      </c>
      <c r="O22" s="17">
        <v>5</v>
      </c>
      <c r="P22" s="17">
        <v>6</v>
      </c>
      <c r="Q22" s="17">
        <v>12</v>
      </c>
      <c r="R22" s="17">
        <v>98</v>
      </c>
      <c r="S22" s="17">
        <v>10</v>
      </c>
      <c r="T22" s="17">
        <v>1</v>
      </c>
      <c r="U22" s="17">
        <v>175</v>
      </c>
      <c r="V22" s="17">
        <v>0</v>
      </c>
      <c r="W22" s="17">
        <v>12</v>
      </c>
      <c r="X22" s="17">
        <v>45</v>
      </c>
      <c r="Y22" s="17">
        <v>48</v>
      </c>
      <c r="Z22" s="17">
        <v>15</v>
      </c>
      <c r="AA22" s="17">
        <v>1</v>
      </c>
      <c r="AB22" s="17">
        <v>34</v>
      </c>
      <c r="AC22" s="17">
        <v>2</v>
      </c>
      <c r="AD22" s="17">
        <v>35</v>
      </c>
      <c r="AE22" s="17">
        <v>423</v>
      </c>
      <c r="AF22" s="17">
        <v>49</v>
      </c>
      <c r="AG22" s="17">
        <v>251</v>
      </c>
      <c r="AH22" s="17">
        <v>26</v>
      </c>
      <c r="AI22" s="17">
        <v>1</v>
      </c>
      <c r="AJ22" s="17">
        <v>118</v>
      </c>
      <c r="AK22" s="17">
        <v>6</v>
      </c>
      <c r="AL22" s="17">
        <v>44</v>
      </c>
      <c r="AM22" s="17">
        <v>157</v>
      </c>
      <c r="AN22" s="17">
        <v>3</v>
      </c>
      <c r="AO22" s="17">
        <v>38</v>
      </c>
      <c r="AP22" s="17">
        <v>83</v>
      </c>
      <c r="AQ22" s="17">
        <v>9</v>
      </c>
      <c r="AR22" s="17">
        <v>22</v>
      </c>
      <c r="AS22" s="17">
        <v>124</v>
      </c>
      <c r="AT22" s="17">
        <v>1</v>
      </c>
      <c r="AU22" s="17">
        <v>4</v>
      </c>
      <c r="AV22" s="17">
        <v>8</v>
      </c>
      <c r="AW22" s="17">
        <v>4</v>
      </c>
      <c r="AX22" s="17">
        <v>10</v>
      </c>
      <c r="AY22" s="17">
        <v>51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2131</v>
      </c>
    </row>
    <row r="23" spans="1:63" ht="14.45" x14ac:dyDescent="0.3">
      <c r="A23" s="35" t="s">
        <v>113</v>
      </c>
      <c r="B23" s="17">
        <v>3494</v>
      </c>
      <c r="C23" s="17">
        <v>533</v>
      </c>
      <c r="D23" s="17">
        <v>2134</v>
      </c>
      <c r="E23" s="17">
        <v>1011</v>
      </c>
      <c r="F23" s="17">
        <v>81</v>
      </c>
      <c r="G23" s="17">
        <v>686</v>
      </c>
      <c r="H23" s="17">
        <v>4199</v>
      </c>
      <c r="I23" s="17">
        <v>1065</v>
      </c>
      <c r="J23" s="17">
        <v>179</v>
      </c>
      <c r="K23" s="17">
        <v>1705</v>
      </c>
      <c r="L23" s="17">
        <v>168</v>
      </c>
      <c r="M23" s="17">
        <v>646</v>
      </c>
      <c r="N23" s="17">
        <v>1325</v>
      </c>
      <c r="O23" s="17">
        <v>954</v>
      </c>
      <c r="P23" s="17">
        <v>927</v>
      </c>
      <c r="Q23" s="17">
        <v>2309</v>
      </c>
      <c r="R23" s="17">
        <v>5308</v>
      </c>
      <c r="S23" s="17">
        <v>882</v>
      </c>
      <c r="T23" s="17">
        <v>930</v>
      </c>
      <c r="U23" s="17">
        <v>5138</v>
      </c>
      <c r="V23" s="17">
        <v>295</v>
      </c>
      <c r="W23" s="17">
        <v>3148</v>
      </c>
      <c r="X23" s="17">
        <v>709</v>
      </c>
      <c r="Y23" s="17">
        <v>4768</v>
      </c>
      <c r="Z23" s="17">
        <v>2459</v>
      </c>
      <c r="AA23" s="17">
        <v>223</v>
      </c>
      <c r="AB23" s="17">
        <v>5142</v>
      </c>
      <c r="AC23" s="17">
        <v>2239</v>
      </c>
      <c r="AD23" s="17">
        <v>390</v>
      </c>
      <c r="AE23" s="17">
        <v>997</v>
      </c>
      <c r="AF23" s="17">
        <v>6762</v>
      </c>
      <c r="AG23" s="17">
        <v>5457</v>
      </c>
      <c r="AH23" s="17">
        <v>1509</v>
      </c>
      <c r="AI23" s="17">
        <v>2261</v>
      </c>
      <c r="AJ23" s="17">
        <v>1613</v>
      </c>
      <c r="AK23" s="17">
        <v>814</v>
      </c>
      <c r="AL23" s="17">
        <v>11452</v>
      </c>
      <c r="AM23" s="17">
        <v>5510</v>
      </c>
      <c r="AN23" s="17">
        <v>262</v>
      </c>
      <c r="AO23" s="17">
        <v>4838</v>
      </c>
      <c r="AP23" s="17">
        <v>1012</v>
      </c>
      <c r="AQ23" s="17">
        <v>1052</v>
      </c>
      <c r="AR23" s="17">
        <v>212</v>
      </c>
      <c r="AS23" s="17">
        <v>2441</v>
      </c>
      <c r="AT23" s="17">
        <v>1412</v>
      </c>
      <c r="AU23" s="17">
        <v>731</v>
      </c>
      <c r="AV23" s="17">
        <v>1546</v>
      </c>
      <c r="AW23" s="17">
        <v>1659</v>
      </c>
      <c r="AX23" s="17">
        <v>847</v>
      </c>
      <c r="AY23" s="17">
        <v>2586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108020</v>
      </c>
    </row>
    <row r="24" spans="1:63" x14ac:dyDescent="0.25">
      <c r="A24" s="35" t="s">
        <v>114</v>
      </c>
      <c r="B24" s="17">
        <v>2348</v>
      </c>
      <c r="C24" s="17">
        <v>812</v>
      </c>
      <c r="D24" s="17">
        <v>5657</v>
      </c>
      <c r="E24" s="17">
        <v>1013</v>
      </c>
      <c r="F24" s="17">
        <v>1009</v>
      </c>
      <c r="G24" s="17">
        <v>479</v>
      </c>
      <c r="H24" s="17">
        <v>1564</v>
      </c>
      <c r="I24" s="17">
        <v>16460</v>
      </c>
      <c r="J24" s="17">
        <v>3297</v>
      </c>
      <c r="K24" s="17">
        <v>972</v>
      </c>
      <c r="L24" s="17">
        <v>779</v>
      </c>
      <c r="M24" s="17">
        <v>1361</v>
      </c>
      <c r="N24" s="17">
        <v>1239</v>
      </c>
      <c r="O24" s="17">
        <v>473</v>
      </c>
      <c r="P24" s="17">
        <v>742</v>
      </c>
      <c r="Q24" s="17">
        <v>3261</v>
      </c>
      <c r="R24" s="17">
        <v>1229</v>
      </c>
      <c r="S24" s="17">
        <v>1892</v>
      </c>
      <c r="T24" s="17">
        <v>2434</v>
      </c>
      <c r="U24" s="17">
        <v>2104</v>
      </c>
      <c r="V24" s="17">
        <v>622</v>
      </c>
      <c r="W24" s="17">
        <v>1533</v>
      </c>
      <c r="X24" s="17">
        <v>392</v>
      </c>
      <c r="Y24" s="17">
        <v>6670</v>
      </c>
      <c r="Z24" s="17">
        <v>1930</v>
      </c>
      <c r="AA24" s="17">
        <v>726</v>
      </c>
      <c r="AB24" s="17">
        <v>2946</v>
      </c>
      <c r="AC24" s="17">
        <v>1116</v>
      </c>
      <c r="AD24" s="17">
        <v>1121</v>
      </c>
      <c r="AE24" s="17">
        <v>856</v>
      </c>
      <c r="AF24" s="17">
        <v>22313</v>
      </c>
      <c r="AG24" s="17">
        <v>5802</v>
      </c>
      <c r="AH24" s="17">
        <v>5602</v>
      </c>
      <c r="AI24" s="17">
        <v>1648</v>
      </c>
      <c r="AJ24" s="17">
        <v>791</v>
      </c>
      <c r="AK24" s="17">
        <v>557</v>
      </c>
      <c r="AL24" s="17">
        <v>2222</v>
      </c>
      <c r="AM24" s="17">
        <v>2438</v>
      </c>
      <c r="AN24" s="17">
        <v>558</v>
      </c>
      <c r="AO24" s="17">
        <v>3315</v>
      </c>
      <c r="AP24" s="17">
        <v>398</v>
      </c>
      <c r="AQ24" s="17">
        <v>5695</v>
      </c>
      <c r="AR24" s="17">
        <v>191</v>
      </c>
      <c r="AS24" s="17">
        <v>2580</v>
      </c>
      <c r="AT24" s="17">
        <v>260</v>
      </c>
      <c r="AU24" s="17">
        <v>1599</v>
      </c>
      <c r="AV24" s="17">
        <v>8799</v>
      </c>
      <c r="AW24" s="17">
        <v>1341</v>
      </c>
      <c r="AX24" s="17">
        <v>306</v>
      </c>
      <c r="AY24" s="17">
        <v>2711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136163</v>
      </c>
    </row>
    <row r="25" spans="1:63" x14ac:dyDescent="0.25">
      <c r="A25" s="35" t="s">
        <v>115</v>
      </c>
      <c r="B25" s="17">
        <v>2</v>
      </c>
      <c r="C25" s="17">
        <v>1</v>
      </c>
      <c r="D25" s="17">
        <v>3</v>
      </c>
      <c r="E25" s="17">
        <v>2</v>
      </c>
      <c r="F25" s="17">
        <v>1</v>
      </c>
      <c r="G25" s="17">
        <v>0</v>
      </c>
      <c r="H25" s="17">
        <v>1</v>
      </c>
      <c r="I25" s="17">
        <v>220</v>
      </c>
      <c r="J25" s="17">
        <v>5</v>
      </c>
      <c r="K25" s="17">
        <v>2</v>
      </c>
      <c r="L25" s="17">
        <v>4</v>
      </c>
      <c r="M25" s="17">
        <v>2</v>
      </c>
      <c r="N25" s="17">
        <v>0</v>
      </c>
      <c r="O25" s="17">
        <v>0</v>
      </c>
      <c r="P25" s="17">
        <v>2</v>
      </c>
      <c r="Q25" s="17">
        <v>6</v>
      </c>
      <c r="R25" s="17">
        <v>14</v>
      </c>
      <c r="S25" s="17">
        <v>0</v>
      </c>
      <c r="T25" s="17">
        <v>2</v>
      </c>
      <c r="U25" s="17">
        <v>5</v>
      </c>
      <c r="V25" s="17">
        <v>0</v>
      </c>
      <c r="W25" s="17">
        <v>5</v>
      </c>
      <c r="X25" s="17">
        <v>0</v>
      </c>
      <c r="Y25" s="17">
        <v>6</v>
      </c>
      <c r="Z25" s="17">
        <v>1</v>
      </c>
      <c r="AA25" s="17">
        <v>0</v>
      </c>
      <c r="AB25" s="17">
        <v>3</v>
      </c>
      <c r="AC25" s="17">
        <v>3</v>
      </c>
      <c r="AD25" s="17">
        <v>0</v>
      </c>
      <c r="AE25" s="17">
        <v>4</v>
      </c>
      <c r="AF25" s="17">
        <v>87</v>
      </c>
      <c r="AG25" s="17">
        <v>7</v>
      </c>
      <c r="AH25" s="17">
        <v>5</v>
      </c>
      <c r="AI25" s="17">
        <v>7</v>
      </c>
      <c r="AJ25" s="17">
        <v>1</v>
      </c>
      <c r="AK25" s="17">
        <v>2</v>
      </c>
      <c r="AL25" s="17">
        <v>19</v>
      </c>
      <c r="AM25" s="17">
        <v>6</v>
      </c>
      <c r="AN25" s="17">
        <v>3</v>
      </c>
      <c r="AO25" s="17">
        <v>3</v>
      </c>
      <c r="AP25" s="17">
        <v>3</v>
      </c>
      <c r="AQ25" s="17">
        <v>2</v>
      </c>
      <c r="AR25" s="17">
        <v>1</v>
      </c>
      <c r="AS25" s="17">
        <v>2</v>
      </c>
      <c r="AT25" s="17">
        <v>0</v>
      </c>
      <c r="AU25" s="17">
        <v>2</v>
      </c>
      <c r="AV25" s="17">
        <v>10</v>
      </c>
      <c r="AW25" s="17">
        <v>0</v>
      </c>
      <c r="AX25" s="17">
        <v>59</v>
      </c>
      <c r="AY25" s="17">
        <v>52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565</v>
      </c>
    </row>
    <row r="26" spans="1:63" x14ac:dyDescent="0.25">
      <c r="A26" s="35" t="s">
        <v>116</v>
      </c>
      <c r="B26" s="17">
        <v>1</v>
      </c>
      <c r="C26" s="17">
        <v>0</v>
      </c>
      <c r="D26" s="17">
        <v>0</v>
      </c>
      <c r="E26" s="17">
        <v>0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1</v>
      </c>
      <c r="O26" s="17">
        <v>0</v>
      </c>
      <c r="P26" s="17">
        <v>0</v>
      </c>
      <c r="Q26" s="17">
        <v>2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1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6</v>
      </c>
    </row>
    <row r="27" spans="1:63" x14ac:dyDescent="0.25">
      <c r="A27" s="32" t="s">
        <v>117</v>
      </c>
      <c r="B27" s="33">
        <v>54</v>
      </c>
      <c r="C27" s="33">
        <v>1</v>
      </c>
      <c r="D27" s="33">
        <v>5</v>
      </c>
      <c r="E27" s="33">
        <v>15</v>
      </c>
      <c r="F27" s="33">
        <v>0</v>
      </c>
      <c r="G27" s="33">
        <v>0</v>
      </c>
      <c r="H27" s="33">
        <v>0</v>
      </c>
      <c r="I27" s="33">
        <v>11</v>
      </c>
      <c r="J27" s="33">
        <v>0</v>
      </c>
      <c r="K27" s="33">
        <v>6</v>
      </c>
      <c r="L27" s="33">
        <v>1</v>
      </c>
      <c r="M27" s="33">
        <v>4</v>
      </c>
      <c r="N27" s="33">
        <v>4</v>
      </c>
      <c r="O27" s="33">
        <v>2</v>
      </c>
      <c r="P27" s="33">
        <v>4</v>
      </c>
      <c r="Q27" s="33">
        <v>12</v>
      </c>
      <c r="R27" s="33">
        <v>18</v>
      </c>
      <c r="S27" s="33">
        <v>0</v>
      </c>
      <c r="T27" s="33">
        <v>4</v>
      </c>
      <c r="U27" s="33">
        <v>21</v>
      </c>
      <c r="V27" s="33">
        <v>0</v>
      </c>
      <c r="W27" s="33">
        <v>5</v>
      </c>
      <c r="X27" s="33">
        <v>0</v>
      </c>
      <c r="Y27" s="33">
        <v>0</v>
      </c>
      <c r="Z27" s="33">
        <v>0</v>
      </c>
      <c r="AA27" s="33">
        <v>0</v>
      </c>
      <c r="AB27" s="33">
        <v>45</v>
      </c>
      <c r="AC27" s="33">
        <v>1</v>
      </c>
      <c r="AD27" s="33">
        <v>1</v>
      </c>
      <c r="AE27" s="33">
        <v>2</v>
      </c>
      <c r="AF27" s="33">
        <v>64</v>
      </c>
      <c r="AG27" s="33">
        <v>1</v>
      </c>
      <c r="AH27" s="33">
        <v>12</v>
      </c>
      <c r="AI27" s="33">
        <v>3</v>
      </c>
      <c r="AJ27" s="33">
        <v>10</v>
      </c>
      <c r="AK27" s="33">
        <v>0</v>
      </c>
      <c r="AL27" s="33">
        <v>5</v>
      </c>
      <c r="AM27" s="33">
        <v>6</v>
      </c>
      <c r="AN27" s="33">
        <v>3</v>
      </c>
      <c r="AO27" s="33">
        <v>32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5</v>
      </c>
      <c r="AV27" s="33">
        <v>11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368</v>
      </c>
    </row>
    <row r="28" spans="1:63" x14ac:dyDescent="0.25">
      <c r="A28" s="35" t="s">
        <v>118</v>
      </c>
      <c r="B28" s="17">
        <v>2</v>
      </c>
      <c r="C28" s="17">
        <v>0</v>
      </c>
      <c r="D28" s="17">
        <v>5</v>
      </c>
      <c r="E28" s="17">
        <v>2</v>
      </c>
      <c r="F28" s="17">
        <v>0</v>
      </c>
      <c r="G28" s="17">
        <v>0</v>
      </c>
      <c r="H28" s="17">
        <v>0</v>
      </c>
      <c r="I28" s="17">
        <v>10</v>
      </c>
      <c r="J28" s="17">
        <v>0</v>
      </c>
      <c r="K28" s="17">
        <v>0</v>
      </c>
      <c r="L28" s="17">
        <v>0</v>
      </c>
      <c r="M28" s="17">
        <v>0</v>
      </c>
      <c r="N28" s="17">
        <v>4</v>
      </c>
      <c r="O28" s="17">
        <v>0</v>
      </c>
      <c r="P28" s="17">
        <v>1</v>
      </c>
      <c r="Q28" s="17">
        <v>3</v>
      </c>
      <c r="R28" s="17">
        <v>1</v>
      </c>
      <c r="S28" s="17">
        <v>0</v>
      </c>
      <c r="T28" s="17">
        <v>0</v>
      </c>
      <c r="U28" s="17">
        <v>1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14</v>
      </c>
      <c r="AC28" s="17">
        <v>0</v>
      </c>
      <c r="AD28" s="17">
        <v>1</v>
      </c>
      <c r="AE28" s="17">
        <v>0</v>
      </c>
      <c r="AF28" s="17">
        <v>2</v>
      </c>
      <c r="AG28" s="17">
        <v>0</v>
      </c>
      <c r="AH28" s="17">
        <v>4</v>
      </c>
      <c r="AI28" s="17">
        <v>0</v>
      </c>
      <c r="AJ28" s="17">
        <v>0</v>
      </c>
      <c r="AK28" s="17">
        <v>0</v>
      </c>
      <c r="AL28" s="17">
        <v>1</v>
      </c>
      <c r="AM28" s="17">
        <v>0</v>
      </c>
      <c r="AN28" s="17">
        <v>3</v>
      </c>
      <c r="AO28" s="17">
        <v>2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1</v>
      </c>
      <c r="AV28" s="17">
        <v>4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61</v>
      </c>
    </row>
    <row r="29" spans="1:63" x14ac:dyDescent="0.25">
      <c r="A29" s="35" t="s">
        <v>119</v>
      </c>
      <c r="B29" s="17">
        <v>52</v>
      </c>
      <c r="C29" s="17">
        <v>1</v>
      </c>
      <c r="D29" s="17">
        <v>0</v>
      </c>
      <c r="E29" s="17">
        <v>13</v>
      </c>
      <c r="F29" s="17">
        <v>0</v>
      </c>
      <c r="G29" s="17">
        <v>0</v>
      </c>
      <c r="H29" s="17">
        <v>0</v>
      </c>
      <c r="I29" s="17">
        <v>1</v>
      </c>
      <c r="J29" s="17">
        <v>0</v>
      </c>
      <c r="K29" s="17">
        <v>6</v>
      </c>
      <c r="L29" s="17">
        <v>1</v>
      </c>
      <c r="M29" s="17">
        <v>4</v>
      </c>
      <c r="N29" s="17">
        <v>0</v>
      </c>
      <c r="O29" s="17">
        <v>2</v>
      </c>
      <c r="P29" s="17">
        <v>3</v>
      </c>
      <c r="Q29" s="17">
        <v>9</v>
      </c>
      <c r="R29" s="17">
        <v>17</v>
      </c>
      <c r="S29" s="17">
        <v>0</v>
      </c>
      <c r="T29" s="17">
        <v>4</v>
      </c>
      <c r="U29" s="17">
        <v>20</v>
      </c>
      <c r="V29" s="17">
        <v>0</v>
      </c>
      <c r="W29" s="17">
        <v>5</v>
      </c>
      <c r="X29" s="17">
        <v>0</v>
      </c>
      <c r="Y29" s="17">
        <v>0</v>
      </c>
      <c r="Z29" s="17">
        <v>0</v>
      </c>
      <c r="AA29" s="17">
        <v>0</v>
      </c>
      <c r="AB29" s="17">
        <v>31</v>
      </c>
      <c r="AC29" s="17">
        <v>1</v>
      </c>
      <c r="AD29" s="17">
        <v>0</v>
      </c>
      <c r="AE29" s="17">
        <v>2</v>
      </c>
      <c r="AF29" s="17">
        <v>62</v>
      </c>
      <c r="AG29" s="17">
        <v>1</v>
      </c>
      <c r="AH29" s="17">
        <v>8</v>
      </c>
      <c r="AI29" s="17">
        <v>3</v>
      </c>
      <c r="AJ29" s="17">
        <v>10</v>
      </c>
      <c r="AK29" s="17">
        <v>0</v>
      </c>
      <c r="AL29" s="17">
        <v>4</v>
      </c>
      <c r="AM29" s="17">
        <v>6</v>
      </c>
      <c r="AN29" s="17">
        <v>0</v>
      </c>
      <c r="AO29" s="17">
        <v>30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4</v>
      </c>
      <c r="AV29" s="17">
        <v>7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307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3</v>
      </c>
      <c r="F30" s="33">
        <v>0</v>
      </c>
      <c r="G30" s="33">
        <v>0</v>
      </c>
      <c r="H30" s="33">
        <v>0</v>
      </c>
      <c r="I30" s="33">
        <v>1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3</v>
      </c>
      <c r="R30" s="33">
        <v>1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6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14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3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3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2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2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1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1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3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1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4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1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1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2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4</v>
      </c>
    </row>
    <row r="37" spans="1:63" x14ac:dyDescent="0.25">
      <c r="A37" s="32" t="s">
        <v>127</v>
      </c>
      <c r="B37" s="33">
        <v>1378</v>
      </c>
      <c r="C37" s="33">
        <v>356</v>
      </c>
      <c r="D37" s="33">
        <v>1984</v>
      </c>
      <c r="E37" s="33">
        <v>1073</v>
      </c>
      <c r="F37" s="33">
        <v>331</v>
      </c>
      <c r="G37" s="33">
        <v>199</v>
      </c>
      <c r="H37" s="33">
        <v>858</v>
      </c>
      <c r="I37" s="33">
        <v>5689</v>
      </c>
      <c r="J37" s="33">
        <v>1293</v>
      </c>
      <c r="K37" s="33">
        <v>455</v>
      </c>
      <c r="L37" s="33">
        <v>1124</v>
      </c>
      <c r="M37" s="33">
        <v>624</v>
      </c>
      <c r="N37" s="33">
        <v>487</v>
      </c>
      <c r="O37" s="33">
        <v>226</v>
      </c>
      <c r="P37" s="33">
        <v>531</v>
      </c>
      <c r="Q37" s="33">
        <v>2223</v>
      </c>
      <c r="R37" s="33">
        <v>842</v>
      </c>
      <c r="S37" s="33">
        <v>1520</v>
      </c>
      <c r="T37" s="33">
        <v>849</v>
      </c>
      <c r="U37" s="33">
        <v>1318</v>
      </c>
      <c r="V37" s="33">
        <v>216</v>
      </c>
      <c r="W37" s="33">
        <v>907</v>
      </c>
      <c r="X37" s="33">
        <v>185</v>
      </c>
      <c r="Y37" s="33">
        <v>1968</v>
      </c>
      <c r="Z37" s="33">
        <v>1385</v>
      </c>
      <c r="AA37" s="33">
        <v>302</v>
      </c>
      <c r="AB37" s="33">
        <v>5635</v>
      </c>
      <c r="AC37" s="33">
        <v>783</v>
      </c>
      <c r="AD37" s="33">
        <v>866</v>
      </c>
      <c r="AE37" s="33">
        <v>370</v>
      </c>
      <c r="AF37" s="33">
        <v>7050</v>
      </c>
      <c r="AG37" s="33">
        <v>1409</v>
      </c>
      <c r="AH37" s="33">
        <v>1867</v>
      </c>
      <c r="AI37" s="33">
        <v>2244</v>
      </c>
      <c r="AJ37" s="33">
        <v>477</v>
      </c>
      <c r="AK37" s="33">
        <v>275</v>
      </c>
      <c r="AL37" s="33">
        <v>1857</v>
      </c>
      <c r="AM37" s="33">
        <v>990</v>
      </c>
      <c r="AN37" s="33">
        <v>580</v>
      </c>
      <c r="AO37" s="33">
        <v>4247</v>
      </c>
      <c r="AP37" s="33">
        <v>123</v>
      </c>
      <c r="AQ37" s="33">
        <v>2626</v>
      </c>
      <c r="AR37" s="33">
        <v>101</v>
      </c>
      <c r="AS37" s="33">
        <v>1512</v>
      </c>
      <c r="AT37" s="33">
        <v>131</v>
      </c>
      <c r="AU37" s="33">
        <v>713</v>
      </c>
      <c r="AV37" s="33">
        <v>3120</v>
      </c>
      <c r="AW37" s="33">
        <v>715</v>
      </c>
      <c r="AX37" s="33">
        <v>302</v>
      </c>
      <c r="AY37" s="33">
        <v>1619</v>
      </c>
      <c r="AZ37" s="33">
        <v>0</v>
      </c>
      <c r="BA37" s="33">
        <v>1</v>
      </c>
      <c r="BB37" s="33">
        <v>0</v>
      </c>
      <c r="BC37" s="33">
        <v>0</v>
      </c>
      <c r="BD37" s="33">
        <v>0</v>
      </c>
      <c r="BE37" s="33">
        <v>1</v>
      </c>
      <c r="BF37" s="33">
        <v>0</v>
      </c>
      <c r="BG37" s="33">
        <v>0</v>
      </c>
      <c r="BH37" s="33">
        <v>1</v>
      </c>
      <c r="BI37" s="33">
        <v>0</v>
      </c>
      <c r="BJ37" s="33">
        <v>0</v>
      </c>
      <c r="BK37" s="34">
        <v>67938</v>
      </c>
    </row>
    <row r="38" spans="1:63" x14ac:dyDescent="0.25">
      <c r="A38" s="35" t="s">
        <v>128</v>
      </c>
      <c r="B38" s="17">
        <v>14</v>
      </c>
      <c r="C38" s="17">
        <v>4</v>
      </c>
      <c r="D38" s="17">
        <v>35</v>
      </c>
      <c r="E38" s="17">
        <v>14</v>
      </c>
      <c r="F38" s="17">
        <v>7</v>
      </c>
      <c r="G38" s="17">
        <v>4</v>
      </c>
      <c r="H38" s="17">
        <v>5</v>
      </c>
      <c r="I38" s="17">
        <v>68</v>
      </c>
      <c r="J38" s="17">
        <v>29</v>
      </c>
      <c r="K38" s="17">
        <v>4</v>
      </c>
      <c r="L38" s="17">
        <v>9</v>
      </c>
      <c r="M38" s="17">
        <v>5</v>
      </c>
      <c r="N38" s="17">
        <v>5</v>
      </c>
      <c r="O38" s="17">
        <v>2</v>
      </c>
      <c r="P38" s="17">
        <v>2</v>
      </c>
      <c r="Q38" s="17">
        <v>38</v>
      </c>
      <c r="R38" s="17">
        <v>10</v>
      </c>
      <c r="S38" s="17">
        <v>16</v>
      </c>
      <c r="T38" s="17">
        <v>18</v>
      </c>
      <c r="U38" s="17">
        <v>13</v>
      </c>
      <c r="V38" s="17">
        <v>10</v>
      </c>
      <c r="W38" s="17">
        <v>7</v>
      </c>
      <c r="X38" s="17">
        <v>1</v>
      </c>
      <c r="Y38" s="17">
        <v>12</v>
      </c>
      <c r="Z38" s="17">
        <v>7</v>
      </c>
      <c r="AA38" s="17">
        <v>3</v>
      </c>
      <c r="AB38" s="17">
        <v>47</v>
      </c>
      <c r="AC38" s="17">
        <v>8</v>
      </c>
      <c r="AD38" s="17">
        <v>8</v>
      </c>
      <c r="AE38" s="17">
        <v>5</v>
      </c>
      <c r="AF38" s="17">
        <v>89</v>
      </c>
      <c r="AG38" s="17">
        <v>37</v>
      </c>
      <c r="AH38" s="17">
        <v>32</v>
      </c>
      <c r="AI38" s="17">
        <v>12</v>
      </c>
      <c r="AJ38" s="17">
        <v>9</v>
      </c>
      <c r="AK38" s="17">
        <v>1</v>
      </c>
      <c r="AL38" s="17">
        <v>10</v>
      </c>
      <c r="AM38" s="17">
        <v>12</v>
      </c>
      <c r="AN38" s="17">
        <v>2</v>
      </c>
      <c r="AO38" s="17">
        <v>31</v>
      </c>
      <c r="AP38" s="17">
        <v>1</v>
      </c>
      <c r="AQ38" s="17">
        <v>26</v>
      </c>
      <c r="AR38" s="17">
        <v>2</v>
      </c>
      <c r="AS38" s="17">
        <v>33</v>
      </c>
      <c r="AT38" s="17">
        <v>3</v>
      </c>
      <c r="AU38" s="17">
        <v>14</v>
      </c>
      <c r="AV38" s="17">
        <v>32</v>
      </c>
      <c r="AW38" s="17">
        <v>1</v>
      </c>
      <c r="AX38" s="17">
        <v>0</v>
      </c>
      <c r="AY38" s="17">
        <v>15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772</v>
      </c>
    </row>
    <row r="39" spans="1:63" x14ac:dyDescent="0.25">
      <c r="A39" s="35" t="s">
        <v>129</v>
      </c>
      <c r="B39" s="17">
        <v>4</v>
      </c>
      <c r="C39" s="17">
        <v>0</v>
      </c>
      <c r="D39" s="17">
        <v>8</v>
      </c>
      <c r="E39" s="17">
        <v>4</v>
      </c>
      <c r="F39" s="17">
        <v>1</v>
      </c>
      <c r="G39" s="17">
        <v>2</v>
      </c>
      <c r="H39" s="17">
        <v>3</v>
      </c>
      <c r="I39" s="17">
        <v>21</v>
      </c>
      <c r="J39" s="17">
        <v>6</v>
      </c>
      <c r="K39" s="17">
        <v>1</v>
      </c>
      <c r="L39" s="17">
        <v>4</v>
      </c>
      <c r="M39" s="17">
        <v>0</v>
      </c>
      <c r="N39" s="17">
        <v>1</v>
      </c>
      <c r="O39" s="17">
        <v>0</v>
      </c>
      <c r="P39" s="17">
        <v>0</v>
      </c>
      <c r="Q39" s="17">
        <v>19</v>
      </c>
      <c r="R39" s="17">
        <v>2</v>
      </c>
      <c r="S39" s="17">
        <v>0</v>
      </c>
      <c r="T39" s="17">
        <v>1</v>
      </c>
      <c r="U39" s="17">
        <v>3</v>
      </c>
      <c r="V39" s="17">
        <v>0</v>
      </c>
      <c r="W39" s="17">
        <v>1</v>
      </c>
      <c r="X39" s="17">
        <v>0</v>
      </c>
      <c r="Y39" s="17">
        <v>2</v>
      </c>
      <c r="Z39" s="17">
        <v>0</v>
      </c>
      <c r="AA39" s="17">
        <v>0</v>
      </c>
      <c r="AB39" s="17">
        <v>4</v>
      </c>
      <c r="AC39" s="17">
        <v>0</v>
      </c>
      <c r="AD39" s="17">
        <v>0</v>
      </c>
      <c r="AE39" s="17">
        <v>1</v>
      </c>
      <c r="AF39" s="17">
        <v>27</v>
      </c>
      <c r="AG39" s="17">
        <v>9</v>
      </c>
      <c r="AH39" s="17">
        <v>10</v>
      </c>
      <c r="AI39" s="17">
        <v>7</v>
      </c>
      <c r="AJ39" s="17">
        <v>10</v>
      </c>
      <c r="AK39" s="17">
        <v>1</v>
      </c>
      <c r="AL39" s="17">
        <v>2</v>
      </c>
      <c r="AM39" s="17">
        <v>5</v>
      </c>
      <c r="AN39" s="17">
        <v>2</v>
      </c>
      <c r="AO39" s="17">
        <v>5</v>
      </c>
      <c r="AP39" s="17">
        <v>0</v>
      </c>
      <c r="AQ39" s="17">
        <v>1</v>
      </c>
      <c r="AR39" s="17">
        <v>0</v>
      </c>
      <c r="AS39" s="17">
        <v>6</v>
      </c>
      <c r="AT39" s="17">
        <v>0</v>
      </c>
      <c r="AU39" s="17">
        <v>0</v>
      </c>
      <c r="AV39" s="17">
        <v>5</v>
      </c>
      <c r="AW39" s="17">
        <v>1</v>
      </c>
      <c r="AX39" s="17">
        <v>0</v>
      </c>
      <c r="AY39" s="17">
        <v>6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185</v>
      </c>
    </row>
    <row r="40" spans="1:63" x14ac:dyDescent="0.25">
      <c r="A40" s="35" t="s">
        <v>130</v>
      </c>
      <c r="B40" s="17">
        <v>716</v>
      </c>
      <c r="C40" s="17">
        <v>168</v>
      </c>
      <c r="D40" s="17">
        <v>1065</v>
      </c>
      <c r="E40" s="17">
        <v>571</v>
      </c>
      <c r="F40" s="17">
        <v>137</v>
      </c>
      <c r="G40" s="17">
        <v>127</v>
      </c>
      <c r="H40" s="17">
        <v>499</v>
      </c>
      <c r="I40" s="17">
        <v>1339</v>
      </c>
      <c r="J40" s="17">
        <v>533</v>
      </c>
      <c r="K40" s="17">
        <v>189</v>
      </c>
      <c r="L40" s="17">
        <v>407</v>
      </c>
      <c r="M40" s="17">
        <v>386</v>
      </c>
      <c r="N40" s="17">
        <v>320</v>
      </c>
      <c r="O40" s="17">
        <v>132</v>
      </c>
      <c r="P40" s="17">
        <v>330</v>
      </c>
      <c r="Q40" s="17">
        <v>978</v>
      </c>
      <c r="R40" s="17">
        <v>338</v>
      </c>
      <c r="S40" s="17">
        <v>551</v>
      </c>
      <c r="T40" s="17">
        <v>320</v>
      </c>
      <c r="U40" s="17">
        <v>712</v>
      </c>
      <c r="V40" s="17">
        <v>90</v>
      </c>
      <c r="W40" s="17">
        <v>339</v>
      </c>
      <c r="X40" s="17">
        <v>118</v>
      </c>
      <c r="Y40" s="17">
        <v>941</v>
      </c>
      <c r="Z40" s="17">
        <v>736</v>
      </c>
      <c r="AA40" s="17">
        <v>145</v>
      </c>
      <c r="AB40" s="17">
        <v>3212</v>
      </c>
      <c r="AC40" s="17">
        <v>325</v>
      </c>
      <c r="AD40" s="17">
        <v>227</v>
      </c>
      <c r="AE40" s="17">
        <v>223</v>
      </c>
      <c r="AF40" s="17">
        <v>3754</v>
      </c>
      <c r="AG40" s="17">
        <v>802</v>
      </c>
      <c r="AH40" s="17">
        <v>837</v>
      </c>
      <c r="AI40" s="17">
        <v>1278</v>
      </c>
      <c r="AJ40" s="17">
        <v>257</v>
      </c>
      <c r="AK40" s="17">
        <v>179</v>
      </c>
      <c r="AL40" s="17">
        <v>910</v>
      </c>
      <c r="AM40" s="17">
        <v>522</v>
      </c>
      <c r="AN40" s="17">
        <v>351</v>
      </c>
      <c r="AO40" s="17">
        <v>1522</v>
      </c>
      <c r="AP40" s="17">
        <v>68</v>
      </c>
      <c r="AQ40" s="17">
        <v>1005</v>
      </c>
      <c r="AR40" s="17">
        <v>30</v>
      </c>
      <c r="AS40" s="17">
        <v>466</v>
      </c>
      <c r="AT40" s="17">
        <v>32</v>
      </c>
      <c r="AU40" s="17">
        <v>471</v>
      </c>
      <c r="AV40" s="17">
        <v>2106</v>
      </c>
      <c r="AW40" s="17">
        <v>373</v>
      </c>
      <c r="AX40" s="17">
        <v>224</v>
      </c>
      <c r="AY40" s="17">
        <v>508</v>
      </c>
      <c r="AZ40" s="17">
        <v>0</v>
      </c>
      <c r="BA40" s="17">
        <v>1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31870</v>
      </c>
    </row>
    <row r="41" spans="1:63" x14ac:dyDescent="0.25">
      <c r="A41" s="35" t="s">
        <v>131</v>
      </c>
      <c r="B41" s="17">
        <v>29</v>
      </c>
      <c r="C41" s="17">
        <v>7</v>
      </c>
      <c r="D41" s="17">
        <v>199</v>
      </c>
      <c r="E41" s="17">
        <v>90</v>
      </c>
      <c r="F41" s="17">
        <v>10</v>
      </c>
      <c r="G41" s="17">
        <v>1</v>
      </c>
      <c r="H41" s="17">
        <v>17</v>
      </c>
      <c r="I41" s="17">
        <v>1451</v>
      </c>
      <c r="J41" s="17">
        <v>56</v>
      </c>
      <c r="K41" s="17">
        <v>14</v>
      </c>
      <c r="L41" s="17">
        <v>87</v>
      </c>
      <c r="M41" s="17">
        <v>28</v>
      </c>
      <c r="N41" s="17">
        <v>33</v>
      </c>
      <c r="O41" s="17">
        <v>7</v>
      </c>
      <c r="P41" s="17">
        <v>11</v>
      </c>
      <c r="Q41" s="17">
        <v>84</v>
      </c>
      <c r="R41" s="17">
        <v>46</v>
      </c>
      <c r="S41" s="17">
        <v>45</v>
      </c>
      <c r="T41" s="17">
        <v>127</v>
      </c>
      <c r="U41" s="17">
        <v>140</v>
      </c>
      <c r="V41" s="17">
        <v>4</v>
      </c>
      <c r="W41" s="17">
        <v>54</v>
      </c>
      <c r="X41" s="17">
        <v>2</v>
      </c>
      <c r="Y41" s="17">
        <v>54</v>
      </c>
      <c r="Z41" s="17">
        <v>24</v>
      </c>
      <c r="AA41" s="17">
        <v>5</v>
      </c>
      <c r="AB41" s="17">
        <v>366</v>
      </c>
      <c r="AC41" s="17">
        <v>4</v>
      </c>
      <c r="AD41" s="17">
        <v>111</v>
      </c>
      <c r="AE41" s="17">
        <v>11</v>
      </c>
      <c r="AF41" s="17">
        <v>298</v>
      </c>
      <c r="AG41" s="17">
        <v>18</v>
      </c>
      <c r="AH41" s="17">
        <v>249</v>
      </c>
      <c r="AI41" s="17">
        <v>45</v>
      </c>
      <c r="AJ41" s="17">
        <v>21</v>
      </c>
      <c r="AK41" s="17">
        <v>3</v>
      </c>
      <c r="AL41" s="17">
        <v>52</v>
      </c>
      <c r="AM41" s="17">
        <v>19</v>
      </c>
      <c r="AN41" s="17">
        <v>11</v>
      </c>
      <c r="AO41" s="17">
        <v>186</v>
      </c>
      <c r="AP41" s="17">
        <v>8</v>
      </c>
      <c r="AQ41" s="17">
        <v>240</v>
      </c>
      <c r="AR41" s="17">
        <v>0</v>
      </c>
      <c r="AS41" s="17">
        <v>203</v>
      </c>
      <c r="AT41" s="17">
        <v>4</v>
      </c>
      <c r="AU41" s="17">
        <v>28</v>
      </c>
      <c r="AV41" s="17">
        <v>152</v>
      </c>
      <c r="AW41" s="17">
        <v>5</v>
      </c>
      <c r="AX41" s="17">
        <v>6</v>
      </c>
      <c r="AY41" s="17">
        <v>19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4684</v>
      </c>
    </row>
    <row r="42" spans="1:63" x14ac:dyDescent="0.25">
      <c r="A42" s="35" t="s">
        <v>132</v>
      </c>
      <c r="B42" s="17">
        <v>249</v>
      </c>
      <c r="C42" s="17">
        <v>61</v>
      </c>
      <c r="D42" s="17">
        <v>358</v>
      </c>
      <c r="E42" s="17">
        <v>219</v>
      </c>
      <c r="F42" s="17">
        <v>148</v>
      </c>
      <c r="G42" s="17">
        <v>16</v>
      </c>
      <c r="H42" s="17">
        <v>105</v>
      </c>
      <c r="I42" s="17">
        <v>885</v>
      </c>
      <c r="J42" s="17">
        <v>298</v>
      </c>
      <c r="K42" s="17">
        <v>96</v>
      </c>
      <c r="L42" s="17">
        <v>251</v>
      </c>
      <c r="M42" s="17">
        <v>95</v>
      </c>
      <c r="N42" s="17">
        <v>74</v>
      </c>
      <c r="O42" s="17">
        <v>35</v>
      </c>
      <c r="P42" s="17">
        <v>53</v>
      </c>
      <c r="Q42" s="17">
        <v>263</v>
      </c>
      <c r="R42" s="17">
        <v>133</v>
      </c>
      <c r="S42" s="17">
        <v>309</v>
      </c>
      <c r="T42" s="17">
        <v>168</v>
      </c>
      <c r="U42" s="17">
        <v>208</v>
      </c>
      <c r="V42" s="17">
        <v>30</v>
      </c>
      <c r="W42" s="17">
        <v>94</v>
      </c>
      <c r="X42" s="17">
        <v>19</v>
      </c>
      <c r="Y42" s="17">
        <v>607</v>
      </c>
      <c r="Z42" s="17">
        <v>160</v>
      </c>
      <c r="AA42" s="17">
        <v>86</v>
      </c>
      <c r="AB42" s="17">
        <v>950</v>
      </c>
      <c r="AC42" s="17">
        <v>127</v>
      </c>
      <c r="AD42" s="17">
        <v>28</v>
      </c>
      <c r="AE42" s="17">
        <v>55</v>
      </c>
      <c r="AF42" s="17">
        <v>1339</v>
      </c>
      <c r="AG42" s="17">
        <v>284</v>
      </c>
      <c r="AH42" s="17">
        <v>333</v>
      </c>
      <c r="AI42" s="17">
        <v>419</v>
      </c>
      <c r="AJ42" s="17">
        <v>94</v>
      </c>
      <c r="AK42" s="17">
        <v>63</v>
      </c>
      <c r="AL42" s="17">
        <v>343</v>
      </c>
      <c r="AM42" s="17">
        <v>179</v>
      </c>
      <c r="AN42" s="17">
        <v>101</v>
      </c>
      <c r="AO42" s="17">
        <v>630</v>
      </c>
      <c r="AP42" s="17">
        <v>27</v>
      </c>
      <c r="AQ42" s="17">
        <v>693</v>
      </c>
      <c r="AR42" s="17">
        <v>20</v>
      </c>
      <c r="AS42" s="17">
        <v>241</v>
      </c>
      <c r="AT42" s="17">
        <v>33</v>
      </c>
      <c r="AU42" s="17">
        <v>86</v>
      </c>
      <c r="AV42" s="17">
        <v>420</v>
      </c>
      <c r="AW42" s="17">
        <v>102</v>
      </c>
      <c r="AX42" s="17">
        <v>36</v>
      </c>
      <c r="AY42" s="17">
        <v>179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1</v>
      </c>
      <c r="BF42" s="17">
        <v>0</v>
      </c>
      <c r="BG42" s="17">
        <v>0</v>
      </c>
      <c r="BH42" s="17">
        <v>1</v>
      </c>
      <c r="BI42" s="17">
        <v>0</v>
      </c>
      <c r="BJ42" s="17">
        <v>0</v>
      </c>
      <c r="BK42" s="34">
        <v>11804</v>
      </c>
    </row>
    <row r="43" spans="1:63" x14ac:dyDescent="0.25">
      <c r="A43" s="35" t="s">
        <v>133</v>
      </c>
      <c r="B43" s="17">
        <v>207</v>
      </c>
      <c r="C43" s="17">
        <v>83</v>
      </c>
      <c r="D43" s="17">
        <v>195</v>
      </c>
      <c r="E43" s="17">
        <v>122</v>
      </c>
      <c r="F43" s="17">
        <v>5</v>
      </c>
      <c r="G43" s="17">
        <v>35</v>
      </c>
      <c r="H43" s="17">
        <v>168</v>
      </c>
      <c r="I43" s="17">
        <v>1165</v>
      </c>
      <c r="J43" s="17">
        <v>236</v>
      </c>
      <c r="K43" s="17">
        <v>86</v>
      </c>
      <c r="L43" s="17">
        <v>238</v>
      </c>
      <c r="M43" s="17">
        <v>33</v>
      </c>
      <c r="N43" s="17">
        <v>24</v>
      </c>
      <c r="O43" s="17">
        <v>26</v>
      </c>
      <c r="P43" s="17">
        <v>100</v>
      </c>
      <c r="Q43" s="17">
        <v>461</v>
      </c>
      <c r="R43" s="17">
        <v>177</v>
      </c>
      <c r="S43" s="17">
        <v>334</v>
      </c>
      <c r="T43" s="17">
        <v>142</v>
      </c>
      <c r="U43" s="17">
        <v>133</v>
      </c>
      <c r="V43" s="17">
        <v>57</v>
      </c>
      <c r="W43" s="17">
        <v>297</v>
      </c>
      <c r="X43" s="17">
        <v>28</v>
      </c>
      <c r="Y43" s="17">
        <v>222</v>
      </c>
      <c r="Z43" s="17">
        <v>273</v>
      </c>
      <c r="AA43" s="17">
        <v>31</v>
      </c>
      <c r="AB43" s="17">
        <v>767</v>
      </c>
      <c r="AC43" s="17">
        <v>211</v>
      </c>
      <c r="AD43" s="17">
        <v>299</v>
      </c>
      <c r="AE43" s="17">
        <v>21</v>
      </c>
      <c r="AF43" s="17">
        <v>1166</v>
      </c>
      <c r="AG43" s="17">
        <v>190</v>
      </c>
      <c r="AH43" s="17">
        <v>182</v>
      </c>
      <c r="AI43" s="17">
        <v>246</v>
      </c>
      <c r="AJ43" s="17">
        <v>37</v>
      </c>
      <c r="AK43" s="17">
        <v>19</v>
      </c>
      <c r="AL43" s="17">
        <v>332</v>
      </c>
      <c r="AM43" s="17">
        <v>167</v>
      </c>
      <c r="AN43" s="17">
        <v>88</v>
      </c>
      <c r="AO43" s="17">
        <v>911</v>
      </c>
      <c r="AP43" s="17">
        <v>13</v>
      </c>
      <c r="AQ43" s="17">
        <v>442</v>
      </c>
      <c r="AR43" s="17">
        <v>28</v>
      </c>
      <c r="AS43" s="17">
        <v>357</v>
      </c>
      <c r="AT43" s="17">
        <v>43</v>
      </c>
      <c r="AU43" s="17">
        <v>85</v>
      </c>
      <c r="AV43" s="17">
        <v>195</v>
      </c>
      <c r="AW43" s="17">
        <v>143</v>
      </c>
      <c r="AX43" s="17">
        <v>24</v>
      </c>
      <c r="AY43" s="17">
        <v>619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11463</v>
      </c>
    </row>
    <row r="44" spans="1:63" x14ac:dyDescent="0.25">
      <c r="A44" s="35" t="s">
        <v>134</v>
      </c>
      <c r="B44" s="17">
        <v>112</v>
      </c>
      <c r="C44" s="17">
        <v>15</v>
      </c>
      <c r="D44" s="17">
        <v>30</v>
      </c>
      <c r="E44" s="17">
        <v>10</v>
      </c>
      <c r="F44" s="17">
        <v>3</v>
      </c>
      <c r="G44" s="17">
        <v>5</v>
      </c>
      <c r="H44" s="17">
        <v>17</v>
      </c>
      <c r="I44" s="17">
        <v>34</v>
      </c>
      <c r="J44" s="17">
        <v>72</v>
      </c>
      <c r="K44" s="17">
        <v>21</v>
      </c>
      <c r="L44" s="17">
        <v>67</v>
      </c>
      <c r="M44" s="17">
        <v>5</v>
      </c>
      <c r="N44" s="17">
        <v>5</v>
      </c>
      <c r="O44" s="17">
        <v>2</v>
      </c>
      <c r="P44" s="17">
        <v>4</v>
      </c>
      <c r="Q44" s="17">
        <v>64</v>
      </c>
      <c r="R44" s="17">
        <v>20</v>
      </c>
      <c r="S44" s="17">
        <v>155</v>
      </c>
      <c r="T44" s="17">
        <v>0</v>
      </c>
      <c r="U44" s="17">
        <v>16</v>
      </c>
      <c r="V44" s="17">
        <v>10</v>
      </c>
      <c r="W44" s="17">
        <v>27</v>
      </c>
      <c r="X44" s="17">
        <v>4</v>
      </c>
      <c r="Y44" s="17">
        <v>69</v>
      </c>
      <c r="Z44" s="17">
        <v>59</v>
      </c>
      <c r="AA44" s="17">
        <v>14</v>
      </c>
      <c r="AB44" s="17">
        <v>147</v>
      </c>
      <c r="AC44" s="17">
        <v>65</v>
      </c>
      <c r="AD44" s="17">
        <v>147</v>
      </c>
      <c r="AE44" s="17">
        <v>19</v>
      </c>
      <c r="AF44" s="17">
        <v>122</v>
      </c>
      <c r="AG44" s="17">
        <v>25</v>
      </c>
      <c r="AH44" s="17">
        <v>36</v>
      </c>
      <c r="AI44" s="17">
        <v>94</v>
      </c>
      <c r="AJ44" s="17">
        <v>21</v>
      </c>
      <c r="AK44" s="17">
        <v>1</v>
      </c>
      <c r="AL44" s="17">
        <v>90</v>
      </c>
      <c r="AM44" s="17">
        <v>30</v>
      </c>
      <c r="AN44" s="17">
        <v>8</v>
      </c>
      <c r="AO44" s="17">
        <v>737</v>
      </c>
      <c r="AP44" s="17">
        <v>0</v>
      </c>
      <c r="AQ44" s="17">
        <v>72</v>
      </c>
      <c r="AR44" s="17">
        <v>8</v>
      </c>
      <c r="AS44" s="17">
        <v>121</v>
      </c>
      <c r="AT44" s="17">
        <v>10</v>
      </c>
      <c r="AU44" s="17">
        <v>5</v>
      </c>
      <c r="AV44" s="17">
        <v>22</v>
      </c>
      <c r="AW44" s="17">
        <v>49</v>
      </c>
      <c r="AX44" s="17">
        <v>3</v>
      </c>
      <c r="AY44" s="17">
        <v>233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2905</v>
      </c>
    </row>
    <row r="45" spans="1:63" x14ac:dyDescent="0.25">
      <c r="A45" s="35" t="s">
        <v>135</v>
      </c>
      <c r="B45" s="17">
        <v>1</v>
      </c>
      <c r="C45" s="17">
        <v>4</v>
      </c>
      <c r="D45" s="17">
        <v>8</v>
      </c>
      <c r="E45" s="17">
        <v>18</v>
      </c>
      <c r="F45" s="17">
        <v>0</v>
      </c>
      <c r="G45" s="17">
        <v>0</v>
      </c>
      <c r="H45" s="17">
        <v>7</v>
      </c>
      <c r="I45" s="17">
        <v>59</v>
      </c>
      <c r="J45" s="17">
        <v>6</v>
      </c>
      <c r="K45" s="17">
        <v>23</v>
      </c>
      <c r="L45" s="17">
        <v>9</v>
      </c>
      <c r="M45" s="17">
        <v>4</v>
      </c>
      <c r="N45" s="17">
        <v>2</v>
      </c>
      <c r="O45" s="17">
        <v>1</v>
      </c>
      <c r="P45" s="17">
        <v>3</v>
      </c>
      <c r="Q45" s="17">
        <v>229</v>
      </c>
      <c r="R45" s="17">
        <v>45</v>
      </c>
      <c r="S45" s="17">
        <v>36</v>
      </c>
      <c r="T45" s="17">
        <v>21</v>
      </c>
      <c r="U45" s="17">
        <v>36</v>
      </c>
      <c r="V45" s="17">
        <v>1</v>
      </c>
      <c r="W45" s="17">
        <v>41</v>
      </c>
      <c r="X45" s="17">
        <v>0</v>
      </c>
      <c r="Y45" s="17">
        <v>23</v>
      </c>
      <c r="Z45" s="17">
        <v>89</v>
      </c>
      <c r="AA45" s="17">
        <v>3</v>
      </c>
      <c r="AB45" s="17">
        <v>0</v>
      </c>
      <c r="AC45" s="17">
        <v>15</v>
      </c>
      <c r="AD45" s="17">
        <v>7</v>
      </c>
      <c r="AE45" s="17">
        <v>2</v>
      </c>
      <c r="AF45" s="17">
        <v>37</v>
      </c>
      <c r="AG45" s="17">
        <v>9</v>
      </c>
      <c r="AH45" s="17">
        <v>129</v>
      </c>
      <c r="AI45" s="17">
        <v>20</v>
      </c>
      <c r="AJ45" s="17">
        <v>0</v>
      </c>
      <c r="AK45" s="17">
        <v>2</v>
      </c>
      <c r="AL45" s="17">
        <v>43</v>
      </c>
      <c r="AM45" s="17">
        <v>22</v>
      </c>
      <c r="AN45" s="17">
        <v>7</v>
      </c>
      <c r="AO45" s="17">
        <v>111</v>
      </c>
      <c r="AP45" s="17">
        <v>1</v>
      </c>
      <c r="AQ45" s="17">
        <v>48</v>
      </c>
      <c r="AR45" s="17">
        <v>8</v>
      </c>
      <c r="AS45" s="17">
        <v>22</v>
      </c>
      <c r="AT45" s="17">
        <v>4</v>
      </c>
      <c r="AU45" s="17">
        <v>2</v>
      </c>
      <c r="AV45" s="17">
        <v>11</v>
      </c>
      <c r="AW45" s="17">
        <v>10</v>
      </c>
      <c r="AX45" s="17">
        <v>1</v>
      </c>
      <c r="AY45" s="17">
        <v>10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1190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1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1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1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1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1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3</v>
      </c>
    </row>
    <row r="48" spans="1:63" x14ac:dyDescent="0.25">
      <c r="A48" s="35" t="s">
        <v>138</v>
      </c>
      <c r="B48" s="17">
        <v>46</v>
      </c>
      <c r="C48" s="17">
        <v>14</v>
      </c>
      <c r="D48" s="17">
        <v>86</v>
      </c>
      <c r="E48" s="17">
        <v>25</v>
      </c>
      <c r="F48" s="17">
        <v>20</v>
      </c>
      <c r="G48" s="17">
        <v>9</v>
      </c>
      <c r="H48" s="17">
        <v>37</v>
      </c>
      <c r="I48" s="17">
        <v>667</v>
      </c>
      <c r="J48" s="17">
        <v>57</v>
      </c>
      <c r="K48" s="17">
        <v>21</v>
      </c>
      <c r="L48" s="17">
        <v>52</v>
      </c>
      <c r="M48" s="17">
        <v>68</v>
      </c>
      <c r="N48" s="17">
        <v>23</v>
      </c>
      <c r="O48" s="17">
        <v>21</v>
      </c>
      <c r="P48" s="17">
        <v>28</v>
      </c>
      <c r="Q48" s="17">
        <v>87</v>
      </c>
      <c r="R48" s="17">
        <v>70</v>
      </c>
      <c r="S48" s="17">
        <v>74</v>
      </c>
      <c r="T48" s="17">
        <v>52</v>
      </c>
      <c r="U48" s="17">
        <v>56</v>
      </c>
      <c r="V48" s="17">
        <v>14</v>
      </c>
      <c r="W48" s="17">
        <v>47</v>
      </c>
      <c r="X48" s="17">
        <v>13</v>
      </c>
      <c r="Y48" s="17">
        <v>38</v>
      </c>
      <c r="Z48" s="17">
        <v>37</v>
      </c>
      <c r="AA48" s="17">
        <v>15</v>
      </c>
      <c r="AB48" s="17">
        <v>141</v>
      </c>
      <c r="AC48" s="17">
        <v>28</v>
      </c>
      <c r="AD48" s="17">
        <v>39</v>
      </c>
      <c r="AE48" s="17">
        <v>33</v>
      </c>
      <c r="AF48" s="17">
        <v>218</v>
      </c>
      <c r="AG48" s="17">
        <v>35</v>
      </c>
      <c r="AH48" s="17">
        <v>59</v>
      </c>
      <c r="AI48" s="17">
        <v>123</v>
      </c>
      <c r="AJ48" s="17">
        <v>28</v>
      </c>
      <c r="AK48" s="17">
        <v>6</v>
      </c>
      <c r="AL48" s="17">
        <v>75</v>
      </c>
      <c r="AM48" s="17">
        <v>33</v>
      </c>
      <c r="AN48" s="17">
        <v>10</v>
      </c>
      <c r="AO48" s="17">
        <v>114</v>
      </c>
      <c r="AP48" s="17">
        <v>5</v>
      </c>
      <c r="AQ48" s="17">
        <v>99</v>
      </c>
      <c r="AR48" s="17">
        <v>5</v>
      </c>
      <c r="AS48" s="17">
        <v>63</v>
      </c>
      <c r="AT48" s="17">
        <v>2</v>
      </c>
      <c r="AU48" s="17">
        <v>22</v>
      </c>
      <c r="AV48" s="17">
        <v>177</v>
      </c>
      <c r="AW48" s="17">
        <v>31</v>
      </c>
      <c r="AX48" s="17">
        <v>8</v>
      </c>
      <c r="AY48" s="17">
        <v>30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3061</v>
      </c>
    </row>
    <row r="49" spans="1:63" x14ac:dyDescent="0.25">
      <c r="A49" s="32" t="s">
        <v>139</v>
      </c>
      <c r="B49" s="33">
        <v>470</v>
      </c>
      <c r="C49" s="33">
        <v>184</v>
      </c>
      <c r="D49" s="33">
        <v>1227</v>
      </c>
      <c r="E49" s="33">
        <v>223</v>
      </c>
      <c r="F49" s="33">
        <v>17</v>
      </c>
      <c r="G49" s="33">
        <v>22</v>
      </c>
      <c r="H49" s="33">
        <v>256</v>
      </c>
      <c r="I49" s="33">
        <v>13280</v>
      </c>
      <c r="J49" s="33">
        <v>51</v>
      </c>
      <c r="K49" s="33">
        <v>118</v>
      </c>
      <c r="L49" s="33">
        <v>505</v>
      </c>
      <c r="M49" s="33">
        <v>115</v>
      </c>
      <c r="N49" s="33">
        <v>177</v>
      </c>
      <c r="O49" s="33">
        <v>67</v>
      </c>
      <c r="P49" s="33">
        <v>374</v>
      </c>
      <c r="Q49" s="33">
        <v>981</v>
      </c>
      <c r="R49" s="33">
        <v>808</v>
      </c>
      <c r="S49" s="33">
        <v>126</v>
      </c>
      <c r="T49" s="33">
        <v>56</v>
      </c>
      <c r="U49" s="33">
        <v>989</v>
      </c>
      <c r="V49" s="33">
        <v>234</v>
      </c>
      <c r="W49" s="33">
        <v>133</v>
      </c>
      <c r="X49" s="33">
        <v>120</v>
      </c>
      <c r="Y49" s="33">
        <v>789</v>
      </c>
      <c r="Z49" s="33">
        <v>383</v>
      </c>
      <c r="AA49" s="33">
        <v>69</v>
      </c>
      <c r="AB49" s="33">
        <v>1151</v>
      </c>
      <c r="AC49" s="33">
        <v>155</v>
      </c>
      <c r="AD49" s="33">
        <v>38</v>
      </c>
      <c r="AE49" s="33">
        <v>236</v>
      </c>
      <c r="AF49" s="33">
        <v>2215</v>
      </c>
      <c r="AG49" s="33">
        <v>545</v>
      </c>
      <c r="AH49" s="33">
        <v>1028</v>
      </c>
      <c r="AI49" s="33">
        <v>350</v>
      </c>
      <c r="AJ49" s="33">
        <v>146</v>
      </c>
      <c r="AK49" s="33">
        <v>70</v>
      </c>
      <c r="AL49" s="33">
        <v>412</v>
      </c>
      <c r="AM49" s="33">
        <v>486</v>
      </c>
      <c r="AN49" s="33">
        <v>66</v>
      </c>
      <c r="AO49" s="33">
        <v>827</v>
      </c>
      <c r="AP49" s="33">
        <v>56</v>
      </c>
      <c r="AQ49" s="33">
        <v>1249</v>
      </c>
      <c r="AR49" s="33">
        <v>11</v>
      </c>
      <c r="AS49" s="33">
        <v>89</v>
      </c>
      <c r="AT49" s="33">
        <v>15</v>
      </c>
      <c r="AU49" s="33">
        <v>293</v>
      </c>
      <c r="AV49" s="33">
        <v>814</v>
      </c>
      <c r="AW49" s="33">
        <v>191</v>
      </c>
      <c r="AX49" s="33">
        <v>77</v>
      </c>
      <c r="AY49" s="33">
        <v>547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2</v>
      </c>
      <c r="BF49" s="33">
        <v>1</v>
      </c>
      <c r="BG49" s="33">
        <v>0</v>
      </c>
      <c r="BH49" s="33">
        <v>0</v>
      </c>
      <c r="BI49" s="33">
        <v>0</v>
      </c>
      <c r="BJ49" s="33">
        <v>0</v>
      </c>
      <c r="BK49" s="34">
        <v>32844</v>
      </c>
    </row>
    <row r="50" spans="1:63" x14ac:dyDescent="0.25">
      <c r="A50" s="35" t="s">
        <v>140</v>
      </c>
      <c r="B50" s="17">
        <v>8</v>
      </c>
      <c r="C50" s="17">
        <v>5</v>
      </c>
      <c r="D50" s="17">
        <v>1</v>
      </c>
      <c r="E50" s="17">
        <v>4</v>
      </c>
      <c r="F50" s="17">
        <v>0</v>
      </c>
      <c r="G50" s="17">
        <v>0</v>
      </c>
      <c r="H50" s="17">
        <v>2</v>
      </c>
      <c r="I50" s="17">
        <v>22</v>
      </c>
      <c r="J50" s="17">
        <v>3</v>
      </c>
      <c r="K50" s="17">
        <v>1</v>
      </c>
      <c r="L50" s="17">
        <v>3</v>
      </c>
      <c r="M50" s="17">
        <v>0</v>
      </c>
      <c r="N50" s="17">
        <v>1</v>
      </c>
      <c r="O50" s="17">
        <v>0</v>
      </c>
      <c r="P50" s="17">
        <v>1</v>
      </c>
      <c r="Q50" s="17">
        <v>20</v>
      </c>
      <c r="R50" s="17">
        <v>249</v>
      </c>
      <c r="S50" s="17">
        <v>6</v>
      </c>
      <c r="T50" s="17">
        <v>4</v>
      </c>
      <c r="U50" s="17">
        <v>2</v>
      </c>
      <c r="V50" s="17">
        <v>14</v>
      </c>
      <c r="W50" s="17">
        <v>45</v>
      </c>
      <c r="X50" s="17">
        <v>0</v>
      </c>
      <c r="Y50" s="17">
        <v>1</v>
      </c>
      <c r="Z50" s="17">
        <v>0</v>
      </c>
      <c r="AA50" s="17">
        <v>1</v>
      </c>
      <c r="AB50" s="17">
        <v>24</v>
      </c>
      <c r="AC50" s="17">
        <v>5</v>
      </c>
      <c r="AD50" s="17">
        <v>3</v>
      </c>
      <c r="AE50" s="17">
        <v>2</v>
      </c>
      <c r="AF50" s="17">
        <v>50</v>
      </c>
      <c r="AG50" s="17">
        <v>3</v>
      </c>
      <c r="AH50" s="17">
        <v>7</v>
      </c>
      <c r="AI50" s="17">
        <v>7</v>
      </c>
      <c r="AJ50" s="17">
        <v>2</v>
      </c>
      <c r="AK50" s="17">
        <v>1</v>
      </c>
      <c r="AL50" s="17">
        <v>15</v>
      </c>
      <c r="AM50" s="17">
        <v>4</v>
      </c>
      <c r="AN50" s="17">
        <v>5</v>
      </c>
      <c r="AO50" s="17">
        <v>15</v>
      </c>
      <c r="AP50" s="17">
        <v>0</v>
      </c>
      <c r="AQ50" s="17">
        <v>29</v>
      </c>
      <c r="AR50" s="17">
        <v>3</v>
      </c>
      <c r="AS50" s="17">
        <v>10</v>
      </c>
      <c r="AT50" s="17">
        <v>1</v>
      </c>
      <c r="AU50" s="17">
        <v>2</v>
      </c>
      <c r="AV50" s="17">
        <v>29</v>
      </c>
      <c r="AW50" s="17">
        <v>1</v>
      </c>
      <c r="AX50" s="17">
        <v>0</v>
      </c>
      <c r="AY50" s="17">
        <v>17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628</v>
      </c>
    </row>
    <row r="51" spans="1:63" x14ac:dyDescent="0.25">
      <c r="A51" s="35" t="s">
        <v>141</v>
      </c>
      <c r="B51" s="17">
        <v>449</v>
      </c>
      <c r="C51" s="17">
        <v>178</v>
      </c>
      <c r="D51" s="17">
        <v>1207</v>
      </c>
      <c r="E51" s="17">
        <v>211</v>
      </c>
      <c r="F51" s="17">
        <v>10</v>
      </c>
      <c r="G51" s="17">
        <v>20</v>
      </c>
      <c r="H51" s="17">
        <v>242</v>
      </c>
      <c r="I51" s="17">
        <v>13247</v>
      </c>
      <c r="J51" s="17">
        <v>37</v>
      </c>
      <c r="K51" s="17">
        <v>113</v>
      </c>
      <c r="L51" s="17">
        <v>493</v>
      </c>
      <c r="M51" s="17">
        <v>110</v>
      </c>
      <c r="N51" s="17">
        <v>171</v>
      </c>
      <c r="O51" s="17">
        <v>66</v>
      </c>
      <c r="P51" s="17">
        <v>366</v>
      </c>
      <c r="Q51" s="17">
        <v>947</v>
      </c>
      <c r="R51" s="17">
        <v>548</v>
      </c>
      <c r="S51" s="17">
        <v>113</v>
      </c>
      <c r="T51" s="17">
        <v>47</v>
      </c>
      <c r="U51" s="17">
        <v>967</v>
      </c>
      <c r="V51" s="17">
        <v>213</v>
      </c>
      <c r="W51" s="17">
        <v>81</v>
      </c>
      <c r="X51" s="17">
        <v>118</v>
      </c>
      <c r="Y51" s="17">
        <v>776</v>
      </c>
      <c r="Z51" s="17">
        <v>374</v>
      </c>
      <c r="AA51" s="17">
        <v>65</v>
      </c>
      <c r="AB51" s="17">
        <v>1096</v>
      </c>
      <c r="AC51" s="17">
        <v>141</v>
      </c>
      <c r="AD51" s="17">
        <v>32</v>
      </c>
      <c r="AE51" s="17">
        <v>232</v>
      </c>
      <c r="AF51" s="17">
        <v>2100</v>
      </c>
      <c r="AG51" s="17">
        <v>529</v>
      </c>
      <c r="AH51" s="17">
        <v>1008</v>
      </c>
      <c r="AI51" s="17">
        <v>336</v>
      </c>
      <c r="AJ51" s="17">
        <v>144</v>
      </c>
      <c r="AK51" s="17">
        <v>63</v>
      </c>
      <c r="AL51" s="17">
        <v>393</v>
      </c>
      <c r="AM51" s="17">
        <v>474</v>
      </c>
      <c r="AN51" s="17">
        <v>60</v>
      </c>
      <c r="AO51" s="17">
        <v>791</v>
      </c>
      <c r="AP51" s="17">
        <v>55</v>
      </c>
      <c r="AQ51" s="17">
        <v>1180</v>
      </c>
      <c r="AR51" s="17">
        <v>6</v>
      </c>
      <c r="AS51" s="17">
        <v>76</v>
      </c>
      <c r="AT51" s="17">
        <v>14</v>
      </c>
      <c r="AU51" s="17">
        <v>290</v>
      </c>
      <c r="AV51" s="17">
        <v>767</v>
      </c>
      <c r="AW51" s="17">
        <v>180</v>
      </c>
      <c r="AX51" s="17">
        <v>76</v>
      </c>
      <c r="AY51" s="17">
        <v>521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31733</v>
      </c>
    </row>
    <row r="52" spans="1:63" x14ac:dyDescent="0.25">
      <c r="A52" s="35" t="s">
        <v>142</v>
      </c>
      <c r="B52" s="17">
        <v>3</v>
      </c>
      <c r="C52" s="17">
        <v>0</v>
      </c>
      <c r="D52" s="17">
        <v>2</v>
      </c>
      <c r="E52" s="17">
        <v>0</v>
      </c>
      <c r="F52" s="17">
        <v>3</v>
      </c>
      <c r="G52" s="17">
        <v>0</v>
      </c>
      <c r="H52" s="17">
        <v>2</v>
      </c>
      <c r="I52" s="17">
        <v>6</v>
      </c>
      <c r="J52" s="17">
        <v>1</v>
      </c>
      <c r="K52" s="17">
        <v>0</v>
      </c>
      <c r="L52" s="17">
        <v>3</v>
      </c>
      <c r="M52" s="17">
        <v>0</v>
      </c>
      <c r="N52" s="17">
        <v>0</v>
      </c>
      <c r="O52" s="17">
        <v>0</v>
      </c>
      <c r="P52" s="17">
        <v>0</v>
      </c>
      <c r="Q52" s="17">
        <v>3</v>
      </c>
      <c r="R52" s="17">
        <v>3</v>
      </c>
      <c r="S52" s="17">
        <v>0</v>
      </c>
      <c r="T52" s="17">
        <v>1</v>
      </c>
      <c r="U52" s="17">
        <v>6</v>
      </c>
      <c r="V52" s="17">
        <v>0</v>
      </c>
      <c r="W52" s="17">
        <v>1</v>
      </c>
      <c r="X52" s="17">
        <v>0</v>
      </c>
      <c r="Y52" s="17">
        <v>3</v>
      </c>
      <c r="Z52" s="17">
        <v>0</v>
      </c>
      <c r="AA52" s="17">
        <v>1</v>
      </c>
      <c r="AB52" s="17">
        <v>5</v>
      </c>
      <c r="AC52" s="17">
        <v>0</v>
      </c>
      <c r="AD52" s="17">
        <v>0</v>
      </c>
      <c r="AE52" s="17">
        <v>1</v>
      </c>
      <c r="AF52" s="17">
        <v>22</v>
      </c>
      <c r="AG52" s="17">
        <v>1</v>
      </c>
      <c r="AH52" s="17">
        <v>1</v>
      </c>
      <c r="AI52" s="17">
        <v>1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7</v>
      </c>
      <c r="AP52" s="17">
        <v>0</v>
      </c>
      <c r="AQ52" s="17">
        <v>12</v>
      </c>
      <c r="AR52" s="17">
        <v>0</v>
      </c>
      <c r="AS52" s="17">
        <v>0</v>
      </c>
      <c r="AT52" s="17">
        <v>0</v>
      </c>
      <c r="AU52" s="17">
        <v>0</v>
      </c>
      <c r="AV52" s="17">
        <v>1</v>
      </c>
      <c r="AW52" s="17">
        <v>0</v>
      </c>
      <c r="AX52" s="17">
        <v>0</v>
      </c>
      <c r="AY52" s="17">
        <v>3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1</v>
      </c>
      <c r="BG52" s="17">
        <v>0</v>
      </c>
      <c r="BH52" s="17">
        <v>0</v>
      </c>
      <c r="BI52" s="17">
        <v>0</v>
      </c>
      <c r="BJ52" s="17">
        <v>0</v>
      </c>
      <c r="BK52" s="34">
        <v>93</v>
      </c>
    </row>
    <row r="53" spans="1:63" x14ac:dyDescent="0.25">
      <c r="A53" s="35" t="s">
        <v>143</v>
      </c>
      <c r="B53" s="17">
        <v>3</v>
      </c>
      <c r="C53" s="17">
        <v>1</v>
      </c>
      <c r="D53" s="17">
        <v>5</v>
      </c>
      <c r="E53" s="17">
        <v>6</v>
      </c>
      <c r="F53" s="17">
        <v>2</v>
      </c>
      <c r="G53" s="17">
        <v>0</v>
      </c>
      <c r="H53" s="17">
        <v>5</v>
      </c>
      <c r="I53" s="17">
        <v>5</v>
      </c>
      <c r="J53" s="17">
        <v>0</v>
      </c>
      <c r="K53" s="17">
        <v>4</v>
      </c>
      <c r="L53" s="17">
        <v>1</v>
      </c>
      <c r="M53" s="17">
        <v>2</v>
      </c>
      <c r="N53" s="17">
        <v>0</v>
      </c>
      <c r="O53" s="17">
        <v>0</v>
      </c>
      <c r="P53" s="17">
        <v>1</v>
      </c>
      <c r="Q53" s="17">
        <v>3</v>
      </c>
      <c r="R53" s="17">
        <v>0</v>
      </c>
      <c r="S53" s="17">
        <v>3</v>
      </c>
      <c r="T53" s="17">
        <v>1</v>
      </c>
      <c r="U53" s="17">
        <v>9</v>
      </c>
      <c r="V53" s="17">
        <v>4</v>
      </c>
      <c r="W53" s="17">
        <v>0</v>
      </c>
      <c r="X53" s="17">
        <v>2</v>
      </c>
      <c r="Y53" s="17">
        <v>5</v>
      </c>
      <c r="Z53" s="17">
        <v>0</v>
      </c>
      <c r="AA53" s="17">
        <v>2</v>
      </c>
      <c r="AB53" s="17">
        <v>8</v>
      </c>
      <c r="AC53" s="17">
        <v>2</v>
      </c>
      <c r="AD53" s="17">
        <v>2</v>
      </c>
      <c r="AE53" s="17">
        <v>0</v>
      </c>
      <c r="AF53" s="17">
        <v>16</v>
      </c>
      <c r="AG53" s="17">
        <v>10</v>
      </c>
      <c r="AH53" s="17">
        <v>4</v>
      </c>
      <c r="AI53" s="17">
        <v>0</v>
      </c>
      <c r="AJ53" s="17">
        <v>0</v>
      </c>
      <c r="AK53" s="17">
        <v>1</v>
      </c>
      <c r="AL53" s="17">
        <v>2</v>
      </c>
      <c r="AM53" s="17">
        <v>5</v>
      </c>
      <c r="AN53" s="17">
        <v>0</v>
      </c>
      <c r="AO53" s="17">
        <v>4</v>
      </c>
      <c r="AP53" s="17">
        <v>0</v>
      </c>
      <c r="AQ53" s="17">
        <v>19</v>
      </c>
      <c r="AR53" s="17">
        <v>0</v>
      </c>
      <c r="AS53" s="17">
        <v>0</v>
      </c>
      <c r="AT53" s="17">
        <v>0</v>
      </c>
      <c r="AU53" s="17">
        <v>1</v>
      </c>
      <c r="AV53" s="17">
        <v>1</v>
      </c>
      <c r="AW53" s="17">
        <v>5</v>
      </c>
      <c r="AX53" s="17">
        <v>0</v>
      </c>
      <c r="AY53" s="17">
        <v>4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2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150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1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1</v>
      </c>
    </row>
    <row r="55" spans="1:63" x14ac:dyDescent="0.25">
      <c r="A55" s="35" t="s">
        <v>145</v>
      </c>
      <c r="B55" s="17">
        <v>6</v>
      </c>
      <c r="C55" s="17">
        <v>0</v>
      </c>
      <c r="D55" s="17">
        <v>12</v>
      </c>
      <c r="E55" s="17">
        <v>2</v>
      </c>
      <c r="F55" s="17">
        <v>2</v>
      </c>
      <c r="G55" s="17">
        <v>2</v>
      </c>
      <c r="H55" s="17">
        <v>4</v>
      </c>
      <c r="I55" s="17">
        <v>0</v>
      </c>
      <c r="J55" s="17">
        <v>9</v>
      </c>
      <c r="K55" s="17">
        <v>0</v>
      </c>
      <c r="L55" s="17">
        <v>5</v>
      </c>
      <c r="M55" s="17">
        <v>3</v>
      </c>
      <c r="N55" s="17">
        <v>5</v>
      </c>
      <c r="O55" s="17">
        <v>1</v>
      </c>
      <c r="P55" s="17">
        <v>6</v>
      </c>
      <c r="Q55" s="17">
        <v>8</v>
      </c>
      <c r="R55" s="17">
        <v>7</v>
      </c>
      <c r="S55" s="17">
        <v>4</v>
      </c>
      <c r="T55" s="17">
        <v>3</v>
      </c>
      <c r="U55" s="17">
        <v>5</v>
      </c>
      <c r="V55" s="17">
        <v>3</v>
      </c>
      <c r="W55" s="17">
        <v>6</v>
      </c>
      <c r="X55" s="17">
        <v>0</v>
      </c>
      <c r="Y55" s="17">
        <v>4</v>
      </c>
      <c r="Z55" s="17">
        <v>9</v>
      </c>
      <c r="AA55" s="17">
        <v>0</v>
      </c>
      <c r="AB55" s="17">
        <v>17</v>
      </c>
      <c r="AC55" s="17">
        <v>7</v>
      </c>
      <c r="AD55" s="17">
        <v>1</v>
      </c>
      <c r="AE55" s="17">
        <v>1</v>
      </c>
      <c r="AF55" s="17">
        <v>26</v>
      </c>
      <c r="AG55" s="17">
        <v>2</v>
      </c>
      <c r="AH55" s="17">
        <v>8</v>
      </c>
      <c r="AI55" s="17">
        <v>6</v>
      </c>
      <c r="AJ55" s="17">
        <v>0</v>
      </c>
      <c r="AK55" s="17">
        <v>5</v>
      </c>
      <c r="AL55" s="17">
        <v>2</v>
      </c>
      <c r="AM55" s="17">
        <v>3</v>
      </c>
      <c r="AN55" s="17">
        <v>1</v>
      </c>
      <c r="AO55" s="17">
        <v>9</v>
      </c>
      <c r="AP55" s="17">
        <v>1</v>
      </c>
      <c r="AQ55" s="17">
        <v>9</v>
      </c>
      <c r="AR55" s="17">
        <v>2</v>
      </c>
      <c r="AS55" s="17">
        <v>3</v>
      </c>
      <c r="AT55" s="17">
        <v>0</v>
      </c>
      <c r="AU55" s="17">
        <v>0</v>
      </c>
      <c r="AV55" s="17">
        <v>14</v>
      </c>
      <c r="AW55" s="17">
        <v>5</v>
      </c>
      <c r="AX55" s="17">
        <v>1</v>
      </c>
      <c r="AY55" s="17">
        <v>2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231</v>
      </c>
    </row>
    <row r="56" spans="1:63" x14ac:dyDescent="0.25">
      <c r="A56" s="35" t="s">
        <v>146</v>
      </c>
      <c r="B56" s="17">
        <v>1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1</v>
      </c>
      <c r="AC56" s="17">
        <v>0</v>
      </c>
      <c r="AD56" s="17">
        <v>0</v>
      </c>
      <c r="AE56" s="17">
        <v>0</v>
      </c>
      <c r="AF56" s="17">
        <v>1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1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2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8</v>
      </c>
    </row>
    <row r="57" spans="1:63" x14ac:dyDescent="0.25">
      <c r="A57" s="32" t="s">
        <v>147</v>
      </c>
      <c r="B57" s="33">
        <v>329</v>
      </c>
      <c r="C57" s="33">
        <v>159</v>
      </c>
      <c r="D57" s="33">
        <v>743</v>
      </c>
      <c r="E57" s="33">
        <v>313</v>
      </c>
      <c r="F57" s="33">
        <v>82</v>
      </c>
      <c r="G57" s="33">
        <v>40</v>
      </c>
      <c r="H57" s="33">
        <v>225</v>
      </c>
      <c r="I57" s="33">
        <v>2459</v>
      </c>
      <c r="J57" s="33">
        <v>372</v>
      </c>
      <c r="K57" s="33">
        <v>142</v>
      </c>
      <c r="L57" s="33">
        <v>184</v>
      </c>
      <c r="M57" s="33">
        <v>234</v>
      </c>
      <c r="N57" s="33">
        <v>151</v>
      </c>
      <c r="O57" s="33">
        <v>55</v>
      </c>
      <c r="P57" s="33">
        <v>117</v>
      </c>
      <c r="Q57" s="33">
        <v>589</v>
      </c>
      <c r="R57" s="33">
        <v>248</v>
      </c>
      <c r="S57" s="33">
        <v>227</v>
      </c>
      <c r="T57" s="33">
        <v>385</v>
      </c>
      <c r="U57" s="33">
        <v>360</v>
      </c>
      <c r="V57" s="33">
        <v>134</v>
      </c>
      <c r="W57" s="33">
        <v>190</v>
      </c>
      <c r="X57" s="33">
        <v>49</v>
      </c>
      <c r="Y57" s="33">
        <v>692</v>
      </c>
      <c r="Z57" s="33">
        <v>220</v>
      </c>
      <c r="AA57" s="33">
        <v>106</v>
      </c>
      <c r="AB57" s="33">
        <v>938</v>
      </c>
      <c r="AC57" s="33">
        <v>107</v>
      </c>
      <c r="AD57" s="33">
        <v>168</v>
      </c>
      <c r="AE57" s="33">
        <v>142</v>
      </c>
      <c r="AF57" s="33">
        <v>2397</v>
      </c>
      <c r="AG57" s="33">
        <v>785</v>
      </c>
      <c r="AH57" s="33">
        <v>600</v>
      </c>
      <c r="AI57" s="33">
        <v>477</v>
      </c>
      <c r="AJ57" s="33">
        <v>68</v>
      </c>
      <c r="AK57" s="33">
        <v>22</v>
      </c>
      <c r="AL57" s="33">
        <v>393</v>
      </c>
      <c r="AM57" s="33">
        <v>273</v>
      </c>
      <c r="AN57" s="33">
        <v>115</v>
      </c>
      <c r="AO57" s="33">
        <v>611</v>
      </c>
      <c r="AP57" s="33">
        <v>25</v>
      </c>
      <c r="AQ57" s="33">
        <v>678</v>
      </c>
      <c r="AR57" s="33">
        <v>34</v>
      </c>
      <c r="AS57" s="33">
        <v>508</v>
      </c>
      <c r="AT57" s="33">
        <v>47</v>
      </c>
      <c r="AU57" s="33">
        <v>191</v>
      </c>
      <c r="AV57" s="33">
        <v>994</v>
      </c>
      <c r="AW57" s="33">
        <v>140</v>
      </c>
      <c r="AX57" s="33">
        <v>44</v>
      </c>
      <c r="AY57" s="33">
        <v>449</v>
      </c>
      <c r="AZ57" s="33">
        <v>1</v>
      </c>
      <c r="BA57" s="33">
        <v>0</v>
      </c>
      <c r="BB57" s="33">
        <v>0</v>
      </c>
      <c r="BC57" s="33">
        <v>1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19013</v>
      </c>
    </row>
    <row r="58" spans="1:63" x14ac:dyDescent="0.25">
      <c r="A58" s="35" t="s">
        <v>148</v>
      </c>
      <c r="B58" s="17">
        <v>113</v>
      </c>
      <c r="C58" s="17">
        <v>50</v>
      </c>
      <c r="D58" s="17">
        <v>213</v>
      </c>
      <c r="E58" s="17">
        <v>117</v>
      </c>
      <c r="F58" s="17">
        <v>23</v>
      </c>
      <c r="G58" s="17">
        <v>11</v>
      </c>
      <c r="H58" s="17">
        <v>47</v>
      </c>
      <c r="I58" s="17">
        <v>894</v>
      </c>
      <c r="J58" s="17">
        <v>163</v>
      </c>
      <c r="K58" s="17">
        <v>38</v>
      </c>
      <c r="L58" s="17">
        <v>36</v>
      </c>
      <c r="M58" s="17">
        <v>55</v>
      </c>
      <c r="N58" s="17">
        <v>36</v>
      </c>
      <c r="O58" s="17">
        <v>15</v>
      </c>
      <c r="P58" s="17">
        <v>32</v>
      </c>
      <c r="Q58" s="17">
        <v>135</v>
      </c>
      <c r="R58" s="17">
        <v>54</v>
      </c>
      <c r="S58" s="17">
        <v>85</v>
      </c>
      <c r="T58" s="17">
        <v>118</v>
      </c>
      <c r="U58" s="17">
        <v>100</v>
      </c>
      <c r="V58" s="17">
        <v>29</v>
      </c>
      <c r="W58" s="17">
        <v>67</v>
      </c>
      <c r="X58" s="17">
        <v>9</v>
      </c>
      <c r="Y58" s="17">
        <v>237</v>
      </c>
      <c r="Z58" s="17">
        <v>58</v>
      </c>
      <c r="AA58" s="17">
        <v>32</v>
      </c>
      <c r="AB58" s="17">
        <v>277</v>
      </c>
      <c r="AC58" s="17">
        <v>31</v>
      </c>
      <c r="AD58" s="17">
        <v>49</v>
      </c>
      <c r="AE58" s="17">
        <v>40</v>
      </c>
      <c r="AF58" s="17">
        <v>619</v>
      </c>
      <c r="AG58" s="17">
        <v>231</v>
      </c>
      <c r="AH58" s="17">
        <v>239</v>
      </c>
      <c r="AI58" s="17">
        <v>122</v>
      </c>
      <c r="AJ58" s="17">
        <v>24</v>
      </c>
      <c r="AK58" s="17">
        <v>4</v>
      </c>
      <c r="AL58" s="17">
        <v>110</v>
      </c>
      <c r="AM58" s="17">
        <v>93</v>
      </c>
      <c r="AN58" s="17">
        <v>58</v>
      </c>
      <c r="AO58" s="17">
        <v>180</v>
      </c>
      <c r="AP58" s="17">
        <v>7</v>
      </c>
      <c r="AQ58" s="17">
        <v>142</v>
      </c>
      <c r="AR58" s="17">
        <v>1</v>
      </c>
      <c r="AS58" s="17">
        <v>166</v>
      </c>
      <c r="AT58" s="17">
        <v>15</v>
      </c>
      <c r="AU58" s="17">
        <v>29</v>
      </c>
      <c r="AV58" s="17">
        <v>255</v>
      </c>
      <c r="AW58" s="17">
        <v>44</v>
      </c>
      <c r="AX58" s="17">
        <v>11</v>
      </c>
      <c r="AY58" s="17">
        <v>158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5672</v>
      </c>
    </row>
    <row r="59" spans="1:63" x14ac:dyDescent="0.25">
      <c r="A59" s="35" t="s">
        <v>149</v>
      </c>
      <c r="B59" s="17">
        <v>0</v>
      </c>
      <c r="C59" s="17">
        <v>0</v>
      </c>
      <c r="D59" s="17">
        <v>0</v>
      </c>
      <c r="E59" s="17">
        <v>6</v>
      </c>
      <c r="F59" s="17">
        <v>0</v>
      </c>
      <c r="G59" s="17">
        <v>0</v>
      </c>
      <c r="H59" s="17">
        <v>0</v>
      </c>
      <c r="I59" s="17">
        <v>8</v>
      </c>
      <c r="J59" s="17">
        <v>6</v>
      </c>
      <c r="K59" s="17">
        <v>2</v>
      </c>
      <c r="L59" s="17">
        <v>4</v>
      </c>
      <c r="M59" s="17">
        <v>0</v>
      </c>
      <c r="N59" s="17">
        <v>0</v>
      </c>
      <c r="O59" s="17">
        <v>0</v>
      </c>
      <c r="P59" s="17">
        <v>0</v>
      </c>
      <c r="Q59" s="17">
        <v>4</v>
      </c>
      <c r="R59" s="17">
        <v>2</v>
      </c>
      <c r="S59" s="17">
        <v>11</v>
      </c>
      <c r="T59" s="17">
        <v>4</v>
      </c>
      <c r="U59" s="17">
        <v>7</v>
      </c>
      <c r="V59" s="17">
        <v>1</v>
      </c>
      <c r="W59" s="17">
        <v>3</v>
      </c>
      <c r="X59" s="17">
        <v>2</v>
      </c>
      <c r="Y59" s="17">
        <v>10</v>
      </c>
      <c r="Z59" s="17">
        <v>4</v>
      </c>
      <c r="AA59" s="17">
        <v>1</v>
      </c>
      <c r="AB59" s="17">
        <v>6</v>
      </c>
      <c r="AC59" s="17">
        <v>0</v>
      </c>
      <c r="AD59" s="17">
        <v>0</v>
      </c>
      <c r="AE59" s="17">
        <v>4</v>
      </c>
      <c r="AF59" s="17">
        <v>125</v>
      </c>
      <c r="AG59" s="17">
        <v>16</v>
      </c>
      <c r="AH59" s="17">
        <v>2</v>
      </c>
      <c r="AI59" s="17">
        <v>36</v>
      </c>
      <c r="AJ59" s="17">
        <v>0</v>
      </c>
      <c r="AK59" s="17">
        <v>0</v>
      </c>
      <c r="AL59" s="17">
        <v>1</v>
      </c>
      <c r="AM59" s="17">
        <v>7</v>
      </c>
      <c r="AN59" s="17">
        <v>0</v>
      </c>
      <c r="AO59" s="17">
        <v>12</v>
      </c>
      <c r="AP59" s="17">
        <v>1</v>
      </c>
      <c r="AQ59" s="17">
        <v>16</v>
      </c>
      <c r="AR59" s="17">
        <v>1</v>
      </c>
      <c r="AS59" s="17">
        <v>7</v>
      </c>
      <c r="AT59" s="17">
        <v>0</v>
      </c>
      <c r="AU59" s="17">
        <v>2</v>
      </c>
      <c r="AV59" s="17">
        <v>2</v>
      </c>
      <c r="AW59" s="17">
        <v>1</v>
      </c>
      <c r="AX59" s="17">
        <v>1</v>
      </c>
      <c r="AY59" s="17">
        <v>8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323</v>
      </c>
    </row>
    <row r="60" spans="1:63" x14ac:dyDescent="0.25">
      <c r="A60" s="35" t="s">
        <v>150</v>
      </c>
      <c r="B60" s="17">
        <v>109</v>
      </c>
      <c r="C60" s="17">
        <v>59</v>
      </c>
      <c r="D60" s="17">
        <v>185</v>
      </c>
      <c r="E60" s="17">
        <v>70</v>
      </c>
      <c r="F60" s="17">
        <v>25</v>
      </c>
      <c r="G60" s="17">
        <v>11</v>
      </c>
      <c r="H60" s="17">
        <v>98</v>
      </c>
      <c r="I60" s="17">
        <v>775</v>
      </c>
      <c r="J60" s="17">
        <v>107</v>
      </c>
      <c r="K60" s="17">
        <v>53</v>
      </c>
      <c r="L60" s="17">
        <v>43</v>
      </c>
      <c r="M60" s="17">
        <v>86</v>
      </c>
      <c r="N60" s="17">
        <v>62</v>
      </c>
      <c r="O60" s="17">
        <v>15</v>
      </c>
      <c r="P60" s="17">
        <v>53</v>
      </c>
      <c r="Q60" s="17">
        <v>199</v>
      </c>
      <c r="R60" s="17">
        <v>94</v>
      </c>
      <c r="S60" s="17">
        <v>86</v>
      </c>
      <c r="T60" s="17">
        <v>125</v>
      </c>
      <c r="U60" s="17">
        <v>132</v>
      </c>
      <c r="V60" s="17">
        <v>61</v>
      </c>
      <c r="W60" s="17">
        <v>56</v>
      </c>
      <c r="X60" s="17">
        <v>23</v>
      </c>
      <c r="Y60" s="17">
        <v>231</v>
      </c>
      <c r="Z60" s="17">
        <v>89</v>
      </c>
      <c r="AA60" s="17">
        <v>34</v>
      </c>
      <c r="AB60" s="17">
        <v>296</v>
      </c>
      <c r="AC60" s="17">
        <v>33</v>
      </c>
      <c r="AD60" s="17">
        <v>57</v>
      </c>
      <c r="AE60" s="17">
        <v>41</v>
      </c>
      <c r="AF60" s="17">
        <v>808</v>
      </c>
      <c r="AG60" s="17">
        <v>270</v>
      </c>
      <c r="AH60" s="17">
        <v>206</v>
      </c>
      <c r="AI60" s="17">
        <v>155</v>
      </c>
      <c r="AJ60" s="17">
        <v>22</v>
      </c>
      <c r="AK60" s="17">
        <v>4</v>
      </c>
      <c r="AL60" s="17">
        <v>130</v>
      </c>
      <c r="AM60" s="17">
        <v>84</v>
      </c>
      <c r="AN60" s="17">
        <v>25</v>
      </c>
      <c r="AO60" s="17">
        <v>203</v>
      </c>
      <c r="AP60" s="17">
        <v>12</v>
      </c>
      <c r="AQ60" s="17">
        <v>209</v>
      </c>
      <c r="AR60" s="17">
        <v>8</v>
      </c>
      <c r="AS60" s="17">
        <v>119</v>
      </c>
      <c r="AT60" s="17">
        <v>15</v>
      </c>
      <c r="AU60" s="17">
        <v>80</v>
      </c>
      <c r="AV60" s="17">
        <v>334</v>
      </c>
      <c r="AW60" s="17">
        <v>48</v>
      </c>
      <c r="AX60" s="17">
        <v>7</v>
      </c>
      <c r="AY60" s="17">
        <v>164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6211</v>
      </c>
    </row>
    <row r="61" spans="1:63" x14ac:dyDescent="0.25">
      <c r="A61" s="35" t="s">
        <v>151</v>
      </c>
      <c r="B61" s="17">
        <v>4</v>
      </c>
      <c r="C61" s="17">
        <v>1</v>
      </c>
      <c r="D61" s="17">
        <v>4</v>
      </c>
      <c r="E61" s="17">
        <v>5</v>
      </c>
      <c r="F61" s="17">
        <v>0</v>
      </c>
      <c r="G61" s="17">
        <v>0</v>
      </c>
      <c r="H61" s="17">
        <v>3</v>
      </c>
      <c r="I61" s="17">
        <v>32</v>
      </c>
      <c r="J61" s="17">
        <v>0</v>
      </c>
      <c r="K61" s="17">
        <v>1</v>
      </c>
      <c r="L61" s="17">
        <v>1</v>
      </c>
      <c r="M61" s="17">
        <v>0</v>
      </c>
      <c r="N61" s="17">
        <v>0</v>
      </c>
      <c r="O61" s="17">
        <v>2</v>
      </c>
      <c r="P61" s="17">
        <v>3</v>
      </c>
      <c r="Q61" s="17">
        <v>2</v>
      </c>
      <c r="R61" s="17">
        <v>2</v>
      </c>
      <c r="S61" s="17">
        <v>0</v>
      </c>
      <c r="T61" s="17">
        <v>2</v>
      </c>
      <c r="U61" s="17">
        <v>10</v>
      </c>
      <c r="V61" s="17">
        <v>4</v>
      </c>
      <c r="W61" s="17">
        <v>0</v>
      </c>
      <c r="X61" s="17">
        <v>1</v>
      </c>
      <c r="Y61" s="17">
        <v>2</v>
      </c>
      <c r="Z61" s="17">
        <v>0</v>
      </c>
      <c r="AA61" s="17">
        <v>0</v>
      </c>
      <c r="AB61" s="17">
        <v>12</v>
      </c>
      <c r="AC61" s="17">
        <v>0</v>
      </c>
      <c r="AD61" s="17">
        <v>1</v>
      </c>
      <c r="AE61" s="17">
        <v>3</v>
      </c>
      <c r="AF61" s="17">
        <v>43</v>
      </c>
      <c r="AG61" s="17">
        <v>16</v>
      </c>
      <c r="AH61" s="17">
        <v>8</v>
      </c>
      <c r="AI61" s="17">
        <v>16</v>
      </c>
      <c r="AJ61" s="17">
        <v>1</v>
      </c>
      <c r="AK61" s="17">
        <v>0</v>
      </c>
      <c r="AL61" s="17">
        <v>2</v>
      </c>
      <c r="AM61" s="17">
        <v>2</v>
      </c>
      <c r="AN61" s="17">
        <v>0</v>
      </c>
      <c r="AO61" s="17">
        <v>3</v>
      </c>
      <c r="AP61" s="17">
        <v>0</v>
      </c>
      <c r="AQ61" s="17">
        <v>19</v>
      </c>
      <c r="AR61" s="17">
        <v>0</v>
      </c>
      <c r="AS61" s="17">
        <v>9</v>
      </c>
      <c r="AT61" s="17">
        <v>0</v>
      </c>
      <c r="AU61" s="17">
        <v>0</v>
      </c>
      <c r="AV61" s="17">
        <v>7</v>
      </c>
      <c r="AW61" s="17">
        <v>0</v>
      </c>
      <c r="AX61" s="17">
        <v>0</v>
      </c>
      <c r="AY61" s="17">
        <v>1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222</v>
      </c>
    </row>
    <row r="62" spans="1:63" x14ac:dyDescent="0.25">
      <c r="A62" s="35" t="s">
        <v>152</v>
      </c>
      <c r="B62" s="17">
        <v>1</v>
      </c>
      <c r="C62" s="17">
        <v>0</v>
      </c>
      <c r="D62" s="17">
        <v>0</v>
      </c>
      <c r="E62" s="17">
        <v>4</v>
      </c>
      <c r="F62" s="17">
        <v>0</v>
      </c>
      <c r="G62" s="17">
        <v>0</v>
      </c>
      <c r="H62" s="17">
        <v>0</v>
      </c>
      <c r="I62" s="17">
        <v>9</v>
      </c>
      <c r="J62" s="17">
        <v>0</v>
      </c>
      <c r="K62" s="17">
        <v>0</v>
      </c>
      <c r="L62" s="17">
        <v>5</v>
      </c>
      <c r="M62" s="17">
        <v>1</v>
      </c>
      <c r="N62" s="17">
        <v>3</v>
      </c>
      <c r="O62" s="17">
        <v>0</v>
      </c>
      <c r="P62" s="17">
        <v>0</v>
      </c>
      <c r="Q62" s="17">
        <v>13</v>
      </c>
      <c r="R62" s="17">
        <v>6</v>
      </c>
      <c r="S62" s="17">
        <v>0</v>
      </c>
      <c r="T62" s="17">
        <v>0</v>
      </c>
      <c r="U62" s="17">
        <v>0</v>
      </c>
      <c r="V62" s="17">
        <v>0</v>
      </c>
      <c r="W62" s="17">
        <v>2</v>
      </c>
      <c r="X62" s="17">
        <v>0</v>
      </c>
      <c r="Y62" s="17">
        <v>2</v>
      </c>
      <c r="Z62" s="17">
        <v>0</v>
      </c>
      <c r="AA62" s="17">
        <v>0</v>
      </c>
      <c r="AB62" s="17">
        <v>2</v>
      </c>
      <c r="AC62" s="17">
        <v>1</v>
      </c>
      <c r="AD62" s="17">
        <v>2</v>
      </c>
      <c r="AE62" s="17">
        <v>0</v>
      </c>
      <c r="AF62" s="17">
        <v>3</v>
      </c>
      <c r="AG62" s="17">
        <v>9</v>
      </c>
      <c r="AH62" s="17">
        <v>2</v>
      </c>
      <c r="AI62" s="17">
        <v>3</v>
      </c>
      <c r="AJ62" s="17">
        <v>1</v>
      </c>
      <c r="AK62" s="17">
        <v>0</v>
      </c>
      <c r="AL62" s="17">
        <v>5</v>
      </c>
      <c r="AM62" s="17">
        <v>0</v>
      </c>
      <c r="AN62" s="17">
        <v>0</v>
      </c>
      <c r="AO62" s="17">
        <v>4</v>
      </c>
      <c r="AP62" s="17">
        <v>0</v>
      </c>
      <c r="AQ62" s="17">
        <v>9</v>
      </c>
      <c r="AR62" s="17">
        <v>3</v>
      </c>
      <c r="AS62" s="17">
        <v>0</v>
      </c>
      <c r="AT62" s="17">
        <v>0</v>
      </c>
      <c r="AU62" s="17">
        <v>0</v>
      </c>
      <c r="AV62" s="17">
        <v>5</v>
      </c>
      <c r="AW62" s="17">
        <v>0</v>
      </c>
      <c r="AX62" s="17">
        <v>0</v>
      </c>
      <c r="AY62" s="17">
        <v>2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97</v>
      </c>
    </row>
    <row r="63" spans="1:63" x14ac:dyDescent="0.25">
      <c r="A63" s="35" t="s">
        <v>153</v>
      </c>
      <c r="B63" s="17">
        <v>12</v>
      </c>
      <c r="C63" s="17">
        <v>6</v>
      </c>
      <c r="D63" s="17">
        <v>25</v>
      </c>
      <c r="E63" s="17">
        <v>5</v>
      </c>
      <c r="F63" s="17">
        <v>5</v>
      </c>
      <c r="G63" s="17">
        <v>3</v>
      </c>
      <c r="H63" s="17">
        <v>9</v>
      </c>
      <c r="I63" s="17">
        <v>38</v>
      </c>
      <c r="J63" s="17">
        <v>14</v>
      </c>
      <c r="K63" s="17">
        <v>3</v>
      </c>
      <c r="L63" s="17">
        <v>2</v>
      </c>
      <c r="M63" s="17">
        <v>8</v>
      </c>
      <c r="N63" s="17">
        <v>3</v>
      </c>
      <c r="O63" s="17">
        <v>2</v>
      </c>
      <c r="P63" s="17">
        <v>5</v>
      </c>
      <c r="Q63" s="17">
        <v>35</v>
      </c>
      <c r="R63" s="17">
        <v>14</v>
      </c>
      <c r="S63" s="17">
        <v>4</v>
      </c>
      <c r="T63" s="17">
        <v>8</v>
      </c>
      <c r="U63" s="17">
        <v>27</v>
      </c>
      <c r="V63" s="17">
        <v>5</v>
      </c>
      <c r="W63" s="17">
        <v>7</v>
      </c>
      <c r="X63" s="17">
        <v>0</v>
      </c>
      <c r="Y63" s="17">
        <v>17</v>
      </c>
      <c r="Z63" s="17">
        <v>9</v>
      </c>
      <c r="AA63" s="17">
        <v>4</v>
      </c>
      <c r="AB63" s="17">
        <v>21</v>
      </c>
      <c r="AC63" s="17">
        <v>9</v>
      </c>
      <c r="AD63" s="17">
        <v>10</v>
      </c>
      <c r="AE63" s="17">
        <v>9</v>
      </c>
      <c r="AF63" s="17">
        <v>67</v>
      </c>
      <c r="AG63" s="17">
        <v>35</v>
      </c>
      <c r="AH63" s="17">
        <v>22</v>
      </c>
      <c r="AI63" s="17">
        <v>6</v>
      </c>
      <c r="AJ63" s="17">
        <v>5</v>
      </c>
      <c r="AK63" s="17">
        <v>1</v>
      </c>
      <c r="AL63" s="17">
        <v>18</v>
      </c>
      <c r="AM63" s="17">
        <v>14</v>
      </c>
      <c r="AN63" s="17">
        <v>3</v>
      </c>
      <c r="AO63" s="17">
        <v>27</v>
      </c>
      <c r="AP63" s="17">
        <v>0</v>
      </c>
      <c r="AQ63" s="17">
        <v>21</v>
      </c>
      <c r="AR63" s="17">
        <v>0</v>
      </c>
      <c r="AS63" s="17">
        <v>14</v>
      </c>
      <c r="AT63" s="17">
        <v>2</v>
      </c>
      <c r="AU63" s="17">
        <v>13</v>
      </c>
      <c r="AV63" s="17">
        <v>38</v>
      </c>
      <c r="AW63" s="17">
        <v>13</v>
      </c>
      <c r="AX63" s="17">
        <v>1</v>
      </c>
      <c r="AY63" s="17">
        <v>25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644</v>
      </c>
    </row>
    <row r="64" spans="1:63" x14ac:dyDescent="0.25">
      <c r="A64" s="35" t="s">
        <v>154</v>
      </c>
      <c r="B64" s="17">
        <v>11</v>
      </c>
      <c r="C64" s="17">
        <v>5</v>
      </c>
      <c r="D64" s="17">
        <v>38</v>
      </c>
      <c r="E64" s="17">
        <v>11</v>
      </c>
      <c r="F64" s="17">
        <v>9</v>
      </c>
      <c r="G64" s="17">
        <v>3</v>
      </c>
      <c r="H64" s="17">
        <v>14</v>
      </c>
      <c r="I64" s="17">
        <v>67</v>
      </c>
      <c r="J64" s="17">
        <v>15</v>
      </c>
      <c r="K64" s="17">
        <v>7</v>
      </c>
      <c r="L64" s="17">
        <v>6</v>
      </c>
      <c r="M64" s="17">
        <v>23</v>
      </c>
      <c r="N64" s="17">
        <v>5</v>
      </c>
      <c r="O64" s="17">
        <v>2</v>
      </c>
      <c r="P64" s="17">
        <v>4</v>
      </c>
      <c r="Q64" s="17">
        <v>26</v>
      </c>
      <c r="R64" s="17">
        <v>10</v>
      </c>
      <c r="S64" s="17">
        <v>19</v>
      </c>
      <c r="T64" s="17">
        <v>10</v>
      </c>
      <c r="U64" s="17">
        <v>15</v>
      </c>
      <c r="V64" s="17">
        <v>10</v>
      </c>
      <c r="W64" s="17">
        <v>8</v>
      </c>
      <c r="X64" s="17">
        <v>4</v>
      </c>
      <c r="Y64" s="17">
        <v>41</v>
      </c>
      <c r="Z64" s="17">
        <v>9</v>
      </c>
      <c r="AA64" s="17">
        <v>1</v>
      </c>
      <c r="AB64" s="17">
        <v>22</v>
      </c>
      <c r="AC64" s="17">
        <v>1</v>
      </c>
      <c r="AD64" s="17">
        <v>7</v>
      </c>
      <c r="AE64" s="17">
        <v>8</v>
      </c>
      <c r="AF64" s="17">
        <v>114</v>
      </c>
      <c r="AG64" s="17">
        <v>37</v>
      </c>
      <c r="AH64" s="17">
        <v>32</v>
      </c>
      <c r="AI64" s="17">
        <v>17</v>
      </c>
      <c r="AJ64" s="17">
        <v>0</v>
      </c>
      <c r="AK64" s="17">
        <v>0</v>
      </c>
      <c r="AL64" s="17">
        <v>20</v>
      </c>
      <c r="AM64" s="17">
        <v>21</v>
      </c>
      <c r="AN64" s="17">
        <v>3</v>
      </c>
      <c r="AO64" s="17">
        <v>21</v>
      </c>
      <c r="AP64" s="17">
        <v>3</v>
      </c>
      <c r="AQ64" s="17">
        <v>41</v>
      </c>
      <c r="AR64" s="17">
        <v>2</v>
      </c>
      <c r="AS64" s="17">
        <v>16</v>
      </c>
      <c r="AT64" s="17">
        <v>0</v>
      </c>
      <c r="AU64" s="17">
        <v>22</v>
      </c>
      <c r="AV64" s="17">
        <v>75</v>
      </c>
      <c r="AW64" s="17">
        <v>6</v>
      </c>
      <c r="AX64" s="17">
        <v>4</v>
      </c>
      <c r="AY64" s="17">
        <v>20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865</v>
      </c>
    </row>
    <row r="65" spans="1:63" x14ac:dyDescent="0.25">
      <c r="A65" s="35" t="s">
        <v>155</v>
      </c>
      <c r="B65" s="17">
        <v>4</v>
      </c>
      <c r="C65" s="17">
        <v>3</v>
      </c>
      <c r="D65" s="17">
        <v>14</v>
      </c>
      <c r="E65" s="17">
        <v>3</v>
      </c>
      <c r="F65" s="17">
        <v>4</v>
      </c>
      <c r="G65" s="17">
        <v>0</v>
      </c>
      <c r="H65" s="17">
        <v>2</v>
      </c>
      <c r="I65" s="17">
        <v>10</v>
      </c>
      <c r="J65" s="17">
        <v>3</v>
      </c>
      <c r="K65" s="17">
        <v>2</v>
      </c>
      <c r="L65" s="17">
        <v>7</v>
      </c>
      <c r="M65" s="17">
        <v>2</v>
      </c>
      <c r="N65" s="17">
        <v>9</v>
      </c>
      <c r="O65" s="17">
        <v>1</v>
      </c>
      <c r="P65" s="17">
        <v>1</v>
      </c>
      <c r="Q65" s="17">
        <v>2</v>
      </c>
      <c r="R65" s="17">
        <v>5</v>
      </c>
      <c r="S65" s="17">
        <v>1</v>
      </c>
      <c r="T65" s="17">
        <v>2</v>
      </c>
      <c r="U65" s="17">
        <v>2</v>
      </c>
      <c r="V65" s="17">
        <v>1</v>
      </c>
      <c r="W65" s="17">
        <v>1</v>
      </c>
      <c r="X65" s="17">
        <v>0</v>
      </c>
      <c r="Y65" s="17">
        <v>13</v>
      </c>
      <c r="Z65" s="17">
        <v>0</v>
      </c>
      <c r="AA65" s="17">
        <v>0</v>
      </c>
      <c r="AB65" s="17">
        <v>17</v>
      </c>
      <c r="AC65" s="17">
        <v>2</v>
      </c>
      <c r="AD65" s="17">
        <v>1</v>
      </c>
      <c r="AE65" s="17">
        <v>1</v>
      </c>
      <c r="AF65" s="17">
        <v>50</v>
      </c>
      <c r="AG65" s="17">
        <v>7</v>
      </c>
      <c r="AH65" s="17">
        <v>7</v>
      </c>
      <c r="AI65" s="17">
        <v>3</v>
      </c>
      <c r="AJ65" s="17">
        <v>0</v>
      </c>
      <c r="AK65" s="17">
        <v>1</v>
      </c>
      <c r="AL65" s="17">
        <v>2</v>
      </c>
      <c r="AM65" s="17">
        <v>0</v>
      </c>
      <c r="AN65" s="17">
        <v>1</v>
      </c>
      <c r="AO65" s="17">
        <v>15</v>
      </c>
      <c r="AP65" s="17">
        <v>0</v>
      </c>
      <c r="AQ65" s="17">
        <v>13</v>
      </c>
      <c r="AR65" s="17">
        <v>1</v>
      </c>
      <c r="AS65" s="17">
        <v>23</v>
      </c>
      <c r="AT65" s="17">
        <v>0</v>
      </c>
      <c r="AU65" s="17">
        <v>1</v>
      </c>
      <c r="AV65" s="17">
        <v>14</v>
      </c>
      <c r="AW65" s="17">
        <v>0</v>
      </c>
      <c r="AX65" s="17">
        <v>1</v>
      </c>
      <c r="AY65" s="17">
        <v>4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256</v>
      </c>
    </row>
    <row r="66" spans="1:63" x14ac:dyDescent="0.25">
      <c r="A66" s="35" t="s">
        <v>156</v>
      </c>
      <c r="B66" s="17">
        <v>4</v>
      </c>
      <c r="C66" s="17">
        <v>3</v>
      </c>
      <c r="D66" s="17">
        <v>7</v>
      </c>
      <c r="E66" s="17">
        <v>2</v>
      </c>
      <c r="F66" s="17">
        <v>1</v>
      </c>
      <c r="G66" s="17">
        <v>0</v>
      </c>
      <c r="H66" s="17">
        <v>1</v>
      </c>
      <c r="I66" s="17">
        <v>88</v>
      </c>
      <c r="J66" s="17">
        <v>3</v>
      </c>
      <c r="K66" s="17">
        <v>0</v>
      </c>
      <c r="L66" s="17">
        <v>0</v>
      </c>
      <c r="M66" s="17">
        <v>2</v>
      </c>
      <c r="N66" s="17">
        <v>2</v>
      </c>
      <c r="O66" s="17">
        <v>2</v>
      </c>
      <c r="P66" s="17">
        <v>1</v>
      </c>
      <c r="Q66" s="17">
        <v>12</v>
      </c>
      <c r="R66" s="17">
        <v>1</v>
      </c>
      <c r="S66" s="17">
        <v>1</v>
      </c>
      <c r="T66" s="17">
        <v>14</v>
      </c>
      <c r="U66" s="17">
        <v>4</v>
      </c>
      <c r="V66" s="17">
        <v>1</v>
      </c>
      <c r="W66" s="17">
        <v>1</v>
      </c>
      <c r="X66" s="17">
        <v>0</v>
      </c>
      <c r="Y66" s="17">
        <v>11</v>
      </c>
      <c r="Z66" s="17">
        <v>0</v>
      </c>
      <c r="AA66" s="17">
        <v>3</v>
      </c>
      <c r="AB66" s="17">
        <v>5</v>
      </c>
      <c r="AC66" s="17">
        <v>1</v>
      </c>
      <c r="AD66" s="17">
        <v>2</v>
      </c>
      <c r="AE66" s="17">
        <v>1</v>
      </c>
      <c r="AF66" s="17">
        <v>28</v>
      </c>
      <c r="AG66" s="17">
        <v>22</v>
      </c>
      <c r="AH66" s="17">
        <v>11</v>
      </c>
      <c r="AI66" s="17">
        <v>2</v>
      </c>
      <c r="AJ66" s="17">
        <v>1</v>
      </c>
      <c r="AK66" s="17">
        <v>0</v>
      </c>
      <c r="AL66" s="17">
        <v>5</v>
      </c>
      <c r="AM66" s="17">
        <v>2</v>
      </c>
      <c r="AN66" s="17">
        <v>3</v>
      </c>
      <c r="AO66" s="17">
        <v>7</v>
      </c>
      <c r="AP66" s="17">
        <v>0</v>
      </c>
      <c r="AQ66" s="17">
        <v>15</v>
      </c>
      <c r="AR66" s="17">
        <v>1</v>
      </c>
      <c r="AS66" s="17">
        <v>6</v>
      </c>
      <c r="AT66" s="17">
        <v>0</v>
      </c>
      <c r="AU66" s="17">
        <v>7</v>
      </c>
      <c r="AV66" s="17">
        <v>10</v>
      </c>
      <c r="AW66" s="17">
        <v>0</v>
      </c>
      <c r="AX66" s="17">
        <v>0</v>
      </c>
      <c r="AY66" s="17">
        <v>7</v>
      </c>
      <c r="AZ66" s="17">
        <v>1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301</v>
      </c>
    </row>
    <row r="67" spans="1:63" x14ac:dyDescent="0.25">
      <c r="A67" s="35" t="s">
        <v>157</v>
      </c>
      <c r="B67" s="17">
        <v>16</v>
      </c>
      <c r="C67" s="17">
        <v>1</v>
      </c>
      <c r="D67" s="17">
        <v>5</v>
      </c>
      <c r="E67" s="17">
        <v>7</v>
      </c>
      <c r="F67" s="17">
        <v>4</v>
      </c>
      <c r="G67" s="17">
        <v>0</v>
      </c>
      <c r="H67" s="17">
        <v>6</v>
      </c>
      <c r="I67" s="17">
        <v>64</v>
      </c>
      <c r="J67" s="17">
        <v>15</v>
      </c>
      <c r="K67" s="17">
        <v>5</v>
      </c>
      <c r="L67" s="17">
        <v>7</v>
      </c>
      <c r="M67" s="17">
        <v>1</v>
      </c>
      <c r="N67" s="17">
        <v>10</v>
      </c>
      <c r="O67" s="17">
        <v>0</v>
      </c>
      <c r="P67" s="17">
        <v>4</v>
      </c>
      <c r="Q67" s="17">
        <v>4</v>
      </c>
      <c r="R67" s="17">
        <v>8</v>
      </c>
      <c r="S67" s="17">
        <v>1</v>
      </c>
      <c r="T67" s="17">
        <v>7</v>
      </c>
      <c r="U67" s="17">
        <v>4</v>
      </c>
      <c r="V67" s="17">
        <v>2</v>
      </c>
      <c r="W67" s="17">
        <v>1</v>
      </c>
      <c r="X67" s="17">
        <v>2</v>
      </c>
      <c r="Y67" s="17">
        <v>17</v>
      </c>
      <c r="Z67" s="17">
        <v>0</v>
      </c>
      <c r="AA67" s="17">
        <v>4</v>
      </c>
      <c r="AB67" s="17">
        <v>8</v>
      </c>
      <c r="AC67" s="17">
        <v>7</v>
      </c>
      <c r="AD67" s="17">
        <v>0</v>
      </c>
      <c r="AE67" s="17">
        <v>10</v>
      </c>
      <c r="AF67" s="17">
        <v>133</v>
      </c>
      <c r="AG67" s="17">
        <v>17</v>
      </c>
      <c r="AH67" s="17">
        <v>0</v>
      </c>
      <c r="AI67" s="17">
        <v>14</v>
      </c>
      <c r="AJ67" s="17">
        <v>0</v>
      </c>
      <c r="AK67" s="17">
        <v>0</v>
      </c>
      <c r="AL67" s="17">
        <v>21</v>
      </c>
      <c r="AM67" s="17">
        <v>7</v>
      </c>
      <c r="AN67" s="17">
        <v>8</v>
      </c>
      <c r="AO67" s="17">
        <v>23</v>
      </c>
      <c r="AP67" s="17">
        <v>0</v>
      </c>
      <c r="AQ67" s="17">
        <v>9</v>
      </c>
      <c r="AR67" s="17">
        <v>0</v>
      </c>
      <c r="AS67" s="17">
        <v>1</v>
      </c>
      <c r="AT67" s="17">
        <v>1</v>
      </c>
      <c r="AU67" s="17">
        <v>1</v>
      </c>
      <c r="AV67" s="17">
        <v>37</v>
      </c>
      <c r="AW67" s="17">
        <v>6</v>
      </c>
      <c r="AX67" s="17">
        <v>3</v>
      </c>
      <c r="AY67" s="17">
        <v>7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508</v>
      </c>
    </row>
    <row r="68" spans="1:63" x14ac:dyDescent="0.25">
      <c r="A68" s="35" t="s">
        <v>158</v>
      </c>
      <c r="B68" s="17">
        <v>19</v>
      </c>
      <c r="C68" s="17">
        <v>5</v>
      </c>
      <c r="D68" s="17">
        <v>30</v>
      </c>
      <c r="E68" s="17">
        <v>3</v>
      </c>
      <c r="F68" s="17">
        <v>0</v>
      </c>
      <c r="G68" s="17">
        <v>0</v>
      </c>
      <c r="H68" s="17">
        <v>2</v>
      </c>
      <c r="I68" s="17">
        <v>67</v>
      </c>
      <c r="J68" s="17">
        <v>11</v>
      </c>
      <c r="K68" s="17">
        <v>0</v>
      </c>
      <c r="L68" s="17">
        <v>4</v>
      </c>
      <c r="M68" s="17">
        <v>11</v>
      </c>
      <c r="N68" s="17">
        <v>6</v>
      </c>
      <c r="O68" s="17">
        <v>0</v>
      </c>
      <c r="P68" s="17">
        <v>1</v>
      </c>
      <c r="Q68" s="17">
        <v>39</v>
      </c>
      <c r="R68" s="17">
        <v>0</v>
      </c>
      <c r="S68" s="17">
        <v>3</v>
      </c>
      <c r="T68" s="17">
        <v>10</v>
      </c>
      <c r="U68" s="17">
        <v>6</v>
      </c>
      <c r="V68" s="17">
        <v>2</v>
      </c>
      <c r="W68" s="17">
        <v>6</v>
      </c>
      <c r="X68" s="17">
        <v>2</v>
      </c>
      <c r="Y68" s="17">
        <v>16</v>
      </c>
      <c r="Z68" s="17">
        <v>5</v>
      </c>
      <c r="AA68" s="17">
        <v>5</v>
      </c>
      <c r="AB68" s="17">
        <v>2</v>
      </c>
      <c r="AC68" s="17">
        <v>4</v>
      </c>
      <c r="AD68" s="17">
        <v>7</v>
      </c>
      <c r="AE68" s="17">
        <v>3</v>
      </c>
      <c r="AF68" s="17">
        <v>68</v>
      </c>
      <c r="AG68" s="17">
        <v>16</v>
      </c>
      <c r="AH68" s="17">
        <v>38</v>
      </c>
      <c r="AI68" s="17">
        <v>11</v>
      </c>
      <c r="AJ68" s="17">
        <v>3</v>
      </c>
      <c r="AK68" s="17">
        <v>0</v>
      </c>
      <c r="AL68" s="17">
        <v>13</v>
      </c>
      <c r="AM68" s="17">
        <v>15</v>
      </c>
      <c r="AN68" s="17">
        <v>6</v>
      </c>
      <c r="AO68" s="17">
        <v>36</v>
      </c>
      <c r="AP68" s="17">
        <v>2</v>
      </c>
      <c r="AQ68" s="17">
        <v>32</v>
      </c>
      <c r="AR68" s="17">
        <v>1</v>
      </c>
      <c r="AS68" s="17">
        <v>33</v>
      </c>
      <c r="AT68" s="17">
        <v>4</v>
      </c>
      <c r="AU68" s="17">
        <v>8</v>
      </c>
      <c r="AV68" s="17">
        <v>53</v>
      </c>
      <c r="AW68" s="17">
        <v>7</v>
      </c>
      <c r="AX68" s="17">
        <v>7</v>
      </c>
      <c r="AY68" s="17">
        <v>5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627</v>
      </c>
    </row>
    <row r="69" spans="1:63" x14ac:dyDescent="0.25">
      <c r="A69" s="35" t="s">
        <v>159</v>
      </c>
      <c r="B69" s="17">
        <v>1</v>
      </c>
      <c r="C69" s="17">
        <v>0</v>
      </c>
      <c r="D69" s="17">
        <v>8</v>
      </c>
      <c r="E69" s="17">
        <v>3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14</v>
      </c>
      <c r="M69" s="17">
        <v>0</v>
      </c>
      <c r="N69" s="17">
        <v>0</v>
      </c>
      <c r="O69" s="17">
        <v>0</v>
      </c>
      <c r="P69" s="17">
        <v>0</v>
      </c>
      <c r="Q69" s="17">
        <v>7</v>
      </c>
      <c r="R69" s="17">
        <v>0</v>
      </c>
      <c r="S69" s="17">
        <v>3</v>
      </c>
      <c r="T69" s="17">
        <v>0</v>
      </c>
      <c r="U69" s="17">
        <v>0</v>
      </c>
      <c r="V69" s="17">
        <v>0</v>
      </c>
      <c r="W69" s="17">
        <v>3</v>
      </c>
      <c r="X69" s="17">
        <v>0</v>
      </c>
      <c r="Y69" s="17">
        <v>0</v>
      </c>
      <c r="Z69" s="17">
        <v>0</v>
      </c>
      <c r="AA69" s="17">
        <v>5</v>
      </c>
      <c r="AB69" s="17">
        <v>67</v>
      </c>
      <c r="AC69" s="17">
        <v>0</v>
      </c>
      <c r="AD69" s="17">
        <v>0</v>
      </c>
      <c r="AE69" s="17">
        <v>0</v>
      </c>
      <c r="AF69" s="17">
        <v>21</v>
      </c>
      <c r="AG69" s="17">
        <v>0</v>
      </c>
      <c r="AH69" s="17">
        <v>0</v>
      </c>
      <c r="AI69" s="17">
        <v>0</v>
      </c>
      <c r="AJ69" s="17">
        <v>1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12</v>
      </c>
      <c r="AR69" s="17">
        <v>5</v>
      </c>
      <c r="AS69" s="17">
        <v>0</v>
      </c>
      <c r="AT69" s="17">
        <v>0</v>
      </c>
      <c r="AU69" s="17">
        <v>0</v>
      </c>
      <c r="AV69" s="17">
        <v>1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151</v>
      </c>
    </row>
    <row r="70" spans="1:63" x14ac:dyDescent="0.25">
      <c r="A70" s="35" t="s">
        <v>160</v>
      </c>
      <c r="B70" s="17">
        <v>15</v>
      </c>
      <c r="C70" s="17">
        <v>14</v>
      </c>
      <c r="D70" s="17">
        <v>158</v>
      </c>
      <c r="E70" s="17">
        <v>40</v>
      </c>
      <c r="F70" s="17">
        <v>5</v>
      </c>
      <c r="G70" s="17">
        <v>5</v>
      </c>
      <c r="H70" s="17">
        <v>18</v>
      </c>
      <c r="I70" s="17">
        <v>263</v>
      </c>
      <c r="J70" s="17">
        <v>4</v>
      </c>
      <c r="K70" s="17">
        <v>13</v>
      </c>
      <c r="L70" s="17">
        <v>18</v>
      </c>
      <c r="M70" s="17">
        <v>31</v>
      </c>
      <c r="N70" s="17">
        <v>9</v>
      </c>
      <c r="O70" s="17">
        <v>6</v>
      </c>
      <c r="P70" s="17">
        <v>6</v>
      </c>
      <c r="Q70" s="17">
        <v>64</v>
      </c>
      <c r="R70" s="17">
        <v>28</v>
      </c>
      <c r="S70" s="17">
        <v>5</v>
      </c>
      <c r="T70" s="17">
        <v>57</v>
      </c>
      <c r="U70" s="17">
        <v>34</v>
      </c>
      <c r="V70" s="17">
        <v>7</v>
      </c>
      <c r="W70" s="17">
        <v>24</v>
      </c>
      <c r="X70" s="17">
        <v>4</v>
      </c>
      <c r="Y70" s="17">
        <v>63</v>
      </c>
      <c r="Z70" s="17">
        <v>34</v>
      </c>
      <c r="AA70" s="17">
        <v>12</v>
      </c>
      <c r="AB70" s="17">
        <v>121</v>
      </c>
      <c r="AC70" s="17">
        <v>13</v>
      </c>
      <c r="AD70" s="17">
        <v>26</v>
      </c>
      <c r="AE70" s="17">
        <v>15</v>
      </c>
      <c r="AF70" s="17">
        <v>194</v>
      </c>
      <c r="AG70" s="17">
        <v>49</v>
      </c>
      <c r="AH70" s="17">
        <v>13</v>
      </c>
      <c r="AI70" s="17">
        <v>37</v>
      </c>
      <c r="AJ70" s="17">
        <v>7</v>
      </c>
      <c r="AK70" s="17">
        <v>5</v>
      </c>
      <c r="AL70" s="17">
        <v>37</v>
      </c>
      <c r="AM70" s="17">
        <v>15</v>
      </c>
      <c r="AN70" s="17">
        <v>5</v>
      </c>
      <c r="AO70" s="17">
        <v>22</v>
      </c>
      <c r="AP70" s="17">
        <v>0</v>
      </c>
      <c r="AQ70" s="17">
        <v>80</v>
      </c>
      <c r="AR70" s="17">
        <v>4</v>
      </c>
      <c r="AS70" s="17">
        <v>81</v>
      </c>
      <c r="AT70" s="17">
        <v>3</v>
      </c>
      <c r="AU70" s="17">
        <v>17</v>
      </c>
      <c r="AV70" s="17">
        <v>109</v>
      </c>
      <c r="AW70" s="17">
        <v>10</v>
      </c>
      <c r="AX70" s="17">
        <v>4</v>
      </c>
      <c r="AY70" s="17">
        <v>25</v>
      </c>
      <c r="AZ70" s="17">
        <v>0</v>
      </c>
      <c r="BA70" s="17">
        <v>0</v>
      </c>
      <c r="BB70" s="17">
        <v>0</v>
      </c>
      <c r="BC70" s="17">
        <v>1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1830</v>
      </c>
    </row>
    <row r="71" spans="1:63" x14ac:dyDescent="0.25">
      <c r="A71" s="35" t="s">
        <v>161</v>
      </c>
      <c r="B71" s="17">
        <v>10</v>
      </c>
      <c r="C71" s="17">
        <v>2</v>
      </c>
      <c r="D71" s="17">
        <v>23</v>
      </c>
      <c r="E71" s="17">
        <v>7</v>
      </c>
      <c r="F71" s="17">
        <v>2</v>
      </c>
      <c r="G71" s="17">
        <v>4</v>
      </c>
      <c r="H71" s="17">
        <v>2</v>
      </c>
      <c r="I71" s="17">
        <v>10</v>
      </c>
      <c r="J71" s="17">
        <v>10</v>
      </c>
      <c r="K71" s="17">
        <v>2</v>
      </c>
      <c r="L71" s="17">
        <v>24</v>
      </c>
      <c r="M71" s="17">
        <v>7</v>
      </c>
      <c r="N71" s="17">
        <v>3</v>
      </c>
      <c r="O71" s="17">
        <v>7</v>
      </c>
      <c r="P71" s="17">
        <v>2</v>
      </c>
      <c r="Q71" s="17">
        <v>22</v>
      </c>
      <c r="R71" s="17">
        <v>7</v>
      </c>
      <c r="S71" s="17">
        <v>1</v>
      </c>
      <c r="T71" s="17">
        <v>15</v>
      </c>
      <c r="U71" s="17">
        <v>4</v>
      </c>
      <c r="V71" s="17">
        <v>3</v>
      </c>
      <c r="W71" s="17">
        <v>6</v>
      </c>
      <c r="X71" s="17">
        <v>0</v>
      </c>
      <c r="Y71" s="17">
        <v>11</v>
      </c>
      <c r="Z71" s="17">
        <v>4</v>
      </c>
      <c r="AA71" s="17">
        <v>3</v>
      </c>
      <c r="AB71" s="17">
        <v>48</v>
      </c>
      <c r="AC71" s="17">
        <v>4</v>
      </c>
      <c r="AD71" s="17">
        <v>0</v>
      </c>
      <c r="AE71" s="17">
        <v>0</v>
      </c>
      <c r="AF71" s="17">
        <v>43</v>
      </c>
      <c r="AG71" s="17">
        <v>24</v>
      </c>
      <c r="AH71" s="17">
        <v>4</v>
      </c>
      <c r="AI71" s="17">
        <v>12</v>
      </c>
      <c r="AJ71" s="17">
        <v>1</v>
      </c>
      <c r="AK71" s="17">
        <v>3</v>
      </c>
      <c r="AL71" s="17">
        <v>16</v>
      </c>
      <c r="AM71" s="17">
        <v>5</v>
      </c>
      <c r="AN71" s="17">
        <v>3</v>
      </c>
      <c r="AO71" s="17">
        <v>2</v>
      </c>
      <c r="AP71" s="17">
        <v>0</v>
      </c>
      <c r="AQ71" s="17">
        <v>10</v>
      </c>
      <c r="AR71" s="17">
        <v>1</v>
      </c>
      <c r="AS71" s="17">
        <v>16</v>
      </c>
      <c r="AT71" s="17">
        <v>5</v>
      </c>
      <c r="AU71" s="17">
        <v>3</v>
      </c>
      <c r="AV71" s="17">
        <v>20</v>
      </c>
      <c r="AW71" s="17">
        <v>3</v>
      </c>
      <c r="AX71" s="17">
        <v>2</v>
      </c>
      <c r="AY71" s="17">
        <v>12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428</v>
      </c>
    </row>
    <row r="72" spans="1:63" x14ac:dyDescent="0.25">
      <c r="A72" s="35" t="s">
        <v>162</v>
      </c>
      <c r="B72" s="17">
        <v>3</v>
      </c>
      <c r="C72" s="17">
        <v>1</v>
      </c>
      <c r="D72" s="17">
        <v>1</v>
      </c>
      <c r="E72" s="17">
        <v>0</v>
      </c>
      <c r="F72" s="17">
        <v>0</v>
      </c>
      <c r="G72" s="17">
        <v>0</v>
      </c>
      <c r="H72" s="17">
        <v>4</v>
      </c>
      <c r="I72" s="17">
        <v>6</v>
      </c>
      <c r="J72" s="17">
        <v>1</v>
      </c>
      <c r="K72" s="17">
        <v>0</v>
      </c>
      <c r="L72" s="17">
        <v>2</v>
      </c>
      <c r="M72" s="17">
        <v>0</v>
      </c>
      <c r="N72" s="17">
        <v>1</v>
      </c>
      <c r="O72" s="17">
        <v>1</v>
      </c>
      <c r="P72" s="17">
        <v>0</v>
      </c>
      <c r="Q72" s="17">
        <v>9</v>
      </c>
      <c r="R72" s="17">
        <v>0</v>
      </c>
      <c r="S72" s="17">
        <v>0</v>
      </c>
      <c r="T72" s="17">
        <v>0</v>
      </c>
      <c r="U72" s="17">
        <v>0</v>
      </c>
      <c r="V72" s="17">
        <v>2</v>
      </c>
      <c r="W72" s="17">
        <v>0</v>
      </c>
      <c r="X72" s="17">
        <v>0</v>
      </c>
      <c r="Y72" s="17">
        <v>8</v>
      </c>
      <c r="Z72" s="17">
        <v>3</v>
      </c>
      <c r="AA72" s="17">
        <v>1</v>
      </c>
      <c r="AB72" s="17">
        <v>17</v>
      </c>
      <c r="AC72" s="17">
        <v>1</v>
      </c>
      <c r="AD72" s="17">
        <v>2</v>
      </c>
      <c r="AE72" s="17">
        <v>1</v>
      </c>
      <c r="AF72" s="17">
        <v>3</v>
      </c>
      <c r="AG72" s="17">
        <v>5</v>
      </c>
      <c r="AH72" s="17">
        <v>0</v>
      </c>
      <c r="AI72" s="17">
        <v>5</v>
      </c>
      <c r="AJ72" s="17">
        <v>1</v>
      </c>
      <c r="AK72" s="17">
        <v>3</v>
      </c>
      <c r="AL72" s="17">
        <v>3</v>
      </c>
      <c r="AM72" s="17">
        <v>2</v>
      </c>
      <c r="AN72" s="17">
        <v>0</v>
      </c>
      <c r="AO72" s="17">
        <v>1</v>
      </c>
      <c r="AP72" s="17">
        <v>0</v>
      </c>
      <c r="AQ72" s="17">
        <v>8</v>
      </c>
      <c r="AR72" s="17">
        <v>0</v>
      </c>
      <c r="AS72" s="17">
        <v>0</v>
      </c>
      <c r="AT72" s="17">
        <v>1</v>
      </c>
      <c r="AU72" s="17">
        <v>0</v>
      </c>
      <c r="AV72" s="17">
        <v>21</v>
      </c>
      <c r="AW72" s="17">
        <v>0</v>
      </c>
      <c r="AX72" s="17">
        <v>1</v>
      </c>
      <c r="AY72" s="17">
        <v>2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120</v>
      </c>
    </row>
    <row r="73" spans="1:63" x14ac:dyDescent="0.25">
      <c r="A73" s="35" t="s">
        <v>163</v>
      </c>
      <c r="B73" s="17">
        <v>0</v>
      </c>
      <c r="C73" s="17">
        <v>2</v>
      </c>
      <c r="D73" s="17">
        <v>5</v>
      </c>
      <c r="E73" s="17">
        <v>1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2</v>
      </c>
      <c r="M73" s="17">
        <v>2</v>
      </c>
      <c r="N73" s="17">
        <v>0</v>
      </c>
      <c r="O73" s="17">
        <v>2</v>
      </c>
      <c r="P73" s="17">
        <v>0</v>
      </c>
      <c r="Q73" s="17">
        <v>2</v>
      </c>
      <c r="R73" s="17">
        <v>2</v>
      </c>
      <c r="S73" s="17">
        <v>0</v>
      </c>
      <c r="T73" s="17">
        <v>0</v>
      </c>
      <c r="U73" s="17">
        <v>1</v>
      </c>
      <c r="V73" s="17">
        <v>0</v>
      </c>
      <c r="W73" s="17">
        <v>1</v>
      </c>
      <c r="X73" s="17">
        <v>0</v>
      </c>
      <c r="Y73" s="17">
        <v>0</v>
      </c>
      <c r="Z73" s="17">
        <v>0</v>
      </c>
      <c r="AA73" s="17">
        <v>1</v>
      </c>
      <c r="AB73" s="17">
        <v>3</v>
      </c>
      <c r="AC73" s="17">
        <v>0</v>
      </c>
      <c r="AD73" s="17">
        <v>0</v>
      </c>
      <c r="AE73" s="17">
        <v>0</v>
      </c>
      <c r="AF73" s="17">
        <v>8</v>
      </c>
      <c r="AG73" s="17">
        <v>2</v>
      </c>
      <c r="AH73" s="17">
        <v>2</v>
      </c>
      <c r="AI73" s="17">
        <v>0</v>
      </c>
      <c r="AJ73" s="17">
        <v>0</v>
      </c>
      <c r="AK73" s="17">
        <v>0</v>
      </c>
      <c r="AL73" s="17">
        <v>1</v>
      </c>
      <c r="AM73" s="17">
        <v>2</v>
      </c>
      <c r="AN73" s="17">
        <v>0</v>
      </c>
      <c r="AO73" s="17">
        <v>9</v>
      </c>
      <c r="AP73" s="17">
        <v>0</v>
      </c>
      <c r="AQ73" s="17">
        <v>2</v>
      </c>
      <c r="AR73" s="17">
        <v>3</v>
      </c>
      <c r="AS73" s="17">
        <v>1</v>
      </c>
      <c r="AT73" s="17">
        <v>0</v>
      </c>
      <c r="AU73" s="17">
        <v>1</v>
      </c>
      <c r="AV73" s="17">
        <v>1</v>
      </c>
      <c r="AW73" s="17">
        <v>0</v>
      </c>
      <c r="AX73" s="17">
        <v>0</v>
      </c>
      <c r="AY73" s="17">
        <v>1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57</v>
      </c>
    </row>
    <row r="74" spans="1:63" x14ac:dyDescent="0.25">
      <c r="A74" s="35" t="s">
        <v>164</v>
      </c>
      <c r="B74" s="17">
        <v>0</v>
      </c>
      <c r="C74" s="17">
        <v>0</v>
      </c>
      <c r="D74" s="17">
        <v>3</v>
      </c>
      <c r="E74" s="17">
        <v>3</v>
      </c>
      <c r="F74" s="17">
        <v>0</v>
      </c>
      <c r="G74" s="17">
        <v>2</v>
      </c>
      <c r="H74" s="17">
        <v>1</v>
      </c>
      <c r="I74" s="17">
        <v>46</v>
      </c>
      <c r="J74" s="17">
        <v>0</v>
      </c>
      <c r="K74" s="17">
        <v>2</v>
      </c>
      <c r="L74" s="17">
        <v>3</v>
      </c>
      <c r="M74" s="17">
        <v>0</v>
      </c>
      <c r="N74" s="17">
        <v>0</v>
      </c>
      <c r="O74" s="17">
        <v>0</v>
      </c>
      <c r="P74" s="17">
        <v>0</v>
      </c>
      <c r="Q74" s="17">
        <v>2</v>
      </c>
      <c r="R74" s="17">
        <v>1</v>
      </c>
      <c r="S74" s="17">
        <v>0</v>
      </c>
      <c r="T74" s="17">
        <v>0</v>
      </c>
      <c r="U74" s="17">
        <v>3</v>
      </c>
      <c r="V74" s="17">
        <v>3</v>
      </c>
      <c r="W74" s="17">
        <v>1</v>
      </c>
      <c r="X74" s="17">
        <v>1</v>
      </c>
      <c r="Y74" s="17">
        <v>0</v>
      </c>
      <c r="Z74" s="17">
        <v>2</v>
      </c>
      <c r="AA74" s="17">
        <v>0</v>
      </c>
      <c r="AB74" s="17">
        <v>0</v>
      </c>
      <c r="AC74" s="17">
        <v>0</v>
      </c>
      <c r="AD74" s="17">
        <v>1</v>
      </c>
      <c r="AE74" s="17">
        <v>0</v>
      </c>
      <c r="AF74" s="17">
        <v>5</v>
      </c>
      <c r="AG74" s="17">
        <v>2</v>
      </c>
      <c r="AH74" s="17">
        <v>1</v>
      </c>
      <c r="AI74" s="17">
        <v>2</v>
      </c>
      <c r="AJ74" s="17">
        <v>0</v>
      </c>
      <c r="AK74" s="17">
        <v>0</v>
      </c>
      <c r="AL74" s="17">
        <v>0</v>
      </c>
      <c r="AM74" s="17">
        <v>1</v>
      </c>
      <c r="AN74" s="17">
        <v>0</v>
      </c>
      <c r="AO74" s="17">
        <v>21</v>
      </c>
      <c r="AP74" s="17">
        <v>0</v>
      </c>
      <c r="AQ74" s="17">
        <v>7</v>
      </c>
      <c r="AR74" s="17">
        <v>0</v>
      </c>
      <c r="AS74" s="17">
        <v>1</v>
      </c>
      <c r="AT74" s="17">
        <v>0</v>
      </c>
      <c r="AU74" s="17">
        <v>2</v>
      </c>
      <c r="AV74" s="17">
        <v>2</v>
      </c>
      <c r="AW74" s="17">
        <v>0</v>
      </c>
      <c r="AX74" s="17">
        <v>0</v>
      </c>
      <c r="AY74" s="17">
        <v>2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120</v>
      </c>
    </row>
    <row r="75" spans="1:63" x14ac:dyDescent="0.25">
      <c r="A75" s="35" t="s">
        <v>165</v>
      </c>
      <c r="B75" s="17">
        <v>0</v>
      </c>
      <c r="C75" s="17">
        <v>1</v>
      </c>
      <c r="D75" s="17">
        <v>0</v>
      </c>
      <c r="E75" s="17">
        <v>11</v>
      </c>
      <c r="F75" s="17">
        <v>0</v>
      </c>
      <c r="G75" s="17">
        <v>0</v>
      </c>
      <c r="H75" s="17">
        <v>1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2</v>
      </c>
      <c r="Q75" s="17">
        <v>3</v>
      </c>
      <c r="R75" s="17">
        <v>1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1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2</v>
      </c>
      <c r="AG75" s="17">
        <v>3</v>
      </c>
      <c r="AH75" s="17">
        <v>1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3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29</v>
      </c>
    </row>
    <row r="76" spans="1:63" x14ac:dyDescent="0.25">
      <c r="A76" s="35" t="s">
        <v>166</v>
      </c>
      <c r="B76" s="17">
        <v>5</v>
      </c>
      <c r="C76" s="17">
        <v>0</v>
      </c>
      <c r="D76" s="17">
        <v>22</v>
      </c>
      <c r="E76" s="17">
        <v>11</v>
      </c>
      <c r="F76" s="17">
        <v>0</v>
      </c>
      <c r="G76" s="17">
        <v>0</v>
      </c>
      <c r="H76" s="17">
        <v>4</v>
      </c>
      <c r="I76" s="17">
        <v>63</v>
      </c>
      <c r="J76" s="17">
        <v>0</v>
      </c>
      <c r="K76" s="17">
        <v>7</v>
      </c>
      <c r="L76" s="17">
        <v>6</v>
      </c>
      <c r="M76" s="17">
        <v>4</v>
      </c>
      <c r="N76" s="17">
        <v>2</v>
      </c>
      <c r="O76" s="17">
        <v>0</v>
      </c>
      <c r="P76" s="17">
        <v>1</v>
      </c>
      <c r="Q76" s="17">
        <v>9</v>
      </c>
      <c r="R76" s="17">
        <v>6</v>
      </c>
      <c r="S76" s="17">
        <v>0</v>
      </c>
      <c r="T76" s="17">
        <v>13</v>
      </c>
      <c r="U76" s="17">
        <v>10</v>
      </c>
      <c r="V76" s="17">
        <v>3</v>
      </c>
      <c r="W76" s="17">
        <v>3</v>
      </c>
      <c r="X76" s="17">
        <v>0</v>
      </c>
      <c r="Y76" s="17">
        <v>11</v>
      </c>
      <c r="Z76" s="17">
        <v>2</v>
      </c>
      <c r="AA76" s="17">
        <v>0</v>
      </c>
      <c r="AB76" s="17">
        <v>14</v>
      </c>
      <c r="AC76" s="17">
        <v>0</v>
      </c>
      <c r="AD76" s="17">
        <v>2</v>
      </c>
      <c r="AE76" s="17">
        <v>1</v>
      </c>
      <c r="AF76" s="17">
        <v>56</v>
      </c>
      <c r="AG76" s="17">
        <v>7</v>
      </c>
      <c r="AH76" s="17">
        <v>12</v>
      </c>
      <c r="AI76" s="17">
        <v>26</v>
      </c>
      <c r="AJ76" s="17">
        <v>1</v>
      </c>
      <c r="AK76" s="17">
        <v>0</v>
      </c>
      <c r="AL76" s="17">
        <v>6</v>
      </c>
      <c r="AM76" s="17">
        <v>0</v>
      </c>
      <c r="AN76" s="17">
        <v>0</v>
      </c>
      <c r="AO76" s="17">
        <v>15</v>
      </c>
      <c r="AP76" s="17">
        <v>0</v>
      </c>
      <c r="AQ76" s="17">
        <v>28</v>
      </c>
      <c r="AR76" s="17">
        <v>2</v>
      </c>
      <c r="AS76" s="17">
        <v>15</v>
      </c>
      <c r="AT76" s="17">
        <v>0</v>
      </c>
      <c r="AU76" s="17">
        <v>1</v>
      </c>
      <c r="AV76" s="17">
        <v>8</v>
      </c>
      <c r="AW76" s="17">
        <v>2</v>
      </c>
      <c r="AX76" s="17">
        <v>0</v>
      </c>
      <c r="AY76" s="17">
        <v>3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381</v>
      </c>
    </row>
    <row r="77" spans="1:63" x14ac:dyDescent="0.25">
      <c r="A77" s="35" t="s">
        <v>167</v>
      </c>
      <c r="B77" s="17">
        <v>1</v>
      </c>
      <c r="C77" s="17">
        <v>0</v>
      </c>
      <c r="D77" s="17">
        <v>2</v>
      </c>
      <c r="E77" s="17">
        <v>2</v>
      </c>
      <c r="F77" s="17">
        <v>0</v>
      </c>
      <c r="G77" s="17">
        <v>0</v>
      </c>
      <c r="H77" s="17">
        <v>0</v>
      </c>
      <c r="I77" s="17">
        <v>18</v>
      </c>
      <c r="J77" s="17">
        <v>6</v>
      </c>
      <c r="K77" s="17">
        <v>2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1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1</v>
      </c>
      <c r="AF77" s="17">
        <v>7</v>
      </c>
      <c r="AG77" s="17">
        <v>2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4</v>
      </c>
      <c r="AP77" s="17">
        <v>0</v>
      </c>
      <c r="AQ77" s="17">
        <v>2</v>
      </c>
      <c r="AR77" s="17">
        <v>1</v>
      </c>
      <c r="AS77" s="17">
        <v>0</v>
      </c>
      <c r="AT77" s="17">
        <v>0</v>
      </c>
      <c r="AU77" s="17">
        <v>0</v>
      </c>
      <c r="AV77" s="17">
        <v>2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51</v>
      </c>
    </row>
    <row r="78" spans="1:63" x14ac:dyDescent="0.25">
      <c r="A78" s="35" t="s">
        <v>168</v>
      </c>
      <c r="B78" s="17">
        <v>1</v>
      </c>
      <c r="C78" s="17">
        <v>6</v>
      </c>
      <c r="D78" s="17">
        <v>0</v>
      </c>
      <c r="E78" s="17">
        <v>2</v>
      </c>
      <c r="F78" s="17">
        <v>4</v>
      </c>
      <c r="G78" s="17">
        <v>1</v>
      </c>
      <c r="H78" s="17">
        <v>13</v>
      </c>
      <c r="I78" s="17">
        <v>1</v>
      </c>
      <c r="J78" s="17">
        <v>14</v>
      </c>
      <c r="K78" s="17">
        <v>5</v>
      </c>
      <c r="L78" s="17">
        <v>0</v>
      </c>
      <c r="M78" s="17">
        <v>1</v>
      </c>
      <c r="N78" s="17">
        <v>0</v>
      </c>
      <c r="O78" s="17">
        <v>0</v>
      </c>
      <c r="P78" s="17">
        <v>2</v>
      </c>
      <c r="Q78" s="17">
        <v>0</v>
      </c>
      <c r="R78" s="17">
        <v>7</v>
      </c>
      <c r="S78" s="17">
        <v>7</v>
      </c>
      <c r="T78" s="17">
        <v>0</v>
      </c>
      <c r="U78" s="17">
        <v>1</v>
      </c>
      <c r="V78" s="17">
        <v>0</v>
      </c>
      <c r="W78" s="17">
        <v>0</v>
      </c>
      <c r="X78" s="17">
        <v>1</v>
      </c>
      <c r="Y78" s="17">
        <v>1</v>
      </c>
      <c r="Z78" s="17">
        <v>0</v>
      </c>
      <c r="AA78" s="17">
        <v>0</v>
      </c>
      <c r="AB78" s="17">
        <v>0</v>
      </c>
      <c r="AC78" s="17">
        <v>0</v>
      </c>
      <c r="AD78" s="17">
        <v>1</v>
      </c>
      <c r="AE78" s="17">
        <v>4</v>
      </c>
      <c r="AF78" s="17">
        <v>0</v>
      </c>
      <c r="AG78" s="17">
        <v>15</v>
      </c>
      <c r="AH78" s="17">
        <v>0</v>
      </c>
      <c r="AI78" s="17">
        <v>10</v>
      </c>
      <c r="AJ78" s="17">
        <v>0</v>
      </c>
      <c r="AK78" s="17">
        <v>1</v>
      </c>
      <c r="AL78" s="17">
        <v>3</v>
      </c>
      <c r="AM78" s="17">
        <v>3</v>
      </c>
      <c r="AN78" s="17">
        <v>0</v>
      </c>
      <c r="AO78" s="17">
        <v>6</v>
      </c>
      <c r="AP78" s="17">
        <v>0</v>
      </c>
      <c r="AQ78" s="17">
        <v>0</v>
      </c>
      <c r="AR78" s="17">
        <v>0</v>
      </c>
      <c r="AS78" s="17">
        <v>0</v>
      </c>
      <c r="AT78" s="17">
        <v>1</v>
      </c>
      <c r="AU78" s="17">
        <v>4</v>
      </c>
      <c r="AV78" s="17">
        <v>0</v>
      </c>
      <c r="AW78" s="17">
        <v>0</v>
      </c>
      <c r="AX78" s="17">
        <v>2</v>
      </c>
      <c r="AY78" s="17">
        <v>3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120</v>
      </c>
    </row>
    <row r="79" spans="1:63" x14ac:dyDescent="0.25">
      <c r="A79" s="32" t="s">
        <v>169</v>
      </c>
      <c r="B79" s="33">
        <v>6</v>
      </c>
      <c r="C79" s="33">
        <v>4</v>
      </c>
      <c r="D79" s="33">
        <v>7</v>
      </c>
      <c r="E79" s="33">
        <v>16</v>
      </c>
      <c r="F79" s="33">
        <v>1</v>
      </c>
      <c r="G79" s="33">
        <v>0</v>
      </c>
      <c r="H79" s="33">
        <v>1</v>
      </c>
      <c r="I79" s="33">
        <v>28</v>
      </c>
      <c r="J79" s="33">
        <v>3</v>
      </c>
      <c r="K79" s="33">
        <v>1</v>
      </c>
      <c r="L79" s="33">
        <v>8</v>
      </c>
      <c r="M79" s="33">
        <v>4</v>
      </c>
      <c r="N79" s="33">
        <v>4</v>
      </c>
      <c r="O79" s="33">
        <v>1</v>
      </c>
      <c r="P79" s="33">
        <v>3</v>
      </c>
      <c r="Q79" s="33">
        <v>16</v>
      </c>
      <c r="R79" s="33">
        <v>2</v>
      </c>
      <c r="S79" s="33">
        <v>2</v>
      </c>
      <c r="T79" s="33">
        <v>5</v>
      </c>
      <c r="U79" s="33">
        <v>10</v>
      </c>
      <c r="V79" s="33">
        <v>0</v>
      </c>
      <c r="W79" s="33">
        <v>1</v>
      </c>
      <c r="X79" s="33">
        <v>2</v>
      </c>
      <c r="Y79" s="33">
        <v>14</v>
      </c>
      <c r="Z79" s="33">
        <v>4</v>
      </c>
      <c r="AA79" s="33">
        <v>0</v>
      </c>
      <c r="AB79" s="33">
        <v>14</v>
      </c>
      <c r="AC79" s="33">
        <v>3</v>
      </c>
      <c r="AD79" s="33">
        <v>4</v>
      </c>
      <c r="AE79" s="33">
        <v>1</v>
      </c>
      <c r="AF79" s="33">
        <v>30</v>
      </c>
      <c r="AG79" s="33">
        <v>6</v>
      </c>
      <c r="AH79" s="33">
        <v>15</v>
      </c>
      <c r="AI79" s="33">
        <v>10</v>
      </c>
      <c r="AJ79" s="33">
        <v>1</v>
      </c>
      <c r="AK79" s="33">
        <v>2</v>
      </c>
      <c r="AL79" s="33">
        <v>6</v>
      </c>
      <c r="AM79" s="33">
        <v>9</v>
      </c>
      <c r="AN79" s="33">
        <v>0</v>
      </c>
      <c r="AO79" s="33">
        <v>8</v>
      </c>
      <c r="AP79" s="33">
        <v>0</v>
      </c>
      <c r="AQ79" s="33">
        <v>8</v>
      </c>
      <c r="AR79" s="33">
        <v>3</v>
      </c>
      <c r="AS79" s="33">
        <v>11</v>
      </c>
      <c r="AT79" s="33">
        <v>1</v>
      </c>
      <c r="AU79" s="33">
        <v>4</v>
      </c>
      <c r="AV79" s="33">
        <v>21</v>
      </c>
      <c r="AW79" s="33">
        <v>1</v>
      </c>
      <c r="AX79" s="33">
        <v>1</v>
      </c>
      <c r="AY79" s="33">
        <v>6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308</v>
      </c>
    </row>
    <row r="80" spans="1:63" x14ac:dyDescent="0.25">
      <c r="A80" s="35" t="s">
        <v>170</v>
      </c>
      <c r="B80" s="17">
        <v>6</v>
      </c>
      <c r="C80" s="17">
        <v>4</v>
      </c>
      <c r="D80" s="17">
        <v>7</v>
      </c>
      <c r="E80" s="17">
        <v>16</v>
      </c>
      <c r="F80" s="17">
        <v>1</v>
      </c>
      <c r="G80" s="17">
        <v>0</v>
      </c>
      <c r="H80" s="17">
        <v>1</v>
      </c>
      <c r="I80" s="17">
        <v>28</v>
      </c>
      <c r="J80" s="17">
        <v>3</v>
      </c>
      <c r="K80" s="17">
        <v>1</v>
      </c>
      <c r="L80" s="17">
        <v>8</v>
      </c>
      <c r="M80" s="17">
        <v>4</v>
      </c>
      <c r="N80" s="17">
        <v>4</v>
      </c>
      <c r="O80" s="17">
        <v>1</v>
      </c>
      <c r="P80" s="17">
        <v>3</v>
      </c>
      <c r="Q80" s="17">
        <v>16</v>
      </c>
      <c r="R80" s="17">
        <v>2</v>
      </c>
      <c r="S80" s="17">
        <v>2</v>
      </c>
      <c r="T80" s="17">
        <v>5</v>
      </c>
      <c r="U80" s="17">
        <v>10</v>
      </c>
      <c r="V80" s="17">
        <v>0</v>
      </c>
      <c r="W80" s="17">
        <v>1</v>
      </c>
      <c r="X80" s="17">
        <v>2</v>
      </c>
      <c r="Y80" s="17">
        <v>14</v>
      </c>
      <c r="Z80" s="17">
        <v>4</v>
      </c>
      <c r="AA80" s="17">
        <v>0</v>
      </c>
      <c r="AB80" s="17">
        <v>14</v>
      </c>
      <c r="AC80" s="17">
        <v>3</v>
      </c>
      <c r="AD80" s="17">
        <v>4</v>
      </c>
      <c r="AE80" s="17">
        <v>1</v>
      </c>
      <c r="AF80" s="17">
        <v>30</v>
      </c>
      <c r="AG80" s="17">
        <v>6</v>
      </c>
      <c r="AH80" s="17">
        <v>15</v>
      </c>
      <c r="AI80" s="17">
        <v>10</v>
      </c>
      <c r="AJ80" s="17">
        <v>1</v>
      </c>
      <c r="AK80" s="17">
        <v>2</v>
      </c>
      <c r="AL80" s="17">
        <v>6</v>
      </c>
      <c r="AM80" s="17">
        <v>9</v>
      </c>
      <c r="AN80" s="17">
        <v>0</v>
      </c>
      <c r="AO80" s="17">
        <v>8</v>
      </c>
      <c r="AP80" s="17">
        <v>0</v>
      </c>
      <c r="AQ80" s="17">
        <v>8</v>
      </c>
      <c r="AR80" s="17">
        <v>3</v>
      </c>
      <c r="AS80" s="17">
        <v>11</v>
      </c>
      <c r="AT80" s="17">
        <v>1</v>
      </c>
      <c r="AU80" s="17">
        <v>4</v>
      </c>
      <c r="AV80" s="17">
        <v>21</v>
      </c>
      <c r="AW80" s="17">
        <v>1</v>
      </c>
      <c r="AX80" s="17">
        <v>1</v>
      </c>
      <c r="AY80" s="17">
        <v>6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308</v>
      </c>
    </row>
    <row r="81" spans="1:63" x14ac:dyDescent="0.25">
      <c r="A81" s="32" t="s">
        <v>171</v>
      </c>
      <c r="B81" s="33">
        <v>101</v>
      </c>
      <c r="C81" s="33">
        <v>30</v>
      </c>
      <c r="D81" s="33">
        <v>110</v>
      </c>
      <c r="E81" s="33">
        <v>28</v>
      </c>
      <c r="F81" s="33">
        <v>24</v>
      </c>
      <c r="G81" s="33">
        <v>11</v>
      </c>
      <c r="H81" s="33">
        <v>41</v>
      </c>
      <c r="I81" s="33">
        <v>465</v>
      </c>
      <c r="J81" s="33">
        <v>106</v>
      </c>
      <c r="K81" s="33">
        <v>32</v>
      </c>
      <c r="L81" s="33">
        <v>31</v>
      </c>
      <c r="M81" s="33">
        <v>58</v>
      </c>
      <c r="N81" s="33">
        <v>33</v>
      </c>
      <c r="O81" s="33">
        <v>13</v>
      </c>
      <c r="P81" s="33">
        <v>13</v>
      </c>
      <c r="Q81" s="33">
        <v>104</v>
      </c>
      <c r="R81" s="33">
        <v>73</v>
      </c>
      <c r="S81" s="33">
        <v>71</v>
      </c>
      <c r="T81" s="33">
        <v>96</v>
      </c>
      <c r="U81" s="33">
        <v>47</v>
      </c>
      <c r="V81" s="33">
        <v>27</v>
      </c>
      <c r="W81" s="33">
        <v>36</v>
      </c>
      <c r="X81" s="33">
        <v>10</v>
      </c>
      <c r="Y81" s="33">
        <v>99</v>
      </c>
      <c r="Z81" s="33">
        <v>40</v>
      </c>
      <c r="AA81" s="33">
        <v>23</v>
      </c>
      <c r="AB81" s="33">
        <v>117</v>
      </c>
      <c r="AC81" s="33">
        <v>29</v>
      </c>
      <c r="AD81" s="33">
        <v>46</v>
      </c>
      <c r="AE81" s="33">
        <v>32</v>
      </c>
      <c r="AF81" s="33">
        <v>562</v>
      </c>
      <c r="AG81" s="33">
        <v>127</v>
      </c>
      <c r="AH81" s="33">
        <v>82</v>
      </c>
      <c r="AI81" s="33">
        <v>291</v>
      </c>
      <c r="AJ81" s="33">
        <v>29</v>
      </c>
      <c r="AK81" s="33">
        <v>9</v>
      </c>
      <c r="AL81" s="33">
        <v>71</v>
      </c>
      <c r="AM81" s="33">
        <v>83</v>
      </c>
      <c r="AN81" s="33">
        <v>16</v>
      </c>
      <c r="AO81" s="33">
        <v>87</v>
      </c>
      <c r="AP81" s="33">
        <v>5</v>
      </c>
      <c r="AQ81" s="33">
        <v>102</v>
      </c>
      <c r="AR81" s="33">
        <v>18</v>
      </c>
      <c r="AS81" s="33">
        <v>111</v>
      </c>
      <c r="AT81" s="33">
        <v>6</v>
      </c>
      <c r="AU81" s="33">
        <v>31</v>
      </c>
      <c r="AV81" s="33">
        <v>211</v>
      </c>
      <c r="AW81" s="33">
        <v>31</v>
      </c>
      <c r="AX81" s="33">
        <v>10</v>
      </c>
      <c r="AY81" s="33">
        <v>72</v>
      </c>
      <c r="AZ81" s="33">
        <v>3</v>
      </c>
      <c r="BA81" s="33">
        <v>0</v>
      </c>
      <c r="BB81" s="33">
        <v>0</v>
      </c>
      <c r="BC81" s="33">
        <v>0</v>
      </c>
      <c r="BD81" s="33">
        <v>0</v>
      </c>
      <c r="BE81" s="33">
        <v>1</v>
      </c>
      <c r="BF81" s="33">
        <v>0</v>
      </c>
      <c r="BG81" s="33">
        <v>1</v>
      </c>
      <c r="BH81" s="33">
        <v>1</v>
      </c>
      <c r="BI81" s="33">
        <v>0</v>
      </c>
      <c r="BJ81" s="33">
        <v>1</v>
      </c>
      <c r="BK81" s="34">
        <v>3907</v>
      </c>
    </row>
    <row r="82" spans="1:63" x14ac:dyDescent="0.25">
      <c r="A82" s="35" t="s">
        <v>172</v>
      </c>
      <c r="B82" s="17">
        <v>34</v>
      </c>
      <c r="C82" s="17">
        <v>8</v>
      </c>
      <c r="D82" s="17">
        <v>22</v>
      </c>
      <c r="E82" s="17">
        <v>5</v>
      </c>
      <c r="F82" s="17">
        <v>11</v>
      </c>
      <c r="G82" s="17">
        <v>4</v>
      </c>
      <c r="H82" s="17">
        <v>13</v>
      </c>
      <c r="I82" s="17">
        <v>176</v>
      </c>
      <c r="J82" s="17">
        <v>41</v>
      </c>
      <c r="K82" s="17">
        <v>6</v>
      </c>
      <c r="L82" s="17">
        <v>4</v>
      </c>
      <c r="M82" s="17">
        <v>10</v>
      </c>
      <c r="N82" s="17">
        <v>10</v>
      </c>
      <c r="O82" s="17">
        <v>1</v>
      </c>
      <c r="P82" s="17">
        <v>3</v>
      </c>
      <c r="Q82" s="17">
        <v>30</v>
      </c>
      <c r="R82" s="17">
        <v>12</v>
      </c>
      <c r="S82" s="17">
        <v>22</v>
      </c>
      <c r="T82" s="17">
        <v>40</v>
      </c>
      <c r="U82" s="17">
        <v>12</v>
      </c>
      <c r="V82" s="17">
        <v>9</v>
      </c>
      <c r="W82" s="17">
        <v>7</v>
      </c>
      <c r="X82" s="17">
        <v>5</v>
      </c>
      <c r="Y82" s="17">
        <v>21</v>
      </c>
      <c r="Z82" s="17">
        <v>11</v>
      </c>
      <c r="AA82" s="17">
        <v>5</v>
      </c>
      <c r="AB82" s="17">
        <v>39</v>
      </c>
      <c r="AC82" s="17">
        <v>9</v>
      </c>
      <c r="AD82" s="17">
        <v>20</v>
      </c>
      <c r="AE82" s="17">
        <v>11</v>
      </c>
      <c r="AF82" s="17">
        <v>145</v>
      </c>
      <c r="AG82" s="17">
        <v>68</v>
      </c>
      <c r="AH82" s="17">
        <v>13</v>
      </c>
      <c r="AI82" s="17">
        <v>190</v>
      </c>
      <c r="AJ82" s="17">
        <v>6</v>
      </c>
      <c r="AK82" s="17">
        <v>6</v>
      </c>
      <c r="AL82" s="17">
        <v>27</v>
      </c>
      <c r="AM82" s="17">
        <v>36</v>
      </c>
      <c r="AN82" s="17">
        <v>1</v>
      </c>
      <c r="AO82" s="17">
        <v>13</v>
      </c>
      <c r="AP82" s="17">
        <v>1</v>
      </c>
      <c r="AQ82" s="17">
        <v>21</v>
      </c>
      <c r="AR82" s="17">
        <v>9</v>
      </c>
      <c r="AS82" s="17">
        <v>37</v>
      </c>
      <c r="AT82" s="17">
        <v>4</v>
      </c>
      <c r="AU82" s="17">
        <v>10</v>
      </c>
      <c r="AV82" s="17">
        <v>83</v>
      </c>
      <c r="AW82" s="17">
        <v>11</v>
      </c>
      <c r="AX82" s="17">
        <v>2</v>
      </c>
      <c r="AY82" s="17">
        <v>28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1</v>
      </c>
      <c r="BK82" s="34">
        <v>1313</v>
      </c>
    </row>
    <row r="83" spans="1:63" x14ac:dyDescent="0.25">
      <c r="A83" s="35" t="s">
        <v>173</v>
      </c>
      <c r="B83" s="17">
        <v>3</v>
      </c>
      <c r="C83" s="17">
        <v>1</v>
      </c>
      <c r="D83" s="17">
        <v>1</v>
      </c>
      <c r="E83" s="17">
        <v>0</v>
      </c>
      <c r="F83" s="17">
        <v>1</v>
      </c>
      <c r="G83" s="17">
        <v>1</v>
      </c>
      <c r="H83" s="17">
        <v>1</v>
      </c>
      <c r="I83" s="17">
        <v>74</v>
      </c>
      <c r="J83" s="17">
        <v>0</v>
      </c>
      <c r="K83" s="17">
        <v>3</v>
      </c>
      <c r="L83" s="17">
        <v>1</v>
      </c>
      <c r="M83" s="17">
        <v>0</v>
      </c>
      <c r="N83" s="17">
        <v>1</v>
      </c>
      <c r="O83" s="17">
        <v>0</v>
      </c>
      <c r="P83" s="17">
        <v>0</v>
      </c>
      <c r="Q83" s="17">
        <v>4</v>
      </c>
      <c r="R83" s="17">
        <v>2</v>
      </c>
      <c r="S83" s="17">
        <v>0</v>
      </c>
      <c r="T83" s="17">
        <v>2</v>
      </c>
      <c r="U83" s="17">
        <v>0</v>
      </c>
      <c r="V83" s="17">
        <v>2</v>
      </c>
      <c r="W83" s="17">
        <v>0</v>
      </c>
      <c r="X83" s="17">
        <v>0</v>
      </c>
      <c r="Y83" s="17">
        <v>1</v>
      </c>
      <c r="Z83" s="17">
        <v>0</v>
      </c>
      <c r="AA83" s="17">
        <v>0</v>
      </c>
      <c r="AB83" s="17">
        <v>7</v>
      </c>
      <c r="AC83" s="17">
        <v>1</v>
      </c>
      <c r="AD83" s="17">
        <v>1</v>
      </c>
      <c r="AE83" s="17">
        <v>0</v>
      </c>
      <c r="AF83" s="17">
        <v>12</v>
      </c>
      <c r="AG83" s="17">
        <v>6</v>
      </c>
      <c r="AH83" s="17">
        <v>1</v>
      </c>
      <c r="AI83" s="17">
        <v>3</v>
      </c>
      <c r="AJ83" s="17">
        <v>3</v>
      </c>
      <c r="AK83" s="17">
        <v>0</v>
      </c>
      <c r="AL83" s="17">
        <v>0</v>
      </c>
      <c r="AM83" s="17">
        <v>2</v>
      </c>
      <c r="AN83" s="17">
        <v>0</v>
      </c>
      <c r="AO83" s="17">
        <v>2</v>
      </c>
      <c r="AP83" s="17">
        <v>0</v>
      </c>
      <c r="AQ83" s="17">
        <v>3</v>
      </c>
      <c r="AR83" s="17">
        <v>0</v>
      </c>
      <c r="AS83" s="17">
        <v>0</v>
      </c>
      <c r="AT83" s="17">
        <v>0</v>
      </c>
      <c r="AU83" s="17">
        <v>2</v>
      </c>
      <c r="AV83" s="17">
        <v>0</v>
      </c>
      <c r="AW83" s="17">
        <v>2</v>
      </c>
      <c r="AX83" s="17">
        <v>0</v>
      </c>
      <c r="AY83" s="17">
        <v>0</v>
      </c>
      <c r="AZ83" s="17">
        <v>3</v>
      </c>
      <c r="BA83" s="17">
        <v>0</v>
      </c>
      <c r="BB83" s="17">
        <v>0</v>
      </c>
      <c r="BC83" s="17">
        <v>0</v>
      </c>
      <c r="BD83" s="17">
        <v>0</v>
      </c>
      <c r="BE83" s="17">
        <v>1</v>
      </c>
      <c r="BF83" s="17">
        <v>0</v>
      </c>
      <c r="BG83" s="17">
        <v>1</v>
      </c>
      <c r="BH83" s="17">
        <v>0</v>
      </c>
      <c r="BI83" s="17">
        <v>0</v>
      </c>
      <c r="BJ83" s="17">
        <v>0</v>
      </c>
      <c r="BK83" s="34">
        <v>148</v>
      </c>
    </row>
    <row r="84" spans="1:63" x14ac:dyDescent="0.25">
      <c r="A84" s="35" t="s">
        <v>174</v>
      </c>
      <c r="B84" s="17">
        <v>41</v>
      </c>
      <c r="C84" s="17">
        <v>9</v>
      </c>
      <c r="D84" s="17">
        <v>49</v>
      </c>
      <c r="E84" s="17">
        <v>9</v>
      </c>
      <c r="F84" s="17">
        <v>8</v>
      </c>
      <c r="G84" s="17">
        <v>3</v>
      </c>
      <c r="H84" s="17">
        <v>13</v>
      </c>
      <c r="I84" s="17">
        <v>74</v>
      </c>
      <c r="J84" s="17">
        <v>50</v>
      </c>
      <c r="K84" s="17">
        <v>8</v>
      </c>
      <c r="L84" s="17">
        <v>25</v>
      </c>
      <c r="M84" s="17">
        <v>26</v>
      </c>
      <c r="N84" s="17">
        <v>10</v>
      </c>
      <c r="O84" s="17">
        <v>7</v>
      </c>
      <c r="P84" s="17">
        <v>6</v>
      </c>
      <c r="Q84" s="17">
        <v>39</v>
      </c>
      <c r="R84" s="17">
        <v>19</v>
      </c>
      <c r="S84" s="17">
        <v>36</v>
      </c>
      <c r="T84" s="17">
        <v>30</v>
      </c>
      <c r="U84" s="17">
        <v>7</v>
      </c>
      <c r="V84" s="17">
        <v>8</v>
      </c>
      <c r="W84" s="17">
        <v>10</v>
      </c>
      <c r="X84" s="17">
        <v>1</v>
      </c>
      <c r="Y84" s="17">
        <v>41</v>
      </c>
      <c r="Z84" s="17">
        <v>16</v>
      </c>
      <c r="AA84" s="17">
        <v>2</v>
      </c>
      <c r="AB84" s="17">
        <v>39</v>
      </c>
      <c r="AC84" s="17">
        <v>14</v>
      </c>
      <c r="AD84" s="17">
        <v>5</v>
      </c>
      <c r="AE84" s="17">
        <v>8</v>
      </c>
      <c r="AF84" s="17">
        <v>195</v>
      </c>
      <c r="AG84" s="17">
        <v>24</v>
      </c>
      <c r="AH84" s="17">
        <v>47</v>
      </c>
      <c r="AI84" s="17">
        <v>51</v>
      </c>
      <c r="AJ84" s="17">
        <v>9</v>
      </c>
      <c r="AK84" s="17">
        <v>1</v>
      </c>
      <c r="AL84" s="17">
        <v>21</v>
      </c>
      <c r="AM84" s="17">
        <v>17</v>
      </c>
      <c r="AN84" s="17">
        <v>7</v>
      </c>
      <c r="AO84" s="17">
        <v>48</v>
      </c>
      <c r="AP84" s="17">
        <v>3</v>
      </c>
      <c r="AQ84" s="17">
        <v>36</v>
      </c>
      <c r="AR84" s="17">
        <v>0</v>
      </c>
      <c r="AS84" s="17">
        <v>51</v>
      </c>
      <c r="AT84" s="17">
        <v>0</v>
      </c>
      <c r="AU84" s="17">
        <v>13</v>
      </c>
      <c r="AV84" s="17">
        <v>79</v>
      </c>
      <c r="AW84" s="17">
        <v>2</v>
      </c>
      <c r="AX84" s="17">
        <v>7</v>
      </c>
      <c r="AY84" s="17">
        <v>10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1234</v>
      </c>
    </row>
    <row r="85" spans="1:63" x14ac:dyDescent="0.25">
      <c r="A85" s="35" t="s">
        <v>175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9</v>
      </c>
      <c r="J85" s="17">
        <v>2</v>
      </c>
      <c r="K85" s="17">
        <v>0</v>
      </c>
      <c r="L85" s="17">
        <v>0</v>
      </c>
      <c r="M85" s="17">
        <v>3</v>
      </c>
      <c r="N85" s="17">
        <v>0</v>
      </c>
      <c r="O85" s="17">
        <v>1</v>
      </c>
      <c r="P85" s="17">
        <v>0</v>
      </c>
      <c r="Q85" s="17">
        <v>4</v>
      </c>
      <c r="R85" s="17">
        <v>0</v>
      </c>
      <c r="S85" s="17">
        <v>2</v>
      </c>
      <c r="T85" s="17">
        <v>0</v>
      </c>
      <c r="U85" s="17">
        <v>1</v>
      </c>
      <c r="V85" s="17">
        <v>0</v>
      </c>
      <c r="W85" s="17">
        <v>0</v>
      </c>
      <c r="X85" s="17">
        <v>1</v>
      </c>
      <c r="Y85" s="17">
        <v>4</v>
      </c>
      <c r="Z85" s="17">
        <v>1</v>
      </c>
      <c r="AA85" s="17">
        <v>0</v>
      </c>
      <c r="AB85" s="17">
        <v>1</v>
      </c>
      <c r="AC85" s="17">
        <v>0</v>
      </c>
      <c r="AD85" s="17">
        <v>0</v>
      </c>
      <c r="AE85" s="17">
        <v>0</v>
      </c>
      <c r="AF85" s="17">
        <v>12</v>
      </c>
      <c r="AG85" s="17">
        <v>1</v>
      </c>
      <c r="AH85" s="17">
        <v>0</v>
      </c>
      <c r="AI85" s="17">
        <v>3</v>
      </c>
      <c r="AJ85" s="17">
        <v>0</v>
      </c>
      <c r="AK85" s="17">
        <v>0</v>
      </c>
      <c r="AL85" s="17">
        <v>1</v>
      </c>
      <c r="AM85" s="17">
        <v>1</v>
      </c>
      <c r="AN85" s="17">
        <v>0</v>
      </c>
      <c r="AO85" s="17">
        <v>0</v>
      </c>
      <c r="AP85" s="17">
        <v>0</v>
      </c>
      <c r="AQ85" s="17">
        <v>1</v>
      </c>
      <c r="AR85" s="17">
        <v>9</v>
      </c>
      <c r="AS85" s="17">
        <v>1</v>
      </c>
      <c r="AT85" s="17">
        <v>0</v>
      </c>
      <c r="AU85" s="17">
        <v>0</v>
      </c>
      <c r="AV85" s="17">
        <v>3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61</v>
      </c>
    </row>
    <row r="86" spans="1:63" x14ac:dyDescent="0.25">
      <c r="A86" s="35" t="s">
        <v>176</v>
      </c>
      <c r="B86" s="17">
        <v>22</v>
      </c>
      <c r="C86" s="17">
        <v>9</v>
      </c>
      <c r="D86" s="17">
        <v>38</v>
      </c>
      <c r="E86" s="17">
        <v>14</v>
      </c>
      <c r="F86" s="17">
        <v>4</v>
      </c>
      <c r="G86" s="17">
        <v>3</v>
      </c>
      <c r="H86" s="17">
        <v>13</v>
      </c>
      <c r="I86" s="17">
        <v>132</v>
      </c>
      <c r="J86" s="17">
        <v>13</v>
      </c>
      <c r="K86" s="17">
        <v>11</v>
      </c>
      <c r="L86" s="17">
        <v>1</v>
      </c>
      <c r="M86" s="17">
        <v>19</v>
      </c>
      <c r="N86" s="17">
        <v>11</v>
      </c>
      <c r="O86" s="17">
        <v>4</v>
      </c>
      <c r="P86" s="17">
        <v>4</v>
      </c>
      <c r="Q86" s="17">
        <v>26</v>
      </c>
      <c r="R86" s="17">
        <v>37</v>
      </c>
      <c r="S86" s="17">
        <v>11</v>
      </c>
      <c r="T86" s="17">
        <v>23</v>
      </c>
      <c r="U86" s="17">
        <v>27</v>
      </c>
      <c r="V86" s="17">
        <v>7</v>
      </c>
      <c r="W86" s="17">
        <v>19</v>
      </c>
      <c r="X86" s="17">
        <v>3</v>
      </c>
      <c r="Y86" s="17">
        <v>30</v>
      </c>
      <c r="Z86" s="17">
        <v>12</v>
      </c>
      <c r="AA86" s="17">
        <v>14</v>
      </c>
      <c r="AB86" s="17">
        <v>23</v>
      </c>
      <c r="AC86" s="17">
        <v>4</v>
      </c>
      <c r="AD86" s="17">
        <v>20</v>
      </c>
      <c r="AE86" s="17">
        <v>13</v>
      </c>
      <c r="AF86" s="17">
        <v>192</v>
      </c>
      <c r="AG86" s="17">
        <v>25</v>
      </c>
      <c r="AH86" s="17">
        <v>21</v>
      </c>
      <c r="AI86" s="17">
        <v>41</v>
      </c>
      <c r="AJ86" s="17">
        <v>6</v>
      </c>
      <c r="AK86" s="17">
        <v>2</v>
      </c>
      <c r="AL86" s="17">
        <v>22</v>
      </c>
      <c r="AM86" s="17">
        <v>21</v>
      </c>
      <c r="AN86" s="17">
        <v>7</v>
      </c>
      <c r="AO86" s="17">
        <v>20</v>
      </c>
      <c r="AP86" s="17">
        <v>1</v>
      </c>
      <c r="AQ86" s="17">
        <v>40</v>
      </c>
      <c r="AR86" s="17">
        <v>0</v>
      </c>
      <c r="AS86" s="17">
        <v>22</v>
      </c>
      <c r="AT86" s="17">
        <v>2</v>
      </c>
      <c r="AU86" s="17">
        <v>5</v>
      </c>
      <c r="AV86" s="17">
        <v>34</v>
      </c>
      <c r="AW86" s="17">
        <v>13</v>
      </c>
      <c r="AX86" s="17">
        <v>1</v>
      </c>
      <c r="AY86" s="17">
        <v>34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1</v>
      </c>
      <c r="BI86" s="17">
        <v>0</v>
      </c>
      <c r="BJ86" s="17">
        <v>0</v>
      </c>
      <c r="BK86" s="34">
        <v>1077</v>
      </c>
    </row>
    <row r="87" spans="1:63" x14ac:dyDescent="0.25">
      <c r="A87" s="35" t="s">
        <v>177</v>
      </c>
      <c r="B87" s="17">
        <v>1</v>
      </c>
      <c r="C87" s="17">
        <v>3</v>
      </c>
      <c r="D87" s="17">
        <v>0</v>
      </c>
      <c r="E87" s="17">
        <v>0</v>
      </c>
      <c r="F87" s="17">
        <v>0</v>
      </c>
      <c r="G87" s="17">
        <v>0</v>
      </c>
      <c r="H87" s="17">
        <v>1</v>
      </c>
      <c r="I87" s="17">
        <v>0</v>
      </c>
      <c r="J87" s="17">
        <v>0</v>
      </c>
      <c r="K87" s="17">
        <v>4</v>
      </c>
      <c r="L87" s="17">
        <v>0</v>
      </c>
      <c r="M87" s="17">
        <v>0</v>
      </c>
      <c r="N87" s="17">
        <v>1</v>
      </c>
      <c r="O87" s="17">
        <v>0</v>
      </c>
      <c r="P87" s="17">
        <v>0</v>
      </c>
      <c r="Q87" s="17">
        <v>1</v>
      </c>
      <c r="R87" s="17">
        <v>3</v>
      </c>
      <c r="S87" s="17">
        <v>0</v>
      </c>
      <c r="T87" s="17">
        <v>1</v>
      </c>
      <c r="U87" s="17">
        <v>0</v>
      </c>
      <c r="V87" s="17">
        <v>1</v>
      </c>
      <c r="W87" s="17">
        <v>0</v>
      </c>
      <c r="X87" s="17">
        <v>0</v>
      </c>
      <c r="Y87" s="17">
        <v>2</v>
      </c>
      <c r="Z87" s="17">
        <v>0</v>
      </c>
      <c r="AA87" s="17">
        <v>2</v>
      </c>
      <c r="AB87" s="17">
        <v>8</v>
      </c>
      <c r="AC87" s="17">
        <v>1</v>
      </c>
      <c r="AD87" s="17">
        <v>0</v>
      </c>
      <c r="AE87" s="17">
        <v>0</v>
      </c>
      <c r="AF87" s="17">
        <v>6</v>
      </c>
      <c r="AG87" s="17">
        <v>3</v>
      </c>
      <c r="AH87" s="17">
        <v>0</v>
      </c>
      <c r="AI87" s="17">
        <v>3</v>
      </c>
      <c r="AJ87" s="17">
        <v>5</v>
      </c>
      <c r="AK87" s="17">
        <v>0</v>
      </c>
      <c r="AL87" s="17">
        <v>0</v>
      </c>
      <c r="AM87" s="17">
        <v>6</v>
      </c>
      <c r="AN87" s="17">
        <v>1</v>
      </c>
      <c r="AO87" s="17">
        <v>4</v>
      </c>
      <c r="AP87" s="17">
        <v>0</v>
      </c>
      <c r="AQ87" s="17">
        <v>1</v>
      </c>
      <c r="AR87" s="17">
        <v>0</v>
      </c>
      <c r="AS87" s="17">
        <v>0</v>
      </c>
      <c r="AT87" s="17">
        <v>0</v>
      </c>
      <c r="AU87" s="17">
        <v>1</v>
      </c>
      <c r="AV87" s="17">
        <v>12</v>
      </c>
      <c r="AW87" s="17">
        <v>3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74</v>
      </c>
    </row>
    <row r="88" spans="1:63" x14ac:dyDescent="0.25">
      <c r="A88" s="32" t="s">
        <v>178</v>
      </c>
      <c r="B88" s="33">
        <v>145</v>
      </c>
      <c r="C88" s="33">
        <v>67</v>
      </c>
      <c r="D88" s="33">
        <v>314</v>
      </c>
      <c r="E88" s="33">
        <v>136</v>
      </c>
      <c r="F88" s="33">
        <v>45</v>
      </c>
      <c r="G88" s="33">
        <v>41</v>
      </c>
      <c r="H88" s="33">
        <v>138</v>
      </c>
      <c r="I88" s="33">
        <v>473</v>
      </c>
      <c r="J88" s="33">
        <v>328</v>
      </c>
      <c r="K88" s="33">
        <v>94</v>
      </c>
      <c r="L88" s="33">
        <v>82</v>
      </c>
      <c r="M88" s="33">
        <v>178</v>
      </c>
      <c r="N88" s="33">
        <v>133</v>
      </c>
      <c r="O88" s="33">
        <v>53</v>
      </c>
      <c r="P88" s="33">
        <v>55</v>
      </c>
      <c r="Q88" s="33">
        <v>322</v>
      </c>
      <c r="R88" s="33">
        <v>139</v>
      </c>
      <c r="S88" s="33">
        <v>271</v>
      </c>
      <c r="T88" s="33">
        <v>113</v>
      </c>
      <c r="U88" s="33">
        <v>229</v>
      </c>
      <c r="V88" s="33">
        <v>36</v>
      </c>
      <c r="W88" s="33">
        <v>101</v>
      </c>
      <c r="X88" s="33">
        <v>18</v>
      </c>
      <c r="Y88" s="33">
        <v>123</v>
      </c>
      <c r="Z88" s="33">
        <v>122</v>
      </c>
      <c r="AA88" s="33">
        <v>54</v>
      </c>
      <c r="AB88" s="33">
        <v>398</v>
      </c>
      <c r="AC88" s="33">
        <v>138</v>
      </c>
      <c r="AD88" s="33">
        <v>47</v>
      </c>
      <c r="AE88" s="33">
        <v>56</v>
      </c>
      <c r="AF88" s="33">
        <v>798</v>
      </c>
      <c r="AG88" s="33">
        <v>181</v>
      </c>
      <c r="AH88" s="33">
        <v>157</v>
      </c>
      <c r="AI88" s="33">
        <v>244</v>
      </c>
      <c r="AJ88" s="33">
        <v>87</v>
      </c>
      <c r="AK88" s="33">
        <v>45</v>
      </c>
      <c r="AL88" s="33">
        <v>149</v>
      </c>
      <c r="AM88" s="33">
        <v>164</v>
      </c>
      <c r="AN88" s="33">
        <v>84</v>
      </c>
      <c r="AO88" s="33">
        <v>242</v>
      </c>
      <c r="AP88" s="33">
        <v>30</v>
      </c>
      <c r="AQ88" s="33">
        <v>219</v>
      </c>
      <c r="AR88" s="33">
        <v>15</v>
      </c>
      <c r="AS88" s="33">
        <v>136</v>
      </c>
      <c r="AT88" s="33">
        <v>19</v>
      </c>
      <c r="AU88" s="33">
        <v>140</v>
      </c>
      <c r="AV88" s="33">
        <v>682</v>
      </c>
      <c r="AW88" s="33">
        <v>74</v>
      </c>
      <c r="AX88" s="33">
        <v>32</v>
      </c>
      <c r="AY88" s="33">
        <v>106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1</v>
      </c>
      <c r="BG88" s="33">
        <v>2</v>
      </c>
      <c r="BH88" s="33">
        <v>0</v>
      </c>
      <c r="BI88" s="33">
        <v>0</v>
      </c>
      <c r="BJ88" s="33">
        <v>0</v>
      </c>
      <c r="BK88" s="34">
        <v>8056</v>
      </c>
    </row>
    <row r="89" spans="1:63" x14ac:dyDescent="0.25">
      <c r="A89" s="35" t="s">
        <v>179</v>
      </c>
      <c r="B89" s="17">
        <v>45</v>
      </c>
      <c r="C89" s="17">
        <v>10</v>
      </c>
      <c r="D89" s="17">
        <v>40</v>
      </c>
      <c r="E89" s="17">
        <v>17</v>
      </c>
      <c r="F89" s="17">
        <v>10</v>
      </c>
      <c r="G89" s="17">
        <v>3</v>
      </c>
      <c r="H89" s="17">
        <v>41</v>
      </c>
      <c r="I89" s="17">
        <v>76</v>
      </c>
      <c r="J89" s="17">
        <v>52</v>
      </c>
      <c r="K89" s="17">
        <v>26</v>
      </c>
      <c r="L89" s="17">
        <v>24</v>
      </c>
      <c r="M89" s="17">
        <v>39</v>
      </c>
      <c r="N89" s="17">
        <v>34</v>
      </c>
      <c r="O89" s="17">
        <v>14</v>
      </c>
      <c r="P89" s="17">
        <v>18</v>
      </c>
      <c r="Q89" s="17">
        <v>66</v>
      </c>
      <c r="R89" s="17">
        <v>30</v>
      </c>
      <c r="S89" s="17">
        <v>31</v>
      </c>
      <c r="T89" s="17">
        <v>19</v>
      </c>
      <c r="U89" s="17">
        <v>24</v>
      </c>
      <c r="V89" s="17">
        <v>10</v>
      </c>
      <c r="W89" s="17">
        <v>14</v>
      </c>
      <c r="X89" s="17">
        <v>3</v>
      </c>
      <c r="Y89" s="17">
        <v>36</v>
      </c>
      <c r="Z89" s="17">
        <v>28</v>
      </c>
      <c r="AA89" s="17">
        <v>9</v>
      </c>
      <c r="AB89" s="17">
        <v>48</v>
      </c>
      <c r="AC89" s="17">
        <v>20</v>
      </c>
      <c r="AD89" s="17">
        <v>2</v>
      </c>
      <c r="AE89" s="17">
        <v>17</v>
      </c>
      <c r="AF89" s="17">
        <v>212</v>
      </c>
      <c r="AG89" s="17">
        <v>43</v>
      </c>
      <c r="AH89" s="17">
        <v>53</v>
      </c>
      <c r="AI89" s="17">
        <v>58</v>
      </c>
      <c r="AJ89" s="17">
        <v>11</v>
      </c>
      <c r="AK89" s="17">
        <v>4</v>
      </c>
      <c r="AL89" s="17">
        <v>38</v>
      </c>
      <c r="AM89" s="17">
        <v>41</v>
      </c>
      <c r="AN89" s="17">
        <v>17</v>
      </c>
      <c r="AO89" s="17">
        <v>32</v>
      </c>
      <c r="AP89" s="17">
        <v>12</v>
      </c>
      <c r="AQ89" s="17">
        <v>51</v>
      </c>
      <c r="AR89" s="17">
        <v>7</v>
      </c>
      <c r="AS89" s="17">
        <v>28</v>
      </c>
      <c r="AT89" s="17">
        <v>3</v>
      </c>
      <c r="AU89" s="17">
        <v>36</v>
      </c>
      <c r="AV89" s="17">
        <v>68</v>
      </c>
      <c r="AW89" s="17">
        <v>24</v>
      </c>
      <c r="AX89" s="17">
        <v>11</v>
      </c>
      <c r="AY89" s="17">
        <v>33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1</v>
      </c>
      <c r="BG89" s="17">
        <v>1</v>
      </c>
      <c r="BH89" s="17">
        <v>0</v>
      </c>
      <c r="BI89" s="17">
        <v>0</v>
      </c>
      <c r="BJ89" s="17">
        <v>0</v>
      </c>
      <c r="BK89" s="34">
        <v>1590</v>
      </c>
    </row>
    <row r="90" spans="1:63" x14ac:dyDescent="0.25">
      <c r="A90" s="35" t="s">
        <v>180</v>
      </c>
      <c r="B90" s="17">
        <v>100</v>
      </c>
      <c r="C90" s="17">
        <v>57</v>
      </c>
      <c r="D90" s="17">
        <v>274</v>
      </c>
      <c r="E90" s="17">
        <v>119</v>
      </c>
      <c r="F90" s="17">
        <v>35</v>
      </c>
      <c r="G90" s="17">
        <v>38</v>
      </c>
      <c r="H90" s="17">
        <v>97</v>
      </c>
      <c r="I90" s="17">
        <v>397</v>
      </c>
      <c r="J90" s="17">
        <v>276</v>
      </c>
      <c r="K90" s="17">
        <v>68</v>
      </c>
      <c r="L90" s="17">
        <v>58</v>
      </c>
      <c r="M90" s="17">
        <v>139</v>
      </c>
      <c r="N90" s="17">
        <v>99</v>
      </c>
      <c r="O90" s="17">
        <v>39</v>
      </c>
      <c r="P90" s="17">
        <v>37</v>
      </c>
      <c r="Q90" s="17">
        <v>256</v>
      </c>
      <c r="R90" s="17">
        <v>109</v>
      </c>
      <c r="S90" s="17">
        <v>240</v>
      </c>
      <c r="T90" s="17">
        <v>94</v>
      </c>
      <c r="U90" s="17">
        <v>205</v>
      </c>
      <c r="V90" s="17">
        <v>26</v>
      </c>
      <c r="W90" s="17">
        <v>87</v>
      </c>
      <c r="X90" s="17">
        <v>15</v>
      </c>
      <c r="Y90" s="17">
        <v>87</v>
      </c>
      <c r="Z90" s="17">
        <v>94</v>
      </c>
      <c r="AA90" s="17">
        <v>45</v>
      </c>
      <c r="AB90" s="17">
        <v>350</v>
      </c>
      <c r="AC90" s="17">
        <v>118</v>
      </c>
      <c r="AD90" s="17">
        <v>45</v>
      </c>
      <c r="AE90" s="17">
        <v>39</v>
      </c>
      <c r="AF90" s="17">
        <v>586</v>
      </c>
      <c r="AG90" s="17">
        <v>138</v>
      </c>
      <c r="AH90" s="17">
        <v>104</v>
      </c>
      <c r="AI90" s="17">
        <v>186</v>
      </c>
      <c r="AJ90" s="17">
        <v>76</v>
      </c>
      <c r="AK90" s="17">
        <v>41</v>
      </c>
      <c r="AL90" s="17">
        <v>111</v>
      </c>
      <c r="AM90" s="17">
        <v>123</v>
      </c>
      <c r="AN90" s="17">
        <v>67</v>
      </c>
      <c r="AO90" s="17">
        <v>210</v>
      </c>
      <c r="AP90" s="17">
        <v>18</v>
      </c>
      <c r="AQ90" s="17">
        <v>168</v>
      </c>
      <c r="AR90" s="17">
        <v>8</v>
      </c>
      <c r="AS90" s="17">
        <v>108</v>
      </c>
      <c r="AT90" s="17">
        <v>16</v>
      </c>
      <c r="AU90" s="17">
        <v>104</v>
      </c>
      <c r="AV90" s="17">
        <v>614</v>
      </c>
      <c r="AW90" s="17">
        <v>50</v>
      </c>
      <c r="AX90" s="17">
        <v>21</v>
      </c>
      <c r="AY90" s="17">
        <v>73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1</v>
      </c>
      <c r="BH90" s="17">
        <v>0</v>
      </c>
      <c r="BI90" s="17">
        <v>0</v>
      </c>
      <c r="BJ90" s="17">
        <v>0</v>
      </c>
      <c r="BK90" s="34">
        <v>6466</v>
      </c>
    </row>
    <row r="91" spans="1:63" x14ac:dyDescent="0.25">
      <c r="A91" s="32" t="s">
        <v>181</v>
      </c>
      <c r="B91" s="33">
        <v>713</v>
      </c>
      <c r="C91" s="33">
        <v>343</v>
      </c>
      <c r="D91" s="33">
        <v>1662</v>
      </c>
      <c r="E91" s="33">
        <v>794</v>
      </c>
      <c r="F91" s="33">
        <v>167</v>
      </c>
      <c r="G91" s="33">
        <v>239</v>
      </c>
      <c r="H91" s="33">
        <v>799</v>
      </c>
      <c r="I91" s="33">
        <v>2152</v>
      </c>
      <c r="J91" s="33">
        <v>782</v>
      </c>
      <c r="K91" s="33">
        <v>224</v>
      </c>
      <c r="L91" s="33">
        <v>360</v>
      </c>
      <c r="M91" s="33">
        <v>551</v>
      </c>
      <c r="N91" s="33">
        <v>517</v>
      </c>
      <c r="O91" s="33">
        <v>218</v>
      </c>
      <c r="P91" s="33">
        <v>542</v>
      </c>
      <c r="Q91" s="33">
        <v>2230</v>
      </c>
      <c r="R91" s="33">
        <v>882</v>
      </c>
      <c r="S91" s="33">
        <v>576</v>
      </c>
      <c r="T91" s="33">
        <v>463</v>
      </c>
      <c r="U91" s="33">
        <v>1192</v>
      </c>
      <c r="V91" s="33">
        <v>400</v>
      </c>
      <c r="W91" s="33">
        <v>785</v>
      </c>
      <c r="X91" s="33">
        <v>153</v>
      </c>
      <c r="Y91" s="33">
        <v>1120</v>
      </c>
      <c r="Z91" s="33">
        <v>847</v>
      </c>
      <c r="AA91" s="33">
        <v>244</v>
      </c>
      <c r="AB91" s="33">
        <v>1699</v>
      </c>
      <c r="AC91" s="33">
        <v>355</v>
      </c>
      <c r="AD91" s="33">
        <v>320</v>
      </c>
      <c r="AE91" s="33">
        <v>183</v>
      </c>
      <c r="AF91" s="33">
        <v>5254</v>
      </c>
      <c r="AG91" s="33">
        <v>2044</v>
      </c>
      <c r="AH91" s="33">
        <v>1786</v>
      </c>
      <c r="AI91" s="33">
        <v>453</v>
      </c>
      <c r="AJ91" s="33">
        <v>334</v>
      </c>
      <c r="AK91" s="33">
        <v>133</v>
      </c>
      <c r="AL91" s="33">
        <v>918</v>
      </c>
      <c r="AM91" s="33">
        <v>761</v>
      </c>
      <c r="AN91" s="33">
        <v>196</v>
      </c>
      <c r="AO91" s="33">
        <v>1498</v>
      </c>
      <c r="AP91" s="33">
        <v>115</v>
      </c>
      <c r="AQ91" s="33">
        <v>1888</v>
      </c>
      <c r="AR91" s="33">
        <v>57</v>
      </c>
      <c r="AS91" s="33">
        <v>677</v>
      </c>
      <c r="AT91" s="33">
        <v>60</v>
      </c>
      <c r="AU91" s="33">
        <v>908</v>
      </c>
      <c r="AV91" s="33">
        <v>3432</v>
      </c>
      <c r="AW91" s="33">
        <v>300</v>
      </c>
      <c r="AX91" s="33">
        <v>145</v>
      </c>
      <c r="AY91" s="33">
        <v>524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42995</v>
      </c>
    </row>
    <row r="92" spans="1:63" x14ac:dyDescent="0.25">
      <c r="A92" s="35" t="s">
        <v>182</v>
      </c>
      <c r="B92" s="17">
        <v>3</v>
      </c>
      <c r="C92" s="17">
        <v>0</v>
      </c>
      <c r="D92" s="17">
        <v>1</v>
      </c>
      <c r="E92" s="17">
        <v>4</v>
      </c>
      <c r="F92" s="17">
        <v>1</v>
      </c>
      <c r="G92" s="17">
        <v>0</v>
      </c>
      <c r="H92" s="17">
        <v>0</v>
      </c>
      <c r="I92" s="17">
        <v>8</v>
      </c>
      <c r="J92" s="17">
        <v>1</v>
      </c>
      <c r="K92" s="17">
        <v>1</v>
      </c>
      <c r="L92" s="17">
        <v>1</v>
      </c>
      <c r="M92" s="17">
        <v>0</v>
      </c>
      <c r="N92" s="17">
        <v>2</v>
      </c>
      <c r="O92" s="17">
        <v>0</v>
      </c>
      <c r="P92" s="17">
        <v>0</v>
      </c>
      <c r="Q92" s="17">
        <v>3</v>
      </c>
      <c r="R92" s="17">
        <v>1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2</v>
      </c>
      <c r="AB92" s="17">
        <v>0</v>
      </c>
      <c r="AC92" s="17">
        <v>0</v>
      </c>
      <c r="AD92" s="17">
        <v>0</v>
      </c>
      <c r="AE92" s="17">
        <v>0</v>
      </c>
      <c r="AF92" s="17">
        <v>10</v>
      </c>
      <c r="AG92" s="17">
        <v>1</v>
      </c>
      <c r="AH92" s="17">
        <v>3</v>
      </c>
      <c r="AI92" s="17">
        <v>0</v>
      </c>
      <c r="AJ92" s="17">
        <v>0</v>
      </c>
      <c r="AK92" s="17">
        <v>0</v>
      </c>
      <c r="AL92" s="17">
        <v>0</v>
      </c>
      <c r="AM92" s="17">
        <v>1</v>
      </c>
      <c r="AN92" s="17">
        <v>1</v>
      </c>
      <c r="AO92" s="17">
        <v>2</v>
      </c>
      <c r="AP92" s="17">
        <v>0</v>
      </c>
      <c r="AQ92" s="17">
        <v>1</v>
      </c>
      <c r="AR92" s="17">
        <v>0</v>
      </c>
      <c r="AS92" s="17">
        <v>3</v>
      </c>
      <c r="AT92" s="17">
        <v>0</v>
      </c>
      <c r="AU92" s="17">
        <v>3</v>
      </c>
      <c r="AV92" s="17">
        <v>1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54</v>
      </c>
    </row>
    <row r="93" spans="1:63" x14ac:dyDescent="0.25">
      <c r="A93" s="35" t="s">
        <v>183</v>
      </c>
      <c r="B93" s="17">
        <v>0</v>
      </c>
      <c r="C93" s="17">
        <v>1</v>
      </c>
      <c r="D93" s="17">
        <v>0</v>
      </c>
      <c r="E93" s="17">
        <v>3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1</v>
      </c>
      <c r="N93" s="17">
        <v>0</v>
      </c>
      <c r="O93" s="17">
        <v>0</v>
      </c>
      <c r="P93" s="17">
        <v>0</v>
      </c>
      <c r="Q93" s="17">
        <v>1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1</v>
      </c>
      <c r="AD93" s="17">
        <v>0</v>
      </c>
      <c r="AE93" s="17">
        <v>0</v>
      </c>
      <c r="AF93" s="17">
        <v>1</v>
      </c>
      <c r="AG93" s="17">
        <v>1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1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10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10</v>
      </c>
      <c r="F94" s="17">
        <v>0</v>
      </c>
      <c r="G94" s="17">
        <v>2</v>
      </c>
      <c r="H94" s="17">
        <v>0</v>
      </c>
      <c r="I94" s="17">
        <v>3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2</v>
      </c>
      <c r="P94" s="17">
        <v>1</v>
      </c>
      <c r="Q94" s="17">
        <v>2</v>
      </c>
      <c r="R94" s="17">
        <v>0</v>
      </c>
      <c r="S94" s="17">
        <v>2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1</v>
      </c>
      <c r="Z94" s="17">
        <v>0</v>
      </c>
      <c r="AA94" s="17">
        <v>0</v>
      </c>
      <c r="AB94" s="17">
        <v>0</v>
      </c>
      <c r="AC94" s="17">
        <v>2</v>
      </c>
      <c r="AD94" s="17">
        <v>0</v>
      </c>
      <c r="AE94" s="17">
        <v>1</v>
      </c>
      <c r="AF94" s="17">
        <v>1</v>
      </c>
      <c r="AG94" s="17">
        <v>2</v>
      </c>
      <c r="AH94" s="17">
        <v>0</v>
      </c>
      <c r="AI94" s="17">
        <v>1</v>
      </c>
      <c r="AJ94" s="17">
        <v>1</v>
      </c>
      <c r="AK94" s="17">
        <v>0</v>
      </c>
      <c r="AL94" s="17">
        <v>0</v>
      </c>
      <c r="AM94" s="17">
        <v>0</v>
      </c>
      <c r="AN94" s="17">
        <v>1</v>
      </c>
      <c r="AO94" s="17">
        <v>0</v>
      </c>
      <c r="AP94" s="17">
        <v>0</v>
      </c>
      <c r="AQ94" s="17">
        <v>5</v>
      </c>
      <c r="AR94" s="17">
        <v>0</v>
      </c>
      <c r="AS94" s="17">
        <v>4</v>
      </c>
      <c r="AT94" s="17">
        <v>0</v>
      </c>
      <c r="AU94" s="17">
        <v>2</v>
      </c>
      <c r="AV94" s="17">
        <v>1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44</v>
      </c>
    </row>
    <row r="95" spans="1:63" x14ac:dyDescent="0.25">
      <c r="A95" s="35" t="s">
        <v>185</v>
      </c>
      <c r="B95" s="17">
        <v>134</v>
      </c>
      <c r="C95" s="17">
        <v>58</v>
      </c>
      <c r="D95" s="17">
        <v>48</v>
      </c>
      <c r="E95" s="17">
        <v>5</v>
      </c>
      <c r="F95" s="17">
        <v>0</v>
      </c>
      <c r="G95" s="17">
        <v>70</v>
      </c>
      <c r="H95" s="17">
        <v>128</v>
      </c>
      <c r="I95" s="17">
        <v>48</v>
      </c>
      <c r="J95" s="17">
        <v>23</v>
      </c>
      <c r="K95" s="17">
        <v>67</v>
      </c>
      <c r="L95" s="17">
        <v>0</v>
      </c>
      <c r="M95" s="17">
        <v>2</v>
      </c>
      <c r="N95" s="17">
        <v>27</v>
      </c>
      <c r="O95" s="17">
        <v>92</v>
      </c>
      <c r="P95" s="17">
        <v>156</v>
      </c>
      <c r="Q95" s="17">
        <v>23</v>
      </c>
      <c r="R95" s="17">
        <v>2</v>
      </c>
      <c r="S95" s="17">
        <v>40</v>
      </c>
      <c r="T95" s="17">
        <v>19</v>
      </c>
      <c r="U95" s="17">
        <v>15</v>
      </c>
      <c r="V95" s="17">
        <v>33</v>
      </c>
      <c r="W95" s="17">
        <v>4</v>
      </c>
      <c r="X95" s="17">
        <v>38</v>
      </c>
      <c r="Y95" s="17">
        <v>150</v>
      </c>
      <c r="Z95" s="17">
        <v>12</v>
      </c>
      <c r="AA95" s="17">
        <v>61</v>
      </c>
      <c r="AB95" s="17">
        <v>6</v>
      </c>
      <c r="AC95" s="17">
        <v>50</v>
      </c>
      <c r="AD95" s="17">
        <v>10</v>
      </c>
      <c r="AE95" s="17">
        <v>47</v>
      </c>
      <c r="AF95" s="17">
        <v>906</v>
      </c>
      <c r="AG95" s="17">
        <v>151</v>
      </c>
      <c r="AH95" s="17">
        <v>11</v>
      </c>
      <c r="AI95" s="17">
        <v>20</v>
      </c>
      <c r="AJ95" s="17">
        <v>54</v>
      </c>
      <c r="AK95" s="17">
        <v>15</v>
      </c>
      <c r="AL95" s="17">
        <v>89</v>
      </c>
      <c r="AM95" s="17">
        <v>83</v>
      </c>
      <c r="AN95" s="17">
        <v>13</v>
      </c>
      <c r="AO95" s="17">
        <v>3</v>
      </c>
      <c r="AP95" s="17">
        <v>23</v>
      </c>
      <c r="AQ95" s="17">
        <v>7</v>
      </c>
      <c r="AR95" s="17">
        <v>7</v>
      </c>
      <c r="AS95" s="17">
        <v>51</v>
      </c>
      <c r="AT95" s="17">
        <v>5</v>
      </c>
      <c r="AU95" s="17">
        <v>169</v>
      </c>
      <c r="AV95" s="17">
        <v>34</v>
      </c>
      <c r="AW95" s="17">
        <v>28</v>
      </c>
      <c r="AX95" s="17">
        <v>33</v>
      </c>
      <c r="AY95" s="17">
        <v>28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3098</v>
      </c>
    </row>
    <row r="96" spans="1:63" x14ac:dyDescent="0.25">
      <c r="A96" s="35" t="s">
        <v>186</v>
      </c>
      <c r="B96" s="17">
        <v>0</v>
      </c>
      <c r="C96" s="17">
        <v>2</v>
      </c>
      <c r="D96" s="17">
        <v>0</v>
      </c>
      <c r="E96" s="17">
        <v>0</v>
      </c>
      <c r="F96" s="17">
        <v>0</v>
      </c>
      <c r="G96" s="17">
        <v>0</v>
      </c>
      <c r="H96" s="17">
        <v>1</v>
      </c>
      <c r="I96" s="17">
        <v>3</v>
      </c>
      <c r="J96" s="17">
        <v>2</v>
      </c>
      <c r="K96" s="17">
        <v>2</v>
      </c>
      <c r="L96" s="17">
        <v>2</v>
      </c>
      <c r="M96" s="17">
        <v>0</v>
      </c>
      <c r="N96" s="17">
        <v>2</v>
      </c>
      <c r="O96" s="17">
        <v>0</v>
      </c>
      <c r="P96" s="17">
        <v>0</v>
      </c>
      <c r="Q96" s="17">
        <v>4</v>
      </c>
      <c r="R96" s="17">
        <v>0</v>
      </c>
      <c r="S96" s="17">
        <v>5</v>
      </c>
      <c r="T96" s="17">
        <v>0</v>
      </c>
      <c r="U96" s="17">
        <v>0</v>
      </c>
      <c r="V96" s="17">
        <v>2</v>
      </c>
      <c r="W96" s="17">
        <v>0</v>
      </c>
      <c r="X96" s="17">
        <v>0</v>
      </c>
      <c r="Y96" s="17">
        <v>2</v>
      </c>
      <c r="Z96" s="17">
        <v>1</v>
      </c>
      <c r="AA96" s="17">
        <v>1</v>
      </c>
      <c r="AB96" s="17">
        <v>0</v>
      </c>
      <c r="AC96" s="17">
        <v>1</v>
      </c>
      <c r="AD96" s="17">
        <v>0</v>
      </c>
      <c r="AE96" s="17">
        <v>1</v>
      </c>
      <c r="AF96" s="17">
        <v>6</v>
      </c>
      <c r="AG96" s="17">
        <v>1</v>
      </c>
      <c r="AH96" s="17">
        <v>1</v>
      </c>
      <c r="AI96" s="17">
        <v>5</v>
      </c>
      <c r="AJ96" s="17">
        <v>1</v>
      </c>
      <c r="AK96" s="17">
        <v>0</v>
      </c>
      <c r="AL96" s="17">
        <v>0</v>
      </c>
      <c r="AM96" s="17">
        <v>0</v>
      </c>
      <c r="AN96" s="17">
        <v>0</v>
      </c>
      <c r="AO96" s="17">
        <v>9</v>
      </c>
      <c r="AP96" s="17">
        <v>0</v>
      </c>
      <c r="AQ96" s="17">
        <v>0</v>
      </c>
      <c r="AR96" s="17">
        <v>0</v>
      </c>
      <c r="AS96" s="17">
        <v>2</v>
      </c>
      <c r="AT96" s="17">
        <v>0</v>
      </c>
      <c r="AU96" s="17">
        <v>2</v>
      </c>
      <c r="AV96" s="17">
        <v>0</v>
      </c>
      <c r="AW96" s="17">
        <v>1</v>
      </c>
      <c r="AX96" s="17">
        <v>1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60</v>
      </c>
    </row>
    <row r="97" spans="1:63" x14ac:dyDescent="0.25">
      <c r="A97" s="35" t="s">
        <v>187</v>
      </c>
      <c r="B97" s="17">
        <v>9</v>
      </c>
      <c r="C97" s="17">
        <v>5</v>
      </c>
      <c r="D97" s="17">
        <v>12</v>
      </c>
      <c r="E97" s="17">
        <v>16</v>
      </c>
      <c r="F97" s="17">
        <v>3</v>
      </c>
      <c r="G97" s="17">
        <v>4</v>
      </c>
      <c r="H97" s="17">
        <v>14</v>
      </c>
      <c r="I97" s="17">
        <v>78</v>
      </c>
      <c r="J97" s="17">
        <v>15</v>
      </c>
      <c r="K97" s="17">
        <v>5</v>
      </c>
      <c r="L97" s="17">
        <v>23</v>
      </c>
      <c r="M97" s="17">
        <v>3</v>
      </c>
      <c r="N97" s="17">
        <v>8</v>
      </c>
      <c r="O97" s="17">
        <v>7</v>
      </c>
      <c r="P97" s="17">
        <v>6</v>
      </c>
      <c r="Q97" s="17">
        <v>50</v>
      </c>
      <c r="R97" s="17">
        <v>5</v>
      </c>
      <c r="S97" s="17">
        <v>15</v>
      </c>
      <c r="T97" s="17">
        <v>17</v>
      </c>
      <c r="U97" s="17">
        <v>14</v>
      </c>
      <c r="V97" s="17">
        <v>3</v>
      </c>
      <c r="W97" s="17">
        <v>13</v>
      </c>
      <c r="X97" s="17">
        <v>4</v>
      </c>
      <c r="Y97" s="17">
        <v>31</v>
      </c>
      <c r="Z97" s="17">
        <v>9</v>
      </c>
      <c r="AA97" s="17">
        <v>38</v>
      </c>
      <c r="AB97" s="17">
        <v>42</v>
      </c>
      <c r="AC97" s="17">
        <v>10</v>
      </c>
      <c r="AD97" s="17">
        <v>7</v>
      </c>
      <c r="AE97" s="17">
        <v>6</v>
      </c>
      <c r="AF97" s="17">
        <v>117</v>
      </c>
      <c r="AG97" s="17">
        <v>23</v>
      </c>
      <c r="AH97" s="17">
        <v>23</v>
      </c>
      <c r="AI97" s="17">
        <v>21</v>
      </c>
      <c r="AJ97" s="17">
        <v>8</v>
      </c>
      <c r="AK97" s="17">
        <v>3</v>
      </c>
      <c r="AL97" s="17">
        <v>13</v>
      </c>
      <c r="AM97" s="17">
        <v>16</v>
      </c>
      <c r="AN97" s="17">
        <v>1</v>
      </c>
      <c r="AO97" s="17">
        <v>37</v>
      </c>
      <c r="AP97" s="17">
        <v>5</v>
      </c>
      <c r="AQ97" s="17">
        <v>20</v>
      </c>
      <c r="AR97" s="17">
        <v>1</v>
      </c>
      <c r="AS97" s="17">
        <v>7</v>
      </c>
      <c r="AT97" s="17">
        <v>1</v>
      </c>
      <c r="AU97" s="17">
        <v>20</v>
      </c>
      <c r="AV97" s="17">
        <v>13</v>
      </c>
      <c r="AW97" s="17">
        <v>8</v>
      </c>
      <c r="AX97" s="17">
        <v>1</v>
      </c>
      <c r="AY97" s="17">
        <v>14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824</v>
      </c>
    </row>
    <row r="98" spans="1:63" x14ac:dyDescent="0.25">
      <c r="A98" s="35" t="s">
        <v>188</v>
      </c>
      <c r="B98" s="17">
        <v>157</v>
      </c>
      <c r="C98" s="17">
        <v>19</v>
      </c>
      <c r="D98" s="17">
        <v>226</v>
      </c>
      <c r="E98" s="17">
        <v>315</v>
      </c>
      <c r="F98" s="17">
        <v>17</v>
      </c>
      <c r="G98" s="17">
        <v>48</v>
      </c>
      <c r="H98" s="17">
        <v>116</v>
      </c>
      <c r="I98" s="17">
        <v>562</v>
      </c>
      <c r="J98" s="17">
        <v>138</v>
      </c>
      <c r="K98" s="17">
        <v>60</v>
      </c>
      <c r="L98" s="17">
        <v>139</v>
      </c>
      <c r="M98" s="17">
        <v>123</v>
      </c>
      <c r="N98" s="17">
        <v>98</v>
      </c>
      <c r="O98" s="17">
        <v>28</v>
      </c>
      <c r="P98" s="17">
        <v>27</v>
      </c>
      <c r="Q98" s="17">
        <v>1110</v>
      </c>
      <c r="R98" s="17">
        <v>245</v>
      </c>
      <c r="S98" s="17">
        <v>115</v>
      </c>
      <c r="T98" s="17">
        <v>62</v>
      </c>
      <c r="U98" s="17">
        <v>383</v>
      </c>
      <c r="V98" s="17">
        <v>174</v>
      </c>
      <c r="W98" s="17">
        <v>110</v>
      </c>
      <c r="X98" s="17">
        <v>25</v>
      </c>
      <c r="Y98" s="17">
        <v>95</v>
      </c>
      <c r="Z98" s="17">
        <v>43</v>
      </c>
      <c r="AA98" s="17">
        <v>27</v>
      </c>
      <c r="AB98" s="17">
        <v>162</v>
      </c>
      <c r="AC98" s="17">
        <v>71</v>
      </c>
      <c r="AD98" s="17">
        <v>12</v>
      </c>
      <c r="AE98" s="17">
        <v>21</v>
      </c>
      <c r="AF98" s="17">
        <v>1054</v>
      </c>
      <c r="AG98" s="17">
        <v>137</v>
      </c>
      <c r="AH98" s="17">
        <v>373</v>
      </c>
      <c r="AI98" s="17">
        <v>55</v>
      </c>
      <c r="AJ98" s="17">
        <v>114</v>
      </c>
      <c r="AK98" s="17">
        <v>29</v>
      </c>
      <c r="AL98" s="17">
        <v>113</v>
      </c>
      <c r="AM98" s="17">
        <v>152</v>
      </c>
      <c r="AN98" s="17">
        <v>22</v>
      </c>
      <c r="AO98" s="17">
        <v>432</v>
      </c>
      <c r="AP98" s="17">
        <v>12</v>
      </c>
      <c r="AQ98" s="17">
        <v>334</v>
      </c>
      <c r="AR98" s="17">
        <v>15</v>
      </c>
      <c r="AS98" s="17">
        <v>62</v>
      </c>
      <c r="AT98" s="17">
        <v>15</v>
      </c>
      <c r="AU98" s="17">
        <v>102</v>
      </c>
      <c r="AV98" s="17">
        <v>731</v>
      </c>
      <c r="AW98" s="17">
        <v>37</v>
      </c>
      <c r="AX98" s="17">
        <v>30</v>
      </c>
      <c r="AY98" s="17">
        <v>110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8657</v>
      </c>
    </row>
    <row r="99" spans="1:63" x14ac:dyDescent="0.25">
      <c r="A99" s="35" t="s">
        <v>189</v>
      </c>
      <c r="B99" s="17">
        <v>15</v>
      </c>
      <c r="C99" s="17">
        <v>4</v>
      </c>
      <c r="D99" s="17">
        <v>37</v>
      </c>
      <c r="E99" s="17">
        <v>28</v>
      </c>
      <c r="F99" s="17">
        <v>8</v>
      </c>
      <c r="G99" s="17">
        <v>0</v>
      </c>
      <c r="H99" s="17">
        <v>4</v>
      </c>
      <c r="I99" s="17">
        <v>68</v>
      </c>
      <c r="J99" s="17">
        <v>23</v>
      </c>
      <c r="K99" s="17">
        <v>2</v>
      </c>
      <c r="L99" s="17">
        <v>24</v>
      </c>
      <c r="M99" s="17">
        <v>11</v>
      </c>
      <c r="N99" s="17">
        <v>11</v>
      </c>
      <c r="O99" s="17">
        <v>3</v>
      </c>
      <c r="P99" s="17">
        <v>6</v>
      </c>
      <c r="Q99" s="17">
        <v>55</v>
      </c>
      <c r="R99" s="17">
        <v>11</v>
      </c>
      <c r="S99" s="17">
        <v>9</v>
      </c>
      <c r="T99" s="17">
        <v>7</v>
      </c>
      <c r="U99" s="17">
        <v>20</v>
      </c>
      <c r="V99" s="17">
        <v>3</v>
      </c>
      <c r="W99" s="17">
        <v>19</v>
      </c>
      <c r="X99" s="17">
        <v>2</v>
      </c>
      <c r="Y99" s="17">
        <v>42</v>
      </c>
      <c r="Z99" s="17">
        <v>9</v>
      </c>
      <c r="AA99" s="17">
        <v>1</v>
      </c>
      <c r="AB99" s="17">
        <v>40</v>
      </c>
      <c r="AC99" s="17">
        <v>10</v>
      </c>
      <c r="AD99" s="17">
        <v>6</v>
      </c>
      <c r="AE99" s="17">
        <v>4</v>
      </c>
      <c r="AF99" s="17">
        <v>119</v>
      </c>
      <c r="AG99" s="17">
        <v>45</v>
      </c>
      <c r="AH99" s="17">
        <v>52</v>
      </c>
      <c r="AI99" s="17">
        <v>12</v>
      </c>
      <c r="AJ99" s="17">
        <v>8</v>
      </c>
      <c r="AK99" s="17">
        <v>3</v>
      </c>
      <c r="AL99" s="17">
        <v>25</v>
      </c>
      <c r="AM99" s="17">
        <v>10</v>
      </c>
      <c r="AN99" s="17">
        <v>4</v>
      </c>
      <c r="AO99" s="17">
        <v>38</v>
      </c>
      <c r="AP99" s="17">
        <v>2</v>
      </c>
      <c r="AQ99" s="17">
        <v>40</v>
      </c>
      <c r="AR99" s="17">
        <v>1</v>
      </c>
      <c r="AS99" s="17">
        <v>16</v>
      </c>
      <c r="AT99" s="17">
        <v>0</v>
      </c>
      <c r="AU99" s="17">
        <v>14</v>
      </c>
      <c r="AV99" s="17">
        <v>56</v>
      </c>
      <c r="AW99" s="17">
        <v>0</v>
      </c>
      <c r="AX99" s="17">
        <v>0</v>
      </c>
      <c r="AY99" s="17">
        <v>8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935</v>
      </c>
    </row>
    <row r="100" spans="1:63" x14ac:dyDescent="0.25">
      <c r="A100" s="35" t="s">
        <v>190</v>
      </c>
      <c r="B100" s="17">
        <v>392</v>
      </c>
      <c r="C100" s="17">
        <v>251</v>
      </c>
      <c r="D100" s="17">
        <v>1329</v>
      </c>
      <c r="E100" s="17">
        <v>409</v>
      </c>
      <c r="F100" s="17">
        <v>138</v>
      </c>
      <c r="G100" s="17">
        <v>115</v>
      </c>
      <c r="H100" s="17">
        <v>533</v>
      </c>
      <c r="I100" s="17">
        <v>1381</v>
      </c>
      <c r="J100" s="17">
        <v>569</v>
      </c>
      <c r="K100" s="17">
        <v>86</v>
      </c>
      <c r="L100" s="17">
        <v>171</v>
      </c>
      <c r="M100" s="17">
        <v>411</v>
      </c>
      <c r="N100" s="17">
        <v>366</v>
      </c>
      <c r="O100" s="17">
        <v>86</v>
      </c>
      <c r="P100" s="17">
        <v>344</v>
      </c>
      <c r="Q100" s="17">
        <v>975</v>
      </c>
      <c r="R100" s="17">
        <v>613</v>
      </c>
      <c r="S100" s="17">
        <v>390</v>
      </c>
      <c r="T100" s="17">
        <v>358</v>
      </c>
      <c r="U100" s="17">
        <v>753</v>
      </c>
      <c r="V100" s="17">
        <v>184</v>
      </c>
      <c r="W100" s="17">
        <v>638</v>
      </c>
      <c r="X100" s="17">
        <v>84</v>
      </c>
      <c r="Y100" s="17">
        <v>792</v>
      </c>
      <c r="Z100" s="17">
        <v>773</v>
      </c>
      <c r="AA100" s="17">
        <v>113</v>
      </c>
      <c r="AB100" s="17">
        <v>1448</v>
      </c>
      <c r="AC100" s="17">
        <v>209</v>
      </c>
      <c r="AD100" s="17">
        <v>284</v>
      </c>
      <c r="AE100" s="17">
        <v>100</v>
      </c>
      <c r="AF100" s="17">
        <v>3018</v>
      </c>
      <c r="AG100" s="17">
        <v>1665</v>
      </c>
      <c r="AH100" s="17">
        <v>1319</v>
      </c>
      <c r="AI100" s="17">
        <v>339</v>
      </c>
      <c r="AJ100" s="17">
        <v>145</v>
      </c>
      <c r="AK100" s="17">
        <v>81</v>
      </c>
      <c r="AL100" s="17">
        <v>671</v>
      </c>
      <c r="AM100" s="17">
        <v>497</v>
      </c>
      <c r="AN100" s="17">
        <v>154</v>
      </c>
      <c r="AO100" s="17">
        <v>975</v>
      </c>
      <c r="AP100" s="17">
        <v>72</v>
      </c>
      <c r="AQ100" s="17">
        <v>1467</v>
      </c>
      <c r="AR100" s="17">
        <v>33</v>
      </c>
      <c r="AS100" s="17">
        <v>531</v>
      </c>
      <c r="AT100" s="17">
        <v>38</v>
      </c>
      <c r="AU100" s="17">
        <v>587</v>
      </c>
      <c r="AV100" s="17">
        <v>2581</v>
      </c>
      <c r="AW100" s="17">
        <v>225</v>
      </c>
      <c r="AX100" s="17">
        <v>80</v>
      </c>
      <c r="AY100" s="17">
        <v>359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29132</v>
      </c>
    </row>
    <row r="101" spans="1:63" x14ac:dyDescent="0.25">
      <c r="A101" s="35" t="s">
        <v>191</v>
      </c>
      <c r="B101" s="17">
        <v>1</v>
      </c>
      <c r="C101" s="17">
        <v>1</v>
      </c>
      <c r="D101" s="17">
        <v>8</v>
      </c>
      <c r="E101" s="17">
        <v>4</v>
      </c>
      <c r="F101" s="17">
        <v>0</v>
      </c>
      <c r="G101" s="17">
        <v>0</v>
      </c>
      <c r="H101" s="17">
        <v>2</v>
      </c>
      <c r="I101" s="17">
        <v>1</v>
      </c>
      <c r="J101" s="17">
        <v>0</v>
      </c>
      <c r="K101" s="17">
        <v>0</v>
      </c>
      <c r="L101" s="17">
        <v>0</v>
      </c>
      <c r="M101" s="17">
        <v>0</v>
      </c>
      <c r="N101" s="17">
        <v>3</v>
      </c>
      <c r="O101" s="17">
        <v>0</v>
      </c>
      <c r="P101" s="17">
        <v>2</v>
      </c>
      <c r="Q101" s="17">
        <v>6</v>
      </c>
      <c r="R101" s="17">
        <v>5</v>
      </c>
      <c r="S101" s="17">
        <v>0</v>
      </c>
      <c r="T101" s="17">
        <v>0</v>
      </c>
      <c r="U101" s="17">
        <v>7</v>
      </c>
      <c r="V101" s="17">
        <v>0</v>
      </c>
      <c r="W101" s="17">
        <v>1</v>
      </c>
      <c r="X101" s="17">
        <v>0</v>
      </c>
      <c r="Y101" s="17">
        <v>2</v>
      </c>
      <c r="Z101" s="17">
        <v>0</v>
      </c>
      <c r="AA101" s="17">
        <v>1</v>
      </c>
      <c r="AB101" s="17">
        <v>1</v>
      </c>
      <c r="AC101" s="17">
        <v>0</v>
      </c>
      <c r="AD101" s="17">
        <v>1</v>
      </c>
      <c r="AE101" s="17">
        <v>2</v>
      </c>
      <c r="AF101" s="17">
        <v>21</v>
      </c>
      <c r="AG101" s="17">
        <v>6</v>
      </c>
      <c r="AH101" s="17">
        <v>4</v>
      </c>
      <c r="AI101" s="17">
        <v>0</v>
      </c>
      <c r="AJ101" s="17">
        <v>1</v>
      </c>
      <c r="AK101" s="17">
        <v>0</v>
      </c>
      <c r="AL101" s="17">
        <v>3</v>
      </c>
      <c r="AM101" s="17">
        <v>0</v>
      </c>
      <c r="AN101" s="17">
        <v>0</v>
      </c>
      <c r="AO101" s="17">
        <v>2</v>
      </c>
      <c r="AP101" s="17">
        <v>0</v>
      </c>
      <c r="AQ101" s="17">
        <v>14</v>
      </c>
      <c r="AR101" s="17">
        <v>0</v>
      </c>
      <c r="AS101" s="17">
        <v>1</v>
      </c>
      <c r="AT101" s="17">
        <v>1</v>
      </c>
      <c r="AU101" s="17">
        <v>1</v>
      </c>
      <c r="AV101" s="17">
        <v>15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117</v>
      </c>
    </row>
    <row r="102" spans="1:63" x14ac:dyDescent="0.25">
      <c r="A102" s="35" t="s">
        <v>192</v>
      </c>
      <c r="B102" s="17">
        <v>2</v>
      </c>
      <c r="C102" s="17">
        <v>2</v>
      </c>
      <c r="D102" s="17">
        <v>1</v>
      </c>
      <c r="E102" s="17">
        <v>0</v>
      </c>
      <c r="F102" s="17">
        <v>0</v>
      </c>
      <c r="G102" s="17">
        <v>0</v>
      </c>
      <c r="H102" s="17">
        <v>1</v>
      </c>
      <c r="I102" s="17">
        <v>0</v>
      </c>
      <c r="J102" s="17">
        <v>11</v>
      </c>
      <c r="K102" s="17">
        <v>1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1</v>
      </c>
      <c r="R102" s="17">
        <v>0</v>
      </c>
      <c r="S102" s="17">
        <v>0</v>
      </c>
      <c r="T102" s="17">
        <v>0</v>
      </c>
      <c r="U102" s="17">
        <v>0</v>
      </c>
      <c r="V102" s="17">
        <v>1</v>
      </c>
      <c r="W102" s="17">
        <v>0</v>
      </c>
      <c r="X102" s="17">
        <v>0</v>
      </c>
      <c r="Y102" s="17">
        <v>5</v>
      </c>
      <c r="Z102" s="17">
        <v>0</v>
      </c>
      <c r="AA102" s="17">
        <v>0</v>
      </c>
      <c r="AB102" s="17">
        <v>0</v>
      </c>
      <c r="AC102" s="17">
        <v>1</v>
      </c>
      <c r="AD102" s="17">
        <v>0</v>
      </c>
      <c r="AE102" s="17">
        <v>1</v>
      </c>
      <c r="AF102" s="17">
        <v>1</v>
      </c>
      <c r="AG102" s="17">
        <v>12</v>
      </c>
      <c r="AH102" s="17">
        <v>0</v>
      </c>
      <c r="AI102" s="17">
        <v>0</v>
      </c>
      <c r="AJ102" s="17">
        <v>2</v>
      </c>
      <c r="AK102" s="17">
        <v>2</v>
      </c>
      <c r="AL102" s="17">
        <v>4</v>
      </c>
      <c r="AM102" s="17">
        <v>2</v>
      </c>
      <c r="AN102" s="17">
        <v>0</v>
      </c>
      <c r="AO102" s="17">
        <v>0</v>
      </c>
      <c r="AP102" s="17">
        <v>1</v>
      </c>
      <c r="AQ102" s="17">
        <v>0</v>
      </c>
      <c r="AR102" s="17">
        <v>0</v>
      </c>
      <c r="AS102" s="17">
        <v>0</v>
      </c>
      <c r="AT102" s="17">
        <v>0</v>
      </c>
      <c r="AU102" s="17">
        <v>8</v>
      </c>
      <c r="AV102" s="17">
        <v>0</v>
      </c>
      <c r="AW102" s="17">
        <v>1</v>
      </c>
      <c r="AX102" s="17">
        <v>0</v>
      </c>
      <c r="AY102" s="17">
        <v>4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64</v>
      </c>
    </row>
    <row r="103" spans="1:63" x14ac:dyDescent="0.25">
      <c r="A103" s="32" t="s">
        <v>193</v>
      </c>
      <c r="B103" s="33">
        <v>7975</v>
      </c>
      <c r="C103" s="33">
        <v>3163</v>
      </c>
      <c r="D103" s="33">
        <v>21551</v>
      </c>
      <c r="E103" s="33">
        <v>8247</v>
      </c>
      <c r="F103" s="33">
        <v>2009</v>
      </c>
      <c r="G103" s="33">
        <v>1026</v>
      </c>
      <c r="H103" s="33">
        <v>5505</v>
      </c>
      <c r="I103" s="33">
        <v>104151</v>
      </c>
      <c r="J103" s="33">
        <v>8679</v>
      </c>
      <c r="K103" s="33">
        <v>3135</v>
      </c>
      <c r="L103" s="33">
        <v>4950</v>
      </c>
      <c r="M103" s="33">
        <v>6606</v>
      </c>
      <c r="N103" s="33">
        <v>5539</v>
      </c>
      <c r="O103" s="33">
        <v>1537</v>
      </c>
      <c r="P103" s="33">
        <v>2685</v>
      </c>
      <c r="Q103" s="33">
        <v>14638</v>
      </c>
      <c r="R103" s="33">
        <v>6991</v>
      </c>
      <c r="S103" s="33">
        <v>5840</v>
      </c>
      <c r="T103" s="33">
        <v>7050</v>
      </c>
      <c r="U103" s="33">
        <v>8780</v>
      </c>
      <c r="V103" s="33">
        <v>1885</v>
      </c>
      <c r="W103" s="33">
        <v>4988</v>
      </c>
      <c r="X103" s="33">
        <v>3859</v>
      </c>
      <c r="Y103" s="33">
        <v>10950</v>
      </c>
      <c r="Z103" s="33">
        <v>5883</v>
      </c>
      <c r="AA103" s="33">
        <v>2044</v>
      </c>
      <c r="AB103" s="33">
        <v>21874</v>
      </c>
      <c r="AC103" s="33">
        <v>4082</v>
      </c>
      <c r="AD103" s="33">
        <v>4078</v>
      </c>
      <c r="AE103" s="33">
        <v>2832</v>
      </c>
      <c r="AF103" s="33">
        <v>64139</v>
      </c>
      <c r="AG103" s="33">
        <v>13890</v>
      </c>
      <c r="AH103" s="33">
        <v>13452</v>
      </c>
      <c r="AI103" s="33">
        <v>6780</v>
      </c>
      <c r="AJ103" s="33">
        <v>2715</v>
      </c>
      <c r="AK103" s="33">
        <v>1633</v>
      </c>
      <c r="AL103" s="33">
        <v>8300</v>
      </c>
      <c r="AM103" s="33">
        <v>8661</v>
      </c>
      <c r="AN103" s="33">
        <v>2823</v>
      </c>
      <c r="AO103" s="33">
        <v>18327</v>
      </c>
      <c r="AP103" s="33">
        <v>1119</v>
      </c>
      <c r="AQ103" s="33">
        <v>14586</v>
      </c>
      <c r="AR103" s="33">
        <v>619</v>
      </c>
      <c r="AS103" s="33">
        <v>8832</v>
      </c>
      <c r="AT103" s="33">
        <v>655</v>
      </c>
      <c r="AU103" s="33">
        <v>6338</v>
      </c>
      <c r="AV103" s="33">
        <v>27418</v>
      </c>
      <c r="AW103" s="33">
        <v>3893</v>
      </c>
      <c r="AX103" s="33">
        <v>1464</v>
      </c>
      <c r="AY103" s="33">
        <v>7033</v>
      </c>
      <c r="AZ103" s="33">
        <v>3</v>
      </c>
      <c r="BA103" s="33">
        <v>0</v>
      </c>
      <c r="BB103" s="33">
        <v>0</v>
      </c>
      <c r="BC103" s="33">
        <v>0</v>
      </c>
      <c r="BD103" s="33">
        <v>0</v>
      </c>
      <c r="BE103" s="33">
        <v>3</v>
      </c>
      <c r="BF103" s="33">
        <v>0</v>
      </c>
      <c r="BG103" s="33">
        <v>1</v>
      </c>
      <c r="BH103" s="33">
        <v>3</v>
      </c>
      <c r="BI103" s="33">
        <v>0</v>
      </c>
      <c r="BJ103" s="33">
        <v>0</v>
      </c>
      <c r="BK103" s="34">
        <v>505219</v>
      </c>
    </row>
    <row r="104" spans="1:63" x14ac:dyDescent="0.25">
      <c r="A104" s="35" t="s">
        <v>194</v>
      </c>
      <c r="B104" s="17">
        <v>1902</v>
      </c>
      <c r="C104" s="17">
        <v>639</v>
      </c>
      <c r="D104" s="17">
        <v>5718</v>
      </c>
      <c r="E104" s="17">
        <v>1755</v>
      </c>
      <c r="F104" s="17">
        <v>453</v>
      </c>
      <c r="G104" s="17">
        <v>138</v>
      </c>
      <c r="H104" s="17">
        <v>1288</v>
      </c>
      <c r="I104" s="17">
        <v>11330</v>
      </c>
      <c r="J104" s="17">
        <v>2050</v>
      </c>
      <c r="K104" s="17">
        <v>653</v>
      </c>
      <c r="L104" s="17">
        <v>1153</v>
      </c>
      <c r="M104" s="17">
        <v>1496</v>
      </c>
      <c r="N104" s="17">
        <v>1215</v>
      </c>
      <c r="O104" s="17">
        <v>260</v>
      </c>
      <c r="P104" s="17">
        <v>591</v>
      </c>
      <c r="Q104" s="17">
        <v>3431</v>
      </c>
      <c r="R104" s="17">
        <v>1478</v>
      </c>
      <c r="S104" s="17">
        <v>1240</v>
      </c>
      <c r="T104" s="17">
        <v>1273</v>
      </c>
      <c r="U104" s="17">
        <v>1960</v>
      </c>
      <c r="V104" s="17">
        <v>245</v>
      </c>
      <c r="W104" s="17">
        <v>1107</v>
      </c>
      <c r="X104" s="17">
        <v>1112</v>
      </c>
      <c r="Y104" s="17">
        <v>2639</v>
      </c>
      <c r="Z104" s="17">
        <v>1199</v>
      </c>
      <c r="AA104" s="17">
        <v>494</v>
      </c>
      <c r="AB104" s="17">
        <v>6307</v>
      </c>
      <c r="AC104" s="17">
        <v>1090</v>
      </c>
      <c r="AD104" s="17">
        <v>858</v>
      </c>
      <c r="AE104" s="17">
        <v>618</v>
      </c>
      <c r="AF104" s="17">
        <v>16320</v>
      </c>
      <c r="AG104" s="17">
        <v>2782</v>
      </c>
      <c r="AH104" s="17">
        <v>2568</v>
      </c>
      <c r="AI104" s="17">
        <v>1827</v>
      </c>
      <c r="AJ104" s="17">
        <v>574</v>
      </c>
      <c r="AK104" s="17">
        <v>370</v>
      </c>
      <c r="AL104" s="17">
        <v>2160</v>
      </c>
      <c r="AM104" s="17">
        <v>2663</v>
      </c>
      <c r="AN104" s="17">
        <v>718</v>
      </c>
      <c r="AO104" s="17">
        <v>4465</v>
      </c>
      <c r="AP104" s="17">
        <v>261</v>
      </c>
      <c r="AQ104" s="17">
        <v>2716</v>
      </c>
      <c r="AR104" s="17">
        <v>108</v>
      </c>
      <c r="AS104" s="17">
        <v>1354</v>
      </c>
      <c r="AT104" s="17">
        <v>142</v>
      </c>
      <c r="AU104" s="17">
        <v>1022</v>
      </c>
      <c r="AV104" s="17">
        <v>5705</v>
      </c>
      <c r="AW104" s="17">
        <v>918</v>
      </c>
      <c r="AX104" s="17">
        <v>337</v>
      </c>
      <c r="AY104" s="17">
        <v>1279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103981</v>
      </c>
    </row>
    <row r="105" spans="1:63" x14ac:dyDescent="0.25">
      <c r="A105" s="35" t="s">
        <v>195</v>
      </c>
      <c r="B105" s="17">
        <v>1390</v>
      </c>
      <c r="C105" s="17">
        <v>703</v>
      </c>
      <c r="D105" s="17">
        <v>4812</v>
      </c>
      <c r="E105" s="17">
        <v>1848</v>
      </c>
      <c r="F105" s="17">
        <v>269</v>
      </c>
      <c r="G105" s="17">
        <v>209</v>
      </c>
      <c r="H105" s="17">
        <v>1147</v>
      </c>
      <c r="I105" s="17">
        <v>63526</v>
      </c>
      <c r="J105" s="17">
        <v>1270</v>
      </c>
      <c r="K105" s="17">
        <v>477</v>
      </c>
      <c r="L105" s="17">
        <v>814</v>
      </c>
      <c r="M105" s="17">
        <v>1521</v>
      </c>
      <c r="N105" s="17">
        <v>1088</v>
      </c>
      <c r="O105" s="17">
        <v>370</v>
      </c>
      <c r="P105" s="17">
        <v>623</v>
      </c>
      <c r="Q105" s="17">
        <v>2465</v>
      </c>
      <c r="R105" s="17">
        <v>1537</v>
      </c>
      <c r="S105" s="17">
        <v>812</v>
      </c>
      <c r="T105" s="17">
        <v>2210</v>
      </c>
      <c r="U105" s="17">
        <v>1940</v>
      </c>
      <c r="V105" s="17">
        <v>499</v>
      </c>
      <c r="W105" s="17">
        <v>1197</v>
      </c>
      <c r="X105" s="17">
        <v>587</v>
      </c>
      <c r="Y105" s="17">
        <v>2017</v>
      </c>
      <c r="Z105" s="17">
        <v>1151</v>
      </c>
      <c r="AA105" s="17">
        <v>375</v>
      </c>
      <c r="AB105" s="17">
        <v>6244</v>
      </c>
      <c r="AC105" s="17">
        <v>529</v>
      </c>
      <c r="AD105" s="17">
        <v>1087</v>
      </c>
      <c r="AE105" s="17">
        <v>535</v>
      </c>
      <c r="AF105" s="17">
        <v>10417</v>
      </c>
      <c r="AG105" s="17">
        <v>3396</v>
      </c>
      <c r="AH105" s="17">
        <v>2664</v>
      </c>
      <c r="AI105" s="17">
        <v>896</v>
      </c>
      <c r="AJ105" s="17">
        <v>466</v>
      </c>
      <c r="AK105" s="17">
        <v>252</v>
      </c>
      <c r="AL105" s="17">
        <v>1319</v>
      </c>
      <c r="AM105" s="17">
        <v>1306</v>
      </c>
      <c r="AN105" s="17">
        <v>366</v>
      </c>
      <c r="AO105" s="17">
        <v>4348</v>
      </c>
      <c r="AP105" s="17">
        <v>206</v>
      </c>
      <c r="AQ105" s="17">
        <v>3691</v>
      </c>
      <c r="AR105" s="17">
        <v>142</v>
      </c>
      <c r="AS105" s="17">
        <v>2256</v>
      </c>
      <c r="AT105" s="17">
        <v>117</v>
      </c>
      <c r="AU105" s="17">
        <v>1832</v>
      </c>
      <c r="AV105" s="17">
        <v>4957</v>
      </c>
      <c r="AW105" s="17">
        <v>562</v>
      </c>
      <c r="AX105" s="17">
        <v>208</v>
      </c>
      <c r="AY105" s="17">
        <v>1443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144096</v>
      </c>
    </row>
    <row r="106" spans="1:63" x14ac:dyDescent="0.25">
      <c r="A106" s="35" t="s">
        <v>196</v>
      </c>
      <c r="B106" s="17">
        <v>130</v>
      </c>
      <c r="C106" s="17">
        <v>26</v>
      </c>
      <c r="D106" s="17">
        <v>246</v>
      </c>
      <c r="E106" s="17">
        <v>175</v>
      </c>
      <c r="F106" s="17">
        <v>33</v>
      </c>
      <c r="G106" s="17">
        <v>5</v>
      </c>
      <c r="H106" s="17">
        <v>91</v>
      </c>
      <c r="I106" s="17">
        <v>1349</v>
      </c>
      <c r="J106" s="17">
        <v>253</v>
      </c>
      <c r="K106" s="17">
        <v>24</v>
      </c>
      <c r="L106" s="17">
        <v>148</v>
      </c>
      <c r="M106" s="17">
        <v>43</v>
      </c>
      <c r="N106" s="17">
        <v>32</v>
      </c>
      <c r="O106" s="17">
        <v>29</v>
      </c>
      <c r="P106" s="17">
        <v>30</v>
      </c>
      <c r="Q106" s="17">
        <v>196</v>
      </c>
      <c r="R106" s="17">
        <v>45</v>
      </c>
      <c r="S106" s="17">
        <v>133</v>
      </c>
      <c r="T106" s="17">
        <v>151</v>
      </c>
      <c r="U106" s="17">
        <v>108</v>
      </c>
      <c r="V106" s="17">
        <v>28</v>
      </c>
      <c r="W106" s="17">
        <v>35</v>
      </c>
      <c r="X106" s="17">
        <v>458</v>
      </c>
      <c r="Y106" s="17">
        <v>166</v>
      </c>
      <c r="Z106" s="17">
        <v>107</v>
      </c>
      <c r="AA106" s="17">
        <v>34</v>
      </c>
      <c r="AB106" s="17">
        <v>408</v>
      </c>
      <c r="AC106" s="17">
        <v>62</v>
      </c>
      <c r="AD106" s="17">
        <v>88</v>
      </c>
      <c r="AE106" s="17">
        <v>18</v>
      </c>
      <c r="AF106" s="17">
        <v>971</v>
      </c>
      <c r="AG106" s="17">
        <v>278</v>
      </c>
      <c r="AH106" s="17">
        <v>203</v>
      </c>
      <c r="AI106" s="17">
        <v>51</v>
      </c>
      <c r="AJ106" s="17">
        <v>81</v>
      </c>
      <c r="AK106" s="17">
        <v>3</v>
      </c>
      <c r="AL106" s="17">
        <v>190</v>
      </c>
      <c r="AM106" s="17">
        <v>76</v>
      </c>
      <c r="AN106" s="17">
        <v>22</v>
      </c>
      <c r="AO106" s="17">
        <v>797</v>
      </c>
      <c r="AP106" s="17">
        <v>40</v>
      </c>
      <c r="AQ106" s="17">
        <v>379</v>
      </c>
      <c r="AR106" s="17">
        <v>11</v>
      </c>
      <c r="AS106" s="17">
        <v>273</v>
      </c>
      <c r="AT106" s="17">
        <v>10</v>
      </c>
      <c r="AU106" s="17">
        <v>100</v>
      </c>
      <c r="AV106" s="17">
        <v>177</v>
      </c>
      <c r="AW106" s="17">
        <v>31</v>
      </c>
      <c r="AX106" s="17">
        <v>21</v>
      </c>
      <c r="AY106" s="17">
        <v>154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8519</v>
      </c>
    </row>
    <row r="107" spans="1:63" x14ac:dyDescent="0.25">
      <c r="A107" s="35" t="s">
        <v>197</v>
      </c>
      <c r="B107" s="17">
        <v>539</v>
      </c>
      <c r="C107" s="17">
        <v>240</v>
      </c>
      <c r="D107" s="17">
        <v>1811</v>
      </c>
      <c r="E107" s="17">
        <v>664</v>
      </c>
      <c r="F107" s="17">
        <v>237</v>
      </c>
      <c r="G107" s="17">
        <v>51</v>
      </c>
      <c r="H107" s="17">
        <v>254</v>
      </c>
      <c r="I107" s="17">
        <v>8975</v>
      </c>
      <c r="J107" s="17">
        <v>1016</v>
      </c>
      <c r="K107" s="17">
        <v>157</v>
      </c>
      <c r="L107" s="17">
        <v>262</v>
      </c>
      <c r="M107" s="17">
        <v>506</v>
      </c>
      <c r="N107" s="17">
        <v>233</v>
      </c>
      <c r="O107" s="17">
        <v>63</v>
      </c>
      <c r="P107" s="17">
        <v>95</v>
      </c>
      <c r="Q107" s="17">
        <v>1095</v>
      </c>
      <c r="R107" s="17">
        <v>576</v>
      </c>
      <c r="S107" s="17">
        <v>359</v>
      </c>
      <c r="T107" s="17">
        <v>615</v>
      </c>
      <c r="U107" s="17">
        <v>478</v>
      </c>
      <c r="V107" s="17">
        <v>202</v>
      </c>
      <c r="W107" s="17">
        <v>263</v>
      </c>
      <c r="X107" s="17">
        <v>58</v>
      </c>
      <c r="Y107" s="17">
        <v>844</v>
      </c>
      <c r="Z107" s="17">
        <v>462</v>
      </c>
      <c r="AA107" s="17">
        <v>134</v>
      </c>
      <c r="AB107" s="17">
        <v>1008</v>
      </c>
      <c r="AC107" s="17">
        <v>241</v>
      </c>
      <c r="AD107" s="17">
        <v>324</v>
      </c>
      <c r="AE107" s="17">
        <v>165</v>
      </c>
      <c r="AF107" s="17">
        <v>10081</v>
      </c>
      <c r="AG107" s="17">
        <v>1388</v>
      </c>
      <c r="AH107" s="17">
        <v>1234</v>
      </c>
      <c r="AI107" s="17">
        <v>398</v>
      </c>
      <c r="AJ107" s="17">
        <v>128</v>
      </c>
      <c r="AK107" s="17">
        <v>54</v>
      </c>
      <c r="AL107" s="17">
        <v>472</v>
      </c>
      <c r="AM107" s="17">
        <v>552</v>
      </c>
      <c r="AN107" s="17">
        <v>173</v>
      </c>
      <c r="AO107" s="17">
        <v>1575</v>
      </c>
      <c r="AP107" s="17">
        <v>50</v>
      </c>
      <c r="AQ107" s="17">
        <v>1035</v>
      </c>
      <c r="AR107" s="17">
        <v>48</v>
      </c>
      <c r="AS107" s="17">
        <v>994</v>
      </c>
      <c r="AT107" s="17">
        <v>23</v>
      </c>
      <c r="AU107" s="17">
        <v>378</v>
      </c>
      <c r="AV107" s="17">
        <v>2386</v>
      </c>
      <c r="AW107" s="17">
        <v>190</v>
      </c>
      <c r="AX107" s="17">
        <v>42</v>
      </c>
      <c r="AY107" s="17">
        <v>938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1</v>
      </c>
      <c r="BI107" s="17">
        <v>0</v>
      </c>
      <c r="BJ107" s="17">
        <v>0</v>
      </c>
      <c r="BK107" s="34">
        <v>44067</v>
      </c>
    </row>
    <row r="108" spans="1:63" x14ac:dyDescent="0.25">
      <c r="A108" s="35" t="s">
        <v>198</v>
      </c>
      <c r="B108" s="17">
        <v>9</v>
      </c>
      <c r="C108" s="17">
        <v>11</v>
      </c>
      <c r="D108" s="17">
        <v>38</v>
      </c>
      <c r="E108" s="17">
        <v>16</v>
      </c>
      <c r="F108" s="17">
        <v>4</v>
      </c>
      <c r="G108" s="17">
        <v>3</v>
      </c>
      <c r="H108" s="17">
        <v>7</v>
      </c>
      <c r="I108" s="17">
        <v>67</v>
      </c>
      <c r="J108" s="17">
        <v>35</v>
      </c>
      <c r="K108" s="17">
        <v>11</v>
      </c>
      <c r="L108" s="17">
        <v>19</v>
      </c>
      <c r="M108" s="17">
        <v>23</v>
      </c>
      <c r="N108" s="17">
        <v>5</v>
      </c>
      <c r="O108" s="17">
        <v>2</v>
      </c>
      <c r="P108" s="17">
        <v>6</v>
      </c>
      <c r="Q108" s="17">
        <v>16</v>
      </c>
      <c r="R108" s="17">
        <v>14</v>
      </c>
      <c r="S108" s="17">
        <v>14</v>
      </c>
      <c r="T108" s="17">
        <v>14</v>
      </c>
      <c r="U108" s="17">
        <v>21</v>
      </c>
      <c r="V108" s="17">
        <v>5</v>
      </c>
      <c r="W108" s="17">
        <v>13</v>
      </c>
      <c r="X108" s="17">
        <v>7</v>
      </c>
      <c r="Y108" s="17">
        <v>29</v>
      </c>
      <c r="Z108" s="17">
        <v>16</v>
      </c>
      <c r="AA108" s="17">
        <v>2</v>
      </c>
      <c r="AB108" s="17">
        <v>20</v>
      </c>
      <c r="AC108" s="17">
        <v>9</v>
      </c>
      <c r="AD108" s="17">
        <v>8</v>
      </c>
      <c r="AE108" s="17">
        <v>3</v>
      </c>
      <c r="AF108" s="17">
        <v>154</v>
      </c>
      <c r="AG108" s="17">
        <v>11</v>
      </c>
      <c r="AH108" s="17">
        <v>32</v>
      </c>
      <c r="AI108" s="17">
        <v>36</v>
      </c>
      <c r="AJ108" s="17">
        <v>6</v>
      </c>
      <c r="AK108" s="17">
        <v>4</v>
      </c>
      <c r="AL108" s="17">
        <v>11</v>
      </c>
      <c r="AM108" s="17">
        <v>15</v>
      </c>
      <c r="AN108" s="17">
        <v>8</v>
      </c>
      <c r="AO108" s="17">
        <v>26</v>
      </c>
      <c r="AP108" s="17">
        <v>0</v>
      </c>
      <c r="AQ108" s="17">
        <v>24</v>
      </c>
      <c r="AR108" s="17">
        <v>0</v>
      </c>
      <c r="AS108" s="17">
        <v>27</v>
      </c>
      <c r="AT108" s="17">
        <v>3</v>
      </c>
      <c r="AU108" s="17">
        <v>13</v>
      </c>
      <c r="AV108" s="17">
        <v>53</v>
      </c>
      <c r="AW108" s="17">
        <v>7</v>
      </c>
      <c r="AX108" s="17">
        <v>0</v>
      </c>
      <c r="AY108" s="17">
        <v>10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887</v>
      </c>
    </row>
    <row r="109" spans="1:63" x14ac:dyDescent="0.25">
      <c r="A109" s="35" t="s">
        <v>199</v>
      </c>
      <c r="B109" s="17">
        <v>110</v>
      </c>
      <c r="C109" s="17">
        <v>37</v>
      </c>
      <c r="D109" s="17">
        <v>423</v>
      </c>
      <c r="E109" s="17">
        <v>172</v>
      </c>
      <c r="F109" s="17">
        <v>15</v>
      </c>
      <c r="G109" s="17">
        <v>23</v>
      </c>
      <c r="H109" s="17">
        <v>94</v>
      </c>
      <c r="I109" s="17">
        <v>3836</v>
      </c>
      <c r="J109" s="17">
        <v>119</v>
      </c>
      <c r="K109" s="17">
        <v>51</v>
      </c>
      <c r="L109" s="17">
        <v>91</v>
      </c>
      <c r="M109" s="17">
        <v>158</v>
      </c>
      <c r="N109" s="17">
        <v>56</v>
      </c>
      <c r="O109" s="17">
        <v>19</v>
      </c>
      <c r="P109" s="17">
        <v>28</v>
      </c>
      <c r="Q109" s="17">
        <v>521</v>
      </c>
      <c r="R109" s="17">
        <v>61</v>
      </c>
      <c r="S109" s="17">
        <v>92</v>
      </c>
      <c r="T109" s="17">
        <v>170</v>
      </c>
      <c r="U109" s="17">
        <v>99</v>
      </c>
      <c r="V109" s="17">
        <v>34</v>
      </c>
      <c r="W109" s="17">
        <v>28</v>
      </c>
      <c r="X109" s="17">
        <v>22</v>
      </c>
      <c r="Y109" s="17">
        <v>237</v>
      </c>
      <c r="Z109" s="17">
        <v>96</v>
      </c>
      <c r="AA109" s="17">
        <v>29</v>
      </c>
      <c r="AB109" s="17">
        <v>250</v>
      </c>
      <c r="AC109" s="17">
        <v>44</v>
      </c>
      <c r="AD109" s="17">
        <v>75</v>
      </c>
      <c r="AE109" s="17">
        <v>64</v>
      </c>
      <c r="AF109" s="17">
        <v>1445</v>
      </c>
      <c r="AG109" s="17">
        <v>316</v>
      </c>
      <c r="AH109" s="17">
        <v>174</v>
      </c>
      <c r="AI109" s="17">
        <v>79</v>
      </c>
      <c r="AJ109" s="17">
        <v>69</v>
      </c>
      <c r="AK109" s="17">
        <v>24</v>
      </c>
      <c r="AL109" s="17">
        <v>99</v>
      </c>
      <c r="AM109" s="17">
        <v>124</v>
      </c>
      <c r="AN109" s="17">
        <v>37</v>
      </c>
      <c r="AO109" s="17">
        <v>519</v>
      </c>
      <c r="AP109" s="17">
        <v>14</v>
      </c>
      <c r="AQ109" s="17">
        <v>182</v>
      </c>
      <c r="AR109" s="17">
        <v>14</v>
      </c>
      <c r="AS109" s="17">
        <v>111</v>
      </c>
      <c r="AT109" s="17">
        <v>11</v>
      </c>
      <c r="AU109" s="17">
        <v>153</v>
      </c>
      <c r="AV109" s="17">
        <v>431</v>
      </c>
      <c r="AW109" s="17">
        <v>27</v>
      </c>
      <c r="AX109" s="17">
        <v>33</v>
      </c>
      <c r="AY109" s="17">
        <v>75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1</v>
      </c>
      <c r="BI109" s="17">
        <v>0</v>
      </c>
      <c r="BJ109" s="17">
        <v>0</v>
      </c>
      <c r="BK109" s="34">
        <v>10992</v>
      </c>
    </row>
    <row r="110" spans="1:63" x14ac:dyDescent="0.25">
      <c r="A110" s="35" t="s">
        <v>200</v>
      </c>
      <c r="B110" s="17">
        <v>108</v>
      </c>
      <c r="C110" s="17">
        <v>52</v>
      </c>
      <c r="D110" s="17">
        <v>565</v>
      </c>
      <c r="E110" s="17">
        <v>496</v>
      </c>
      <c r="F110" s="17">
        <v>43</v>
      </c>
      <c r="G110" s="17">
        <v>29</v>
      </c>
      <c r="H110" s="17">
        <v>124</v>
      </c>
      <c r="I110" s="17">
        <v>2413</v>
      </c>
      <c r="J110" s="17">
        <v>195</v>
      </c>
      <c r="K110" s="17">
        <v>67</v>
      </c>
      <c r="L110" s="17">
        <v>52</v>
      </c>
      <c r="M110" s="17">
        <v>260</v>
      </c>
      <c r="N110" s="17">
        <v>149</v>
      </c>
      <c r="O110" s="17">
        <v>41</v>
      </c>
      <c r="P110" s="17">
        <v>43</v>
      </c>
      <c r="Q110" s="17">
        <v>346</v>
      </c>
      <c r="R110" s="17">
        <v>264</v>
      </c>
      <c r="S110" s="17">
        <v>87</v>
      </c>
      <c r="T110" s="17">
        <v>137</v>
      </c>
      <c r="U110" s="17">
        <v>383</v>
      </c>
      <c r="V110" s="17">
        <v>108</v>
      </c>
      <c r="W110" s="17">
        <v>227</v>
      </c>
      <c r="X110" s="17">
        <v>25</v>
      </c>
      <c r="Y110" s="17">
        <v>300</v>
      </c>
      <c r="Z110" s="17">
        <v>205</v>
      </c>
      <c r="AA110" s="17">
        <v>35</v>
      </c>
      <c r="AB110" s="17">
        <v>470</v>
      </c>
      <c r="AC110" s="17">
        <v>49</v>
      </c>
      <c r="AD110" s="17">
        <v>86</v>
      </c>
      <c r="AE110" s="17">
        <v>36</v>
      </c>
      <c r="AF110" s="17">
        <v>2140</v>
      </c>
      <c r="AG110" s="17">
        <v>222</v>
      </c>
      <c r="AH110" s="17">
        <v>641</v>
      </c>
      <c r="AI110" s="17">
        <v>107</v>
      </c>
      <c r="AJ110" s="17">
        <v>31</v>
      </c>
      <c r="AK110" s="17">
        <v>30</v>
      </c>
      <c r="AL110" s="17">
        <v>135</v>
      </c>
      <c r="AM110" s="17">
        <v>98</v>
      </c>
      <c r="AN110" s="17">
        <v>46</v>
      </c>
      <c r="AO110" s="17">
        <v>433</v>
      </c>
      <c r="AP110" s="17">
        <v>18</v>
      </c>
      <c r="AQ110" s="17">
        <v>649</v>
      </c>
      <c r="AR110" s="17">
        <v>8</v>
      </c>
      <c r="AS110" s="17">
        <v>389</v>
      </c>
      <c r="AT110" s="17">
        <v>5</v>
      </c>
      <c r="AU110" s="17">
        <v>415</v>
      </c>
      <c r="AV110" s="17">
        <v>1385</v>
      </c>
      <c r="AW110" s="17">
        <v>183</v>
      </c>
      <c r="AX110" s="17">
        <v>13</v>
      </c>
      <c r="AY110" s="17">
        <v>144</v>
      </c>
      <c r="AZ110" s="17">
        <v>1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14488</v>
      </c>
    </row>
    <row r="111" spans="1:63" x14ac:dyDescent="0.25">
      <c r="A111" s="35" t="s">
        <v>201</v>
      </c>
      <c r="B111" s="17">
        <v>1523</v>
      </c>
      <c r="C111" s="17">
        <v>634</v>
      </c>
      <c r="D111" s="17">
        <v>3153</v>
      </c>
      <c r="E111" s="17">
        <v>1028</v>
      </c>
      <c r="F111" s="17">
        <v>440</v>
      </c>
      <c r="G111" s="17">
        <v>259</v>
      </c>
      <c r="H111" s="17">
        <v>1102</v>
      </c>
      <c r="I111" s="17">
        <v>5302</v>
      </c>
      <c r="J111" s="17">
        <v>1816</v>
      </c>
      <c r="K111" s="17">
        <v>596</v>
      </c>
      <c r="L111" s="17">
        <v>1110</v>
      </c>
      <c r="M111" s="17">
        <v>905</v>
      </c>
      <c r="N111" s="17">
        <v>872</v>
      </c>
      <c r="O111" s="17">
        <v>271</v>
      </c>
      <c r="P111" s="17">
        <v>578</v>
      </c>
      <c r="Q111" s="17">
        <v>2077</v>
      </c>
      <c r="R111" s="17">
        <v>1325</v>
      </c>
      <c r="S111" s="17">
        <v>1560</v>
      </c>
      <c r="T111" s="17">
        <v>929</v>
      </c>
      <c r="U111" s="17">
        <v>1625</v>
      </c>
      <c r="V111" s="17">
        <v>305</v>
      </c>
      <c r="W111" s="17">
        <v>863</v>
      </c>
      <c r="X111" s="17">
        <v>577</v>
      </c>
      <c r="Y111" s="17">
        <v>1840</v>
      </c>
      <c r="Z111" s="17">
        <v>1232</v>
      </c>
      <c r="AA111" s="17">
        <v>425</v>
      </c>
      <c r="AB111" s="17">
        <v>2428</v>
      </c>
      <c r="AC111" s="17">
        <v>894</v>
      </c>
      <c r="AD111" s="17">
        <v>722</v>
      </c>
      <c r="AE111" s="17">
        <v>619</v>
      </c>
      <c r="AF111" s="17">
        <v>10967</v>
      </c>
      <c r="AG111" s="17">
        <v>2661</v>
      </c>
      <c r="AH111" s="17">
        <v>2296</v>
      </c>
      <c r="AI111" s="17">
        <v>1604</v>
      </c>
      <c r="AJ111" s="17">
        <v>499</v>
      </c>
      <c r="AK111" s="17">
        <v>412</v>
      </c>
      <c r="AL111" s="17">
        <v>1656</v>
      </c>
      <c r="AM111" s="17">
        <v>1655</v>
      </c>
      <c r="AN111" s="17">
        <v>732</v>
      </c>
      <c r="AO111" s="17">
        <v>2651</v>
      </c>
      <c r="AP111" s="17">
        <v>217</v>
      </c>
      <c r="AQ111" s="17">
        <v>2250</v>
      </c>
      <c r="AR111" s="17">
        <v>116</v>
      </c>
      <c r="AS111" s="17">
        <v>1310</v>
      </c>
      <c r="AT111" s="17">
        <v>138</v>
      </c>
      <c r="AU111" s="17">
        <v>1172</v>
      </c>
      <c r="AV111" s="17">
        <v>4962</v>
      </c>
      <c r="AW111" s="17">
        <v>969</v>
      </c>
      <c r="AX111" s="17">
        <v>375</v>
      </c>
      <c r="AY111" s="17">
        <v>1318</v>
      </c>
      <c r="AZ111" s="17">
        <v>2</v>
      </c>
      <c r="BA111" s="17">
        <v>0</v>
      </c>
      <c r="BB111" s="17">
        <v>0</v>
      </c>
      <c r="BC111" s="17">
        <v>0</v>
      </c>
      <c r="BD111" s="17">
        <v>0</v>
      </c>
      <c r="BE111" s="17">
        <v>2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74974</v>
      </c>
    </row>
    <row r="112" spans="1:63" x14ac:dyDescent="0.25">
      <c r="A112" s="35" t="s">
        <v>202</v>
      </c>
      <c r="B112" s="17">
        <v>616</v>
      </c>
      <c r="C112" s="17">
        <v>235</v>
      </c>
      <c r="D112" s="17">
        <v>1435</v>
      </c>
      <c r="E112" s="17">
        <v>397</v>
      </c>
      <c r="F112" s="17">
        <v>183</v>
      </c>
      <c r="G112" s="17">
        <v>51</v>
      </c>
      <c r="H112" s="17">
        <v>288</v>
      </c>
      <c r="I112" s="17">
        <v>2577</v>
      </c>
      <c r="J112" s="17">
        <v>555</v>
      </c>
      <c r="K112" s="17">
        <v>191</v>
      </c>
      <c r="L112" s="17">
        <v>399</v>
      </c>
      <c r="M112" s="17">
        <v>376</v>
      </c>
      <c r="N112" s="17">
        <v>270</v>
      </c>
      <c r="O112" s="17">
        <v>87</v>
      </c>
      <c r="P112" s="17">
        <v>95</v>
      </c>
      <c r="Q112" s="17">
        <v>611</v>
      </c>
      <c r="R112" s="17">
        <v>575</v>
      </c>
      <c r="S112" s="17">
        <v>276</v>
      </c>
      <c r="T112" s="17">
        <v>458</v>
      </c>
      <c r="U112" s="17">
        <v>560</v>
      </c>
      <c r="V112" s="17">
        <v>136</v>
      </c>
      <c r="W112" s="17">
        <v>231</v>
      </c>
      <c r="X112" s="17">
        <v>163</v>
      </c>
      <c r="Y112" s="17">
        <v>993</v>
      </c>
      <c r="Z112" s="17">
        <v>250</v>
      </c>
      <c r="AA112" s="17">
        <v>115</v>
      </c>
      <c r="AB112" s="17">
        <v>922</v>
      </c>
      <c r="AC112" s="17">
        <v>279</v>
      </c>
      <c r="AD112" s="17">
        <v>266</v>
      </c>
      <c r="AE112" s="17">
        <v>155</v>
      </c>
      <c r="AF112" s="17">
        <v>3775</v>
      </c>
      <c r="AG112" s="17">
        <v>975</v>
      </c>
      <c r="AH112" s="17">
        <v>1179</v>
      </c>
      <c r="AI112" s="17">
        <v>484</v>
      </c>
      <c r="AJ112" s="17">
        <v>200</v>
      </c>
      <c r="AK112" s="17">
        <v>124</v>
      </c>
      <c r="AL112" s="17">
        <v>714</v>
      </c>
      <c r="AM112" s="17">
        <v>515</v>
      </c>
      <c r="AN112" s="17">
        <v>219</v>
      </c>
      <c r="AO112" s="17">
        <v>738</v>
      </c>
      <c r="AP112" s="17">
        <v>38</v>
      </c>
      <c r="AQ112" s="17">
        <v>790</v>
      </c>
      <c r="AR112" s="17">
        <v>25</v>
      </c>
      <c r="AS112" s="17">
        <v>663</v>
      </c>
      <c r="AT112" s="17">
        <v>47</v>
      </c>
      <c r="AU112" s="17">
        <v>297</v>
      </c>
      <c r="AV112" s="17">
        <v>2065</v>
      </c>
      <c r="AW112" s="17">
        <v>246</v>
      </c>
      <c r="AX112" s="17">
        <v>81</v>
      </c>
      <c r="AY112" s="17">
        <v>479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1</v>
      </c>
      <c r="BF112" s="17">
        <v>0</v>
      </c>
      <c r="BG112" s="17">
        <v>0</v>
      </c>
      <c r="BH112" s="17">
        <v>1</v>
      </c>
      <c r="BI112" s="17">
        <v>0</v>
      </c>
      <c r="BJ112" s="17">
        <v>0</v>
      </c>
      <c r="BK112" s="34">
        <v>27401</v>
      </c>
    </row>
    <row r="113" spans="1:63" x14ac:dyDescent="0.25">
      <c r="A113" s="35" t="s">
        <v>203</v>
      </c>
      <c r="B113" s="17">
        <v>19</v>
      </c>
      <c r="C113" s="17">
        <v>16</v>
      </c>
      <c r="D113" s="17">
        <v>255</v>
      </c>
      <c r="E113" s="17">
        <v>57</v>
      </c>
      <c r="F113" s="17">
        <v>12</v>
      </c>
      <c r="G113" s="17">
        <v>6</v>
      </c>
      <c r="H113" s="17">
        <v>20</v>
      </c>
      <c r="I113" s="17">
        <v>230</v>
      </c>
      <c r="J113" s="17">
        <v>15</v>
      </c>
      <c r="K113" s="17">
        <v>16</v>
      </c>
      <c r="L113" s="17">
        <v>36</v>
      </c>
      <c r="M113" s="17">
        <v>43</v>
      </c>
      <c r="N113" s="17">
        <v>18</v>
      </c>
      <c r="O113" s="17">
        <v>5</v>
      </c>
      <c r="P113" s="17">
        <v>28</v>
      </c>
      <c r="Q113" s="17">
        <v>55</v>
      </c>
      <c r="R113" s="17">
        <v>37</v>
      </c>
      <c r="S113" s="17">
        <v>18</v>
      </c>
      <c r="T113" s="17">
        <v>100</v>
      </c>
      <c r="U113" s="17">
        <v>99</v>
      </c>
      <c r="V113" s="17">
        <v>25</v>
      </c>
      <c r="W113" s="17">
        <v>28</v>
      </c>
      <c r="X113" s="17">
        <v>4</v>
      </c>
      <c r="Y113" s="17">
        <v>67</v>
      </c>
      <c r="Z113" s="17">
        <v>63</v>
      </c>
      <c r="AA113" s="17">
        <v>12</v>
      </c>
      <c r="AB113" s="17">
        <v>94</v>
      </c>
      <c r="AC113" s="17">
        <v>30</v>
      </c>
      <c r="AD113" s="17">
        <v>25</v>
      </c>
      <c r="AE113" s="17">
        <v>25</v>
      </c>
      <c r="AF113" s="17">
        <v>427</v>
      </c>
      <c r="AG113" s="17">
        <v>76</v>
      </c>
      <c r="AH113" s="17">
        <v>60</v>
      </c>
      <c r="AI113" s="17">
        <v>48</v>
      </c>
      <c r="AJ113" s="17">
        <v>10</v>
      </c>
      <c r="AK113" s="17">
        <v>12</v>
      </c>
      <c r="AL113" s="17">
        <v>12</v>
      </c>
      <c r="AM113" s="17">
        <v>16</v>
      </c>
      <c r="AN113" s="17">
        <v>18</v>
      </c>
      <c r="AO113" s="17">
        <v>60</v>
      </c>
      <c r="AP113" s="17">
        <v>6</v>
      </c>
      <c r="AQ113" s="17">
        <v>88</v>
      </c>
      <c r="AR113" s="17">
        <v>6</v>
      </c>
      <c r="AS113" s="17">
        <v>91</v>
      </c>
      <c r="AT113" s="17">
        <v>3</v>
      </c>
      <c r="AU113" s="17">
        <v>67</v>
      </c>
      <c r="AV113" s="17">
        <v>277</v>
      </c>
      <c r="AW113" s="17">
        <v>20</v>
      </c>
      <c r="AX113" s="17">
        <v>8</v>
      </c>
      <c r="AY113" s="17">
        <v>26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2789</v>
      </c>
    </row>
    <row r="114" spans="1:63" x14ac:dyDescent="0.25">
      <c r="A114" s="35" t="s">
        <v>204</v>
      </c>
      <c r="B114" s="17">
        <v>47</v>
      </c>
      <c r="C114" s="17">
        <v>21</v>
      </c>
      <c r="D114" s="17">
        <v>34</v>
      </c>
      <c r="E114" s="17">
        <v>7</v>
      </c>
      <c r="F114" s="17">
        <v>9</v>
      </c>
      <c r="G114" s="17">
        <v>2</v>
      </c>
      <c r="H114" s="17">
        <v>36</v>
      </c>
      <c r="I114" s="17">
        <v>0</v>
      </c>
      <c r="J114" s="17">
        <v>58</v>
      </c>
      <c r="K114" s="17">
        <v>3</v>
      </c>
      <c r="L114" s="17">
        <v>16</v>
      </c>
      <c r="M114" s="17">
        <v>15</v>
      </c>
      <c r="N114" s="17">
        <v>19</v>
      </c>
      <c r="O114" s="17">
        <v>16</v>
      </c>
      <c r="P114" s="17">
        <v>12</v>
      </c>
      <c r="Q114" s="17">
        <v>36</v>
      </c>
      <c r="R114" s="17">
        <v>18</v>
      </c>
      <c r="S114" s="17">
        <v>26</v>
      </c>
      <c r="T114" s="17">
        <v>22</v>
      </c>
      <c r="U114" s="17">
        <v>11</v>
      </c>
      <c r="V114" s="17">
        <v>7</v>
      </c>
      <c r="W114" s="17">
        <v>15</v>
      </c>
      <c r="X114" s="17">
        <v>2</v>
      </c>
      <c r="Y114" s="17">
        <v>44</v>
      </c>
      <c r="Z114" s="17">
        <v>8</v>
      </c>
      <c r="AA114" s="17">
        <v>8</v>
      </c>
      <c r="AB114" s="17">
        <v>4</v>
      </c>
      <c r="AC114" s="17">
        <v>17</v>
      </c>
      <c r="AD114" s="17">
        <v>0</v>
      </c>
      <c r="AE114" s="17">
        <v>16</v>
      </c>
      <c r="AF114" s="17">
        <v>44</v>
      </c>
      <c r="AG114" s="17">
        <v>71</v>
      </c>
      <c r="AH114" s="17">
        <v>37</v>
      </c>
      <c r="AI114" s="17">
        <v>3</v>
      </c>
      <c r="AJ114" s="17">
        <v>9</v>
      </c>
      <c r="AK114" s="17">
        <v>9</v>
      </c>
      <c r="AL114" s="17">
        <v>50</v>
      </c>
      <c r="AM114" s="17">
        <v>25</v>
      </c>
      <c r="AN114" s="17">
        <v>16</v>
      </c>
      <c r="AO114" s="17">
        <v>32</v>
      </c>
      <c r="AP114" s="17">
        <v>0</v>
      </c>
      <c r="AQ114" s="17">
        <v>45</v>
      </c>
      <c r="AR114" s="17">
        <v>3</v>
      </c>
      <c r="AS114" s="17">
        <v>0</v>
      </c>
      <c r="AT114" s="17">
        <v>4</v>
      </c>
      <c r="AU114" s="17">
        <v>17</v>
      </c>
      <c r="AV114" s="17">
        <v>65</v>
      </c>
      <c r="AW114" s="17">
        <v>17</v>
      </c>
      <c r="AX114" s="17">
        <v>3</v>
      </c>
      <c r="AY114" s="17">
        <v>13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992</v>
      </c>
    </row>
    <row r="115" spans="1:63" x14ac:dyDescent="0.25">
      <c r="A115" s="35" t="s">
        <v>205</v>
      </c>
      <c r="B115" s="17">
        <v>38</v>
      </c>
      <c r="C115" s="17">
        <v>8</v>
      </c>
      <c r="D115" s="17">
        <v>93</v>
      </c>
      <c r="E115" s="17">
        <v>24</v>
      </c>
      <c r="F115" s="17">
        <v>1</v>
      </c>
      <c r="G115" s="17">
        <v>4</v>
      </c>
      <c r="H115" s="17">
        <v>16</v>
      </c>
      <c r="I115" s="17">
        <v>94</v>
      </c>
      <c r="J115" s="17">
        <v>7</v>
      </c>
      <c r="K115" s="17">
        <v>11</v>
      </c>
      <c r="L115" s="17">
        <v>14</v>
      </c>
      <c r="M115" s="17">
        <v>20</v>
      </c>
      <c r="N115" s="17">
        <v>14</v>
      </c>
      <c r="O115" s="17">
        <v>11</v>
      </c>
      <c r="P115" s="17">
        <v>11</v>
      </c>
      <c r="Q115" s="17">
        <v>20</v>
      </c>
      <c r="R115" s="17">
        <v>24</v>
      </c>
      <c r="S115" s="17">
        <v>3</v>
      </c>
      <c r="T115" s="17">
        <v>0</v>
      </c>
      <c r="U115" s="17">
        <v>42</v>
      </c>
      <c r="V115" s="17">
        <v>5</v>
      </c>
      <c r="W115" s="17">
        <v>14</v>
      </c>
      <c r="X115" s="17">
        <v>13</v>
      </c>
      <c r="Y115" s="17">
        <v>13</v>
      </c>
      <c r="Z115" s="17">
        <v>36</v>
      </c>
      <c r="AA115" s="17">
        <v>13</v>
      </c>
      <c r="AB115" s="17">
        <v>46</v>
      </c>
      <c r="AC115" s="17">
        <v>27</v>
      </c>
      <c r="AD115" s="17">
        <v>19</v>
      </c>
      <c r="AE115" s="17">
        <v>7</v>
      </c>
      <c r="AF115" s="17">
        <v>197</v>
      </c>
      <c r="AG115" s="17">
        <v>25</v>
      </c>
      <c r="AH115" s="17">
        <v>56</v>
      </c>
      <c r="AI115" s="17">
        <v>6</v>
      </c>
      <c r="AJ115" s="17">
        <v>2</v>
      </c>
      <c r="AK115" s="17">
        <v>0</v>
      </c>
      <c r="AL115" s="17">
        <v>21</v>
      </c>
      <c r="AM115" s="17">
        <v>48</v>
      </c>
      <c r="AN115" s="17">
        <v>14</v>
      </c>
      <c r="AO115" s="17">
        <v>22</v>
      </c>
      <c r="AP115" s="17">
        <v>0</v>
      </c>
      <c r="AQ115" s="17">
        <v>76</v>
      </c>
      <c r="AR115" s="17">
        <v>0</v>
      </c>
      <c r="AS115" s="17">
        <v>30</v>
      </c>
      <c r="AT115" s="17">
        <v>9</v>
      </c>
      <c r="AU115" s="17">
        <v>4</v>
      </c>
      <c r="AV115" s="17">
        <v>133</v>
      </c>
      <c r="AW115" s="17">
        <v>24</v>
      </c>
      <c r="AX115" s="17">
        <v>7</v>
      </c>
      <c r="AY115" s="17">
        <v>41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1363</v>
      </c>
    </row>
    <row r="116" spans="1:63" x14ac:dyDescent="0.25">
      <c r="A116" s="35" t="s">
        <v>206</v>
      </c>
      <c r="B116" s="17">
        <v>0</v>
      </c>
      <c r="C116" s="17">
        <v>0</v>
      </c>
      <c r="D116" s="17">
        <v>2</v>
      </c>
      <c r="E116" s="17">
        <v>0</v>
      </c>
      <c r="F116" s="17">
        <v>0</v>
      </c>
      <c r="G116" s="17">
        <v>0</v>
      </c>
      <c r="H116" s="17">
        <v>0</v>
      </c>
      <c r="I116" s="17">
        <v>3</v>
      </c>
      <c r="J116" s="17">
        <v>0</v>
      </c>
      <c r="K116" s="17">
        <v>1</v>
      </c>
      <c r="L116" s="17">
        <v>4</v>
      </c>
      <c r="M116" s="17">
        <v>0</v>
      </c>
      <c r="N116" s="17">
        <v>0</v>
      </c>
      <c r="O116" s="17">
        <v>0</v>
      </c>
      <c r="P116" s="17">
        <v>2</v>
      </c>
      <c r="Q116" s="17">
        <v>1</v>
      </c>
      <c r="R116" s="17">
        <v>0</v>
      </c>
      <c r="S116" s="17">
        <v>0</v>
      </c>
      <c r="T116" s="17">
        <v>5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1</v>
      </c>
      <c r="AA116" s="17">
        <v>0</v>
      </c>
      <c r="AB116" s="17">
        <v>2</v>
      </c>
      <c r="AC116" s="17">
        <v>0</v>
      </c>
      <c r="AD116" s="17">
        <v>0</v>
      </c>
      <c r="AE116" s="17">
        <v>0</v>
      </c>
      <c r="AF116" s="17">
        <v>3</v>
      </c>
      <c r="AG116" s="17">
        <v>0</v>
      </c>
      <c r="AH116" s="17">
        <v>1</v>
      </c>
      <c r="AI116" s="17">
        <v>0</v>
      </c>
      <c r="AJ116" s="17">
        <v>0</v>
      </c>
      <c r="AK116" s="17">
        <v>0</v>
      </c>
      <c r="AL116" s="17">
        <v>0</v>
      </c>
      <c r="AM116" s="17">
        <v>1</v>
      </c>
      <c r="AN116" s="17">
        <v>0</v>
      </c>
      <c r="AO116" s="17">
        <v>0</v>
      </c>
      <c r="AP116" s="17">
        <v>0</v>
      </c>
      <c r="AQ116" s="17">
        <v>1</v>
      </c>
      <c r="AR116" s="17">
        <v>0</v>
      </c>
      <c r="AS116" s="17">
        <v>1</v>
      </c>
      <c r="AT116" s="17">
        <v>0</v>
      </c>
      <c r="AU116" s="17">
        <v>0</v>
      </c>
      <c r="AV116" s="17">
        <v>1</v>
      </c>
      <c r="AW116" s="17">
        <v>0</v>
      </c>
      <c r="AX116" s="17">
        <v>1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30</v>
      </c>
    </row>
    <row r="117" spans="1:63" x14ac:dyDescent="0.25">
      <c r="A117" s="35" t="s">
        <v>207</v>
      </c>
      <c r="B117" s="17">
        <v>1447</v>
      </c>
      <c r="C117" s="17">
        <v>494</v>
      </c>
      <c r="D117" s="17">
        <v>2407</v>
      </c>
      <c r="E117" s="17">
        <v>1411</v>
      </c>
      <c r="F117" s="17">
        <v>275</v>
      </c>
      <c r="G117" s="17">
        <v>236</v>
      </c>
      <c r="H117" s="17">
        <v>966</v>
      </c>
      <c r="I117" s="17">
        <v>3207</v>
      </c>
      <c r="J117" s="17">
        <v>1116</v>
      </c>
      <c r="K117" s="17">
        <v>825</v>
      </c>
      <c r="L117" s="17">
        <v>768</v>
      </c>
      <c r="M117" s="17">
        <v>1047</v>
      </c>
      <c r="N117" s="17">
        <v>1502</v>
      </c>
      <c r="O117" s="17">
        <v>346</v>
      </c>
      <c r="P117" s="17">
        <v>496</v>
      </c>
      <c r="Q117" s="17">
        <v>2905</v>
      </c>
      <c r="R117" s="17">
        <v>884</v>
      </c>
      <c r="S117" s="17">
        <v>1134</v>
      </c>
      <c r="T117" s="17">
        <v>742</v>
      </c>
      <c r="U117" s="17">
        <v>1226</v>
      </c>
      <c r="V117" s="17">
        <v>233</v>
      </c>
      <c r="W117" s="17">
        <v>902</v>
      </c>
      <c r="X117" s="17">
        <v>779</v>
      </c>
      <c r="Y117" s="17">
        <v>1432</v>
      </c>
      <c r="Z117" s="17">
        <v>931</v>
      </c>
      <c r="AA117" s="17">
        <v>322</v>
      </c>
      <c r="AB117" s="17">
        <v>3271</v>
      </c>
      <c r="AC117" s="17">
        <v>762</v>
      </c>
      <c r="AD117" s="17">
        <v>439</v>
      </c>
      <c r="AE117" s="17">
        <v>533</v>
      </c>
      <c r="AF117" s="17">
        <v>5626</v>
      </c>
      <c r="AG117" s="17">
        <v>1422</v>
      </c>
      <c r="AH117" s="17">
        <v>1673</v>
      </c>
      <c r="AI117" s="17">
        <v>1103</v>
      </c>
      <c r="AJ117" s="17">
        <v>591</v>
      </c>
      <c r="AK117" s="17">
        <v>324</v>
      </c>
      <c r="AL117" s="17">
        <v>1338</v>
      </c>
      <c r="AM117" s="17">
        <v>1453</v>
      </c>
      <c r="AN117" s="17">
        <v>404</v>
      </c>
      <c r="AO117" s="17">
        <v>2223</v>
      </c>
      <c r="AP117" s="17">
        <v>231</v>
      </c>
      <c r="AQ117" s="17">
        <v>2087</v>
      </c>
      <c r="AR117" s="17">
        <v>110</v>
      </c>
      <c r="AS117" s="17">
        <v>991</v>
      </c>
      <c r="AT117" s="17">
        <v>133</v>
      </c>
      <c r="AU117" s="17">
        <v>780</v>
      </c>
      <c r="AV117" s="17">
        <v>3961</v>
      </c>
      <c r="AW117" s="17">
        <v>644</v>
      </c>
      <c r="AX117" s="17">
        <v>295</v>
      </c>
      <c r="AY117" s="17">
        <v>952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59379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1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1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1</v>
      </c>
      <c r="X118" s="17">
        <v>0</v>
      </c>
      <c r="Y118" s="17">
        <v>0</v>
      </c>
      <c r="Z118" s="17">
        <v>0</v>
      </c>
      <c r="AA118" s="17">
        <v>0</v>
      </c>
      <c r="AB118" s="17">
        <v>4</v>
      </c>
      <c r="AC118" s="17">
        <v>0</v>
      </c>
      <c r="AD118" s="17">
        <v>0</v>
      </c>
      <c r="AE118" s="17">
        <v>0</v>
      </c>
      <c r="AF118" s="17">
        <v>2</v>
      </c>
      <c r="AG118" s="17">
        <v>1</v>
      </c>
      <c r="AH118" s="17">
        <v>1</v>
      </c>
      <c r="AI118" s="17">
        <v>0</v>
      </c>
      <c r="AJ118" s="17">
        <v>1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2</v>
      </c>
      <c r="AR118" s="17">
        <v>0</v>
      </c>
      <c r="AS118" s="17">
        <v>0</v>
      </c>
      <c r="AT118" s="17">
        <v>0</v>
      </c>
      <c r="AU118" s="17">
        <v>1</v>
      </c>
      <c r="AV118" s="17">
        <v>1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16</v>
      </c>
    </row>
    <row r="119" spans="1:63" x14ac:dyDescent="0.25">
      <c r="A119" s="35" t="s">
        <v>209</v>
      </c>
      <c r="B119" s="17">
        <v>4</v>
      </c>
      <c r="C119" s="17">
        <v>0</v>
      </c>
      <c r="D119" s="17">
        <v>0</v>
      </c>
      <c r="E119" s="17">
        <v>1</v>
      </c>
      <c r="F119" s="17">
        <v>0</v>
      </c>
      <c r="G119" s="17">
        <v>0</v>
      </c>
      <c r="H119" s="17">
        <v>0</v>
      </c>
      <c r="I119" s="17">
        <v>1</v>
      </c>
      <c r="J119" s="17">
        <v>0</v>
      </c>
      <c r="K119" s="17">
        <v>2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4</v>
      </c>
      <c r="R119" s="17">
        <v>1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1</v>
      </c>
      <c r="Z119" s="17">
        <v>8</v>
      </c>
      <c r="AA119" s="17">
        <v>0</v>
      </c>
      <c r="AB119" s="17">
        <v>1</v>
      </c>
      <c r="AC119" s="17">
        <v>0</v>
      </c>
      <c r="AD119" s="17">
        <v>0</v>
      </c>
      <c r="AE119" s="17">
        <v>0</v>
      </c>
      <c r="AF119" s="17">
        <v>6</v>
      </c>
      <c r="AG119" s="17">
        <v>3</v>
      </c>
      <c r="AH119" s="17">
        <v>3</v>
      </c>
      <c r="AI119" s="17">
        <v>0</v>
      </c>
      <c r="AJ119" s="17">
        <v>0</v>
      </c>
      <c r="AK119" s="17">
        <v>0</v>
      </c>
      <c r="AL119" s="17">
        <v>1</v>
      </c>
      <c r="AM119" s="17">
        <v>0</v>
      </c>
      <c r="AN119" s="17">
        <v>0</v>
      </c>
      <c r="AO119" s="17">
        <v>12</v>
      </c>
      <c r="AP119" s="17">
        <v>0</v>
      </c>
      <c r="AQ119" s="17">
        <v>0</v>
      </c>
      <c r="AR119" s="17">
        <v>0</v>
      </c>
      <c r="AS119" s="17">
        <v>53</v>
      </c>
      <c r="AT119" s="17">
        <v>0</v>
      </c>
      <c r="AU119" s="17">
        <v>0</v>
      </c>
      <c r="AV119" s="17">
        <v>2</v>
      </c>
      <c r="AW119" s="17">
        <v>1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104</v>
      </c>
    </row>
    <row r="120" spans="1:63" x14ac:dyDescent="0.25">
      <c r="A120" s="35" t="s">
        <v>210</v>
      </c>
      <c r="B120" s="17">
        <v>10</v>
      </c>
      <c r="C120" s="17">
        <v>8</v>
      </c>
      <c r="D120" s="17">
        <v>4</v>
      </c>
      <c r="E120" s="17">
        <v>19</v>
      </c>
      <c r="F120" s="17">
        <v>1</v>
      </c>
      <c r="G120" s="17">
        <v>4</v>
      </c>
      <c r="H120" s="17">
        <v>17</v>
      </c>
      <c r="I120" s="17">
        <v>3</v>
      </c>
      <c r="J120" s="17">
        <v>11</v>
      </c>
      <c r="K120" s="17">
        <v>6</v>
      </c>
      <c r="L120" s="17">
        <v>8</v>
      </c>
      <c r="M120" s="17">
        <v>3</v>
      </c>
      <c r="N120" s="17">
        <v>5</v>
      </c>
      <c r="O120" s="17">
        <v>5</v>
      </c>
      <c r="P120" s="17">
        <v>6</v>
      </c>
      <c r="Q120" s="17">
        <v>9</v>
      </c>
      <c r="R120" s="17">
        <v>6</v>
      </c>
      <c r="S120" s="17">
        <v>28</v>
      </c>
      <c r="T120" s="17">
        <v>5</v>
      </c>
      <c r="U120" s="17">
        <v>20</v>
      </c>
      <c r="V120" s="17">
        <v>8</v>
      </c>
      <c r="W120" s="17">
        <v>8</v>
      </c>
      <c r="X120" s="17">
        <v>16</v>
      </c>
      <c r="Y120" s="17">
        <v>18</v>
      </c>
      <c r="Z120" s="17">
        <v>14</v>
      </c>
      <c r="AA120" s="17">
        <v>2</v>
      </c>
      <c r="AB120" s="17">
        <v>29</v>
      </c>
      <c r="AC120" s="17">
        <v>11</v>
      </c>
      <c r="AD120" s="17">
        <v>2</v>
      </c>
      <c r="AE120" s="17">
        <v>14</v>
      </c>
      <c r="AF120" s="17">
        <v>25</v>
      </c>
      <c r="AG120" s="17">
        <v>3</v>
      </c>
      <c r="AH120" s="17">
        <v>11</v>
      </c>
      <c r="AI120" s="17">
        <v>11</v>
      </c>
      <c r="AJ120" s="17">
        <v>10</v>
      </c>
      <c r="AK120" s="17">
        <v>4</v>
      </c>
      <c r="AL120" s="17">
        <v>15</v>
      </c>
      <c r="AM120" s="17">
        <v>13</v>
      </c>
      <c r="AN120" s="17">
        <v>4</v>
      </c>
      <c r="AO120" s="17">
        <v>53</v>
      </c>
      <c r="AP120" s="17">
        <v>25</v>
      </c>
      <c r="AQ120" s="17">
        <v>13</v>
      </c>
      <c r="AR120" s="17">
        <v>13</v>
      </c>
      <c r="AS120" s="17">
        <v>4</v>
      </c>
      <c r="AT120" s="17">
        <v>1</v>
      </c>
      <c r="AU120" s="17">
        <v>5</v>
      </c>
      <c r="AV120" s="17">
        <v>5</v>
      </c>
      <c r="AW120" s="17">
        <v>10</v>
      </c>
      <c r="AX120" s="17">
        <v>2</v>
      </c>
      <c r="AY120" s="17">
        <v>7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534</v>
      </c>
    </row>
    <row r="121" spans="1:63" x14ac:dyDescent="0.25">
      <c r="A121" s="35" t="s">
        <v>211</v>
      </c>
      <c r="B121" s="17">
        <v>11</v>
      </c>
      <c r="C121" s="17">
        <v>4</v>
      </c>
      <c r="D121" s="17">
        <v>30</v>
      </c>
      <c r="E121" s="17">
        <v>6</v>
      </c>
      <c r="F121" s="17">
        <v>2</v>
      </c>
      <c r="G121" s="17">
        <v>0</v>
      </c>
      <c r="H121" s="17">
        <v>1</v>
      </c>
      <c r="I121" s="17">
        <v>48</v>
      </c>
      <c r="J121" s="17">
        <v>4</v>
      </c>
      <c r="K121" s="17">
        <v>0</v>
      </c>
      <c r="L121" s="17">
        <v>0</v>
      </c>
      <c r="M121" s="17">
        <v>4</v>
      </c>
      <c r="N121" s="17">
        <v>10</v>
      </c>
      <c r="O121" s="17">
        <v>0</v>
      </c>
      <c r="P121" s="17">
        <v>5</v>
      </c>
      <c r="Q121" s="17">
        <v>25</v>
      </c>
      <c r="R121" s="17">
        <v>7</v>
      </c>
      <c r="S121" s="17">
        <v>0</v>
      </c>
      <c r="T121" s="17">
        <v>2</v>
      </c>
      <c r="U121" s="17">
        <v>37</v>
      </c>
      <c r="V121" s="17">
        <v>0</v>
      </c>
      <c r="W121" s="17">
        <v>6</v>
      </c>
      <c r="X121" s="17">
        <v>2</v>
      </c>
      <c r="Y121" s="17">
        <v>29</v>
      </c>
      <c r="Z121" s="17">
        <v>2</v>
      </c>
      <c r="AA121" s="17">
        <v>0</v>
      </c>
      <c r="AB121" s="17">
        <v>22</v>
      </c>
      <c r="AC121" s="17">
        <v>2</v>
      </c>
      <c r="AD121" s="17">
        <v>3</v>
      </c>
      <c r="AE121" s="17">
        <v>1</v>
      </c>
      <c r="AF121" s="17">
        <v>193</v>
      </c>
      <c r="AG121" s="17">
        <v>33</v>
      </c>
      <c r="AH121" s="17">
        <v>24</v>
      </c>
      <c r="AI121" s="17">
        <v>3</v>
      </c>
      <c r="AJ121" s="17">
        <v>5</v>
      </c>
      <c r="AK121" s="17">
        <v>0</v>
      </c>
      <c r="AL121" s="17">
        <v>13</v>
      </c>
      <c r="AM121" s="17">
        <v>8</v>
      </c>
      <c r="AN121" s="17">
        <v>3</v>
      </c>
      <c r="AO121" s="17">
        <v>7</v>
      </c>
      <c r="AP121" s="17">
        <v>2</v>
      </c>
      <c r="AQ121" s="17">
        <v>44</v>
      </c>
      <c r="AR121" s="17">
        <v>2</v>
      </c>
      <c r="AS121" s="17">
        <v>31</v>
      </c>
      <c r="AT121" s="17">
        <v>0</v>
      </c>
      <c r="AU121" s="17">
        <v>3</v>
      </c>
      <c r="AV121" s="17">
        <v>42</v>
      </c>
      <c r="AW121" s="17">
        <v>5</v>
      </c>
      <c r="AX121" s="17">
        <v>12</v>
      </c>
      <c r="AY121" s="17">
        <v>9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702</v>
      </c>
    </row>
    <row r="122" spans="1:63" x14ac:dyDescent="0.25">
      <c r="A122" s="35" t="s">
        <v>212</v>
      </c>
      <c r="B122" s="17">
        <v>19</v>
      </c>
      <c r="C122" s="17">
        <v>5</v>
      </c>
      <c r="D122" s="17">
        <v>81</v>
      </c>
      <c r="E122" s="17">
        <v>9</v>
      </c>
      <c r="F122" s="17">
        <v>4</v>
      </c>
      <c r="G122" s="17">
        <v>2</v>
      </c>
      <c r="H122" s="17">
        <v>21</v>
      </c>
      <c r="I122" s="17">
        <v>145</v>
      </c>
      <c r="J122" s="17">
        <v>12</v>
      </c>
      <c r="K122" s="17">
        <v>9</v>
      </c>
      <c r="L122" s="17">
        <v>1</v>
      </c>
      <c r="M122" s="17">
        <v>10</v>
      </c>
      <c r="N122" s="17">
        <v>8</v>
      </c>
      <c r="O122" s="17">
        <v>0</v>
      </c>
      <c r="P122" s="17">
        <v>12</v>
      </c>
      <c r="Q122" s="17">
        <v>61</v>
      </c>
      <c r="R122" s="17">
        <v>6</v>
      </c>
      <c r="S122" s="17">
        <v>2</v>
      </c>
      <c r="T122" s="17">
        <v>0</v>
      </c>
      <c r="U122" s="17">
        <v>9</v>
      </c>
      <c r="V122" s="17">
        <v>3</v>
      </c>
      <c r="W122" s="17">
        <v>8</v>
      </c>
      <c r="X122" s="17">
        <v>12</v>
      </c>
      <c r="Y122" s="17">
        <v>144</v>
      </c>
      <c r="Z122" s="17">
        <v>0</v>
      </c>
      <c r="AA122" s="17">
        <v>10</v>
      </c>
      <c r="AB122" s="17">
        <v>0</v>
      </c>
      <c r="AC122" s="17">
        <v>3</v>
      </c>
      <c r="AD122" s="17">
        <v>3</v>
      </c>
      <c r="AE122" s="17">
        <v>4</v>
      </c>
      <c r="AF122" s="17">
        <v>144</v>
      </c>
      <c r="AG122" s="17">
        <v>112</v>
      </c>
      <c r="AH122" s="17">
        <v>70</v>
      </c>
      <c r="AI122" s="17">
        <v>4</v>
      </c>
      <c r="AJ122" s="17">
        <v>11</v>
      </c>
      <c r="AK122" s="17">
        <v>4</v>
      </c>
      <c r="AL122" s="17">
        <v>31</v>
      </c>
      <c r="AM122" s="17">
        <v>3</v>
      </c>
      <c r="AN122" s="17">
        <v>18</v>
      </c>
      <c r="AO122" s="17">
        <v>14</v>
      </c>
      <c r="AP122" s="17">
        <v>0</v>
      </c>
      <c r="AQ122" s="17">
        <v>20</v>
      </c>
      <c r="AR122" s="17">
        <v>0</v>
      </c>
      <c r="AS122" s="17">
        <v>1</v>
      </c>
      <c r="AT122" s="17">
        <v>3</v>
      </c>
      <c r="AU122" s="17">
        <v>8</v>
      </c>
      <c r="AV122" s="17">
        <v>50</v>
      </c>
      <c r="AW122" s="17">
        <v>8</v>
      </c>
      <c r="AX122" s="17">
        <v>10</v>
      </c>
      <c r="AY122" s="17">
        <v>30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1144</v>
      </c>
    </row>
    <row r="123" spans="1:63" x14ac:dyDescent="0.25">
      <c r="A123" s="35" t="s">
        <v>213</v>
      </c>
      <c r="B123" s="17">
        <v>1</v>
      </c>
      <c r="C123" s="17">
        <v>0</v>
      </c>
      <c r="D123" s="17">
        <v>0</v>
      </c>
      <c r="E123" s="17">
        <v>1</v>
      </c>
      <c r="F123" s="17">
        <v>1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1</v>
      </c>
      <c r="M123" s="17">
        <v>0</v>
      </c>
      <c r="N123" s="17">
        <v>0</v>
      </c>
      <c r="O123" s="17">
        <v>1</v>
      </c>
      <c r="P123" s="17">
        <v>0</v>
      </c>
      <c r="Q123" s="17">
        <v>1</v>
      </c>
      <c r="R123" s="17">
        <v>1</v>
      </c>
      <c r="S123" s="17">
        <v>2</v>
      </c>
      <c r="T123" s="17">
        <v>1</v>
      </c>
      <c r="U123" s="17">
        <v>2</v>
      </c>
      <c r="V123" s="17">
        <v>0</v>
      </c>
      <c r="W123" s="17">
        <v>1</v>
      </c>
      <c r="X123" s="17">
        <v>0</v>
      </c>
      <c r="Y123" s="17">
        <v>1</v>
      </c>
      <c r="Z123" s="17">
        <v>0</v>
      </c>
      <c r="AA123" s="17">
        <v>0</v>
      </c>
      <c r="AB123" s="17">
        <v>21</v>
      </c>
      <c r="AC123" s="17">
        <v>1</v>
      </c>
      <c r="AD123" s="17">
        <v>0</v>
      </c>
      <c r="AE123" s="17">
        <v>0</v>
      </c>
      <c r="AF123" s="17">
        <v>10</v>
      </c>
      <c r="AG123" s="17">
        <v>2</v>
      </c>
      <c r="AH123" s="17">
        <v>0</v>
      </c>
      <c r="AI123" s="17">
        <v>2</v>
      </c>
      <c r="AJ123" s="17">
        <v>0</v>
      </c>
      <c r="AK123" s="17">
        <v>0</v>
      </c>
      <c r="AL123" s="17">
        <v>2</v>
      </c>
      <c r="AM123" s="17">
        <v>3</v>
      </c>
      <c r="AN123" s="17">
        <v>1</v>
      </c>
      <c r="AO123" s="17">
        <v>3</v>
      </c>
      <c r="AP123" s="17">
        <v>0</v>
      </c>
      <c r="AQ123" s="17">
        <v>1</v>
      </c>
      <c r="AR123" s="17">
        <v>0</v>
      </c>
      <c r="AS123" s="17">
        <v>0</v>
      </c>
      <c r="AT123" s="17">
        <v>0</v>
      </c>
      <c r="AU123" s="17">
        <v>0</v>
      </c>
      <c r="AV123" s="17">
        <v>9</v>
      </c>
      <c r="AW123" s="17">
        <v>1</v>
      </c>
      <c r="AX123" s="17">
        <v>0</v>
      </c>
      <c r="AY123" s="17">
        <v>4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74</v>
      </c>
    </row>
    <row r="124" spans="1:63" x14ac:dyDescent="0.25">
      <c r="A124" s="35" t="s">
        <v>214</v>
      </c>
      <c r="B124" s="17">
        <v>4</v>
      </c>
      <c r="C124" s="17">
        <v>0</v>
      </c>
      <c r="D124" s="17">
        <v>3</v>
      </c>
      <c r="E124" s="17">
        <v>0</v>
      </c>
      <c r="F124" s="17">
        <v>0</v>
      </c>
      <c r="G124" s="17">
        <v>0</v>
      </c>
      <c r="H124" s="17">
        <v>2</v>
      </c>
      <c r="I124" s="17">
        <v>4</v>
      </c>
      <c r="J124" s="17">
        <v>2</v>
      </c>
      <c r="K124" s="17">
        <v>1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1</v>
      </c>
      <c r="S124" s="17">
        <v>1</v>
      </c>
      <c r="T124" s="17">
        <v>1</v>
      </c>
      <c r="U124" s="17">
        <v>0</v>
      </c>
      <c r="V124" s="17">
        <v>0</v>
      </c>
      <c r="W124" s="17">
        <v>0</v>
      </c>
      <c r="X124" s="17">
        <v>0</v>
      </c>
      <c r="Y124" s="17">
        <v>1</v>
      </c>
      <c r="Z124" s="17">
        <v>1</v>
      </c>
      <c r="AA124" s="17">
        <v>0</v>
      </c>
      <c r="AB124" s="17">
        <v>0</v>
      </c>
      <c r="AC124" s="17">
        <v>1</v>
      </c>
      <c r="AD124" s="17">
        <v>1</v>
      </c>
      <c r="AE124" s="17">
        <v>2</v>
      </c>
      <c r="AF124" s="17">
        <v>7</v>
      </c>
      <c r="AG124" s="17">
        <v>3</v>
      </c>
      <c r="AH124" s="17">
        <v>4</v>
      </c>
      <c r="AI124" s="17">
        <v>1</v>
      </c>
      <c r="AJ124" s="17">
        <v>0</v>
      </c>
      <c r="AK124" s="17">
        <v>0</v>
      </c>
      <c r="AL124" s="17">
        <v>0</v>
      </c>
      <c r="AM124" s="17">
        <v>1</v>
      </c>
      <c r="AN124" s="17">
        <v>0</v>
      </c>
      <c r="AO124" s="17">
        <v>4</v>
      </c>
      <c r="AP124" s="17">
        <v>0</v>
      </c>
      <c r="AQ124" s="17">
        <v>2</v>
      </c>
      <c r="AR124" s="17">
        <v>0</v>
      </c>
      <c r="AS124" s="17">
        <v>0</v>
      </c>
      <c r="AT124" s="17">
        <v>0</v>
      </c>
      <c r="AU124" s="17">
        <v>0</v>
      </c>
      <c r="AV124" s="17">
        <v>3</v>
      </c>
      <c r="AW124" s="17">
        <v>2</v>
      </c>
      <c r="AX124" s="17">
        <v>1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53</v>
      </c>
    </row>
    <row r="125" spans="1:63" x14ac:dyDescent="0.25">
      <c r="A125" s="35" t="s">
        <v>215</v>
      </c>
      <c r="B125" s="17">
        <v>2</v>
      </c>
      <c r="C125" s="17">
        <v>1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45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23</v>
      </c>
      <c r="R125" s="17">
        <v>0</v>
      </c>
      <c r="S125" s="17">
        <v>9</v>
      </c>
      <c r="T125" s="17">
        <v>1</v>
      </c>
      <c r="U125" s="17">
        <v>1</v>
      </c>
      <c r="V125" s="17">
        <v>0</v>
      </c>
      <c r="W125" s="17">
        <v>0</v>
      </c>
      <c r="X125" s="17">
        <v>0</v>
      </c>
      <c r="Y125" s="17">
        <v>5</v>
      </c>
      <c r="Z125" s="17">
        <v>1</v>
      </c>
      <c r="AA125" s="17">
        <v>0</v>
      </c>
      <c r="AB125" s="17">
        <v>1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1</v>
      </c>
      <c r="AJ125" s="17">
        <v>0</v>
      </c>
      <c r="AK125" s="17">
        <v>0</v>
      </c>
      <c r="AL125" s="17">
        <v>1</v>
      </c>
      <c r="AM125" s="17">
        <v>0</v>
      </c>
      <c r="AN125" s="17">
        <v>0</v>
      </c>
      <c r="AO125" s="17">
        <v>0</v>
      </c>
      <c r="AP125" s="17">
        <v>0</v>
      </c>
      <c r="AQ125" s="17">
        <v>11</v>
      </c>
      <c r="AR125" s="17">
        <v>0</v>
      </c>
      <c r="AS125" s="17">
        <v>0</v>
      </c>
      <c r="AT125" s="17">
        <v>0</v>
      </c>
      <c r="AU125" s="17">
        <v>2</v>
      </c>
      <c r="AV125" s="17">
        <v>1</v>
      </c>
      <c r="AW125" s="17">
        <v>1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106</v>
      </c>
    </row>
    <row r="126" spans="1:63" x14ac:dyDescent="0.25">
      <c r="A126" s="35" t="s">
        <v>216</v>
      </c>
      <c r="B126" s="17">
        <v>10</v>
      </c>
      <c r="C126" s="17">
        <v>8</v>
      </c>
      <c r="D126" s="17">
        <v>33</v>
      </c>
      <c r="E126" s="17">
        <v>15</v>
      </c>
      <c r="F126" s="17">
        <v>5</v>
      </c>
      <c r="G126" s="17">
        <v>2</v>
      </c>
      <c r="H126" s="17">
        <v>4</v>
      </c>
      <c r="I126" s="17">
        <v>25</v>
      </c>
      <c r="J126" s="17">
        <v>24</v>
      </c>
      <c r="K126" s="17">
        <v>5</v>
      </c>
      <c r="L126" s="17">
        <v>15</v>
      </c>
      <c r="M126" s="17">
        <v>11</v>
      </c>
      <c r="N126" s="17">
        <v>5</v>
      </c>
      <c r="O126" s="17">
        <v>3</v>
      </c>
      <c r="P126" s="17">
        <v>8</v>
      </c>
      <c r="Q126" s="17">
        <v>11</v>
      </c>
      <c r="R126" s="17">
        <v>13</v>
      </c>
      <c r="S126" s="17">
        <v>18</v>
      </c>
      <c r="T126" s="17">
        <v>11</v>
      </c>
      <c r="U126" s="17">
        <v>15</v>
      </c>
      <c r="V126" s="17">
        <v>7</v>
      </c>
      <c r="W126" s="17">
        <v>6</v>
      </c>
      <c r="X126" s="17">
        <v>5</v>
      </c>
      <c r="Y126" s="17">
        <v>24</v>
      </c>
      <c r="Z126" s="17">
        <v>10</v>
      </c>
      <c r="AA126" s="17">
        <v>5</v>
      </c>
      <c r="AB126" s="17">
        <v>31</v>
      </c>
      <c r="AC126" s="17">
        <v>7</v>
      </c>
      <c r="AD126" s="17">
        <v>3</v>
      </c>
      <c r="AE126" s="17">
        <v>1</v>
      </c>
      <c r="AF126" s="17">
        <v>118</v>
      </c>
      <c r="AG126" s="17">
        <v>9</v>
      </c>
      <c r="AH126" s="17">
        <v>23</v>
      </c>
      <c r="AI126" s="17">
        <v>6</v>
      </c>
      <c r="AJ126" s="17">
        <v>5</v>
      </c>
      <c r="AK126" s="17">
        <v>2</v>
      </c>
      <c r="AL126" s="17">
        <v>9</v>
      </c>
      <c r="AM126" s="17">
        <v>15</v>
      </c>
      <c r="AN126" s="17">
        <v>4</v>
      </c>
      <c r="AO126" s="17">
        <v>34</v>
      </c>
      <c r="AP126" s="17">
        <v>2</v>
      </c>
      <c r="AQ126" s="17">
        <v>41</v>
      </c>
      <c r="AR126" s="17">
        <v>2</v>
      </c>
      <c r="AS126" s="17">
        <v>6</v>
      </c>
      <c r="AT126" s="17">
        <v>1</v>
      </c>
      <c r="AU126" s="17">
        <v>4</v>
      </c>
      <c r="AV126" s="17">
        <v>37</v>
      </c>
      <c r="AW126" s="17">
        <v>8</v>
      </c>
      <c r="AX126" s="17">
        <v>3</v>
      </c>
      <c r="AY126" s="17">
        <v>14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683</v>
      </c>
    </row>
    <row r="127" spans="1:63" x14ac:dyDescent="0.25">
      <c r="A127" s="35" t="s">
        <v>217</v>
      </c>
      <c r="B127" s="17">
        <v>23</v>
      </c>
      <c r="C127" s="17">
        <v>13</v>
      </c>
      <c r="D127" s="17">
        <v>184</v>
      </c>
      <c r="E127" s="17">
        <v>134</v>
      </c>
      <c r="F127" s="17">
        <v>13</v>
      </c>
      <c r="G127" s="17">
        <v>2</v>
      </c>
      <c r="H127" s="17">
        <v>14</v>
      </c>
      <c r="I127" s="17">
        <v>788</v>
      </c>
      <c r="J127" s="17">
        <v>60</v>
      </c>
      <c r="K127" s="17">
        <v>19</v>
      </c>
      <c r="L127" s="17">
        <v>20</v>
      </c>
      <c r="M127" s="17">
        <v>139</v>
      </c>
      <c r="N127" s="17">
        <v>32</v>
      </c>
      <c r="O127" s="17">
        <v>7</v>
      </c>
      <c r="P127" s="17">
        <v>13</v>
      </c>
      <c r="Q127" s="17">
        <v>446</v>
      </c>
      <c r="R127" s="17">
        <v>76</v>
      </c>
      <c r="S127" s="17">
        <v>15</v>
      </c>
      <c r="T127" s="17">
        <v>153</v>
      </c>
      <c r="U127" s="17">
        <v>75</v>
      </c>
      <c r="V127" s="17">
        <v>31</v>
      </c>
      <c r="W127" s="17">
        <v>19</v>
      </c>
      <c r="X127" s="17">
        <v>13</v>
      </c>
      <c r="Y127" s="17">
        <v>68</v>
      </c>
      <c r="Z127" s="17">
        <v>76</v>
      </c>
      <c r="AA127" s="17">
        <v>28</v>
      </c>
      <c r="AB127" s="17">
        <v>120</v>
      </c>
      <c r="AC127" s="17">
        <v>18</v>
      </c>
      <c r="AD127" s="17">
        <v>46</v>
      </c>
      <c r="AE127" s="17">
        <v>8</v>
      </c>
      <c r="AF127" s="17">
        <v>698</v>
      </c>
      <c r="AG127" s="17">
        <v>69</v>
      </c>
      <c r="AH127" s="17">
        <v>182</v>
      </c>
      <c r="AI127" s="17">
        <v>45</v>
      </c>
      <c r="AJ127" s="17">
        <v>8</v>
      </c>
      <c r="AK127" s="17">
        <v>4</v>
      </c>
      <c r="AL127" s="17">
        <v>17</v>
      </c>
      <c r="AM127" s="17">
        <v>40</v>
      </c>
      <c r="AN127" s="17">
        <v>11</v>
      </c>
      <c r="AO127" s="17">
        <v>212</v>
      </c>
      <c r="AP127" s="17">
        <v>9</v>
      </c>
      <c r="AQ127" s="17">
        <v>296</v>
      </c>
      <c r="AR127" s="17">
        <v>6</v>
      </c>
      <c r="AS127" s="17">
        <v>126</v>
      </c>
      <c r="AT127" s="17">
        <v>3</v>
      </c>
      <c r="AU127" s="17">
        <v>58</v>
      </c>
      <c r="AV127" s="17">
        <v>519</v>
      </c>
      <c r="AW127" s="17">
        <v>13</v>
      </c>
      <c r="AX127" s="17">
        <v>5</v>
      </c>
      <c r="AY127" s="17">
        <v>78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5052</v>
      </c>
    </row>
    <row r="128" spans="1:63" x14ac:dyDescent="0.25">
      <c r="A128" s="35" t="s">
        <v>218</v>
      </c>
      <c r="B128" s="17">
        <v>4</v>
      </c>
      <c r="C128" s="17">
        <v>4</v>
      </c>
      <c r="D128" s="17">
        <v>6</v>
      </c>
      <c r="E128" s="17">
        <v>6</v>
      </c>
      <c r="F128" s="17">
        <v>5</v>
      </c>
      <c r="G128" s="17">
        <v>0</v>
      </c>
      <c r="H128" s="17">
        <v>1</v>
      </c>
      <c r="I128" s="17">
        <v>23</v>
      </c>
      <c r="J128" s="17">
        <v>2</v>
      </c>
      <c r="K128" s="17">
        <v>3</v>
      </c>
      <c r="L128" s="17">
        <v>2</v>
      </c>
      <c r="M128" s="17">
        <v>3</v>
      </c>
      <c r="N128" s="17">
        <v>1</v>
      </c>
      <c r="O128" s="17">
        <v>1</v>
      </c>
      <c r="P128" s="17">
        <v>1</v>
      </c>
      <c r="Q128" s="17">
        <v>57</v>
      </c>
      <c r="R128" s="17">
        <v>2</v>
      </c>
      <c r="S128" s="17">
        <v>4</v>
      </c>
      <c r="T128" s="17">
        <v>10</v>
      </c>
      <c r="U128" s="17">
        <v>3</v>
      </c>
      <c r="V128" s="17">
        <v>3</v>
      </c>
      <c r="W128" s="17">
        <v>1</v>
      </c>
      <c r="X128" s="17">
        <v>1</v>
      </c>
      <c r="Y128" s="17">
        <v>3</v>
      </c>
      <c r="Z128" s="17">
        <v>2</v>
      </c>
      <c r="AA128" s="17">
        <v>0</v>
      </c>
      <c r="AB128" s="17">
        <v>22</v>
      </c>
      <c r="AC128" s="17">
        <v>2</v>
      </c>
      <c r="AD128" s="17">
        <v>2</v>
      </c>
      <c r="AE128" s="17">
        <v>4</v>
      </c>
      <c r="AF128" s="17">
        <v>43</v>
      </c>
      <c r="AG128" s="17">
        <v>17</v>
      </c>
      <c r="AH128" s="17">
        <v>37</v>
      </c>
      <c r="AI128" s="17">
        <v>4</v>
      </c>
      <c r="AJ128" s="17">
        <v>1</v>
      </c>
      <c r="AK128" s="17">
        <v>0</v>
      </c>
      <c r="AL128" s="17">
        <v>14</v>
      </c>
      <c r="AM128" s="17">
        <v>3</v>
      </c>
      <c r="AN128" s="17">
        <v>1</v>
      </c>
      <c r="AO128" s="17">
        <v>28</v>
      </c>
      <c r="AP128" s="17">
        <v>0</v>
      </c>
      <c r="AQ128" s="17">
        <v>13</v>
      </c>
      <c r="AR128" s="17">
        <v>1</v>
      </c>
      <c r="AS128" s="17">
        <v>4</v>
      </c>
      <c r="AT128" s="17">
        <v>0</v>
      </c>
      <c r="AU128" s="17">
        <v>3</v>
      </c>
      <c r="AV128" s="17">
        <v>8</v>
      </c>
      <c r="AW128" s="17">
        <v>1</v>
      </c>
      <c r="AX128" s="17">
        <v>1</v>
      </c>
      <c r="AY128" s="17">
        <v>5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1</v>
      </c>
      <c r="BH128" s="17">
        <v>0</v>
      </c>
      <c r="BI128" s="17">
        <v>0</v>
      </c>
      <c r="BJ128" s="17">
        <v>0</v>
      </c>
      <c r="BK128" s="34">
        <v>363</v>
      </c>
    </row>
    <row r="129" spans="1:63" x14ac:dyDescent="0.25">
      <c r="A129" s="35" t="s">
        <v>219</v>
      </c>
      <c r="B129" s="17">
        <v>2</v>
      </c>
      <c r="C129" s="17">
        <v>3</v>
      </c>
      <c r="D129" s="17">
        <v>1</v>
      </c>
      <c r="E129" s="17">
        <v>1</v>
      </c>
      <c r="F129" s="17">
        <v>1</v>
      </c>
      <c r="G129" s="17">
        <v>0</v>
      </c>
      <c r="H129" s="17">
        <v>0</v>
      </c>
      <c r="I129" s="17">
        <v>2</v>
      </c>
      <c r="J129" s="17">
        <v>3</v>
      </c>
      <c r="K129" s="17">
        <v>1</v>
      </c>
      <c r="L129" s="17">
        <v>0</v>
      </c>
      <c r="M129" s="17">
        <v>0</v>
      </c>
      <c r="N129" s="17">
        <v>1</v>
      </c>
      <c r="O129" s="17">
        <v>0</v>
      </c>
      <c r="P129" s="17">
        <v>0</v>
      </c>
      <c r="Q129" s="17">
        <v>9</v>
      </c>
      <c r="R129" s="17">
        <v>4</v>
      </c>
      <c r="S129" s="17">
        <v>5</v>
      </c>
      <c r="T129" s="17">
        <v>2</v>
      </c>
      <c r="U129" s="17">
        <v>1</v>
      </c>
      <c r="V129" s="17">
        <v>0</v>
      </c>
      <c r="W129" s="17">
        <v>0</v>
      </c>
      <c r="X129" s="17">
        <v>0</v>
      </c>
      <c r="Y129" s="17">
        <v>2</v>
      </c>
      <c r="Z129" s="17">
        <v>2</v>
      </c>
      <c r="AA129" s="17">
        <v>0</v>
      </c>
      <c r="AB129" s="17">
        <v>7</v>
      </c>
      <c r="AC129" s="17">
        <v>0</v>
      </c>
      <c r="AD129" s="17">
        <v>1</v>
      </c>
      <c r="AE129" s="17">
        <v>0</v>
      </c>
      <c r="AF129" s="17">
        <v>18</v>
      </c>
      <c r="AG129" s="17">
        <v>1</v>
      </c>
      <c r="AH129" s="17">
        <v>1</v>
      </c>
      <c r="AI129" s="17">
        <v>2</v>
      </c>
      <c r="AJ129" s="17">
        <v>4</v>
      </c>
      <c r="AK129" s="17">
        <v>0</v>
      </c>
      <c r="AL129" s="17">
        <v>0</v>
      </c>
      <c r="AM129" s="17">
        <v>2</v>
      </c>
      <c r="AN129" s="17">
        <v>2</v>
      </c>
      <c r="AO129" s="17">
        <v>4</v>
      </c>
      <c r="AP129" s="17">
        <v>0</v>
      </c>
      <c r="AQ129" s="17">
        <v>0</v>
      </c>
      <c r="AR129" s="17">
        <v>1</v>
      </c>
      <c r="AS129" s="17">
        <v>1</v>
      </c>
      <c r="AT129" s="17">
        <v>0</v>
      </c>
      <c r="AU129" s="17">
        <v>1</v>
      </c>
      <c r="AV129" s="17">
        <v>22</v>
      </c>
      <c r="AW129" s="17">
        <v>2</v>
      </c>
      <c r="AX129" s="17">
        <v>0</v>
      </c>
      <c r="AY129" s="17">
        <v>1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110</v>
      </c>
    </row>
    <row r="130" spans="1:63" x14ac:dyDescent="0.25">
      <c r="A130" s="35" t="s">
        <v>220</v>
      </c>
      <c r="B130" s="17">
        <v>1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1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1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1</v>
      </c>
      <c r="AH130" s="17">
        <v>4</v>
      </c>
      <c r="AI130" s="17">
        <v>1</v>
      </c>
      <c r="AJ130" s="17">
        <v>0</v>
      </c>
      <c r="AK130" s="17">
        <v>0</v>
      </c>
      <c r="AL130" s="17">
        <v>1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3</v>
      </c>
      <c r="AT130" s="17">
        <v>0</v>
      </c>
      <c r="AU130" s="17">
        <v>0</v>
      </c>
      <c r="AV130" s="17">
        <v>2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15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1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1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3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5</v>
      </c>
    </row>
    <row r="132" spans="1:63" x14ac:dyDescent="0.25">
      <c r="A132" s="35" t="s">
        <v>222</v>
      </c>
      <c r="B132" s="17">
        <v>3</v>
      </c>
      <c r="C132" s="17">
        <v>1</v>
      </c>
      <c r="D132" s="17">
        <v>8</v>
      </c>
      <c r="E132" s="17">
        <v>0</v>
      </c>
      <c r="F132" s="17">
        <v>3</v>
      </c>
      <c r="G132" s="17">
        <v>0</v>
      </c>
      <c r="H132" s="17">
        <v>1</v>
      </c>
      <c r="I132" s="17">
        <v>37</v>
      </c>
      <c r="J132" s="17">
        <v>9</v>
      </c>
      <c r="K132" s="17">
        <v>3</v>
      </c>
      <c r="L132" s="17">
        <v>4</v>
      </c>
      <c r="M132" s="17">
        <v>1</v>
      </c>
      <c r="N132" s="17">
        <v>0</v>
      </c>
      <c r="O132" s="17">
        <v>0</v>
      </c>
      <c r="P132" s="17">
        <v>2</v>
      </c>
      <c r="Q132" s="17">
        <v>7</v>
      </c>
      <c r="R132" s="17">
        <v>7</v>
      </c>
      <c r="S132" s="17">
        <v>2</v>
      </c>
      <c r="T132" s="17">
        <v>7</v>
      </c>
      <c r="U132" s="17">
        <v>3</v>
      </c>
      <c r="V132" s="17">
        <v>0</v>
      </c>
      <c r="W132" s="17">
        <v>2</v>
      </c>
      <c r="X132" s="17">
        <v>1</v>
      </c>
      <c r="Y132" s="17">
        <v>6</v>
      </c>
      <c r="Z132" s="17">
        <v>4</v>
      </c>
      <c r="AA132" s="17">
        <v>1</v>
      </c>
      <c r="AB132" s="17">
        <v>17</v>
      </c>
      <c r="AC132" s="17">
        <v>1</v>
      </c>
      <c r="AD132" s="17">
        <v>11</v>
      </c>
      <c r="AE132" s="17">
        <v>4</v>
      </c>
      <c r="AF132" s="17">
        <v>43</v>
      </c>
      <c r="AG132" s="17">
        <v>3</v>
      </c>
      <c r="AH132" s="17">
        <v>11</v>
      </c>
      <c r="AI132" s="17">
        <v>9</v>
      </c>
      <c r="AJ132" s="17">
        <v>3</v>
      </c>
      <c r="AK132" s="17">
        <v>0</v>
      </c>
      <c r="AL132" s="17">
        <v>7</v>
      </c>
      <c r="AM132" s="17">
        <v>11</v>
      </c>
      <c r="AN132" s="17">
        <v>0</v>
      </c>
      <c r="AO132" s="17">
        <v>21</v>
      </c>
      <c r="AP132" s="17">
        <v>0</v>
      </c>
      <c r="AQ132" s="17">
        <v>14</v>
      </c>
      <c r="AR132" s="17">
        <v>2</v>
      </c>
      <c r="AS132" s="17">
        <v>11</v>
      </c>
      <c r="AT132" s="17">
        <v>2</v>
      </c>
      <c r="AU132" s="17">
        <v>3</v>
      </c>
      <c r="AV132" s="17">
        <v>8</v>
      </c>
      <c r="AW132" s="17">
        <v>3</v>
      </c>
      <c r="AX132" s="17">
        <v>2</v>
      </c>
      <c r="AY132" s="17">
        <v>6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304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5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1</v>
      </c>
      <c r="K133" s="17">
        <v>0</v>
      </c>
      <c r="L133" s="17">
        <v>3</v>
      </c>
      <c r="M133" s="17">
        <v>3</v>
      </c>
      <c r="N133" s="17">
        <v>0</v>
      </c>
      <c r="O133" s="17">
        <v>0</v>
      </c>
      <c r="P133" s="17">
        <v>0</v>
      </c>
      <c r="Q133" s="17">
        <v>1</v>
      </c>
      <c r="R133" s="17">
        <v>3</v>
      </c>
      <c r="S133" s="17">
        <v>0</v>
      </c>
      <c r="T133" s="17">
        <v>0</v>
      </c>
      <c r="U133" s="17">
        <v>6</v>
      </c>
      <c r="V133" s="17">
        <v>0</v>
      </c>
      <c r="W133" s="17">
        <v>3</v>
      </c>
      <c r="X133" s="17">
        <v>0</v>
      </c>
      <c r="Y133" s="17">
        <v>1</v>
      </c>
      <c r="Z133" s="17">
        <v>0</v>
      </c>
      <c r="AA133" s="17">
        <v>0</v>
      </c>
      <c r="AB133" s="17">
        <v>7</v>
      </c>
      <c r="AC133" s="17">
        <v>1</v>
      </c>
      <c r="AD133" s="17">
        <v>2</v>
      </c>
      <c r="AE133" s="17">
        <v>0</v>
      </c>
      <c r="AF133" s="17">
        <v>16</v>
      </c>
      <c r="AG133" s="17">
        <v>0</v>
      </c>
      <c r="AH133" s="17">
        <v>2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2</v>
      </c>
      <c r="AP133" s="17">
        <v>0</v>
      </c>
      <c r="AQ133" s="17">
        <v>7</v>
      </c>
      <c r="AR133" s="17">
        <v>0</v>
      </c>
      <c r="AS133" s="17">
        <v>0</v>
      </c>
      <c r="AT133" s="17">
        <v>0</v>
      </c>
      <c r="AU133" s="17">
        <v>0</v>
      </c>
      <c r="AV133" s="17">
        <v>12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75</v>
      </c>
    </row>
    <row r="134" spans="1:63" x14ac:dyDescent="0.25">
      <c r="A134" s="35" t="s">
        <v>224</v>
      </c>
      <c r="B134" s="17">
        <v>3</v>
      </c>
      <c r="C134" s="17">
        <v>0</v>
      </c>
      <c r="D134" s="17">
        <v>172</v>
      </c>
      <c r="E134" s="17">
        <v>5</v>
      </c>
      <c r="F134" s="17">
        <v>0</v>
      </c>
      <c r="G134" s="17">
        <v>0</v>
      </c>
      <c r="H134" s="17">
        <v>11</v>
      </c>
      <c r="I134" s="17">
        <v>80</v>
      </c>
      <c r="J134" s="17">
        <v>1</v>
      </c>
      <c r="K134" s="17">
        <v>0</v>
      </c>
      <c r="L134" s="17">
        <v>3</v>
      </c>
      <c r="M134" s="17">
        <v>19</v>
      </c>
      <c r="N134" s="17">
        <v>2</v>
      </c>
      <c r="O134" s="17">
        <v>0</v>
      </c>
      <c r="P134" s="17">
        <v>0</v>
      </c>
      <c r="Q134" s="17">
        <v>202</v>
      </c>
      <c r="R134" s="17">
        <v>24</v>
      </c>
      <c r="S134" s="17">
        <v>0</v>
      </c>
      <c r="T134" s="17">
        <v>30</v>
      </c>
      <c r="U134" s="17">
        <v>46</v>
      </c>
      <c r="V134" s="17">
        <v>0</v>
      </c>
      <c r="W134" s="17">
        <v>6</v>
      </c>
      <c r="X134" s="17">
        <v>2</v>
      </c>
      <c r="Y134" s="17">
        <v>21</v>
      </c>
      <c r="Z134" s="17">
        <v>5</v>
      </c>
      <c r="AA134" s="17">
        <v>0</v>
      </c>
      <c r="AB134" s="17">
        <v>118</v>
      </c>
      <c r="AC134" s="17">
        <v>2</v>
      </c>
      <c r="AD134" s="17">
        <v>4</v>
      </c>
      <c r="AE134" s="17">
        <v>0</v>
      </c>
      <c r="AF134" s="17">
        <v>191</v>
      </c>
      <c r="AG134" s="17">
        <v>8</v>
      </c>
      <c r="AH134" s="17">
        <v>247</v>
      </c>
      <c r="AI134" s="17">
        <v>46</v>
      </c>
      <c r="AJ134" s="17">
        <v>1</v>
      </c>
      <c r="AK134" s="17">
        <v>1</v>
      </c>
      <c r="AL134" s="17">
        <v>10</v>
      </c>
      <c r="AM134" s="17">
        <v>13</v>
      </c>
      <c r="AN134" s="17">
        <v>5</v>
      </c>
      <c r="AO134" s="17">
        <v>40</v>
      </c>
      <c r="AP134" s="17">
        <v>0</v>
      </c>
      <c r="AQ134" s="17">
        <v>95</v>
      </c>
      <c r="AR134" s="17">
        <v>1</v>
      </c>
      <c r="AS134" s="17">
        <v>102</v>
      </c>
      <c r="AT134" s="17">
        <v>0</v>
      </c>
      <c r="AU134" s="17">
        <v>0</v>
      </c>
      <c r="AV134" s="17">
        <v>110</v>
      </c>
      <c r="AW134" s="17">
        <v>0</v>
      </c>
      <c r="AX134" s="17">
        <v>4</v>
      </c>
      <c r="AY134" s="17">
        <v>4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1634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1</v>
      </c>
      <c r="E135" s="17">
        <v>0</v>
      </c>
      <c r="F135" s="17">
        <v>0</v>
      </c>
      <c r="G135" s="17">
        <v>0</v>
      </c>
      <c r="H135" s="17">
        <v>0</v>
      </c>
      <c r="I135" s="17">
        <v>4</v>
      </c>
      <c r="J135" s="17">
        <v>0</v>
      </c>
      <c r="K135" s="17">
        <v>2</v>
      </c>
      <c r="L135" s="17">
        <v>0</v>
      </c>
      <c r="M135" s="17">
        <v>0</v>
      </c>
      <c r="N135" s="17">
        <v>1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3</v>
      </c>
      <c r="V135" s="17">
        <v>0</v>
      </c>
      <c r="W135" s="17">
        <v>1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4</v>
      </c>
      <c r="AG135" s="17">
        <v>1</v>
      </c>
      <c r="AH135" s="17">
        <v>5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1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23</v>
      </c>
    </row>
    <row r="136" spans="1:63" x14ac:dyDescent="0.25">
      <c r="A136" s="35" t="s">
        <v>226</v>
      </c>
      <c r="B136" s="17">
        <v>0</v>
      </c>
      <c r="C136" s="17">
        <v>0</v>
      </c>
      <c r="D136" s="17">
        <v>29</v>
      </c>
      <c r="E136" s="17">
        <v>0</v>
      </c>
      <c r="F136" s="17">
        <v>0</v>
      </c>
      <c r="G136" s="17">
        <v>0</v>
      </c>
      <c r="H136" s="17">
        <v>0</v>
      </c>
      <c r="I136" s="17">
        <v>81</v>
      </c>
      <c r="J136" s="17">
        <v>0</v>
      </c>
      <c r="K136" s="17">
        <v>0</v>
      </c>
      <c r="L136" s="17">
        <v>7</v>
      </c>
      <c r="M136" s="17">
        <v>0</v>
      </c>
      <c r="N136" s="17">
        <v>1</v>
      </c>
      <c r="O136" s="17">
        <v>0</v>
      </c>
      <c r="P136" s="17">
        <v>0</v>
      </c>
      <c r="Q136" s="17">
        <v>6</v>
      </c>
      <c r="R136" s="17">
        <v>2</v>
      </c>
      <c r="S136" s="17">
        <v>0</v>
      </c>
      <c r="T136" s="17">
        <v>0</v>
      </c>
      <c r="U136" s="17">
        <v>7</v>
      </c>
      <c r="V136" s="17">
        <v>1</v>
      </c>
      <c r="W136" s="17">
        <v>3</v>
      </c>
      <c r="X136" s="17">
        <v>0</v>
      </c>
      <c r="Y136" s="17">
        <v>5</v>
      </c>
      <c r="Z136" s="17">
        <v>1</v>
      </c>
      <c r="AA136" s="17">
        <v>0</v>
      </c>
      <c r="AB136" s="17">
        <v>0</v>
      </c>
      <c r="AC136" s="17">
        <v>0</v>
      </c>
      <c r="AD136" s="17">
        <v>3</v>
      </c>
      <c r="AE136" s="17">
        <v>0</v>
      </c>
      <c r="AF136" s="17">
        <v>54</v>
      </c>
      <c r="AG136" s="17">
        <v>1</v>
      </c>
      <c r="AH136" s="17">
        <v>9</v>
      </c>
      <c r="AI136" s="17">
        <v>3</v>
      </c>
      <c r="AJ136" s="17">
        <v>0</v>
      </c>
      <c r="AK136" s="17">
        <v>0</v>
      </c>
      <c r="AL136" s="17">
        <v>2</v>
      </c>
      <c r="AM136" s="17">
        <v>2</v>
      </c>
      <c r="AN136" s="17">
        <v>1</v>
      </c>
      <c r="AO136" s="17">
        <v>4</v>
      </c>
      <c r="AP136" s="17">
        <v>0</v>
      </c>
      <c r="AQ136" s="17">
        <v>14</v>
      </c>
      <c r="AR136" s="17">
        <v>0</v>
      </c>
      <c r="AS136" s="17">
        <v>0</v>
      </c>
      <c r="AT136" s="17">
        <v>0</v>
      </c>
      <c r="AU136" s="17">
        <v>0</v>
      </c>
      <c r="AV136" s="17">
        <v>25</v>
      </c>
      <c r="AW136" s="17">
        <v>0</v>
      </c>
      <c r="AX136" s="17">
        <v>0</v>
      </c>
      <c r="AY136" s="17">
        <v>3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264</v>
      </c>
    </row>
    <row r="137" spans="1:63" x14ac:dyDescent="0.25">
      <c r="A137" s="32" t="s">
        <v>227</v>
      </c>
      <c r="B137" s="33">
        <v>20</v>
      </c>
      <c r="C137" s="33">
        <v>9</v>
      </c>
      <c r="D137" s="33">
        <v>98</v>
      </c>
      <c r="E137" s="33">
        <v>26</v>
      </c>
      <c r="F137" s="33">
        <v>3</v>
      </c>
      <c r="G137" s="33">
        <v>0</v>
      </c>
      <c r="H137" s="33">
        <v>23</v>
      </c>
      <c r="I137" s="33">
        <v>147</v>
      </c>
      <c r="J137" s="33">
        <v>26</v>
      </c>
      <c r="K137" s="33">
        <v>3</v>
      </c>
      <c r="L137" s="33">
        <v>9</v>
      </c>
      <c r="M137" s="33">
        <v>29</v>
      </c>
      <c r="N137" s="33">
        <v>23</v>
      </c>
      <c r="O137" s="33">
        <v>2</v>
      </c>
      <c r="P137" s="33">
        <v>4</v>
      </c>
      <c r="Q137" s="33">
        <v>17</v>
      </c>
      <c r="R137" s="33">
        <v>20</v>
      </c>
      <c r="S137" s="33">
        <v>14</v>
      </c>
      <c r="T137" s="33">
        <v>12</v>
      </c>
      <c r="U137" s="33">
        <v>12</v>
      </c>
      <c r="V137" s="33">
        <v>7</v>
      </c>
      <c r="W137" s="33">
        <v>24</v>
      </c>
      <c r="X137" s="33">
        <v>8</v>
      </c>
      <c r="Y137" s="33">
        <v>32</v>
      </c>
      <c r="Z137" s="33">
        <v>25</v>
      </c>
      <c r="AA137" s="33">
        <v>37</v>
      </c>
      <c r="AB137" s="33">
        <v>55</v>
      </c>
      <c r="AC137" s="33">
        <v>13</v>
      </c>
      <c r="AD137" s="33">
        <v>27</v>
      </c>
      <c r="AE137" s="33">
        <v>13</v>
      </c>
      <c r="AF137" s="33">
        <v>268</v>
      </c>
      <c r="AG137" s="33">
        <v>43</v>
      </c>
      <c r="AH137" s="33">
        <v>32</v>
      </c>
      <c r="AI137" s="33">
        <v>29</v>
      </c>
      <c r="AJ137" s="33">
        <v>1</v>
      </c>
      <c r="AK137" s="33">
        <v>1</v>
      </c>
      <c r="AL137" s="33">
        <v>33</v>
      </c>
      <c r="AM137" s="33">
        <v>18</v>
      </c>
      <c r="AN137" s="33">
        <v>1</v>
      </c>
      <c r="AO137" s="33">
        <v>39</v>
      </c>
      <c r="AP137" s="33">
        <v>1</v>
      </c>
      <c r="AQ137" s="33">
        <v>64</v>
      </c>
      <c r="AR137" s="33">
        <v>4</v>
      </c>
      <c r="AS137" s="33">
        <v>28</v>
      </c>
      <c r="AT137" s="33">
        <v>2</v>
      </c>
      <c r="AU137" s="33">
        <v>24</v>
      </c>
      <c r="AV137" s="33">
        <v>82</v>
      </c>
      <c r="AW137" s="33">
        <v>9</v>
      </c>
      <c r="AX137" s="33">
        <v>0</v>
      </c>
      <c r="AY137" s="33">
        <v>23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1440</v>
      </c>
    </row>
    <row r="138" spans="1:63" x14ac:dyDescent="0.25">
      <c r="A138" s="35" t="s">
        <v>228</v>
      </c>
      <c r="B138" s="17">
        <v>13</v>
      </c>
      <c r="C138" s="17">
        <v>5</v>
      </c>
      <c r="D138" s="17">
        <v>59</v>
      </c>
      <c r="E138" s="17">
        <v>12</v>
      </c>
      <c r="F138" s="17">
        <v>0</v>
      </c>
      <c r="G138" s="17">
        <v>0</v>
      </c>
      <c r="H138" s="17">
        <v>14</v>
      </c>
      <c r="I138" s="17">
        <v>114</v>
      </c>
      <c r="J138" s="17">
        <v>17</v>
      </c>
      <c r="K138" s="17">
        <v>0</v>
      </c>
      <c r="L138" s="17">
        <v>5</v>
      </c>
      <c r="M138" s="17">
        <v>4</v>
      </c>
      <c r="N138" s="17">
        <v>10</v>
      </c>
      <c r="O138" s="17">
        <v>0</v>
      </c>
      <c r="P138" s="17">
        <v>2</v>
      </c>
      <c r="Q138" s="17">
        <v>11</v>
      </c>
      <c r="R138" s="17">
        <v>13</v>
      </c>
      <c r="S138" s="17">
        <v>0</v>
      </c>
      <c r="T138" s="17">
        <v>10</v>
      </c>
      <c r="U138" s="17">
        <v>6</v>
      </c>
      <c r="V138" s="17">
        <v>3</v>
      </c>
      <c r="W138" s="17">
        <v>9</v>
      </c>
      <c r="X138" s="17">
        <v>4</v>
      </c>
      <c r="Y138" s="17">
        <v>24</v>
      </c>
      <c r="Z138" s="17">
        <v>5</v>
      </c>
      <c r="AA138" s="17">
        <v>3</v>
      </c>
      <c r="AB138" s="17">
        <v>41</v>
      </c>
      <c r="AC138" s="17">
        <v>11</v>
      </c>
      <c r="AD138" s="17">
        <v>24</v>
      </c>
      <c r="AE138" s="17">
        <v>4</v>
      </c>
      <c r="AF138" s="17">
        <v>192</v>
      </c>
      <c r="AG138" s="17">
        <v>21</v>
      </c>
      <c r="AH138" s="17">
        <v>19</v>
      </c>
      <c r="AI138" s="17">
        <v>3</v>
      </c>
      <c r="AJ138" s="17">
        <v>1</v>
      </c>
      <c r="AK138" s="17">
        <v>1</v>
      </c>
      <c r="AL138" s="17">
        <v>21</v>
      </c>
      <c r="AM138" s="17">
        <v>17</v>
      </c>
      <c r="AN138" s="17">
        <v>0</v>
      </c>
      <c r="AO138" s="17">
        <v>23</v>
      </c>
      <c r="AP138" s="17">
        <v>0</v>
      </c>
      <c r="AQ138" s="17">
        <v>29</v>
      </c>
      <c r="AR138" s="17">
        <v>3</v>
      </c>
      <c r="AS138" s="17">
        <v>12</v>
      </c>
      <c r="AT138" s="17">
        <v>1</v>
      </c>
      <c r="AU138" s="17">
        <v>13</v>
      </c>
      <c r="AV138" s="17">
        <v>38</v>
      </c>
      <c r="AW138" s="17">
        <v>2</v>
      </c>
      <c r="AX138" s="17">
        <v>0</v>
      </c>
      <c r="AY138" s="17">
        <v>8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827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1</v>
      </c>
      <c r="I139" s="17">
        <v>4</v>
      </c>
      <c r="J139" s="17">
        <v>0</v>
      </c>
      <c r="K139" s="17">
        <v>0</v>
      </c>
      <c r="L139" s="17">
        <v>0</v>
      </c>
      <c r="M139" s="17">
        <v>3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3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1</v>
      </c>
      <c r="AM139" s="17">
        <v>0</v>
      </c>
      <c r="AN139" s="17">
        <v>0</v>
      </c>
      <c r="AO139" s="17">
        <v>0</v>
      </c>
      <c r="AP139" s="17">
        <v>0</v>
      </c>
      <c r="AQ139" s="17">
        <v>2</v>
      </c>
      <c r="AR139" s="17">
        <v>0</v>
      </c>
      <c r="AS139" s="17">
        <v>2</v>
      </c>
      <c r="AT139" s="17">
        <v>0</v>
      </c>
      <c r="AU139" s="17">
        <v>0</v>
      </c>
      <c r="AV139" s="17">
        <v>1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17</v>
      </c>
    </row>
    <row r="140" spans="1:63" x14ac:dyDescent="0.25">
      <c r="A140" s="35" t="s">
        <v>230</v>
      </c>
      <c r="B140" s="17">
        <v>3</v>
      </c>
      <c r="C140" s="17">
        <v>4</v>
      </c>
      <c r="D140" s="17">
        <v>35</v>
      </c>
      <c r="E140" s="17">
        <v>12</v>
      </c>
      <c r="F140" s="17">
        <v>2</v>
      </c>
      <c r="G140" s="17">
        <v>0</v>
      </c>
      <c r="H140" s="17">
        <v>4</v>
      </c>
      <c r="I140" s="17">
        <v>26</v>
      </c>
      <c r="J140" s="17">
        <v>5</v>
      </c>
      <c r="K140" s="17">
        <v>3</v>
      </c>
      <c r="L140" s="17">
        <v>4</v>
      </c>
      <c r="M140" s="17">
        <v>20</v>
      </c>
      <c r="N140" s="17">
        <v>13</v>
      </c>
      <c r="O140" s="17">
        <v>2</v>
      </c>
      <c r="P140" s="17">
        <v>2</v>
      </c>
      <c r="Q140" s="17">
        <v>4</v>
      </c>
      <c r="R140" s="17">
        <v>6</v>
      </c>
      <c r="S140" s="17">
        <v>9</v>
      </c>
      <c r="T140" s="17">
        <v>2</v>
      </c>
      <c r="U140" s="17">
        <v>3</v>
      </c>
      <c r="V140" s="17">
        <v>4</v>
      </c>
      <c r="W140" s="17">
        <v>2</v>
      </c>
      <c r="X140" s="17">
        <v>4</v>
      </c>
      <c r="Y140" s="17">
        <v>6</v>
      </c>
      <c r="Z140" s="17">
        <v>18</v>
      </c>
      <c r="AA140" s="17">
        <v>34</v>
      </c>
      <c r="AB140" s="17">
        <v>14</v>
      </c>
      <c r="AC140" s="17">
        <v>0</v>
      </c>
      <c r="AD140" s="17">
        <v>2</v>
      </c>
      <c r="AE140" s="17">
        <v>7</v>
      </c>
      <c r="AF140" s="17">
        <v>62</v>
      </c>
      <c r="AG140" s="17">
        <v>18</v>
      </c>
      <c r="AH140" s="17">
        <v>4</v>
      </c>
      <c r="AI140" s="17">
        <v>23</v>
      </c>
      <c r="AJ140" s="17">
        <v>0</v>
      </c>
      <c r="AK140" s="17">
        <v>0</v>
      </c>
      <c r="AL140" s="17">
        <v>8</v>
      </c>
      <c r="AM140" s="17">
        <v>1</v>
      </c>
      <c r="AN140" s="17">
        <v>1</v>
      </c>
      <c r="AO140" s="17">
        <v>13</v>
      </c>
      <c r="AP140" s="17">
        <v>1</v>
      </c>
      <c r="AQ140" s="17">
        <v>18</v>
      </c>
      <c r="AR140" s="17">
        <v>1</v>
      </c>
      <c r="AS140" s="17">
        <v>12</v>
      </c>
      <c r="AT140" s="17">
        <v>0</v>
      </c>
      <c r="AU140" s="17">
        <v>10</v>
      </c>
      <c r="AV140" s="17">
        <v>36</v>
      </c>
      <c r="AW140" s="17">
        <v>6</v>
      </c>
      <c r="AX140" s="17">
        <v>0</v>
      </c>
      <c r="AY140" s="17">
        <v>10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474</v>
      </c>
    </row>
    <row r="141" spans="1:63" x14ac:dyDescent="0.25">
      <c r="A141" s="35" t="s">
        <v>231</v>
      </c>
      <c r="B141" s="17">
        <v>2</v>
      </c>
      <c r="C141" s="17">
        <v>0</v>
      </c>
      <c r="D141" s="17">
        <v>4</v>
      </c>
      <c r="E141" s="17">
        <v>2</v>
      </c>
      <c r="F141" s="17">
        <v>1</v>
      </c>
      <c r="G141" s="17">
        <v>0</v>
      </c>
      <c r="H141" s="17">
        <v>4</v>
      </c>
      <c r="I141" s="17">
        <v>3</v>
      </c>
      <c r="J141" s="17">
        <v>4</v>
      </c>
      <c r="K141" s="17">
        <v>0</v>
      </c>
      <c r="L141" s="17">
        <v>0</v>
      </c>
      <c r="M141" s="17">
        <v>1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5</v>
      </c>
      <c r="T141" s="17">
        <v>0</v>
      </c>
      <c r="U141" s="17">
        <v>2</v>
      </c>
      <c r="V141" s="17">
        <v>0</v>
      </c>
      <c r="W141" s="17">
        <v>13</v>
      </c>
      <c r="X141" s="17">
        <v>0</v>
      </c>
      <c r="Y141" s="17">
        <v>0</v>
      </c>
      <c r="Z141" s="17">
        <v>2</v>
      </c>
      <c r="AA141" s="17">
        <v>0</v>
      </c>
      <c r="AB141" s="17">
        <v>0</v>
      </c>
      <c r="AC141" s="17">
        <v>2</v>
      </c>
      <c r="AD141" s="17">
        <v>1</v>
      </c>
      <c r="AE141" s="17">
        <v>1</v>
      </c>
      <c r="AF141" s="17">
        <v>6</v>
      </c>
      <c r="AG141" s="17">
        <v>3</v>
      </c>
      <c r="AH141" s="17">
        <v>3</v>
      </c>
      <c r="AI141" s="17">
        <v>3</v>
      </c>
      <c r="AJ141" s="17">
        <v>0</v>
      </c>
      <c r="AK141" s="17">
        <v>0</v>
      </c>
      <c r="AL141" s="17">
        <v>3</v>
      </c>
      <c r="AM141" s="17">
        <v>0</v>
      </c>
      <c r="AN141" s="17">
        <v>0</v>
      </c>
      <c r="AO141" s="17">
        <v>3</v>
      </c>
      <c r="AP141" s="17">
        <v>0</v>
      </c>
      <c r="AQ141" s="17">
        <v>9</v>
      </c>
      <c r="AR141" s="17">
        <v>0</v>
      </c>
      <c r="AS141" s="17">
        <v>0</v>
      </c>
      <c r="AT141" s="17">
        <v>1</v>
      </c>
      <c r="AU141" s="17">
        <v>0</v>
      </c>
      <c r="AV141" s="17">
        <v>5</v>
      </c>
      <c r="AW141" s="17">
        <v>0</v>
      </c>
      <c r="AX141" s="17">
        <v>0</v>
      </c>
      <c r="AY141" s="17">
        <v>5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88</v>
      </c>
    </row>
    <row r="142" spans="1:63" x14ac:dyDescent="0.25">
      <c r="A142" s="35" t="s">
        <v>232</v>
      </c>
      <c r="B142" s="17">
        <v>2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1</v>
      </c>
      <c r="N142" s="17">
        <v>0</v>
      </c>
      <c r="O142" s="17">
        <v>0</v>
      </c>
      <c r="P142" s="17">
        <v>0</v>
      </c>
      <c r="Q142" s="17">
        <v>2</v>
      </c>
      <c r="R142" s="17">
        <v>1</v>
      </c>
      <c r="S142" s="17">
        <v>0</v>
      </c>
      <c r="T142" s="17">
        <v>0</v>
      </c>
      <c r="U142" s="17">
        <v>1</v>
      </c>
      <c r="V142" s="17">
        <v>0</v>
      </c>
      <c r="W142" s="17">
        <v>0</v>
      </c>
      <c r="X142" s="17">
        <v>0</v>
      </c>
      <c r="Y142" s="17">
        <v>2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1</v>
      </c>
      <c r="AF142" s="17">
        <v>5</v>
      </c>
      <c r="AG142" s="17">
        <v>1</v>
      </c>
      <c r="AH142" s="17">
        <v>6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6</v>
      </c>
      <c r="AR142" s="17">
        <v>0</v>
      </c>
      <c r="AS142" s="17">
        <v>2</v>
      </c>
      <c r="AT142" s="17">
        <v>0</v>
      </c>
      <c r="AU142" s="17">
        <v>1</v>
      </c>
      <c r="AV142" s="17">
        <v>2</v>
      </c>
      <c r="AW142" s="17">
        <v>1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34</v>
      </c>
    </row>
    <row r="143" spans="1:63" x14ac:dyDescent="0.25">
      <c r="A143" s="32" t="s">
        <v>233</v>
      </c>
      <c r="B143" s="33">
        <v>207</v>
      </c>
      <c r="C143" s="33">
        <v>71</v>
      </c>
      <c r="D143" s="33">
        <v>102</v>
      </c>
      <c r="E143" s="33">
        <v>14</v>
      </c>
      <c r="F143" s="33">
        <v>11</v>
      </c>
      <c r="G143" s="33">
        <v>16</v>
      </c>
      <c r="H143" s="33">
        <v>83</v>
      </c>
      <c r="I143" s="33">
        <v>60</v>
      </c>
      <c r="J143" s="33">
        <v>23</v>
      </c>
      <c r="K143" s="33">
        <v>77</v>
      </c>
      <c r="L143" s="33">
        <v>7</v>
      </c>
      <c r="M143" s="33">
        <v>1</v>
      </c>
      <c r="N143" s="33">
        <v>142</v>
      </c>
      <c r="O143" s="33">
        <v>26</v>
      </c>
      <c r="P143" s="33">
        <v>98</v>
      </c>
      <c r="Q143" s="33">
        <v>614</v>
      </c>
      <c r="R143" s="33">
        <v>5</v>
      </c>
      <c r="S143" s="33">
        <v>63</v>
      </c>
      <c r="T143" s="33">
        <v>8</v>
      </c>
      <c r="U143" s="33">
        <v>93</v>
      </c>
      <c r="V143" s="33">
        <v>23</v>
      </c>
      <c r="W143" s="33">
        <v>33</v>
      </c>
      <c r="X143" s="33">
        <v>114</v>
      </c>
      <c r="Y143" s="33">
        <v>238</v>
      </c>
      <c r="Z143" s="33">
        <v>10</v>
      </c>
      <c r="AA143" s="33">
        <v>26</v>
      </c>
      <c r="AB143" s="33">
        <v>35</v>
      </c>
      <c r="AC143" s="33">
        <v>25</v>
      </c>
      <c r="AD143" s="33">
        <v>8</v>
      </c>
      <c r="AE143" s="33">
        <v>43</v>
      </c>
      <c r="AF143" s="33">
        <v>562</v>
      </c>
      <c r="AG143" s="33">
        <v>651</v>
      </c>
      <c r="AH143" s="33">
        <v>6</v>
      </c>
      <c r="AI143" s="33">
        <v>33</v>
      </c>
      <c r="AJ143" s="33">
        <v>9</v>
      </c>
      <c r="AK143" s="33">
        <v>6</v>
      </c>
      <c r="AL143" s="33">
        <v>99</v>
      </c>
      <c r="AM143" s="33">
        <v>208</v>
      </c>
      <c r="AN143" s="33">
        <v>13</v>
      </c>
      <c r="AO143" s="33">
        <v>82</v>
      </c>
      <c r="AP143" s="33">
        <v>20</v>
      </c>
      <c r="AQ143" s="33">
        <v>25</v>
      </c>
      <c r="AR143" s="33">
        <v>115</v>
      </c>
      <c r="AS143" s="33">
        <v>30</v>
      </c>
      <c r="AT143" s="33">
        <v>10</v>
      </c>
      <c r="AU143" s="33">
        <v>25</v>
      </c>
      <c r="AV143" s="33">
        <v>110</v>
      </c>
      <c r="AW143" s="33">
        <v>13</v>
      </c>
      <c r="AX143" s="33">
        <v>6</v>
      </c>
      <c r="AY143" s="33">
        <v>194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4493</v>
      </c>
    </row>
    <row r="144" spans="1:63" x14ac:dyDescent="0.25">
      <c r="A144" s="35" t="s">
        <v>234</v>
      </c>
      <c r="B144" s="17">
        <v>8</v>
      </c>
      <c r="C144" s="17">
        <v>10</v>
      </c>
      <c r="D144" s="17">
        <v>0</v>
      </c>
      <c r="E144" s="17">
        <v>2</v>
      </c>
      <c r="F144" s="17">
        <v>1</v>
      </c>
      <c r="G144" s="17">
        <v>4</v>
      </c>
      <c r="H144" s="17">
        <v>4</v>
      </c>
      <c r="I144" s="17">
        <v>0</v>
      </c>
      <c r="J144" s="17">
        <v>0</v>
      </c>
      <c r="K144" s="17">
        <v>6</v>
      </c>
      <c r="L144" s="17">
        <v>1</v>
      </c>
      <c r="M144" s="17">
        <v>0</v>
      </c>
      <c r="N144" s="17">
        <v>1</v>
      </c>
      <c r="O144" s="17">
        <v>3</v>
      </c>
      <c r="P144" s="17">
        <v>3</v>
      </c>
      <c r="Q144" s="17">
        <v>1</v>
      </c>
      <c r="R144" s="17">
        <v>1</v>
      </c>
      <c r="S144" s="17">
        <v>0</v>
      </c>
      <c r="T144" s="17">
        <v>0</v>
      </c>
      <c r="U144" s="17">
        <v>0</v>
      </c>
      <c r="V144" s="17">
        <v>4</v>
      </c>
      <c r="W144" s="17">
        <v>0</v>
      </c>
      <c r="X144" s="17">
        <v>4</v>
      </c>
      <c r="Y144" s="17">
        <v>32</v>
      </c>
      <c r="Z144" s="17">
        <v>2</v>
      </c>
      <c r="AA144" s="17">
        <v>12</v>
      </c>
      <c r="AB144" s="17">
        <v>0</v>
      </c>
      <c r="AC144" s="17">
        <v>3</v>
      </c>
      <c r="AD144" s="17">
        <v>0</v>
      </c>
      <c r="AE144" s="17">
        <v>10</v>
      </c>
      <c r="AF144" s="17">
        <v>0</v>
      </c>
      <c r="AG144" s="17">
        <v>25</v>
      </c>
      <c r="AH144" s="17">
        <v>0</v>
      </c>
      <c r="AI144" s="17">
        <v>21</v>
      </c>
      <c r="AJ144" s="17">
        <v>1</v>
      </c>
      <c r="AK144" s="17">
        <v>3</v>
      </c>
      <c r="AL144" s="17">
        <v>10</v>
      </c>
      <c r="AM144" s="17">
        <v>24</v>
      </c>
      <c r="AN144" s="17">
        <v>6</v>
      </c>
      <c r="AO144" s="17">
        <v>0</v>
      </c>
      <c r="AP144" s="17">
        <v>0</v>
      </c>
      <c r="AQ144" s="17">
        <v>1</v>
      </c>
      <c r="AR144" s="17">
        <v>3</v>
      </c>
      <c r="AS144" s="17">
        <v>1</v>
      </c>
      <c r="AT144" s="17">
        <v>4</v>
      </c>
      <c r="AU144" s="17">
        <v>3</v>
      </c>
      <c r="AV144" s="17">
        <v>3</v>
      </c>
      <c r="AW144" s="17">
        <v>5</v>
      </c>
      <c r="AX144" s="17">
        <v>2</v>
      </c>
      <c r="AY144" s="17">
        <v>19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243</v>
      </c>
    </row>
    <row r="145" spans="1:63" x14ac:dyDescent="0.25">
      <c r="A145" s="35" t="s">
        <v>235</v>
      </c>
      <c r="B145" s="17">
        <v>4</v>
      </c>
      <c r="C145" s="17">
        <v>1</v>
      </c>
      <c r="D145" s="17">
        <v>0</v>
      </c>
      <c r="E145" s="17">
        <v>8</v>
      </c>
      <c r="F145" s="17">
        <v>0</v>
      </c>
      <c r="G145" s="17">
        <v>0</v>
      </c>
      <c r="H145" s="17">
        <v>2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5</v>
      </c>
      <c r="P145" s="17">
        <v>0</v>
      </c>
      <c r="Q145" s="17">
        <v>2</v>
      </c>
      <c r="R145" s="17">
        <v>0</v>
      </c>
      <c r="S145" s="17">
        <v>0</v>
      </c>
      <c r="T145" s="17">
        <v>0</v>
      </c>
      <c r="U145" s="17">
        <v>1</v>
      </c>
      <c r="V145" s="17">
        <v>0</v>
      </c>
      <c r="W145" s="17">
        <v>0</v>
      </c>
      <c r="X145" s="17">
        <v>0</v>
      </c>
      <c r="Y145" s="17">
        <v>4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3</v>
      </c>
      <c r="AG145" s="17">
        <v>11</v>
      </c>
      <c r="AH145" s="17">
        <v>0</v>
      </c>
      <c r="AI145" s="17">
        <v>0</v>
      </c>
      <c r="AJ145" s="17">
        <v>3</v>
      </c>
      <c r="AK145" s="17">
        <v>0</v>
      </c>
      <c r="AL145" s="17">
        <v>0</v>
      </c>
      <c r="AM145" s="17">
        <v>2</v>
      </c>
      <c r="AN145" s="17">
        <v>0</v>
      </c>
      <c r="AO145" s="17">
        <v>0</v>
      </c>
      <c r="AP145" s="17">
        <v>1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9</v>
      </c>
      <c r="AW145" s="17">
        <v>0</v>
      </c>
      <c r="AX145" s="17">
        <v>0</v>
      </c>
      <c r="AY145" s="17">
        <v>3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59</v>
      </c>
    </row>
    <row r="146" spans="1:63" x14ac:dyDescent="0.25">
      <c r="A146" s="35" t="s">
        <v>236</v>
      </c>
      <c r="B146" s="17">
        <v>0</v>
      </c>
      <c r="C146" s="17">
        <v>1</v>
      </c>
      <c r="D146" s="17">
        <v>6</v>
      </c>
      <c r="E146" s="17">
        <v>0</v>
      </c>
      <c r="F146" s="17">
        <v>0</v>
      </c>
      <c r="G146" s="17">
        <v>0</v>
      </c>
      <c r="H146" s="17">
        <v>3</v>
      </c>
      <c r="I146" s="17">
        <v>1</v>
      </c>
      <c r="J146" s="17">
        <v>1</v>
      </c>
      <c r="K146" s="17">
        <v>3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1</v>
      </c>
      <c r="R146" s="17">
        <v>0</v>
      </c>
      <c r="S146" s="17">
        <v>0</v>
      </c>
      <c r="T146" s="17">
        <v>0</v>
      </c>
      <c r="U146" s="17">
        <v>0</v>
      </c>
      <c r="V146" s="17">
        <v>3</v>
      </c>
      <c r="W146" s="17">
        <v>0</v>
      </c>
      <c r="X146" s="17">
        <v>0</v>
      </c>
      <c r="Y146" s="17">
        <v>4</v>
      </c>
      <c r="Z146" s="17">
        <v>0</v>
      </c>
      <c r="AA146" s="17">
        <v>1</v>
      </c>
      <c r="AB146" s="17">
        <v>0</v>
      </c>
      <c r="AC146" s="17">
        <v>1</v>
      </c>
      <c r="AD146" s="17">
        <v>0</v>
      </c>
      <c r="AE146" s="17">
        <v>1</v>
      </c>
      <c r="AF146" s="17">
        <v>1</v>
      </c>
      <c r="AG146" s="17">
        <v>1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3</v>
      </c>
      <c r="AN146" s="17">
        <v>1</v>
      </c>
      <c r="AO146" s="17">
        <v>2</v>
      </c>
      <c r="AP146" s="17">
        <v>0</v>
      </c>
      <c r="AQ146" s="17">
        <v>0</v>
      </c>
      <c r="AR146" s="17">
        <v>0</v>
      </c>
      <c r="AS146" s="17">
        <v>0</v>
      </c>
      <c r="AT146" s="17">
        <v>2</v>
      </c>
      <c r="AU146" s="17">
        <v>2</v>
      </c>
      <c r="AV146" s="17">
        <v>2</v>
      </c>
      <c r="AW146" s="17">
        <v>0</v>
      </c>
      <c r="AX146" s="17">
        <v>0</v>
      </c>
      <c r="AY146" s="17">
        <v>4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44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2</v>
      </c>
      <c r="I147" s="17">
        <v>1</v>
      </c>
      <c r="J147" s="17">
        <v>0</v>
      </c>
      <c r="K147" s="17">
        <v>0</v>
      </c>
      <c r="L147" s="17">
        <v>0</v>
      </c>
      <c r="M147" s="17">
        <v>0</v>
      </c>
      <c r="N147" s="17">
        <v>2</v>
      </c>
      <c r="O147" s="17">
        <v>0</v>
      </c>
      <c r="P147" s="17">
        <v>0</v>
      </c>
      <c r="Q147" s="17">
        <v>1</v>
      </c>
      <c r="R147" s="17">
        <v>0</v>
      </c>
      <c r="S147" s="17">
        <v>0</v>
      </c>
      <c r="T147" s="17">
        <v>1</v>
      </c>
      <c r="U147" s="17">
        <v>0</v>
      </c>
      <c r="V147" s="17">
        <v>1</v>
      </c>
      <c r="W147" s="17">
        <v>1</v>
      </c>
      <c r="X147" s="17">
        <v>0</v>
      </c>
      <c r="Y147" s="17">
        <v>1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3</v>
      </c>
      <c r="AG147" s="17">
        <v>4</v>
      </c>
      <c r="AH147" s="17">
        <v>1</v>
      </c>
      <c r="AI147" s="17">
        <v>0</v>
      </c>
      <c r="AJ147" s="17">
        <v>0</v>
      </c>
      <c r="AK147" s="17">
        <v>0</v>
      </c>
      <c r="AL147" s="17">
        <v>1</v>
      </c>
      <c r="AM147" s="17">
        <v>2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1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22</v>
      </c>
    </row>
    <row r="148" spans="1:63" x14ac:dyDescent="0.25">
      <c r="A148" s="35" t="s">
        <v>238</v>
      </c>
      <c r="B148" s="17">
        <v>180</v>
      </c>
      <c r="C148" s="17">
        <v>54</v>
      </c>
      <c r="D148" s="17">
        <v>80</v>
      </c>
      <c r="E148" s="17">
        <v>4</v>
      </c>
      <c r="F148" s="17">
        <v>10</v>
      </c>
      <c r="G148" s="17">
        <v>2</v>
      </c>
      <c r="H148" s="17">
        <v>58</v>
      </c>
      <c r="I148" s="17">
        <v>38</v>
      </c>
      <c r="J148" s="17">
        <v>22</v>
      </c>
      <c r="K148" s="17">
        <v>54</v>
      </c>
      <c r="L148" s="17">
        <v>4</v>
      </c>
      <c r="M148" s="17">
        <v>1</v>
      </c>
      <c r="N148" s="17">
        <v>117</v>
      </c>
      <c r="O148" s="17">
        <v>15</v>
      </c>
      <c r="P148" s="17">
        <v>94</v>
      </c>
      <c r="Q148" s="17">
        <v>609</v>
      </c>
      <c r="R148" s="17">
        <v>2</v>
      </c>
      <c r="S148" s="17">
        <v>58</v>
      </c>
      <c r="T148" s="17">
        <v>7</v>
      </c>
      <c r="U148" s="17">
        <v>79</v>
      </c>
      <c r="V148" s="17">
        <v>11</v>
      </c>
      <c r="W148" s="17">
        <v>24</v>
      </c>
      <c r="X148" s="17">
        <v>97</v>
      </c>
      <c r="Y148" s="17">
        <v>186</v>
      </c>
      <c r="Z148" s="17">
        <v>8</v>
      </c>
      <c r="AA148" s="17">
        <v>12</v>
      </c>
      <c r="AB148" s="17">
        <v>35</v>
      </c>
      <c r="AC148" s="17">
        <v>17</v>
      </c>
      <c r="AD148" s="17">
        <v>7</v>
      </c>
      <c r="AE148" s="17">
        <v>24</v>
      </c>
      <c r="AF148" s="17">
        <v>491</v>
      </c>
      <c r="AG148" s="17">
        <v>511</v>
      </c>
      <c r="AH148" s="17">
        <v>4</v>
      </c>
      <c r="AI148" s="17">
        <v>12</v>
      </c>
      <c r="AJ148" s="17">
        <v>4</v>
      </c>
      <c r="AK148" s="17">
        <v>2</v>
      </c>
      <c r="AL148" s="17">
        <v>67</v>
      </c>
      <c r="AM148" s="17">
        <v>159</v>
      </c>
      <c r="AN148" s="17">
        <v>6</v>
      </c>
      <c r="AO148" s="17">
        <v>76</v>
      </c>
      <c r="AP148" s="17">
        <v>17</v>
      </c>
      <c r="AQ148" s="17">
        <v>20</v>
      </c>
      <c r="AR148" s="17">
        <v>0</v>
      </c>
      <c r="AS148" s="17">
        <v>27</v>
      </c>
      <c r="AT148" s="17">
        <v>4</v>
      </c>
      <c r="AU148" s="17">
        <v>15</v>
      </c>
      <c r="AV148" s="17">
        <v>73</v>
      </c>
      <c r="AW148" s="17">
        <v>7</v>
      </c>
      <c r="AX148" s="17">
        <v>2</v>
      </c>
      <c r="AY148" s="17">
        <v>153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3559</v>
      </c>
    </row>
    <row r="149" spans="1:63" x14ac:dyDescent="0.25">
      <c r="A149" s="35" t="s">
        <v>239</v>
      </c>
      <c r="B149" s="17">
        <v>15</v>
      </c>
      <c r="C149" s="17">
        <v>5</v>
      </c>
      <c r="D149" s="17">
        <v>16</v>
      </c>
      <c r="E149" s="17">
        <v>0</v>
      </c>
      <c r="F149" s="17">
        <v>0</v>
      </c>
      <c r="G149" s="17">
        <v>10</v>
      </c>
      <c r="H149" s="17">
        <v>14</v>
      </c>
      <c r="I149" s="17">
        <v>20</v>
      </c>
      <c r="J149" s="17">
        <v>0</v>
      </c>
      <c r="K149" s="17">
        <v>14</v>
      </c>
      <c r="L149" s="17">
        <v>2</v>
      </c>
      <c r="M149" s="17">
        <v>0</v>
      </c>
      <c r="N149" s="17">
        <v>22</v>
      </c>
      <c r="O149" s="17">
        <v>3</v>
      </c>
      <c r="P149" s="17">
        <v>1</v>
      </c>
      <c r="Q149" s="17">
        <v>0</v>
      </c>
      <c r="R149" s="17">
        <v>2</v>
      </c>
      <c r="S149" s="17">
        <v>5</v>
      </c>
      <c r="T149" s="17">
        <v>0</v>
      </c>
      <c r="U149" s="17">
        <v>13</v>
      </c>
      <c r="V149" s="17">
        <v>4</v>
      </c>
      <c r="W149" s="17">
        <v>8</v>
      </c>
      <c r="X149" s="17">
        <v>13</v>
      </c>
      <c r="Y149" s="17">
        <v>11</v>
      </c>
      <c r="Z149" s="17">
        <v>0</v>
      </c>
      <c r="AA149" s="17">
        <v>1</v>
      </c>
      <c r="AB149" s="17">
        <v>0</v>
      </c>
      <c r="AC149" s="17">
        <v>4</v>
      </c>
      <c r="AD149" s="17">
        <v>1</v>
      </c>
      <c r="AE149" s="17">
        <v>8</v>
      </c>
      <c r="AF149" s="17">
        <v>64</v>
      </c>
      <c r="AG149" s="17">
        <v>99</v>
      </c>
      <c r="AH149" s="17">
        <v>1</v>
      </c>
      <c r="AI149" s="17">
        <v>0</v>
      </c>
      <c r="AJ149" s="17">
        <v>1</v>
      </c>
      <c r="AK149" s="17">
        <v>1</v>
      </c>
      <c r="AL149" s="17">
        <v>21</v>
      </c>
      <c r="AM149" s="17">
        <v>18</v>
      </c>
      <c r="AN149" s="17">
        <v>0</v>
      </c>
      <c r="AO149" s="17">
        <v>4</v>
      </c>
      <c r="AP149" s="17">
        <v>2</v>
      </c>
      <c r="AQ149" s="17">
        <v>4</v>
      </c>
      <c r="AR149" s="17">
        <v>112</v>
      </c>
      <c r="AS149" s="17">
        <v>2</v>
      </c>
      <c r="AT149" s="17">
        <v>0</v>
      </c>
      <c r="AU149" s="17">
        <v>5</v>
      </c>
      <c r="AV149" s="17">
        <v>22</v>
      </c>
      <c r="AW149" s="17">
        <v>1</v>
      </c>
      <c r="AX149" s="17">
        <v>2</v>
      </c>
      <c r="AY149" s="17">
        <v>15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566</v>
      </c>
    </row>
    <row r="150" spans="1:63" x14ac:dyDescent="0.25">
      <c r="A150" s="32" t="s">
        <v>240</v>
      </c>
      <c r="B150" s="33">
        <v>5</v>
      </c>
      <c r="C150" s="33">
        <v>0</v>
      </c>
      <c r="D150" s="33">
        <v>1</v>
      </c>
      <c r="E150" s="33">
        <v>41</v>
      </c>
      <c r="F150" s="33">
        <v>0</v>
      </c>
      <c r="G150" s="33">
        <v>0</v>
      </c>
      <c r="H150" s="33">
        <v>1</v>
      </c>
      <c r="I150" s="33">
        <v>138</v>
      </c>
      <c r="J150" s="33">
        <v>3</v>
      </c>
      <c r="K150" s="33">
        <v>0</v>
      </c>
      <c r="L150" s="33">
        <v>3</v>
      </c>
      <c r="M150" s="33">
        <v>0</v>
      </c>
      <c r="N150" s="33">
        <v>1</v>
      </c>
      <c r="O150" s="33">
        <v>0</v>
      </c>
      <c r="P150" s="33">
        <v>2</v>
      </c>
      <c r="Q150" s="33">
        <v>180</v>
      </c>
      <c r="R150" s="33">
        <v>2</v>
      </c>
      <c r="S150" s="33">
        <v>1</v>
      </c>
      <c r="T150" s="33">
        <v>10</v>
      </c>
      <c r="U150" s="33">
        <v>47</v>
      </c>
      <c r="V150" s="33">
        <v>2</v>
      </c>
      <c r="W150" s="33">
        <v>0</v>
      </c>
      <c r="X150" s="33">
        <v>1</v>
      </c>
      <c r="Y150" s="33">
        <v>25</v>
      </c>
      <c r="Z150" s="33">
        <v>5</v>
      </c>
      <c r="AA150" s="33">
        <v>0</v>
      </c>
      <c r="AB150" s="33">
        <v>28</v>
      </c>
      <c r="AC150" s="33">
        <v>2</v>
      </c>
      <c r="AD150" s="33">
        <v>7</v>
      </c>
      <c r="AE150" s="33">
        <v>0</v>
      </c>
      <c r="AF150" s="33">
        <v>12</v>
      </c>
      <c r="AG150" s="33">
        <v>20</v>
      </c>
      <c r="AH150" s="33">
        <v>17</v>
      </c>
      <c r="AI150" s="33">
        <v>1</v>
      </c>
      <c r="AJ150" s="33">
        <v>6</v>
      </c>
      <c r="AK150" s="33">
        <v>0</v>
      </c>
      <c r="AL150" s="33">
        <v>5</v>
      </c>
      <c r="AM150" s="33">
        <v>6</v>
      </c>
      <c r="AN150" s="33">
        <v>4</v>
      </c>
      <c r="AO150" s="33">
        <v>7</v>
      </c>
      <c r="AP150" s="33">
        <v>0</v>
      </c>
      <c r="AQ150" s="33">
        <v>1</v>
      </c>
      <c r="AR150" s="33">
        <v>0</v>
      </c>
      <c r="AS150" s="33">
        <v>4</v>
      </c>
      <c r="AT150" s="33">
        <v>2</v>
      </c>
      <c r="AU150" s="33">
        <v>1</v>
      </c>
      <c r="AV150" s="33">
        <v>7</v>
      </c>
      <c r="AW150" s="33">
        <v>3</v>
      </c>
      <c r="AX150" s="33">
        <v>0</v>
      </c>
      <c r="AY150" s="33">
        <v>32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633</v>
      </c>
    </row>
    <row r="151" spans="1:63" x14ac:dyDescent="0.25">
      <c r="A151" s="35" t="s">
        <v>241</v>
      </c>
      <c r="B151" s="17">
        <v>2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131</v>
      </c>
      <c r="J151" s="17">
        <v>0</v>
      </c>
      <c r="K151" s="17">
        <v>0</v>
      </c>
      <c r="L151" s="17">
        <v>3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1</v>
      </c>
      <c r="T151" s="17">
        <v>6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28</v>
      </c>
      <c r="AC151" s="17">
        <v>1</v>
      </c>
      <c r="AD151" s="17">
        <v>6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2</v>
      </c>
      <c r="AK151" s="17">
        <v>0</v>
      </c>
      <c r="AL151" s="17">
        <v>0</v>
      </c>
      <c r="AM151" s="17">
        <v>0</v>
      </c>
      <c r="AN151" s="17">
        <v>0</v>
      </c>
      <c r="AO151" s="17">
        <v>2</v>
      </c>
      <c r="AP151" s="17">
        <v>0</v>
      </c>
      <c r="AQ151" s="17">
        <v>0</v>
      </c>
      <c r="AR151" s="17">
        <v>0</v>
      </c>
      <c r="AS151" s="17">
        <v>4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18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204</v>
      </c>
    </row>
    <row r="152" spans="1:63" x14ac:dyDescent="0.25">
      <c r="A152" s="35" t="s">
        <v>242</v>
      </c>
      <c r="B152" s="17">
        <v>3</v>
      </c>
      <c r="C152" s="17">
        <v>0</v>
      </c>
      <c r="D152" s="17">
        <v>1</v>
      </c>
      <c r="E152" s="17">
        <v>41</v>
      </c>
      <c r="F152" s="17">
        <v>0</v>
      </c>
      <c r="G152" s="17">
        <v>0</v>
      </c>
      <c r="H152" s="17">
        <v>1</v>
      </c>
      <c r="I152" s="17">
        <v>7</v>
      </c>
      <c r="J152" s="17">
        <v>3</v>
      </c>
      <c r="K152" s="17">
        <v>0</v>
      </c>
      <c r="L152" s="17">
        <v>0</v>
      </c>
      <c r="M152" s="17">
        <v>0</v>
      </c>
      <c r="N152" s="17">
        <v>1</v>
      </c>
      <c r="O152" s="17">
        <v>0</v>
      </c>
      <c r="P152" s="17">
        <v>2</v>
      </c>
      <c r="Q152" s="17">
        <v>180</v>
      </c>
      <c r="R152" s="17">
        <v>2</v>
      </c>
      <c r="S152" s="17">
        <v>0</v>
      </c>
      <c r="T152" s="17">
        <v>4</v>
      </c>
      <c r="U152" s="17">
        <v>47</v>
      </c>
      <c r="V152" s="17">
        <v>2</v>
      </c>
      <c r="W152" s="17">
        <v>0</v>
      </c>
      <c r="X152" s="17">
        <v>1</v>
      </c>
      <c r="Y152" s="17">
        <v>25</v>
      </c>
      <c r="Z152" s="17">
        <v>5</v>
      </c>
      <c r="AA152" s="17">
        <v>0</v>
      </c>
      <c r="AB152" s="17">
        <v>0</v>
      </c>
      <c r="AC152" s="17">
        <v>1</v>
      </c>
      <c r="AD152" s="17">
        <v>1</v>
      </c>
      <c r="AE152" s="17">
        <v>0</v>
      </c>
      <c r="AF152" s="17">
        <v>12</v>
      </c>
      <c r="AG152" s="17">
        <v>20</v>
      </c>
      <c r="AH152" s="17">
        <v>17</v>
      </c>
      <c r="AI152" s="17">
        <v>1</v>
      </c>
      <c r="AJ152" s="17">
        <v>4</v>
      </c>
      <c r="AK152" s="17">
        <v>0</v>
      </c>
      <c r="AL152" s="17">
        <v>5</v>
      </c>
      <c r="AM152" s="17">
        <v>6</v>
      </c>
      <c r="AN152" s="17">
        <v>4</v>
      </c>
      <c r="AO152" s="17">
        <v>5</v>
      </c>
      <c r="AP152" s="17">
        <v>0</v>
      </c>
      <c r="AQ152" s="17">
        <v>1</v>
      </c>
      <c r="AR152" s="17">
        <v>0</v>
      </c>
      <c r="AS152" s="17">
        <v>0</v>
      </c>
      <c r="AT152" s="17">
        <v>2</v>
      </c>
      <c r="AU152" s="17">
        <v>1</v>
      </c>
      <c r="AV152" s="17">
        <v>7</v>
      </c>
      <c r="AW152" s="17">
        <v>3</v>
      </c>
      <c r="AX152" s="17">
        <v>0</v>
      </c>
      <c r="AY152" s="17">
        <v>14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429</v>
      </c>
    </row>
    <row r="153" spans="1:63" x14ac:dyDescent="0.25">
      <c r="A153" s="32" t="s">
        <v>243</v>
      </c>
      <c r="B153" s="33">
        <v>97</v>
      </c>
      <c r="C153" s="33">
        <v>38</v>
      </c>
      <c r="D153" s="33">
        <v>113</v>
      </c>
      <c r="E153" s="33">
        <v>67</v>
      </c>
      <c r="F153" s="33">
        <v>21</v>
      </c>
      <c r="G153" s="33">
        <v>15</v>
      </c>
      <c r="H153" s="33">
        <v>156</v>
      </c>
      <c r="I153" s="33">
        <v>141</v>
      </c>
      <c r="J153" s="33">
        <v>2</v>
      </c>
      <c r="K153" s="33">
        <v>34</v>
      </c>
      <c r="L153" s="33">
        <v>85</v>
      </c>
      <c r="M153" s="33">
        <v>206</v>
      </c>
      <c r="N153" s="33">
        <v>65</v>
      </c>
      <c r="O153" s="33">
        <v>30</v>
      </c>
      <c r="P153" s="33">
        <v>44</v>
      </c>
      <c r="Q153" s="33">
        <v>226</v>
      </c>
      <c r="R153" s="33">
        <v>126</v>
      </c>
      <c r="S153" s="33">
        <v>21</v>
      </c>
      <c r="T153" s="33">
        <v>39</v>
      </c>
      <c r="U153" s="33">
        <v>99</v>
      </c>
      <c r="V153" s="33">
        <v>20</v>
      </c>
      <c r="W153" s="33">
        <v>140</v>
      </c>
      <c r="X153" s="33">
        <v>23</v>
      </c>
      <c r="Y153" s="33">
        <v>103</v>
      </c>
      <c r="Z153" s="33">
        <v>103</v>
      </c>
      <c r="AA153" s="33">
        <v>23</v>
      </c>
      <c r="AB153" s="33">
        <v>150</v>
      </c>
      <c r="AC153" s="33">
        <v>44</v>
      </c>
      <c r="AD153" s="33">
        <v>29</v>
      </c>
      <c r="AE153" s="33">
        <v>82</v>
      </c>
      <c r="AF153" s="33">
        <v>332</v>
      </c>
      <c r="AG153" s="33">
        <v>206</v>
      </c>
      <c r="AH153" s="33">
        <v>218</v>
      </c>
      <c r="AI153" s="33">
        <v>39</v>
      </c>
      <c r="AJ153" s="33">
        <v>57</v>
      </c>
      <c r="AK153" s="33">
        <v>11</v>
      </c>
      <c r="AL153" s="33">
        <v>151</v>
      </c>
      <c r="AM153" s="33">
        <v>111</v>
      </c>
      <c r="AN153" s="33">
        <v>9</v>
      </c>
      <c r="AO153" s="33">
        <v>79</v>
      </c>
      <c r="AP153" s="33">
        <v>25</v>
      </c>
      <c r="AQ153" s="33">
        <v>178</v>
      </c>
      <c r="AR153" s="33">
        <v>15</v>
      </c>
      <c r="AS153" s="33">
        <v>75</v>
      </c>
      <c r="AT153" s="33">
        <v>16</v>
      </c>
      <c r="AU153" s="33">
        <v>35</v>
      </c>
      <c r="AV153" s="33">
        <v>239</v>
      </c>
      <c r="AW153" s="33">
        <v>54</v>
      </c>
      <c r="AX153" s="33">
        <v>48</v>
      </c>
      <c r="AY153" s="33">
        <v>29</v>
      </c>
      <c r="AZ153" s="33">
        <v>0</v>
      </c>
      <c r="BA153" s="33">
        <v>0</v>
      </c>
      <c r="BB153" s="33">
        <v>1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4270</v>
      </c>
    </row>
    <row r="154" spans="1:63" x14ac:dyDescent="0.25">
      <c r="A154" s="35" t="s">
        <v>244</v>
      </c>
      <c r="B154" s="17">
        <v>29</v>
      </c>
      <c r="C154" s="17">
        <v>14</v>
      </c>
      <c r="D154" s="17">
        <v>33</v>
      </c>
      <c r="E154" s="17">
        <v>33</v>
      </c>
      <c r="F154" s="17">
        <v>0</v>
      </c>
      <c r="G154" s="17">
        <v>7</v>
      </c>
      <c r="H154" s="17">
        <v>51</v>
      </c>
      <c r="I154" s="17">
        <v>23</v>
      </c>
      <c r="J154" s="17">
        <v>0</v>
      </c>
      <c r="K154" s="17">
        <v>3</v>
      </c>
      <c r="L154" s="17">
        <v>6</v>
      </c>
      <c r="M154" s="17">
        <v>103</v>
      </c>
      <c r="N154" s="17">
        <v>15</v>
      </c>
      <c r="O154" s="17">
        <v>6</v>
      </c>
      <c r="P154" s="17">
        <v>24</v>
      </c>
      <c r="Q154" s="17">
        <v>120</v>
      </c>
      <c r="R154" s="17">
        <v>63</v>
      </c>
      <c r="S154" s="17">
        <v>2</v>
      </c>
      <c r="T154" s="17">
        <v>8</v>
      </c>
      <c r="U154" s="17">
        <v>41</v>
      </c>
      <c r="V154" s="17">
        <v>4</v>
      </c>
      <c r="W154" s="17">
        <v>33</v>
      </c>
      <c r="X154" s="17">
        <v>1</v>
      </c>
      <c r="Y154" s="17">
        <v>32</v>
      </c>
      <c r="Z154" s="17">
        <v>50</v>
      </c>
      <c r="AA154" s="17">
        <v>1</v>
      </c>
      <c r="AB154" s="17">
        <v>98</v>
      </c>
      <c r="AC154" s="17">
        <v>4</v>
      </c>
      <c r="AD154" s="17">
        <v>2</v>
      </c>
      <c r="AE154" s="17">
        <v>54</v>
      </c>
      <c r="AF154" s="17">
        <v>46</v>
      </c>
      <c r="AG154" s="17">
        <v>82</v>
      </c>
      <c r="AH154" s="17">
        <v>136</v>
      </c>
      <c r="AI154" s="17">
        <v>0</v>
      </c>
      <c r="AJ154" s="17">
        <v>24</v>
      </c>
      <c r="AK154" s="17">
        <v>3</v>
      </c>
      <c r="AL154" s="17">
        <v>106</v>
      </c>
      <c r="AM154" s="17">
        <v>20</v>
      </c>
      <c r="AN154" s="17">
        <v>1</v>
      </c>
      <c r="AO154" s="17">
        <v>14</v>
      </c>
      <c r="AP154" s="17">
        <v>4</v>
      </c>
      <c r="AQ154" s="17">
        <v>77</v>
      </c>
      <c r="AR154" s="17">
        <v>4</v>
      </c>
      <c r="AS154" s="17">
        <v>15</v>
      </c>
      <c r="AT154" s="17">
        <v>0</v>
      </c>
      <c r="AU154" s="17">
        <v>3</v>
      </c>
      <c r="AV154" s="17">
        <v>112</v>
      </c>
      <c r="AW154" s="17">
        <v>11</v>
      </c>
      <c r="AX154" s="17">
        <v>3</v>
      </c>
      <c r="AY154" s="17">
        <v>3</v>
      </c>
      <c r="AZ154" s="17">
        <v>0</v>
      </c>
      <c r="BA154" s="17">
        <v>0</v>
      </c>
      <c r="BB154" s="17">
        <v>1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1525</v>
      </c>
    </row>
    <row r="155" spans="1:63" x14ac:dyDescent="0.25">
      <c r="A155" s="35" t="s">
        <v>245</v>
      </c>
      <c r="B155" s="17">
        <v>4</v>
      </c>
      <c r="C155" s="17">
        <v>0</v>
      </c>
      <c r="D155" s="17">
        <v>29</v>
      </c>
      <c r="E155" s="17">
        <v>1</v>
      </c>
      <c r="F155" s="17">
        <v>0</v>
      </c>
      <c r="G155" s="17">
        <v>0</v>
      </c>
      <c r="H155" s="17">
        <v>1</v>
      </c>
      <c r="I155" s="17">
        <v>12</v>
      </c>
      <c r="J155" s="17">
        <v>0</v>
      </c>
      <c r="K155" s="17">
        <v>1</v>
      </c>
      <c r="L155" s="17">
        <v>1</v>
      </c>
      <c r="M155" s="17">
        <v>6</v>
      </c>
      <c r="N155" s="17">
        <v>3</v>
      </c>
      <c r="O155" s="17">
        <v>2</v>
      </c>
      <c r="P155" s="17">
        <v>0</v>
      </c>
      <c r="Q155" s="17">
        <v>9</v>
      </c>
      <c r="R155" s="17">
        <v>8</v>
      </c>
      <c r="S155" s="17">
        <v>1</v>
      </c>
      <c r="T155" s="17">
        <v>3</v>
      </c>
      <c r="U155" s="17">
        <v>12</v>
      </c>
      <c r="V155" s="17">
        <v>0</v>
      </c>
      <c r="W155" s="17">
        <v>12</v>
      </c>
      <c r="X155" s="17">
        <v>1</v>
      </c>
      <c r="Y155" s="17">
        <v>4</v>
      </c>
      <c r="Z155" s="17">
        <v>3</v>
      </c>
      <c r="AA155" s="17">
        <v>2</v>
      </c>
      <c r="AB155" s="17">
        <v>6</v>
      </c>
      <c r="AC155" s="17">
        <v>0</v>
      </c>
      <c r="AD155" s="17">
        <v>1</v>
      </c>
      <c r="AE155" s="17">
        <v>4</v>
      </c>
      <c r="AF155" s="17">
        <v>27</v>
      </c>
      <c r="AG155" s="17">
        <v>5</v>
      </c>
      <c r="AH155" s="17">
        <v>18</v>
      </c>
      <c r="AI155" s="17">
        <v>0</v>
      </c>
      <c r="AJ155" s="17">
        <v>0</v>
      </c>
      <c r="AK155" s="17">
        <v>0</v>
      </c>
      <c r="AL155" s="17">
        <v>2</v>
      </c>
      <c r="AM155" s="17">
        <v>4</v>
      </c>
      <c r="AN155" s="17">
        <v>0</v>
      </c>
      <c r="AO155" s="17">
        <v>1</v>
      </c>
      <c r="AP155" s="17">
        <v>0</v>
      </c>
      <c r="AQ155" s="17">
        <v>11</v>
      </c>
      <c r="AR155" s="17">
        <v>3</v>
      </c>
      <c r="AS155" s="17">
        <v>4</v>
      </c>
      <c r="AT155" s="17">
        <v>0</v>
      </c>
      <c r="AU155" s="17">
        <v>3</v>
      </c>
      <c r="AV155" s="17">
        <v>17</v>
      </c>
      <c r="AW155" s="17">
        <v>0</v>
      </c>
      <c r="AX155" s="17">
        <v>0</v>
      </c>
      <c r="AY155" s="17">
        <v>1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222</v>
      </c>
    </row>
    <row r="156" spans="1:63" x14ac:dyDescent="0.25">
      <c r="A156" s="35" t="s">
        <v>246</v>
      </c>
      <c r="B156" s="17">
        <v>0</v>
      </c>
      <c r="C156" s="17">
        <v>1</v>
      </c>
      <c r="D156" s="17">
        <v>0</v>
      </c>
      <c r="E156" s="17">
        <v>1</v>
      </c>
      <c r="F156" s="17">
        <v>1</v>
      </c>
      <c r="G156" s="17">
        <v>0</v>
      </c>
      <c r="H156" s="17">
        <v>0</v>
      </c>
      <c r="I156" s="17">
        <v>1</v>
      </c>
      <c r="J156" s="17">
        <v>0</v>
      </c>
      <c r="K156" s="17">
        <v>0</v>
      </c>
      <c r="L156" s="17">
        <v>0</v>
      </c>
      <c r="M156" s="17">
        <v>1</v>
      </c>
      <c r="N156" s="17">
        <v>0</v>
      </c>
      <c r="O156" s="17">
        <v>0</v>
      </c>
      <c r="P156" s="17">
        <v>0</v>
      </c>
      <c r="Q156" s="17">
        <v>0</v>
      </c>
      <c r="R156" s="17">
        <v>2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3</v>
      </c>
      <c r="AG156" s="17">
        <v>0</v>
      </c>
      <c r="AH156" s="17">
        <v>0</v>
      </c>
      <c r="AI156" s="17">
        <v>0</v>
      </c>
      <c r="AJ156" s="17">
        <v>0</v>
      </c>
      <c r="AK156" s="17">
        <v>1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2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13</v>
      </c>
    </row>
    <row r="157" spans="1:63" x14ac:dyDescent="0.25">
      <c r="A157" s="35" t="s">
        <v>247</v>
      </c>
      <c r="B157" s="17">
        <v>20</v>
      </c>
      <c r="C157" s="17">
        <v>2</v>
      </c>
      <c r="D157" s="17">
        <v>6</v>
      </c>
      <c r="E157" s="17">
        <v>5</v>
      </c>
      <c r="F157" s="17">
        <v>0</v>
      </c>
      <c r="G157" s="17">
        <v>1</v>
      </c>
      <c r="H157" s="17">
        <v>9</v>
      </c>
      <c r="I157" s="17">
        <v>5</v>
      </c>
      <c r="J157" s="17">
        <v>1</v>
      </c>
      <c r="K157" s="17">
        <v>5</v>
      </c>
      <c r="L157" s="17">
        <v>6</v>
      </c>
      <c r="M157" s="17">
        <v>33</v>
      </c>
      <c r="N157" s="17">
        <v>14</v>
      </c>
      <c r="O157" s="17">
        <v>9</v>
      </c>
      <c r="P157" s="17">
        <v>3</v>
      </c>
      <c r="Q157" s="17">
        <v>34</v>
      </c>
      <c r="R157" s="17">
        <v>9</v>
      </c>
      <c r="S157" s="17">
        <v>8</v>
      </c>
      <c r="T157" s="17">
        <v>3</v>
      </c>
      <c r="U157" s="17">
        <v>9</v>
      </c>
      <c r="V157" s="17">
        <v>6</v>
      </c>
      <c r="W157" s="17">
        <v>15</v>
      </c>
      <c r="X157" s="17">
        <v>2</v>
      </c>
      <c r="Y157" s="17">
        <v>12</v>
      </c>
      <c r="Z157" s="17">
        <v>13</v>
      </c>
      <c r="AA157" s="17">
        <v>3</v>
      </c>
      <c r="AB157" s="17">
        <v>22</v>
      </c>
      <c r="AC157" s="17">
        <v>29</v>
      </c>
      <c r="AD157" s="17">
        <v>6</v>
      </c>
      <c r="AE157" s="17">
        <v>8</v>
      </c>
      <c r="AF157" s="17">
        <v>27</v>
      </c>
      <c r="AG157" s="17">
        <v>59</v>
      </c>
      <c r="AH157" s="17">
        <v>8</v>
      </c>
      <c r="AI157" s="17">
        <v>4</v>
      </c>
      <c r="AJ157" s="17">
        <v>6</v>
      </c>
      <c r="AK157" s="17">
        <v>4</v>
      </c>
      <c r="AL157" s="17">
        <v>9</v>
      </c>
      <c r="AM157" s="17">
        <v>19</v>
      </c>
      <c r="AN157" s="17">
        <v>4</v>
      </c>
      <c r="AO157" s="17">
        <v>15</v>
      </c>
      <c r="AP157" s="17">
        <v>6</v>
      </c>
      <c r="AQ157" s="17">
        <v>20</v>
      </c>
      <c r="AR157" s="17">
        <v>2</v>
      </c>
      <c r="AS157" s="17">
        <v>8</v>
      </c>
      <c r="AT157" s="17">
        <v>3</v>
      </c>
      <c r="AU157" s="17">
        <v>6</v>
      </c>
      <c r="AV157" s="17">
        <v>15</v>
      </c>
      <c r="AW157" s="17">
        <v>10</v>
      </c>
      <c r="AX157" s="17">
        <v>8</v>
      </c>
      <c r="AY157" s="17">
        <v>4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535</v>
      </c>
    </row>
    <row r="158" spans="1:63" x14ac:dyDescent="0.25">
      <c r="A158" s="35" t="s">
        <v>248</v>
      </c>
      <c r="B158" s="17">
        <v>6</v>
      </c>
      <c r="C158" s="17">
        <v>0</v>
      </c>
      <c r="D158" s="17">
        <v>2</v>
      </c>
      <c r="E158" s="17">
        <v>1</v>
      </c>
      <c r="F158" s="17">
        <v>0</v>
      </c>
      <c r="G158" s="17">
        <v>0</v>
      </c>
      <c r="H158" s="17">
        <v>0</v>
      </c>
      <c r="I158" s="17">
        <v>1</v>
      </c>
      <c r="J158" s="17">
        <v>0</v>
      </c>
      <c r="K158" s="17">
        <v>0</v>
      </c>
      <c r="L158" s="17">
        <v>0</v>
      </c>
      <c r="M158" s="17">
        <v>2</v>
      </c>
      <c r="N158" s="17">
        <v>1</v>
      </c>
      <c r="O158" s="17">
        <v>0</v>
      </c>
      <c r="P158" s="17">
        <v>0</v>
      </c>
      <c r="Q158" s="17">
        <v>1</v>
      </c>
      <c r="R158" s="17">
        <v>0</v>
      </c>
      <c r="S158" s="17">
        <v>0</v>
      </c>
      <c r="T158" s="17">
        <v>0</v>
      </c>
      <c r="U158" s="17">
        <v>1</v>
      </c>
      <c r="V158" s="17">
        <v>0</v>
      </c>
      <c r="W158" s="17">
        <v>1</v>
      </c>
      <c r="X158" s="17">
        <v>1</v>
      </c>
      <c r="Y158" s="17">
        <v>3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12</v>
      </c>
      <c r="AG158" s="17">
        <v>2</v>
      </c>
      <c r="AH158" s="17">
        <v>1</v>
      </c>
      <c r="AI158" s="17">
        <v>0</v>
      </c>
      <c r="AJ158" s="17">
        <v>1</v>
      </c>
      <c r="AK158" s="17">
        <v>0</v>
      </c>
      <c r="AL158" s="17">
        <v>0</v>
      </c>
      <c r="AM158" s="17">
        <v>1</v>
      </c>
      <c r="AN158" s="17">
        <v>0</v>
      </c>
      <c r="AO158" s="17">
        <v>1</v>
      </c>
      <c r="AP158" s="17">
        <v>0</v>
      </c>
      <c r="AQ158" s="17">
        <v>0</v>
      </c>
      <c r="AR158" s="17">
        <v>0</v>
      </c>
      <c r="AS158" s="17">
        <v>0</v>
      </c>
      <c r="AT158" s="17">
        <v>2</v>
      </c>
      <c r="AU158" s="17">
        <v>2</v>
      </c>
      <c r="AV158" s="17">
        <v>0</v>
      </c>
      <c r="AW158" s="17">
        <v>4</v>
      </c>
      <c r="AX158" s="17">
        <v>0</v>
      </c>
      <c r="AY158" s="17">
        <v>1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47</v>
      </c>
    </row>
    <row r="159" spans="1:63" x14ac:dyDescent="0.25">
      <c r="A159" s="35" t="s">
        <v>249</v>
      </c>
      <c r="B159" s="17">
        <v>1</v>
      </c>
      <c r="C159" s="17">
        <v>0</v>
      </c>
      <c r="D159" s="17">
        <v>1</v>
      </c>
      <c r="E159" s="17">
        <v>1</v>
      </c>
      <c r="F159" s="17">
        <v>0</v>
      </c>
      <c r="G159" s="17">
        <v>2</v>
      </c>
      <c r="H159" s="17">
        <v>10</v>
      </c>
      <c r="I159" s="17">
        <v>12</v>
      </c>
      <c r="J159" s="17">
        <v>0</v>
      </c>
      <c r="K159" s="17">
        <v>0</v>
      </c>
      <c r="L159" s="17">
        <v>3</v>
      </c>
      <c r="M159" s="17">
        <v>0</v>
      </c>
      <c r="N159" s="17">
        <v>9</v>
      </c>
      <c r="O159" s="17">
        <v>1</v>
      </c>
      <c r="P159" s="17">
        <v>0</v>
      </c>
      <c r="Q159" s="17">
        <v>0</v>
      </c>
      <c r="R159" s="17">
        <v>3</v>
      </c>
      <c r="S159" s="17">
        <v>2</v>
      </c>
      <c r="T159" s="17">
        <v>3</v>
      </c>
      <c r="U159" s="17">
        <v>1</v>
      </c>
      <c r="V159" s="17">
        <v>0</v>
      </c>
      <c r="W159" s="17">
        <v>20</v>
      </c>
      <c r="X159" s="17">
        <v>0</v>
      </c>
      <c r="Y159" s="17">
        <v>2</v>
      </c>
      <c r="Z159" s="17">
        <v>2</v>
      </c>
      <c r="AA159" s="17">
        <v>0</v>
      </c>
      <c r="AB159" s="17">
        <v>4</v>
      </c>
      <c r="AC159" s="17">
        <v>0</v>
      </c>
      <c r="AD159" s="17">
        <v>1</v>
      </c>
      <c r="AE159" s="17">
        <v>1</v>
      </c>
      <c r="AF159" s="17">
        <v>39</v>
      </c>
      <c r="AG159" s="17">
        <v>2</v>
      </c>
      <c r="AH159" s="17">
        <v>8</v>
      </c>
      <c r="AI159" s="17">
        <v>0</v>
      </c>
      <c r="AJ159" s="17">
        <v>2</v>
      </c>
      <c r="AK159" s="17">
        <v>3</v>
      </c>
      <c r="AL159" s="17">
        <v>1</v>
      </c>
      <c r="AM159" s="17">
        <v>5</v>
      </c>
      <c r="AN159" s="17">
        <v>0</v>
      </c>
      <c r="AO159" s="17">
        <v>6</v>
      </c>
      <c r="AP159" s="17">
        <v>0</v>
      </c>
      <c r="AQ159" s="17">
        <v>4</v>
      </c>
      <c r="AR159" s="17">
        <v>3</v>
      </c>
      <c r="AS159" s="17">
        <v>0</v>
      </c>
      <c r="AT159" s="17">
        <v>0</v>
      </c>
      <c r="AU159" s="17">
        <v>0</v>
      </c>
      <c r="AV159" s="17">
        <v>1</v>
      </c>
      <c r="AW159" s="17">
        <v>2</v>
      </c>
      <c r="AX159" s="17">
        <v>3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158</v>
      </c>
    </row>
    <row r="160" spans="1:63" x14ac:dyDescent="0.25">
      <c r="A160" s="35" t="s">
        <v>250</v>
      </c>
      <c r="B160" s="17">
        <v>17</v>
      </c>
      <c r="C160" s="17">
        <v>10</v>
      </c>
      <c r="D160" s="17">
        <v>8</v>
      </c>
      <c r="E160" s="17">
        <v>20</v>
      </c>
      <c r="F160" s="17">
        <v>0</v>
      </c>
      <c r="G160" s="17">
        <v>3</v>
      </c>
      <c r="H160" s="17">
        <v>57</v>
      </c>
      <c r="I160" s="17">
        <v>53</v>
      </c>
      <c r="J160" s="17">
        <v>0</v>
      </c>
      <c r="K160" s="17">
        <v>7</v>
      </c>
      <c r="L160" s="17">
        <v>49</v>
      </c>
      <c r="M160" s="17">
        <v>46</v>
      </c>
      <c r="N160" s="17">
        <v>13</v>
      </c>
      <c r="O160" s="17">
        <v>4</v>
      </c>
      <c r="P160" s="17">
        <v>5</v>
      </c>
      <c r="Q160" s="17">
        <v>29</v>
      </c>
      <c r="R160" s="17">
        <v>27</v>
      </c>
      <c r="S160" s="17">
        <v>0</v>
      </c>
      <c r="T160" s="17">
        <v>10</v>
      </c>
      <c r="U160" s="17">
        <v>12</v>
      </c>
      <c r="V160" s="17">
        <v>2</v>
      </c>
      <c r="W160" s="17">
        <v>49</v>
      </c>
      <c r="X160" s="17">
        <v>7</v>
      </c>
      <c r="Y160" s="17">
        <v>4</v>
      </c>
      <c r="Z160" s="17">
        <v>13</v>
      </c>
      <c r="AA160" s="17">
        <v>5</v>
      </c>
      <c r="AB160" s="17">
        <v>0</v>
      </c>
      <c r="AC160" s="17">
        <v>4</v>
      </c>
      <c r="AD160" s="17">
        <v>8</v>
      </c>
      <c r="AE160" s="17">
        <v>1</v>
      </c>
      <c r="AF160" s="17">
        <v>143</v>
      </c>
      <c r="AG160" s="17">
        <v>7</v>
      </c>
      <c r="AH160" s="17">
        <v>33</v>
      </c>
      <c r="AI160" s="17">
        <v>9</v>
      </c>
      <c r="AJ160" s="17">
        <v>11</v>
      </c>
      <c r="AK160" s="17">
        <v>0</v>
      </c>
      <c r="AL160" s="17">
        <v>8</v>
      </c>
      <c r="AM160" s="17">
        <v>29</v>
      </c>
      <c r="AN160" s="17">
        <v>3</v>
      </c>
      <c r="AO160" s="17">
        <v>5</v>
      </c>
      <c r="AP160" s="17">
        <v>1</v>
      </c>
      <c r="AQ160" s="17">
        <v>31</v>
      </c>
      <c r="AR160" s="17">
        <v>0</v>
      </c>
      <c r="AS160" s="17">
        <v>22</v>
      </c>
      <c r="AT160" s="17">
        <v>9</v>
      </c>
      <c r="AU160" s="17">
        <v>6</v>
      </c>
      <c r="AV160" s="17">
        <v>29</v>
      </c>
      <c r="AW160" s="17">
        <v>5</v>
      </c>
      <c r="AX160" s="17">
        <v>13</v>
      </c>
      <c r="AY160" s="17">
        <v>8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835</v>
      </c>
    </row>
    <row r="161" spans="1:63" x14ac:dyDescent="0.25">
      <c r="A161" s="35" t="s">
        <v>251</v>
      </c>
      <c r="B161" s="17">
        <v>20</v>
      </c>
      <c r="C161" s="17">
        <v>11</v>
      </c>
      <c r="D161" s="17">
        <v>34</v>
      </c>
      <c r="E161" s="17">
        <v>5</v>
      </c>
      <c r="F161" s="17">
        <v>20</v>
      </c>
      <c r="G161" s="17">
        <v>2</v>
      </c>
      <c r="H161" s="17">
        <v>28</v>
      </c>
      <c r="I161" s="17">
        <v>34</v>
      </c>
      <c r="J161" s="17">
        <v>1</v>
      </c>
      <c r="K161" s="17">
        <v>18</v>
      </c>
      <c r="L161" s="17">
        <v>20</v>
      </c>
      <c r="M161" s="17">
        <v>15</v>
      </c>
      <c r="N161" s="17">
        <v>10</v>
      </c>
      <c r="O161" s="17">
        <v>8</v>
      </c>
      <c r="P161" s="17">
        <v>12</v>
      </c>
      <c r="Q161" s="17">
        <v>33</v>
      </c>
      <c r="R161" s="17">
        <v>14</v>
      </c>
      <c r="S161" s="17">
        <v>8</v>
      </c>
      <c r="T161" s="17">
        <v>12</v>
      </c>
      <c r="U161" s="17">
        <v>23</v>
      </c>
      <c r="V161" s="17">
        <v>8</v>
      </c>
      <c r="W161" s="17">
        <v>10</v>
      </c>
      <c r="X161" s="17">
        <v>11</v>
      </c>
      <c r="Y161" s="17">
        <v>46</v>
      </c>
      <c r="Z161" s="17">
        <v>22</v>
      </c>
      <c r="AA161" s="17">
        <v>12</v>
      </c>
      <c r="AB161" s="17">
        <v>20</v>
      </c>
      <c r="AC161" s="17">
        <v>7</v>
      </c>
      <c r="AD161" s="17">
        <v>11</v>
      </c>
      <c r="AE161" s="17">
        <v>14</v>
      </c>
      <c r="AF161" s="17">
        <v>35</v>
      </c>
      <c r="AG161" s="17">
        <v>49</v>
      </c>
      <c r="AH161" s="17">
        <v>14</v>
      </c>
      <c r="AI161" s="17">
        <v>26</v>
      </c>
      <c r="AJ161" s="17">
        <v>13</v>
      </c>
      <c r="AK161" s="17">
        <v>0</v>
      </c>
      <c r="AL161" s="17">
        <v>25</v>
      </c>
      <c r="AM161" s="17">
        <v>33</v>
      </c>
      <c r="AN161" s="17">
        <v>1</v>
      </c>
      <c r="AO161" s="17">
        <v>37</v>
      </c>
      <c r="AP161" s="17">
        <v>14</v>
      </c>
      <c r="AQ161" s="17">
        <v>35</v>
      </c>
      <c r="AR161" s="17">
        <v>3</v>
      </c>
      <c r="AS161" s="17">
        <v>26</v>
      </c>
      <c r="AT161" s="17">
        <v>2</v>
      </c>
      <c r="AU161" s="17">
        <v>15</v>
      </c>
      <c r="AV161" s="17">
        <v>65</v>
      </c>
      <c r="AW161" s="17">
        <v>20</v>
      </c>
      <c r="AX161" s="17">
        <v>21</v>
      </c>
      <c r="AY161" s="17">
        <v>12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935</v>
      </c>
    </row>
    <row r="162" spans="1:63" x14ac:dyDescent="0.25">
      <c r="A162" s="32" t="s">
        <v>252</v>
      </c>
      <c r="B162" s="33">
        <v>78</v>
      </c>
      <c r="C162" s="33">
        <v>61</v>
      </c>
      <c r="D162" s="33">
        <v>325</v>
      </c>
      <c r="E162" s="33">
        <v>1</v>
      </c>
      <c r="F162" s="33">
        <v>1</v>
      </c>
      <c r="G162" s="33">
        <v>30</v>
      </c>
      <c r="H162" s="33">
        <v>24</v>
      </c>
      <c r="I162" s="33">
        <v>153</v>
      </c>
      <c r="J162" s="33">
        <v>0</v>
      </c>
      <c r="K162" s="33">
        <v>44</v>
      </c>
      <c r="L162" s="33">
        <v>366</v>
      </c>
      <c r="M162" s="33">
        <v>73</v>
      </c>
      <c r="N162" s="33">
        <v>38</v>
      </c>
      <c r="O162" s="33">
        <v>16</v>
      </c>
      <c r="P162" s="33">
        <v>41</v>
      </c>
      <c r="Q162" s="33">
        <v>90</v>
      </c>
      <c r="R162" s="33">
        <v>53</v>
      </c>
      <c r="S162" s="33">
        <v>6</v>
      </c>
      <c r="T162" s="33">
        <v>90</v>
      </c>
      <c r="U162" s="33">
        <v>128</v>
      </c>
      <c r="V162" s="33">
        <v>23</v>
      </c>
      <c r="W162" s="33">
        <v>39</v>
      </c>
      <c r="X162" s="33">
        <v>25</v>
      </c>
      <c r="Y162" s="33">
        <v>54</v>
      </c>
      <c r="Z162" s="33">
        <v>117</v>
      </c>
      <c r="AA162" s="33">
        <v>10</v>
      </c>
      <c r="AB162" s="33">
        <v>119</v>
      </c>
      <c r="AC162" s="33">
        <v>33</v>
      </c>
      <c r="AD162" s="33">
        <v>43</v>
      </c>
      <c r="AE162" s="33">
        <v>51</v>
      </c>
      <c r="AF162" s="33">
        <v>173</v>
      </c>
      <c r="AG162" s="33">
        <v>87</v>
      </c>
      <c r="AH162" s="33">
        <v>78</v>
      </c>
      <c r="AI162" s="33">
        <v>20</v>
      </c>
      <c r="AJ162" s="33">
        <v>92</v>
      </c>
      <c r="AK162" s="33">
        <v>28</v>
      </c>
      <c r="AL162" s="33">
        <v>96</v>
      </c>
      <c r="AM162" s="33">
        <v>99</v>
      </c>
      <c r="AN162" s="33">
        <v>41</v>
      </c>
      <c r="AO162" s="33">
        <v>47</v>
      </c>
      <c r="AP162" s="33">
        <v>16</v>
      </c>
      <c r="AQ162" s="33">
        <v>60</v>
      </c>
      <c r="AR162" s="33">
        <v>15</v>
      </c>
      <c r="AS162" s="33">
        <v>110</v>
      </c>
      <c r="AT162" s="33">
        <v>22</v>
      </c>
      <c r="AU162" s="33">
        <v>20</v>
      </c>
      <c r="AV162" s="33">
        <v>396</v>
      </c>
      <c r="AW162" s="33">
        <v>49</v>
      </c>
      <c r="AX162" s="33">
        <v>40</v>
      </c>
      <c r="AY162" s="33">
        <v>25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3646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1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1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1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1</v>
      </c>
      <c r="AM164" s="17">
        <v>0</v>
      </c>
      <c r="AN164" s="17">
        <v>0</v>
      </c>
      <c r="AO164" s="17">
        <v>1</v>
      </c>
      <c r="AP164" s="17">
        <v>0</v>
      </c>
      <c r="AQ164" s="17">
        <v>0</v>
      </c>
      <c r="AR164" s="17">
        <v>0</v>
      </c>
      <c r="AS164" s="17">
        <v>1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4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1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1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2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1</v>
      </c>
      <c r="AQ166" s="17">
        <v>1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4</v>
      </c>
    </row>
    <row r="167" spans="1:63" x14ac:dyDescent="0.25">
      <c r="A167" s="35" t="s">
        <v>257</v>
      </c>
      <c r="B167" s="17">
        <v>8</v>
      </c>
      <c r="C167" s="17">
        <v>7</v>
      </c>
      <c r="D167" s="17">
        <v>29</v>
      </c>
      <c r="E167" s="17">
        <v>0</v>
      </c>
      <c r="F167" s="17">
        <v>0</v>
      </c>
      <c r="G167" s="17">
        <v>2</v>
      </c>
      <c r="H167" s="17">
        <v>6</v>
      </c>
      <c r="I167" s="17">
        <v>62</v>
      </c>
      <c r="J167" s="17">
        <v>0</v>
      </c>
      <c r="K167" s="17">
        <v>0</v>
      </c>
      <c r="L167" s="17">
        <v>0</v>
      </c>
      <c r="M167" s="17">
        <v>4</v>
      </c>
      <c r="N167" s="17">
        <v>6</v>
      </c>
      <c r="O167" s="17">
        <v>1</v>
      </c>
      <c r="P167" s="17">
        <v>1</v>
      </c>
      <c r="Q167" s="17">
        <v>16</v>
      </c>
      <c r="R167" s="17">
        <v>4</v>
      </c>
      <c r="S167" s="17">
        <v>2</v>
      </c>
      <c r="T167" s="17">
        <v>0</v>
      </c>
      <c r="U167" s="17">
        <v>1</v>
      </c>
      <c r="V167" s="17">
        <v>4</v>
      </c>
      <c r="W167" s="17">
        <v>1</v>
      </c>
      <c r="X167" s="17">
        <v>1</v>
      </c>
      <c r="Y167" s="17">
        <v>18</v>
      </c>
      <c r="Z167" s="17">
        <v>6</v>
      </c>
      <c r="AA167" s="17">
        <v>0</v>
      </c>
      <c r="AB167" s="17">
        <v>13</v>
      </c>
      <c r="AC167" s="17">
        <v>0</v>
      </c>
      <c r="AD167" s="17">
        <v>3</v>
      </c>
      <c r="AE167" s="17">
        <v>1</v>
      </c>
      <c r="AF167" s="17">
        <v>39</v>
      </c>
      <c r="AG167" s="17">
        <v>9</v>
      </c>
      <c r="AH167" s="17">
        <v>18</v>
      </c>
      <c r="AI167" s="17">
        <v>6</v>
      </c>
      <c r="AJ167" s="17">
        <v>4</v>
      </c>
      <c r="AK167" s="17">
        <v>1</v>
      </c>
      <c r="AL167" s="17">
        <v>4</v>
      </c>
      <c r="AM167" s="17">
        <v>8</v>
      </c>
      <c r="AN167" s="17">
        <v>5</v>
      </c>
      <c r="AO167" s="17">
        <v>6</v>
      </c>
      <c r="AP167" s="17">
        <v>4</v>
      </c>
      <c r="AQ167" s="17">
        <v>13</v>
      </c>
      <c r="AR167" s="17">
        <v>0</v>
      </c>
      <c r="AS167" s="17">
        <v>14</v>
      </c>
      <c r="AT167" s="17">
        <v>1</v>
      </c>
      <c r="AU167" s="17">
        <v>2</v>
      </c>
      <c r="AV167" s="17">
        <v>21</v>
      </c>
      <c r="AW167" s="17">
        <v>0</v>
      </c>
      <c r="AX167" s="17">
        <v>1</v>
      </c>
      <c r="AY167" s="17">
        <v>8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360</v>
      </c>
    </row>
    <row r="168" spans="1:63" x14ac:dyDescent="0.25">
      <c r="A168" s="35" t="s">
        <v>258</v>
      </c>
      <c r="B168" s="17">
        <v>52</v>
      </c>
      <c r="C168" s="17">
        <v>31</v>
      </c>
      <c r="D168" s="17">
        <v>76</v>
      </c>
      <c r="E168" s="17">
        <v>1</v>
      </c>
      <c r="F168" s="17">
        <v>0</v>
      </c>
      <c r="G168" s="17">
        <v>11</v>
      </c>
      <c r="H168" s="17">
        <v>7</v>
      </c>
      <c r="I168" s="17">
        <v>25</v>
      </c>
      <c r="J168" s="17">
        <v>0</v>
      </c>
      <c r="K168" s="17">
        <v>6</v>
      </c>
      <c r="L168" s="17">
        <v>349</v>
      </c>
      <c r="M168" s="17">
        <v>18</v>
      </c>
      <c r="N168" s="17">
        <v>11</v>
      </c>
      <c r="O168" s="17">
        <v>6</v>
      </c>
      <c r="P168" s="17">
        <v>33</v>
      </c>
      <c r="Q168" s="17">
        <v>16</v>
      </c>
      <c r="R168" s="17">
        <v>20</v>
      </c>
      <c r="S168" s="17">
        <v>2</v>
      </c>
      <c r="T168" s="17">
        <v>30</v>
      </c>
      <c r="U168" s="17">
        <v>89</v>
      </c>
      <c r="V168" s="17">
        <v>4</v>
      </c>
      <c r="W168" s="17">
        <v>18</v>
      </c>
      <c r="X168" s="17">
        <v>8</v>
      </c>
      <c r="Y168" s="17">
        <v>15</v>
      </c>
      <c r="Z168" s="17">
        <v>59</v>
      </c>
      <c r="AA168" s="17">
        <v>9</v>
      </c>
      <c r="AB168" s="17">
        <v>2</v>
      </c>
      <c r="AC168" s="17">
        <v>18</v>
      </c>
      <c r="AD168" s="17">
        <v>8</v>
      </c>
      <c r="AE168" s="17">
        <v>14</v>
      </c>
      <c r="AF168" s="17">
        <v>40</v>
      </c>
      <c r="AG168" s="17">
        <v>45</v>
      </c>
      <c r="AH168" s="17">
        <v>34</v>
      </c>
      <c r="AI168" s="17">
        <v>9</v>
      </c>
      <c r="AJ168" s="17">
        <v>63</v>
      </c>
      <c r="AK168" s="17">
        <v>7</v>
      </c>
      <c r="AL168" s="17">
        <v>54</v>
      </c>
      <c r="AM168" s="17">
        <v>70</v>
      </c>
      <c r="AN168" s="17">
        <v>18</v>
      </c>
      <c r="AO168" s="17">
        <v>11</v>
      </c>
      <c r="AP168" s="17">
        <v>3</v>
      </c>
      <c r="AQ168" s="17">
        <v>24</v>
      </c>
      <c r="AR168" s="17">
        <v>5</v>
      </c>
      <c r="AS168" s="17">
        <v>44</v>
      </c>
      <c r="AT168" s="17">
        <v>11</v>
      </c>
      <c r="AU168" s="17">
        <v>6</v>
      </c>
      <c r="AV168" s="17">
        <v>74</v>
      </c>
      <c r="AW168" s="17">
        <v>14</v>
      </c>
      <c r="AX168" s="17">
        <v>15</v>
      </c>
      <c r="AY168" s="17">
        <v>5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1490</v>
      </c>
    </row>
    <row r="169" spans="1:63" x14ac:dyDescent="0.25">
      <c r="A169" s="35" t="s">
        <v>259</v>
      </c>
      <c r="B169" s="17">
        <v>1</v>
      </c>
      <c r="C169" s="17">
        <v>8</v>
      </c>
      <c r="D169" s="17">
        <v>24</v>
      </c>
      <c r="E169" s="17">
        <v>0</v>
      </c>
      <c r="F169" s="17">
        <v>0</v>
      </c>
      <c r="G169" s="17">
        <v>2</v>
      </c>
      <c r="H169" s="17">
        <v>5</v>
      </c>
      <c r="I169" s="17">
        <v>19</v>
      </c>
      <c r="J169" s="17">
        <v>0</v>
      </c>
      <c r="K169" s="17">
        <v>15</v>
      </c>
      <c r="L169" s="17">
        <v>6</v>
      </c>
      <c r="M169" s="17">
        <v>23</v>
      </c>
      <c r="N169" s="17">
        <v>5</v>
      </c>
      <c r="O169" s="17">
        <v>3</v>
      </c>
      <c r="P169" s="17">
        <v>0</v>
      </c>
      <c r="Q169" s="17">
        <v>2</v>
      </c>
      <c r="R169" s="17">
        <v>4</v>
      </c>
      <c r="S169" s="17">
        <v>0</v>
      </c>
      <c r="T169" s="17">
        <v>22</v>
      </c>
      <c r="U169" s="17">
        <v>12</v>
      </c>
      <c r="V169" s="17">
        <v>6</v>
      </c>
      <c r="W169" s="17">
        <v>0</v>
      </c>
      <c r="X169" s="17">
        <v>1</v>
      </c>
      <c r="Y169" s="17">
        <v>0</v>
      </c>
      <c r="Z169" s="17">
        <v>6</v>
      </c>
      <c r="AA169" s="17">
        <v>1</v>
      </c>
      <c r="AB169" s="17">
        <v>6</v>
      </c>
      <c r="AC169" s="17">
        <v>4</v>
      </c>
      <c r="AD169" s="17">
        <v>13</v>
      </c>
      <c r="AE169" s="17">
        <v>1</v>
      </c>
      <c r="AF169" s="17">
        <v>15</v>
      </c>
      <c r="AG169" s="17">
        <v>5</v>
      </c>
      <c r="AH169" s="17">
        <v>2</v>
      </c>
      <c r="AI169" s="17">
        <v>0</v>
      </c>
      <c r="AJ169" s="17">
        <v>0</v>
      </c>
      <c r="AK169" s="17">
        <v>11</v>
      </c>
      <c r="AL169" s="17">
        <v>3</v>
      </c>
      <c r="AM169" s="17">
        <v>0</v>
      </c>
      <c r="AN169" s="17">
        <v>7</v>
      </c>
      <c r="AO169" s="17">
        <v>6</v>
      </c>
      <c r="AP169" s="17">
        <v>5</v>
      </c>
      <c r="AQ169" s="17">
        <v>5</v>
      </c>
      <c r="AR169" s="17">
        <v>7</v>
      </c>
      <c r="AS169" s="17">
        <v>31</v>
      </c>
      <c r="AT169" s="17">
        <v>0</v>
      </c>
      <c r="AU169" s="17">
        <v>3</v>
      </c>
      <c r="AV169" s="17">
        <v>22</v>
      </c>
      <c r="AW169" s="17">
        <v>17</v>
      </c>
      <c r="AX169" s="17">
        <v>0</v>
      </c>
      <c r="AY169" s="17">
        <v>2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330</v>
      </c>
    </row>
    <row r="170" spans="1:63" x14ac:dyDescent="0.25">
      <c r="A170" s="35" t="s">
        <v>260</v>
      </c>
      <c r="B170" s="17">
        <v>9</v>
      </c>
      <c r="C170" s="17">
        <v>8</v>
      </c>
      <c r="D170" s="17">
        <v>91</v>
      </c>
      <c r="E170" s="17">
        <v>0</v>
      </c>
      <c r="F170" s="17">
        <v>1</v>
      </c>
      <c r="G170" s="17">
        <v>11</v>
      </c>
      <c r="H170" s="17">
        <v>4</v>
      </c>
      <c r="I170" s="17">
        <v>23</v>
      </c>
      <c r="J170" s="17">
        <v>0</v>
      </c>
      <c r="K170" s="17">
        <v>5</v>
      </c>
      <c r="L170" s="17">
        <v>4</v>
      </c>
      <c r="M170" s="17">
        <v>26</v>
      </c>
      <c r="N170" s="17">
        <v>3</v>
      </c>
      <c r="O170" s="17">
        <v>2</v>
      </c>
      <c r="P170" s="17">
        <v>1</v>
      </c>
      <c r="Q170" s="17">
        <v>37</v>
      </c>
      <c r="R170" s="17">
        <v>23</v>
      </c>
      <c r="S170" s="17">
        <v>0</v>
      </c>
      <c r="T170" s="17">
        <v>14</v>
      </c>
      <c r="U170" s="17">
        <v>15</v>
      </c>
      <c r="V170" s="17">
        <v>1</v>
      </c>
      <c r="W170" s="17">
        <v>11</v>
      </c>
      <c r="X170" s="17">
        <v>2</v>
      </c>
      <c r="Y170" s="17">
        <v>7</v>
      </c>
      <c r="Z170" s="17">
        <v>24</v>
      </c>
      <c r="AA170" s="17">
        <v>0</v>
      </c>
      <c r="AB170" s="17">
        <v>21</v>
      </c>
      <c r="AC170" s="17">
        <v>5</v>
      </c>
      <c r="AD170" s="17">
        <v>12</v>
      </c>
      <c r="AE170" s="17">
        <v>16</v>
      </c>
      <c r="AF170" s="17">
        <v>37</v>
      </c>
      <c r="AG170" s="17">
        <v>11</v>
      </c>
      <c r="AH170" s="17">
        <v>10</v>
      </c>
      <c r="AI170" s="17">
        <v>1</v>
      </c>
      <c r="AJ170" s="17">
        <v>15</v>
      </c>
      <c r="AK170" s="17">
        <v>3</v>
      </c>
      <c r="AL170" s="17">
        <v>8</v>
      </c>
      <c r="AM170" s="17">
        <v>13</v>
      </c>
      <c r="AN170" s="17">
        <v>6</v>
      </c>
      <c r="AO170" s="17">
        <v>9</v>
      </c>
      <c r="AP170" s="17">
        <v>3</v>
      </c>
      <c r="AQ170" s="17">
        <v>8</v>
      </c>
      <c r="AR170" s="17">
        <v>0</v>
      </c>
      <c r="AS170" s="17">
        <v>4</v>
      </c>
      <c r="AT170" s="17">
        <v>2</v>
      </c>
      <c r="AU170" s="17">
        <v>2</v>
      </c>
      <c r="AV170" s="17">
        <v>161</v>
      </c>
      <c r="AW170" s="17">
        <v>8</v>
      </c>
      <c r="AX170" s="17">
        <v>10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687</v>
      </c>
    </row>
    <row r="171" spans="1:63" x14ac:dyDescent="0.25">
      <c r="A171" s="35" t="s">
        <v>261</v>
      </c>
      <c r="B171" s="17">
        <v>8</v>
      </c>
      <c r="C171" s="17">
        <v>7</v>
      </c>
      <c r="D171" s="17">
        <v>104</v>
      </c>
      <c r="E171" s="17">
        <v>0</v>
      </c>
      <c r="F171" s="17">
        <v>0</v>
      </c>
      <c r="G171" s="17">
        <v>4</v>
      </c>
      <c r="H171" s="17">
        <v>2</v>
      </c>
      <c r="I171" s="17">
        <v>24</v>
      </c>
      <c r="J171" s="17">
        <v>0</v>
      </c>
      <c r="K171" s="17">
        <v>18</v>
      </c>
      <c r="L171" s="17">
        <v>7</v>
      </c>
      <c r="M171" s="17">
        <v>2</v>
      </c>
      <c r="N171" s="17">
        <v>13</v>
      </c>
      <c r="O171" s="17">
        <v>4</v>
      </c>
      <c r="P171" s="17">
        <v>6</v>
      </c>
      <c r="Q171" s="17">
        <v>19</v>
      </c>
      <c r="R171" s="17">
        <v>2</v>
      </c>
      <c r="S171" s="17">
        <v>2</v>
      </c>
      <c r="T171" s="17">
        <v>24</v>
      </c>
      <c r="U171" s="17">
        <v>11</v>
      </c>
      <c r="V171" s="17">
        <v>8</v>
      </c>
      <c r="W171" s="17">
        <v>9</v>
      </c>
      <c r="X171" s="17">
        <v>13</v>
      </c>
      <c r="Y171" s="17">
        <v>14</v>
      </c>
      <c r="Z171" s="17">
        <v>22</v>
      </c>
      <c r="AA171" s="17">
        <v>0</v>
      </c>
      <c r="AB171" s="17">
        <v>77</v>
      </c>
      <c r="AC171" s="17">
        <v>6</v>
      </c>
      <c r="AD171" s="17">
        <v>7</v>
      </c>
      <c r="AE171" s="17">
        <v>19</v>
      </c>
      <c r="AF171" s="17">
        <v>39</v>
      </c>
      <c r="AG171" s="17">
        <v>17</v>
      </c>
      <c r="AH171" s="17">
        <v>14</v>
      </c>
      <c r="AI171" s="17">
        <v>4</v>
      </c>
      <c r="AJ171" s="17">
        <v>10</v>
      </c>
      <c r="AK171" s="17">
        <v>6</v>
      </c>
      <c r="AL171" s="17">
        <v>25</v>
      </c>
      <c r="AM171" s="17">
        <v>8</v>
      </c>
      <c r="AN171" s="17">
        <v>5</v>
      </c>
      <c r="AO171" s="17">
        <v>14</v>
      </c>
      <c r="AP171" s="17">
        <v>0</v>
      </c>
      <c r="AQ171" s="17">
        <v>9</v>
      </c>
      <c r="AR171" s="17">
        <v>3</v>
      </c>
      <c r="AS171" s="17">
        <v>16</v>
      </c>
      <c r="AT171" s="17">
        <v>8</v>
      </c>
      <c r="AU171" s="17">
        <v>7</v>
      </c>
      <c r="AV171" s="17">
        <v>118</v>
      </c>
      <c r="AW171" s="17">
        <v>10</v>
      </c>
      <c r="AX171" s="17">
        <v>14</v>
      </c>
      <c r="AY171" s="17">
        <v>10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769</v>
      </c>
    </row>
    <row r="172" spans="1:63" x14ac:dyDescent="0.25">
      <c r="A172" s="32" t="s">
        <v>262</v>
      </c>
      <c r="B172" s="33">
        <v>355</v>
      </c>
      <c r="C172" s="33">
        <v>147</v>
      </c>
      <c r="D172" s="33">
        <v>1585</v>
      </c>
      <c r="E172" s="33">
        <v>447</v>
      </c>
      <c r="F172" s="33">
        <v>155</v>
      </c>
      <c r="G172" s="33">
        <v>43</v>
      </c>
      <c r="H172" s="33">
        <v>301</v>
      </c>
      <c r="I172" s="33">
        <v>2639</v>
      </c>
      <c r="J172" s="33">
        <v>544</v>
      </c>
      <c r="K172" s="33">
        <v>162</v>
      </c>
      <c r="L172" s="33">
        <v>244</v>
      </c>
      <c r="M172" s="33">
        <v>300</v>
      </c>
      <c r="N172" s="33">
        <v>180</v>
      </c>
      <c r="O172" s="33">
        <v>36</v>
      </c>
      <c r="P172" s="33">
        <v>182</v>
      </c>
      <c r="Q172" s="33">
        <v>1831</v>
      </c>
      <c r="R172" s="33">
        <v>408</v>
      </c>
      <c r="S172" s="33">
        <v>264</v>
      </c>
      <c r="T172" s="33">
        <v>1000</v>
      </c>
      <c r="U172" s="33">
        <v>876</v>
      </c>
      <c r="V172" s="33">
        <v>89</v>
      </c>
      <c r="W172" s="33">
        <v>314</v>
      </c>
      <c r="X172" s="33">
        <v>94</v>
      </c>
      <c r="Y172" s="33">
        <v>1131</v>
      </c>
      <c r="Z172" s="33">
        <v>194</v>
      </c>
      <c r="AA172" s="33">
        <v>159</v>
      </c>
      <c r="AB172" s="33">
        <v>1325</v>
      </c>
      <c r="AC172" s="33">
        <v>199</v>
      </c>
      <c r="AD172" s="33">
        <v>258</v>
      </c>
      <c r="AE172" s="33">
        <v>122</v>
      </c>
      <c r="AF172" s="33">
        <v>3659</v>
      </c>
      <c r="AG172" s="33">
        <v>846</v>
      </c>
      <c r="AH172" s="33">
        <v>1634</v>
      </c>
      <c r="AI172" s="33">
        <v>589</v>
      </c>
      <c r="AJ172" s="33">
        <v>113</v>
      </c>
      <c r="AK172" s="33">
        <v>87</v>
      </c>
      <c r="AL172" s="33">
        <v>536</v>
      </c>
      <c r="AM172" s="33">
        <v>303</v>
      </c>
      <c r="AN172" s="33">
        <v>133</v>
      </c>
      <c r="AO172" s="33">
        <v>624</v>
      </c>
      <c r="AP172" s="33">
        <v>109</v>
      </c>
      <c r="AQ172" s="33">
        <v>1227</v>
      </c>
      <c r="AR172" s="33">
        <v>40</v>
      </c>
      <c r="AS172" s="33">
        <v>700</v>
      </c>
      <c r="AT172" s="33">
        <v>52</v>
      </c>
      <c r="AU172" s="33">
        <v>347</v>
      </c>
      <c r="AV172" s="33">
        <v>1776</v>
      </c>
      <c r="AW172" s="33">
        <v>159</v>
      </c>
      <c r="AX172" s="33">
        <v>54</v>
      </c>
      <c r="AY172" s="33">
        <v>547</v>
      </c>
      <c r="AZ172" s="33">
        <v>0</v>
      </c>
      <c r="BA172" s="33">
        <v>0</v>
      </c>
      <c r="BB172" s="33">
        <v>0</v>
      </c>
      <c r="BC172" s="33">
        <v>2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29121</v>
      </c>
    </row>
    <row r="173" spans="1:63" x14ac:dyDescent="0.25">
      <c r="A173" s="35" t="s">
        <v>263</v>
      </c>
      <c r="B173" s="17">
        <v>2</v>
      </c>
      <c r="C173" s="17">
        <v>57</v>
      </c>
      <c r="D173" s="17">
        <v>54</v>
      </c>
      <c r="E173" s="17">
        <v>2</v>
      </c>
      <c r="F173" s="17">
        <v>1</v>
      </c>
      <c r="G173" s="17">
        <v>19</v>
      </c>
      <c r="H173" s="17">
        <v>145</v>
      </c>
      <c r="I173" s="17">
        <v>204</v>
      </c>
      <c r="J173" s="17">
        <v>22</v>
      </c>
      <c r="K173" s="17">
        <v>0</v>
      </c>
      <c r="L173" s="17">
        <v>4</v>
      </c>
      <c r="M173" s="17">
        <v>82</v>
      </c>
      <c r="N173" s="17">
        <v>69</v>
      </c>
      <c r="O173" s="17">
        <v>17</v>
      </c>
      <c r="P173" s="17">
        <v>0</v>
      </c>
      <c r="Q173" s="17">
        <v>0</v>
      </c>
      <c r="R173" s="17">
        <v>1</v>
      </c>
      <c r="S173" s="17">
        <v>14</v>
      </c>
      <c r="T173" s="17">
        <v>3</v>
      </c>
      <c r="U173" s="17">
        <v>35</v>
      </c>
      <c r="V173" s="17">
        <v>18</v>
      </c>
      <c r="W173" s="17">
        <v>1</v>
      </c>
      <c r="X173" s="17">
        <v>20</v>
      </c>
      <c r="Y173" s="17">
        <v>413</v>
      </c>
      <c r="Z173" s="17">
        <v>0</v>
      </c>
      <c r="AA173" s="17">
        <v>34</v>
      </c>
      <c r="AB173" s="17">
        <v>0</v>
      </c>
      <c r="AC173" s="17">
        <v>61</v>
      </c>
      <c r="AD173" s="17">
        <v>0</v>
      </c>
      <c r="AE173" s="17">
        <v>22</v>
      </c>
      <c r="AF173" s="17">
        <v>42</v>
      </c>
      <c r="AG173" s="17">
        <v>354</v>
      </c>
      <c r="AH173" s="17">
        <v>128</v>
      </c>
      <c r="AI173" s="17">
        <v>46</v>
      </c>
      <c r="AJ173" s="17">
        <v>37</v>
      </c>
      <c r="AK173" s="17">
        <v>71</v>
      </c>
      <c r="AL173" s="17">
        <v>119</v>
      </c>
      <c r="AM173" s="17">
        <v>142</v>
      </c>
      <c r="AN173" s="17">
        <v>14</v>
      </c>
      <c r="AO173" s="17">
        <v>4</v>
      </c>
      <c r="AP173" s="17">
        <v>35</v>
      </c>
      <c r="AQ173" s="17">
        <v>8</v>
      </c>
      <c r="AR173" s="17">
        <v>0</v>
      </c>
      <c r="AS173" s="17">
        <v>14</v>
      </c>
      <c r="AT173" s="17">
        <v>24</v>
      </c>
      <c r="AU173" s="17">
        <v>201</v>
      </c>
      <c r="AV173" s="17">
        <v>81</v>
      </c>
      <c r="AW173" s="17">
        <v>40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2660</v>
      </c>
    </row>
    <row r="174" spans="1:63" x14ac:dyDescent="0.25">
      <c r="A174" s="35" t="s">
        <v>264</v>
      </c>
      <c r="B174" s="17">
        <v>1</v>
      </c>
      <c r="C174" s="17">
        <v>1</v>
      </c>
      <c r="D174" s="17">
        <v>1</v>
      </c>
      <c r="E174" s="17">
        <v>1</v>
      </c>
      <c r="F174" s="17">
        <v>0</v>
      </c>
      <c r="G174" s="17">
        <v>2</v>
      </c>
      <c r="H174" s="17">
        <v>0</v>
      </c>
      <c r="I174" s="17">
        <v>7</v>
      </c>
      <c r="J174" s="17">
        <v>2</v>
      </c>
      <c r="K174" s="17">
        <v>25</v>
      </c>
      <c r="L174" s="17">
        <v>0</v>
      </c>
      <c r="M174" s="17">
        <v>4</v>
      </c>
      <c r="N174" s="17">
        <v>0</v>
      </c>
      <c r="O174" s="17">
        <v>0</v>
      </c>
      <c r="P174" s="17">
        <v>66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1</v>
      </c>
      <c r="Z174" s="17">
        <v>0</v>
      </c>
      <c r="AA174" s="17">
        <v>11</v>
      </c>
      <c r="AB174" s="17">
        <v>0</v>
      </c>
      <c r="AC174" s="17">
        <v>0</v>
      </c>
      <c r="AD174" s="17">
        <v>0</v>
      </c>
      <c r="AE174" s="17">
        <v>1</v>
      </c>
      <c r="AF174" s="17">
        <v>8</v>
      </c>
      <c r="AG174" s="17">
        <v>1</v>
      </c>
      <c r="AH174" s="17">
        <v>21</v>
      </c>
      <c r="AI174" s="17">
        <v>0</v>
      </c>
      <c r="AJ174" s="17">
        <v>0</v>
      </c>
      <c r="AK174" s="17">
        <v>0</v>
      </c>
      <c r="AL174" s="17">
        <v>0</v>
      </c>
      <c r="AM174" s="17">
        <v>2</v>
      </c>
      <c r="AN174" s="17">
        <v>0</v>
      </c>
      <c r="AO174" s="17">
        <v>0</v>
      </c>
      <c r="AP174" s="17">
        <v>0</v>
      </c>
      <c r="AQ174" s="17">
        <v>2</v>
      </c>
      <c r="AR174" s="17">
        <v>0</v>
      </c>
      <c r="AS174" s="17">
        <v>0</v>
      </c>
      <c r="AT174" s="17">
        <v>0</v>
      </c>
      <c r="AU174" s="17">
        <v>0</v>
      </c>
      <c r="AV174" s="17">
        <v>3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160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1</v>
      </c>
      <c r="E175" s="17">
        <v>2</v>
      </c>
      <c r="F175" s="17">
        <v>1</v>
      </c>
      <c r="G175" s="17">
        <v>1</v>
      </c>
      <c r="H175" s="17">
        <v>1</v>
      </c>
      <c r="I175" s="17">
        <v>3</v>
      </c>
      <c r="J175" s="17">
        <v>0</v>
      </c>
      <c r="K175" s="17">
        <v>0</v>
      </c>
      <c r="L175" s="17">
        <v>1</v>
      </c>
      <c r="M175" s="17">
        <v>0</v>
      </c>
      <c r="N175" s="17">
        <v>0</v>
      </c>
      <c r="O175" s="17">
        <v>0</v>
      </c>
      <c r="P175" s="17">
        <v>0</v>
      </c>
      <c r="Q175" s="17">
        <v>3</v>
      </c>
      <c r="R175" s="17">
        <v>0</v>
      </c>
      <c r="S175" s="17">
        <v>0</v>
      </c>
      <c r="T175" s="17">
        <v>0</v>
      </c>
      <c r="U175" s="17">
        <v>1</v>
      </c>
      <c r="V175" s="17">
        <v>0</v>
      </c>
      <c r="W175" s="17">
        <v>0</v>
      </c>
      <c r="X175" s="17">
        <v>1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5</v>
      </c>
      <c r="AH175" s="17">
        <v>0</v>
      </c>
      <c r="AI175" s="17">
        <v>0</v>
      </c>
      <c r="AJ175" s="17">
        <v>0</v>
      </c>
      <c r="AK175" s="17">
        <v>0</v>
      </c>
      <c r="AL175" s="17">
        <v>4</v>
      </c>
      <c r="AM175" s="17">
        <v>1</v>
      </c>
      <c r="AN175" s="17">
        <v>0</v>
      </c>
      <c r="AO175" s="17">
        <v>0</v>
      </c>
      <c r="AP175" s="17">
        <v>0</v>
      </c>
      <c r="AQ175" s="17">
        <v>1</v>
      </c>
      <c r="AR175" s="17">
        <v>0</v>
      </c>
      <c r="AS175" s="17">
        <v>0</v>
      </c>
      <c r="AT175" s="17">
        <v>1</v>
      </c>
      <c r="AU175" s="17">
        <v>1</v>
      </c>
      <c r="AV175" s="17">
        <v>4</v>
      </c>
      <c r="AW175" s="17">
        <v>1</v>
      </c>
      <c r="AX175" s="17">
        <v>1</v>
      </c>
      <c r="AY175" s="17">
        <v>5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39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1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1</v>
      </c>
      <c r="AD176" s="17">
        <v>0</v>
      </c>
      <c r="AE176" s="17">
        <v>2</v>
      </c>
      <c r="AF176" s="17">
        <v>1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2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7</v>
      </c>
    </row>
    <row r="177" spans="1:63" x14ac:dyDescent="0.25">
      <c r="A177" s="35" t="s">
        <v>267</v>
      </c>
      <c r="B177" s="17">
        <v>8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6</v>
      </c>
      <c r="I177" s="17">
        <v>0</v>
      </c>
      <c r="J177" s="17">
        <v>1</v>
      </c>
      <c r="K177" s="17">
        <v>1</v>
      </c>
      <c r="L177" s="17">
        <v>1</v>
      </c>
      <c r="M177" s="17">
        <v>1</v>
      </c>
      <c r="N177" s="17">
        <v>0</v>
      </c>
      <c r="O177" s="17">
        <v>0</v>
      </c>
      <c r="P177" s="17">
        <v>1</v>
      </c>
      <c r="Q177" s="17">
        <v>0</v>
      </c>
      <c r="R177" s="17">
        <v>2</v>
      </c>
      <c r="S177" s="17">
        <v>0</v>
      </c>
      <c r="T177" s="17">
        <v>3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1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2</v>
      </c>
      <c r="AI177" s="17">
        <v>4</v>
      </c>
      <c r="AJ177" s="17">
        <v>0</v>
      </c>
      <c r="AK177" s="17">
        <v>0</v>
      </c>
      <c r="AL177" s="17">
        <v>3</v>
      </c>
      <c r="AM177" s="17">
        <v>0</v>
      </c>
      <c r="AN177" s="17">
        <v>0</v>
      </c>
      <c r="AO177" s="17">
        <v>2</v>
      </c>
      <c r="AP177" s="17">
        <v>0</v>
      </c>
      <c r="AQ177" s="17">
        <v>1</v>
      </c>
      <c r="AR177" s="17">
        <v>0</v>
      </c>
      <c r="AS177" s="17">
        <v>1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2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40</v>
      </c>
    </row>
    <row r="178" spans="1:63" x14ac:dyDescent="0.25">
      <c r="A178" s="35" t="s">
        <v>268</v>
      </c>
      <c r="B178" s="17">
        <v>2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2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3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1</v>
      </c>
      <c r="AH178" s="17">
        <v>0</v>
      </c>
      <c r="AI178" s="17">
        <v>0</v>
      </c>
      <c r="AJ178" s="17">
        <v>0</v>
      </c>
      <c r="AK178" s="17">
        <v>0</v>
      </c>
      <c r="AL178" s="17">
        <v>1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9</v>
      </c>
    </row>
    <row r="179" spans="1:63" x14ac:dyDescent="0.25">
      <c r="A179" s="35" t="s">
        <v>269</v>
      </c>
      <c r="B179" s="17">
        <v>235</v>
      </c>
      <c r="C179" s="17">
        <v>56</v>
      </c>
      <c r="D179" s="17">
        <v>473</v>
      </c>
      <c r="E179" s="17">
        <v>77</v>
      </c>
      <c r="F179" s="17">
        <v>49</v>
      </c>
      <c r="G179" s="17">
        <v>16</v>
      </c>
      <c r="H179" s="17">
        <v>79</v>
      </c>
      <c r="I179" s="17">
        <v>884</v>
      </c>
      <c r="J179" s="17">
        <v>405</v>
      </c>
      <c r="K179" s="17">
        <v>49</v>
      </c>
      <c r="L179" s="17">
        <v>98</v>
      </c>
      <c r="M179" s="17">
        <v>48</v>
      </c>
      <c r="N179" s="17">
        <v>71</v>
      </c>
      <c r="O179" s="17">
        <v>11</v>
      </c>
      <c r="P179" s="17">
        <v>63</v>
      </c>
      <c r="Q179" s="17">
        <v>160</v>
      </c>
      <c r="R179" s="17">
        <v>129</v>
      </c>
      <c r="S179" s="17">
        <v>129</v>
      </c>
      <c r="T179" s="17">
        <v>190</v>
      </c>
      <c r="U179" s="17">
        <v>105</v>
      </c>
      <c r="V179" s="17">
        <v>33</v>
      </c>
      <c r="W179" s="17">
        <v>14</v>
      </c>
      <c r="X179" s="17">
        <v>38</v>
      </c>
      <c r="Y179" s="17">
        <v>482</v>
      </c>
      <c r="Z179" s="17">
        <v>62</v>
      </c>
      <c r="AA179" s="17">
        <v>90</v>
      </c>
      <c r="AB179" s="17">
        <v>714</v>
      </c>
      <c r="AC179" s="17">
        <v>59</v>
      </c>
      <c r="AD179" s="17">
        <v>96</v>
      </c>
      <c r="AE179" s="17">
        <v>80</v>
      </c>
      <c r="AF179" s="17">
        <v>1741</v>
      </c>
      <c r="AG179" s="17">
        <v>286</v>
      </c>
      <c r="AH179" s="17">
        <v>438</v>
      </c>
      <c r="AI179" s="17">
        <v>307</v>
      </c>
      <c r="AJ179" s="17">
        <v>50</v>
      </c>
      <c r="AK179" s="17">
        <v>11</v>
      </c>
      <c r="AL179" s="17">
        <v>244</v>
      </c>
      <c r="AM179" s="17">
        <v>80</v>
      </c>
      <c r="AN179" s="17">
        <v>52</v>
      </c>
      <c r="AO179" s="17">
        <v>325</v>
      </c>
      <c r="AP179" s="17">
        <v>48</v>
      </c>
      <c r="AQ179" s="17">
        <v>522</v>
      </c>
      <c r="AR179" s="17">
        <v>24</v>
      </c>
      <c r="AS179" s="17">
        <v>159</v>
      </c>
      <c r="AT179" s="17">
        <v>23</v>
      </c>
      <c r="AU179" s="17">
        <v>82</v>
      </c>
      <c r="AV179" s="17">
        <v>556</v>
      </c>
      <c r="AW179" s="17">
        <v>73</v>
      </c>
      <c r="AX179" s="17">
        <v>15</v>
      </c>
      <c r="AY179" s="17">
        <v>293</v>
      </c>
      <c r="AZ179" s="17">
        <v>0</v>
      </c>
      <c r="BA179" s="17">
        <v>0</v>
      </c>
      <c r="BB179" s="17">
        <v>0</v>
      </c>
      <c r="BC179" s="17">
        <v>2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10326</v>
      </c>
    </row>
    <row r="180" spans="1:63" x14ac:dyDescent="0.25">
      <c r="A180" s="35" t="s">
        <v>270</v>
      </c>
      <c r="B180" s="17">
        <v>98</v>
      </c>
      <c r="C180" s="17">
        <v>24</v>
      </c>
      <c r="D180" s="17">
        <v>780</v>
      </c>
      <c r="E180" s="17">
        <v>353</v>
      </c>
      <c r="F180" s="17">
        <v>88</v>
      </c>
      <c r="G180" s="17">
        <v>4</v>
      </c>
      <c r="H180" s="17">
        <v>59</v>
      </c>
      <c r="I180" s="17">
        <v>1309</v>
      </c>
      <c r="J180" s="17">
        <v>89</v>
      </c>
      <c r="K180" s="17">
        <v>79</v>
      </c>
      <c r="L180" s="17">
        <v>131</v>
      </c>
      <c r="M180" s="17">
        <v>126</v>
      </c>
      <c r="N180" s="17">
        <v>35</v>
      </c>
      <c r="O180" s="17">
        <v>5</v>
      </c>
      <c r="P180" s="17">
        <v>51</v>
      </c>
      <c r="Q180" s="17">
        <v>1483</v>
      </c>
      <c r="R180" s="17">
        <v>222</v>
      </c>
      <c r="S180" s="17">
        <v>111</v>
      </c>
      <c r="T180" s="17">
        <v>773</v>
      </c>
      <c r="U180" s="17">
        <v>626</v>
      </c>
      <c r="V180" s="17">
        <v>28</v>
      </c>
      <c r="W180" s="17">
        <v>273</v>
      </c>
      <c r="X180" s="17">
        <v>31</v>
      </c>
      <c r="Y180" s="17">
        <v>211</v>
      </c>
      <c r="Z180" s="17">
        <v>127</v>
      </c>
      <c r="AA180" s="17">
        <v>19</v>
      </c>
      <c r="AB180" s="17">
        <v>579</v>
      </c>
      <c r="AC180" s="17">
        <v>76</v>
      </c>
      <c r="AD180" s="17">
        <v>147</v>
      </c>
      <c r="AE180" s="17">
        <v>15</v>
      </c>
      <c r="AF180" s="17">
        <v>1788</v>
      </c>
      <c r="AG180" s="17">
        <v>179</v>
      </c>
      <c r="AH180" s="17">
        <v>760</v>
      </c>
      <c r="AI180" s="17">
        <v>215</v>
      </c>
      <c r="AJ180" s="17">
        <v>24</v>
      </c>
      <c r="AK180" s="17">
        <v>4</v>
      </c>
      <c r="AL180" s="17">
        <v>159</v>
      </c>
      <c r="AM180" s="17">
        <v>62</v>
      </c>
      <c r="AN180" s="17">
        <v>64</v>
      </c>
      <c r="AO180" s="17">
        <v>277</v>
      </c>
      <c r="AP180" s="17">
        <v>24</v>
      </c>
      <c r="AQ180" s="17">
        <v>602</v>
      </c>
      <c r="AR180" s="17">
        <v>16</v>
      </c>
      <c r="AS180" s="17">
        <v>457</v>
      </c>
      <c r="AT180" s="17">
        <v>4</v>
      </c>
      <c r="AU180" s="17">
        <v>57</v>
      </c>
      <c r="AV180" s="17">
        <v>1024</v>
      </c>
      <c r="AW180" s="17">
        <v>33</v>
      </c>
      <c r="AX180" s="17">
        <v>34</v>
      </c>
      <c r="AY180" s="17">
        <v>239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13974</v>
      </c>
    </row>
    <row r="181" spans="1:63" x14ac:dyDescent="0.25">
      <c r="A181" s="35" t="s">
        <v>271</v>
      </c>
      <c r="B181" s="17">
        <v>9</v>
      </c>
      <c r="C181" s="17">
        <v>9</v>
      </c>
      <c r="D181" s="17">
        <v>271</v>
      </c>
      <c r="E181" s="17">
        <v>12</v>
      </c>
      <c r="F181" s="17">
        <v>9</v>
      </c>
      <c r="G181" s="17">
        <v>1</v>
      </c>
      <c r="H181" s="17">
        <v>11</v>
      </c>
      <c r="I181" s="17">
        <v>225</v>
      </c>
      <c r="J181" s="17">
        <v>12</v>
      </c>
      <c r="K181" s="17">
        <v>7</v>
      </c>
      <c r="L181" s="17">
        <v>6</v>
      </c>
      <c r="M181" s="17">
        <v>39</v>
      </c>
      <c r="N181" s="17">
        <v>4</v>
      </c>
      <c r="O181" s="17">
        <v>0</v>
      </c>
      <c r="P181" s="17">
        <v>0</v>
      </c>
      <c r="Q181" s="17">
        <v>184</v>
      </c>
      <c r="R181" s="17">
        <v>53</v>
      </c>
      <c r="S181" s="17">
        <v>8</v>
      </c>
      <c r="T181" s="17">
        <v>29</v>
      </c>
      <c r="U181" s="17">
        <v>107</v>
      </c>
      <c r="V181" s="17">
        <v>9</v>
      </c>
      <c r="W181" s="17">
        <v>26</v>
      </c>
      <c r="X181" s="17">
        <v>4</v>
      </c>
      <c r="Y181" s="17">
        <v>21</v>
      </c>
      <c r="Z181" s="17">
        <v>5</v>
      </c>
      <c r="AA181" s="17">
        <v>4</v>
      </c>
      <c r="AB181" s="17">
        <v>32</v>
      </c>
      <c r="AC181" s="17">
        <v>2</v>
      </c>
      <c r="AD181" s="17">
        <v>14</v>
      </c>
      <c r="AE181" s="17">
        <v>2</v>
      </c>
      <c r="AF181" s="17">
        <v>78</v>
      </c>
      <c r="AG181" s="17">
        <v>18</v>
      </c>
      <c r="AH181" s="17">
        <v>282</v>
      </c>
      <c r="AI181" s="17">
        <v>17</v>
      </c>
      <c r="AJ181" s="17">
        <v>2</v>
      </c>
      <c r="AK181" s="17">
        <v>1</v>
      </c>
      <c r="AL181" s="17">
        <v>3</v>
      </c>
      <c r="AM181" s="17">
        <v>16</v>
      </c>
      <c r="AN181" s="17">
        <v>3</v>
      </c>
      <c r="AO181" s="17">
        <v>16</v>
      </c>
      <c r="AP181" s="17">
        <v>2</v>
      </c>
      <c r="AQ181" s="17">
        <v>88</v>
      </c>
      <c r="AR181" s="17">
        <v>0</v>
      </c>
      <c r="AS181" s="17">
        <v>68</v>
      </c>
      <c r="AT181" s="17">
        <v>0</v>
      </c>
      <c r="AU181" s="17">
        <v>3</v>
      </c>
      <c r="AV181" s="17">
        <v>96</v>
      </c>
      <c r="AW181" s="17">
        <v>12</v>
      </c>
      <c r="AX181" s="17">
        <v>2</v>
      </c>
      <c r="AY181" s="17">
        <v>7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1829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3</v>
      </c>
      <c r="E182" s="17">
        <v>0</v>
      </c>
      <c r="F182" s="17">
        <v>7</v>
      </c>
      <c r="G182" s="17">
        <v>0</v>
      </c>
      <c r="H182" s="17">
        <v>0</v>
      </c>
      <c r="I182" s="17">
        <v>3</v>
      </c>
      <c r="J182" s="17">
        <v>12</v>
      </c>
      <c r="K182" s="17">
        <v>1</v>
      </c>
      <c r="L182" s="17">
        <v>3</v>
      </c>
      <c r="M182" s="17">
        <v>0</v>
      </c>
      <c r="N182" s="17">
        <v>1</v>
      </c>
      <c r="O182" s="17">
        <v>0</v>
      </c>
      <c r="P182" s="17">
        <v>1</v>
      </c>
      <c r="Q182" s="17">
        <v>0</v>
      </c>
      <c r="R182" s="17">
        <v>0</v>
      </c>
      <c r="S182" s="17">
        <v>2</v>
      </c>
      <c r="T182" s="17">
        <v>2</v>
      </c>
      <c r="U182" s="17">
        <v>2</v>
      </c>
      <c r="V182" s="17">
        <v>1</v>
      </c>
      <c r="W182" s="17">
        <v>0</v>
      </c>
      <c r="X182" s="17">
        <v>0</v>
      </c>
      <c r="Y182" s="17">
        <v>3</v>
      </c>
      <c r="Z182" s="17">
        <v>0</v>
      </c>
      <c r="AA182" s="17">
        <v>0</v>
      </c>
      <c r="AB182" s="17">
        <v>0</v>
      </c>
      <c r="AC182" s="17">
        <v>0</v>
      </c>
      <c r="AD182" s="17">
        <v>1</v>
      </c>
      <c r="AE182" s="17">
        <v>0</v>
      </c>
      <c r="AF182" s="17">
        <v>1</v>
      </c>
      <c r="AG182" s="17">
        <v>2</v>
      </c>
      <c r="AH182" s="17">
        <v>3</v>
      </c>
      <c r="AI182" s="17">
        <v>0</v>
      </c>
      <c r="AJ182" s="17">
        <v>0</v>
      </c>
      <c r="AK182" s="17">
        <v>0</v>
      </c>
      <c r="AL182" s="17">
        <v>3</v>
      </c>
      <c r="AM182" s="17">
        <v>0</v>
      </c>
      <c r="AN182" s="17">
        <v>0</v>
      </c>
      <c r="AO182" s="17">
        <v>0</v>
      </c>
      <c r="AP182" s="17">
        <v>0</v>
      </c>
      <c r="AQ182" s="17">
        <v>3</v>
      </c>
      <c r="AR182" s="17">
        <v>0</v>
      </c>
      <c r="AS182" s="17">
        <v>1</v>
      </c>
      <c r="AT182" s="17">
        <v>0</v>
      </c>
      <c r="AU182" s="17">
        <v>3</v>
      </c>
      <c r="AV182" s="17">
        <v>12</v>
      </c>
      <c r="AW182" s="17">
        <v>0</v>
      </c>
      <c r="AX182" s="17">
        <v>0</v>
      </c>
      <c r="AY182" s="17">
        <v>1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71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2</v>
      </c>
      <c r="E183" s="17">
        <v>0</v>
      </c>
      <c r="F183" s="17">
        <v>0</v>
      </c>
      <c r="G183" s="17">
        <v>0</v>
      </c>
      <c r="H183" s="17">
        <v>0</v>
      </c>
      <c r="I183" s="17">
        <v>2</v>
      </c>
      <c r="J183" s="17">
        <v>1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1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6</v>
      </c>
    </row>
    <row r="184" spans="1:63" x14ac:dyDescent="0.25">
      <c r="A184" s="32" t="s">
        <v>274</v>
      </c>
      <c r="B184" s="33">
        <v>2929</v>
      </c>
      <c r="C184" s="33">
        <v>828</v>
      </c>
      <c r="D184" s="33">
        <v>5572</v>
      </c>
      <c r="E184" s="33">
        <v>1463</v>
      </c>
      <c r="F184" s="33">
        <v>659</v>
      </c>
      <c r="G184" s="33">
        <v>369</v>
      </c>
      <c r="H184" s="33">
        <v>1208</v>
      </c>
      <c r="I184" s="33">
        <v>13307</v>
      </c>
      <c r="J184" s="33">
        <v>2556</v>
      </c>
      <c r="K184" s="33">
        <v>788</v>
      </c>
      <c r="L184" s="33">
        <v>1138</v>
      </c>
      <c r="M184" s="33">
        <v>1670</v>
      </c>
      <c r="N184" s="33">
        <v>1154</v>
      </c>
      <c r="O184" s="33">
        <v>429</v>
      </c>
      <c r="P184" s="33">
        <v>630</v>
      </c>
      <c r="Q184" s="33">
        <v>2797</v>
      </c>
      <c r="R184" s="33">
        <v>984</v>
      </c>
      <c r="S184" s="33">
        <v>2044</v>
      </c>
      <c r="T184" s="33">
        <v>3313</v>
      </c>
      <c r="U184" s="33">
        <v>1765</v>
      </c>
      <c r="V184" s="33">
        <v>671</v>
      </c>
      <c r="W184" s="33">
        <v>1236</v>
      </c>
      <c r="X184" s="33">
        <v>477</v>
      </c>
      <c r="Y184" s="33">
        <v>4018</v>
      </c>
      <c r="Z184" s="33">
        <v>745</v>
      </c>
      <c r="AA184" s="33">
        <v>566</v>
      </c>
      <c r="AB184" s="33">
        <v>3232</v>
      </c>
      <c r="AC184" s="33">
        <v>965</v>
      </c>
      <c r="AD184" s="33">
        <v>1313</v>
      </c>
      <c r="AE184" s="33">
        <v>692</v>
      </c>
      <c r="AF184" s="33">
        <v>15061</v>
      </c>
      <c r="AG184" s="33">
        <v>4243</v>
      </c>
      <c r="AH184" s="33">
        <v>3733</v>
      </c>
      <c r="AI184" s="33">
        <v>1978</v>
      </c>
      <c r="AJ184" s="33">
        <v>846</v>
      </c>
      <c r="AK184" s="33">
        <v>306</v>
      </c>
      <c r="AL184" s="33">
        <v>2687</v>
      </c>
      <c r="AM184" s="33">
        <v>2418</v>
      </c>
      <c r="AN184" s="33">
        <v>682</v>
      </c>
      <c r="AO184" s="33">
        <v>3256</v>
      </c>
      <c r="AP184" s="33">
        <v>407</v>
      </c>
      <c r="AQ184" s="33">
        <v>5024</v>
      </c>
      <c r="AR184" s="33">
        <v>151</v>
      </c>
      <c r="AS184" s="33">
        <v>3215</v>
      </c>
      <c r="AT184" s="33">
        <v>244</v>
      </c>
      <c r="AU184" s="33">
        <v>1397</v>
      </c>
      <c r="AV184" s="33">
        <v>6066</v>
      </c>
      <c r="AW184" s="33">
        <v>839</v>
      </c>
      <c r="AX184" s="33">
        <v>328</v>
      </c>
      <c r="AY184" s="33">
        <v>1441</v>
      </c>
      <c r="AZ184" s="33">
        <v>0</v>
      </c>
      <c r="BA184" s="33">
        <v>0</v>
      </c>
      <c r="BB184" s="33">
        <v>0</v>
      </c>
      <c r="BC184" s="33">
        <v>2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113842</v>
      </c>
    </row>
    <row r="185" spans="1:63" x14ac:dyDescent="0.25">
      <c r="A185" s="35" t="s">
        <v>275</v>
      </c>
      <c r="B185" s="17">
        <v>10</v>
      </c>
      <c r="C185" s="17">
        <v>5</v>
      </c>
      <c r="D185" s="17">
        <v>10</v>
      </c>
      <c r="E185" s="17">
        <v>6</v>
      </c>
      <c r="F185" s="17">
        <v>2</v>
      </c>
      <c r="G185" s="17">
        <v>18</v>
      </c>
      <c r="H185" s="17">
        <v>8</v>
      </c>
      <c r="I185" s="17">
        <v>308</v>
      </c>
      <c r="J185" s="17">
        <v>11</v>
      </c>
      <c r="K185" s="17">
        <v>12</v>
      </c>
      <c r="L185" s="17">
        <v>1</v>
      </c>
      <c r="M185" s="17">
        <v>1</v>
      </c>
      <c r="N185" s="17">
        <v>7</v>
      </c>
      <c r="O185" s="17">
        <v>1</v>
      </c>
      <c r="P185" s="17">
        <v>3</v>
      </c>
      <c r="Q185" s="17">
        <v>9</v>
      </c>
      <c r="R185" s="17">
        <v>12</v>
      </c>
      <c r="S185" s="17">
        <v>5</v>
      </c>
      <c r="T185" s="17">
        <v>14</v>
      </c>
      <c r="U185" s="17">
        <v>13</v>
      </c>
      <c r="V185" s="17">
        <v>2</v>
      </c>
      <c r="W185" s="17">
        <v>0</v>
      </c>
      <c r="X185" s="17">
        <v>8</v>
      </c>
      <c r="Y185" s="17">
        <v>10</v>
      </c>
      <c r="Z185" s="17">
        <v>1</v>
      </c>
      <c r="AA185" s="17">
        <v>1</v>
      </c>
      <c r="AB185" s="17">
        <v>14</v>
      </c>
      <c r="AC185" s="17">
        <v>20</v>
      </c>
      <c r="AD185" s="17">
        <v>53</v>
      </c>
      <c r="AE185" s="17">
        <v>8</v>
      </c>
      <c r="AF185" s="17">
        <v>137</v>
      </c>
      <c r="AG185" s="17">
        <v>7</v>
      </c>
      <c r="AH185" s="17">
        <v>33</v>
      </c>
      <c r="AI185" s="17">
        <v>10</v>
      </c>
      <c r="AJ185" s="17">
        <v>5</v>
      </c>
      <c r="AK185" s="17">
        <v>1</v>
      </c>
      <c r="AL185" s="17">
        <v>32</v>
      </c>
      <c r="AM185" s="17">
        <v>4</v>
      </c>
      <c r="AN185" s="17">
        <v>7</v>
      </c>
      <c r="AO185" s="17">
        <v>72</v>
      </c>
      <c r="AP185" s="17">
        <v>5</v>
      </c>
      <c r="AQ185" s="17">
        <v>8</v>
      </c>
      <c r="AR185" s="17">
        <v>2</v>
      </c>
      <c r="AS185" s="17">
        <v>110</v>
      </c>
      <c r="AT185" s="17">
        <v>6</v>
      </c>
      <c r="AU185" s="17">
        <v>10</v>
      </c>
      <c r="AV185" s="17">
        <v>16</v>
      </c>
      <c r="AW185" s="17">
        <v>15</v>
      </c>
      <c r="AX185" s="17">
        <v>6</v>
      </c>
      <c r="AY185" s="17">
        <v>26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1085</v>
      </c>
    </row>
    <row r="186" spans="1:63" x14ac:dyDescent="0.25">
      <c r="A186" s="35" t="s">
        <v>276</v>
      </c>
      <c r="B186" s="17">
        <v>1887</v>
      </c>
      <c r="C186" s="17">
        <v>505</v>
      </c>
      <c r="D186" s="17">
        <v>3862</v>
      </c>
      <c r="E186" s="17">
        <v>750</v>
      </c>
      <c r="F186" s="17">
        <v>501</v>
      </c>
      <c r="G186" s="17">
        <v>219</v>
      </c>
      <c r="H186" s="17">
        <v>771</v>
      </c>
      <c r="I186" s="17">
        <v>7016</v>
      </c>
      <c r="J186" s="17">
        <v>1470</v>
      </c>
      <c r="K186" s="17">
        <v>555</v>
      </c>
      <c r="L186" s="17">
        <v>762</v>
      </c>
      <c r="M186" s="17">
        <v>1234</v>
      </c>
      <c r="N186" s="17">
        <v>594</v>
      </c>
      <c r="O186" s="17">
        <v>260</v>
      </c>
      <c r="P186" s="17">
        <v>400</v>
      </c>
      <c r="Q186" s="17">
        <v>1343</v>
      </c>
      <c r="R186" s="17">
        <v>646</v>
      </c>
      <c r="S186" s="17">
        <v>1408</v>
      </c>
      <c r="T186" s="17">
        <v>1717</v>
      </c>
      <c r="U186" s="17">
        <v>863</v>
      </c>
      <c r="V186" s="17">
        <v>436</v>
      </c>
      <c r="W186" s="17">
        <v>679</v>
      </c>
      <c r="X186" s="17">
        <v>309</v>
      </c>
      <c r="Y186" s="17">
        <v>2812</v>
      </c>
      <c r="Z186" s="17">
        <v>443</v>
      </c>
      <c r="AA186" s="17">
        <v>369</v>
      </c>
      <c r="AB186" s="17">
        <v>1658</v>
      </c>
      <c r="AC186" s="17">
        <v>622</v>
      </c>
      <c r="AD186" s="17">
        <v>731</v>
      </c>
      <c r="AE186" s="17">
        <v>396</v>
      </c>
      <c r="AF186" s="17">
        <v>10252</v>
      </c>
      <c r="AG186" s="17">
        <v>2787</v>
      </c>
      <c r="AH186" s="17">
        <v>2157</v>
      </c>
      <c r="AI186" s="17">
        <v>1316</v>
      </c>
      <c r="AJ186" s="17">
        <v>505</v>
      </c>
      <c r="AK186" s="17">
        <v>198</v>
      </c>
      <c r="AL186" s="17">
        <v>1613</v>
      </c>
      <c r="AM186" s="17">
        <v>1771</v>
      </c>
      <c r="AN186" s="17">
        <v>405</v>
      </c>
      <c r="AO186" s="17">
        <v>2022</v>
      </c>
      <c r="AP186" s="17">
        <v>229</v>
      </c>
      <c r="AQ186" s="17">
        <v>2449</v>
      </c>
      <c r="AR186" s="17">
        <v>96</v>
      </c>
      <c r="AS186" s="17">
        <v>1754</v>
      </c>
      <c r="AT186" s="17">
        <v>162</v>
      </c>
      <c r="AU186" s="17">
        <v>756</v>
      </c>
      <c r="AV186" s="17">
        <v>4405</v>
      </c>
      <c r="AW186" s="17">
        <v>557</v>
      </c>
      <c r="AX186" s="17">
        <v>192</v>
      </c>
      <c r="AY186" s="17">
        <v>910</v>
      </c>
      <c r="AZ186" s="17">
        <v>0</v>
      </c>
      <c r="BA186" s="17">
        <v>0</v>
      </c>
      <c r="BB186" s="17">
        <v>0</v>
      </c>
      <c r="BC186" s="17">
        <v>2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69756</v>
      </c>
    </row>
    <row r="187" spans="1:63" x14ac:dyDescent="0.25">
      <c r="A187" s="35" t="s">
        <v>277</v>
      </c>
      <c r="B187" s="17">
        <v>82</v>
      </c>
      <c r="C187" s="17">
        <v>21</v>
      </c>
      <c r="D187" s="17">
        <v>237</v>
      </c>
      <c r="E187" s="17">
        <v>49</v>
      </c>
      <c r="F187" s="17">
        <v>13</v>
      </c>
      <c r="G187" s="17">
        <v>17</v>
      </c>
      <c r="H187" s="17">
        <v>50</v>
      </c>
      <c r="I187" s="17">
        <v>387</v>
      </c>
      <c r="J187" s="17">
        <v>47</v>
      </c>
      <c r="K187" s="17">
        <v>15</v>
      </c>
      <c r="L187" s="17">
        <v>51</v>
      </c>
      <c r="M187" s="17">
        <v>55</v>
      </c>
      <c r="N187" s="17">
        <v>42</v>
      </c>
      <c r="O187" s="17">
        <v>18</v>
      </c>
      <c r="P187" s="17">
        <v>41</v>
      </c>
      <c r="Q187" s="17">
        <v>197</v>
      </c>
      <c r="R187" s="17">
        <v>32</v>
      </c>
      <c r="S187" s="17">
        <v>71</v>
      </c>
      <c r="T187" s="17">
        <v>134</v>
      </c>
      <c r="U187" s="17">
        <v>71</v>
      </c>
      <c r="V187" s="17">
        <v>21</v>
      </c>
      <c r="W187" s="17">
        <v>35</v>
      </c>
      <c r="X187" s="17">
        <v>14</v>
      </c>
      <c r="Y187" s="17">
        <v>93</v>
      </c>
      <c r="Z187" s="17">
        <v>31</v>
      </c>
      <c r="AA187" s="17">
        <v>18</v>
      </c>
      <c r="AB187" s="17">
        <v>91</v>
      </c>
      <c r="AC187" s="17">
        <v>37</v>
      </c>
      <c r="AD187" s="17">
        <v>34</v>
      </c>
      <c r="AE187" s="17">
        <v>23</v>
      </c>
      <c r="AF187" s="17">
        <v>390</v>
      </c>
      <c r="AG187" s="17">
        <v>74</v>
      </c>
      <c r="AH187" s="17">
        <v>109</v>
      </c>
      <c r="AI187" s="17">
        <v>68</v>
      </c>
      <c r="AJ187" s="17">
        <v>20</v>
      </c>
      <c r="AK187" s="17">
        <v>11</v>
      </c>
      <c r="AL187" s="17">
        <v>107</v>
      </c>
      <c r="AM187" s="17">
        <v>43</v>
      </c>
      <c r="AN187" s="17">
        <v>29</v>
      </c>
      <c r="AO187" s="17">
        <v>109</v>
      </c>
      <c r="AP187" s="17">
        <v>6</v>
      </c>
      <c r="AQ187" s="17">
        <v>166</v>
      </c>
      <c r="AR187" s="17">
        <v>8</v>
      </c>
      <c r="AS187" s="17">
        <v>132</v>
      </c>
      <c r="AT187" s="17">
        <v>4</v>
      </c>
      <c r="AU187" s="17">
        <v>61</v>
      </c>
      <c r="AV187" s="17">
        <v>239</v>
      </c>
      <c r="AW187" s="17">
        <v>28</v>
      </c>
      <c r="AX187" s="17">
        <v>17</v>
      </c>
      <c r="AY187" s="17">
        <v>46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3694</v>
      </c>
    </row>
    <row r="188" spans="1:63" x14ac:dyDescent="0.25">
      <c r="A188" s="35" t="s">
        <v>278</v>
      </c>
      <c r="B188" s="17">
        <v>0</v>
      </c>
      <c r="C188" s="17">
        <v>3</v>
      </c>
      <c r="D188" s="17">
        <v>5</v>
      </c>
      <c r="E188" s="17">
        <v>3</v>
      </c>
      <c r="F188" s="17">
        <v>0</v>
      </c>
      <c r="G188" s="17">
        <v>4</v>
      </c>
      <c r="H188" s="17">
        <v>1</v>
      </c>
      <c r="I188" s="17">
        <v>60</v>
      </c>
      <c r="J188" s="17">
        <v>7</v>
      </c>
      <c r="K188" s="17">
        <v>4</v>
      </c>
      <c r="L188" s="17">
        <v>0</v>
      </c>
      <c r="M188" s="17">
        <v>4</v>
      </c>
      <c r="N188" s="17">
        <v>1</v>
      </c>
      <c r="O188" s="17">
        <v>0</v>
      </c>
      <c r="P188" s="17">
        <v>4</v>
      </c>
      <c r="Q188" s="17">
        <v>4</v>
      </c>
      <c r="R188" s="17">
        <v>2</v>
      </c>
      <c r="S188" s="17">
        <v>6</v>
      </c>
      <c r="T188" s="17">
        <v>10</v>
      </c>
      <c r="U188" s="17">
        <v>5</v>
      </c>
      <c r="V188" s="17">
        <v>1</v>
      </c>
      <c r="W188" s="17">
        <v>1</v>
      </c>
      <c r="X188" s="17">
        <v>0</v>
      </c>
      <c r="Y188" s="17">
        <v>3</v>
      </c>
      <c r="Z188" s="17">
        <v>0</v>
      </c>
      <c r="AA188" s="17">
        <v>2</v>
      </c>
      <c r="AB188" s="17">
        <v>13</v>
      </c>
      <c r="AC188" s="17">
        <v>0</v>
      </c>
      <c r="AD188" s="17">
        <v>12</v>
      </c>
      <c r="AE188" s="17">
        <v>0</v>
      </c>
      <c r="AF188" s="17">
        <v>18</v>
      </c>
      <c r="AG188" s="17">
        <v>3</v>
      </c>
      <c r="AH188" s="17">
        <v>10</v>
      </c>
      <c r="AI188" s="17">
        <v>3</v>
      </c>
      <c r="AJ188" s="17">
        <v>0</v>
      </c>
      <c r="AK188" s="17">
        <v>0</v>
      </c>
      <c r="AL188" s="17">
        <v>1</v>
      </c>
      <c r="AM188" s="17">
        <v>9</v>
      </c>
      <c r="AN188" s="17">
        <v>1</v>
      </c>
      <c r="AO188" s="17">
        <v>27</v>
      </c>
      <c r="AP188" s="17">
        <v>0</v>
      </c>
      <c r="AQ188" s="17">
        <v>17</v>
      </c>
      <c r="AR188" s="17">
        <v>0</v>
      </c>
      <c r="AS188" s="17">
        <v>12</v>
      </c>
      <c r="AT188" s="17">
        <v>1</v>
      </c>
      <c r="AU188" s="17">
        <v>4</v>
      </c>
      <c r="AV188" s="17">
        <v>15</v>
      </c>
      <c r="AW188" s="17">
        <v>1</v>
      </c>
      <c r="AX188" s="17">
        <v>0</v>
      </c>
      <c r="AY188" s="17">
        <v>1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278</v>
      </c>
    </row>
    <row r="189" spans="1:63" x14ac:dyDescent="0.25">
      <c r="A189" s="35" t="s">
        <v>279</v>
      </c>
      <c r="B189" s="17">
        <v>41</v>
      </c>
      <c r="C189" s="17">
        <v>20</v>
      </c>
      <c r="D189" s="17">
        <v>22</v>
      </c>
      <c r="E189" s="17">
        <v>6</v>
      </c>
      <c r="F189" s="17">
        <v>10</v>
      </c>
      <c r="G189" s="17">
        <v>16</v>
      </c>
      <c r="H189" s="17">
        <v>30</v>
      </c>
      <c r="I189" s="17">
        <v>327</v>
      </c>
      <c r="J189" s="17">
        <v>79</v>
      </c>
      <c r="K189" s="17">
        <v>18</v>
      </c>
      <c r="L189" s="17">
        <v>28</v>
      </c>
      <c r="M189" s="17">
        <v>31</v>
      </c>
      <c r="N189" s="17">
        <v>25</v>
      </c>
      <c r="O189" s="17">
        <v>10</v>
      </c>
      <c r="P189" s="17">
        <v>13</v>
      </c>
      <c r="Q189" s="17">
        <v>58</v>
      </c>
      <c r="R189" s="17">
        <v>28</v>
      </c>
      <c r="S189" s="17">
        <v>77</v>
      </c>
      <c r="T189" s="17">
        <v>156</v>
      </c>
      <c r="U189" s="17">
        <v>8</v>
      </c>
      <c r="V189" s="17">
        <v>8</v>
      </c>
      <c r="W189" s="17">
        <v>18</v>
      </c>
      <c r="X189" s="17">
        <v>8</v>
      </c>
      <c r="Y189" s="17">
        <v>66</v>
      </c>
      <c r="Z189" s="17">
        <v>7</v>
      </c>
      <c r="AA189" s="17">
        <v>9</v>
      </c>
      <c r="AB189" s="17">
        <v>71</v>
      </c>
      <c r="AC189" s="17">
        <v>23</v>
      </c>
      <c r="AD189" s="17">
        <v>54</v>
      </c>
      <c r="AE189" s="17">
        <v>23</v>
      </c>
      <c r="AF189" s="17">
        <v>111</v>
      </c>
      <c r="AG189" s="17">
        <v>37</v>
      </c>
      <c r="AH189" s="17">
        <v>30</v>
      </c>
      <c r="AI189" s="17">
        <v>74</v>
      </c>
      <c r="AJ189" s="17">
        <v>36</v>
      </c>
      <c r="AK189" s="17">
        <v>3</v>
      </c>
      <c r="AL189" s="17">
        <v>67</v>
      </c>
      <c r="AM189" s="17">
        <v>15</v>
      </c>
      <c r="AN189" s="17">
        <v>16</v>
      </c>
      <c r="AO189" s="17">
        <v>51</v>
      </c>
      <c r="AP189" s="17">
        <v>5</v>
      </c>
      <c r="AQ189" s="17">
        <v>86</v>
      </c>
      <c r="AR189" s="17">
        <v>3</v>
      </c>
      <c r="AS189" s="17">
        <v>96</v>
      </c>
      <c r="AT189" s="17">
        <v>2</v>
      </c>
      <c r="AU189" s="17">
        <v>18</v>
      </c>
      <c r="AV189" s="17">
        <v>46</v>
      </c>
      <c r="AW189" s="17">
        <v>11</v>
      </c>
      <c r="AX189" s="17">
        <v>11</v>
      </c>
      <c r="AY189" s="17">
        <v>18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2026</v>
      </c>
    </row>
    <row r="190" spans="1:63" x14ac:dyDescent="0.25">
      <c r="A190" s="35" t="s">
        <v>280</v>
      </c>
      <c r="B190" s="17">
        <v>881</v>
      </c>
      <c r="C190" s="17">
        <v>260</v>
      </c>
      <c r="D190" s="17">
        <v>1419</v>
      </c>
      <c r="E190" s="17">
        <v>647</v>
      </c>
      <c r="F190" s="17">
        <v>122</v>
      </c>
      <c r="G190" s="17">
        <v>92</v>
      </c>
      <c r="H190" s="17">
        <v>340</v>
      </c>
      <c r="I190" s="17">
        <v>5208</v>
      </c>
      <c r="J190" s="17">
        <v>865</v>
      </c>
      <c r="K190" s="17">
        <v>182</v>
      </c>
      <c r="L190" s="17">
        <v>295</v>
      </c>
      <c r="M190" s="17">
        <v>343</v>
      </c>
      <c r="N190" s="17">
        <v>473</v>
      </c>
      <c r="O190" s="17">
        <v>136</v>
      </c>
      <c r="P190" s="17">
        <v>164</v>
      </c>
      <c r="Q190" s="17">
        <v>1178</v>
      </c>
      <c r="R190" s="17">
        <v>264</v>
      </c>
      <c r="S190" s="17">
        <v>398</v>
      </c>
      <c r="T190" s="17">
        <v>1281</v>
      </c>
      <c r="U190" s="17">
        <v>803</v>
      </c>
      <c r="V190" s="17">
        <v>194</v>
      </c>
      <c r="W190" s="17">
        <v>503</v>
      </c>
      <c r="X190" s="17">
        <v>138</v>
      </c>
      <c r="Y190" s="17">
        <v>1015</v>
      </c>
      <c r="Z190" s="17">
        <v>261</v>
      </c>
      <c r="AA190" s="17">
        <v>163</v>
      </c>
      <c r="AB190" s="17">
        <v>1383</v>
      </c>
      <c r="AC190" s="17">
        <v>260</v>
      </c>
      <c r="AD190" s="17">
        <v>428</v>
      </c>
      <c r="AE190" s="17">
        <v>234</v>
      </c>
      <c r="AF190" s="17">
        <v>4143</v>
      </c>
      <c r="AG190" s="17">
        <v>1301</v>
      </c>
      <c r="AH190" s="17">
        <v>1394</v>
      </c>
      <c r="AI190" s="17">
        <v>496</v>
      </c>
      <c r="AJ190" s="17">
        <v>278</v>
      </c>
      <c r="AK190" s="17">
        <v>91</v>
      </c>
      <c r="AL190" s="17">
        <v>857</v>
      </c>
      <c r="AM190" s="17">
        <v>557</v>
      </c>
      <c r="AN190" s="17">
        <v>221</v>
      </c>
      <c r="AO190" s="17">
        <v>975</v>
      </c>
      <c r="AP190" s="17">
        <v>159</v>
      </c>
      <c r="AQ190" s="17">
        <v>2294</v>
      </c>
      <c r="AR190" s="17">
        <v>41</v>
      </c>
      <c r="AS190" s="17">
        <v>1110</v>
      </c>
      <c r="AT190" s="17">
        <v>68</v>
      </c>
      <c r="AU190" s="17">
        <v>525</v>
      </c>
      <c r="AV190" s="17">
        <v>1319</v>
      </c>
      <c r="AW190" s="17">
        <v>219</v>
      </c>
      <c r="AX190" s="17">
        <v>96</v>
      </c>
      <c r="AY190" s="17">
        <v>429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36503</v>
      </c>
    </row>
    <row r="191" spans="1:63" x14ac:dyDescent="0.25">
      <c r="A191" s="35" t="s">
        <v>281</v>
      </c>
      <c r="B191" s="17">
        <v>28</v>
      </c>
      <c r="C191" s="17">
        <v>14</v>
      </c>
      <c r="D191" s="17">
        <v>17</v>
      </c>
      <c r="E191" s="17">
        <v>2</v>
      </c>
      <c r="F191" s="17">
        <v>11</v>
      </c>
      <c r="G191" s="17">
        <v>3</v>
      </c>
      <c r="H191" s="17">
        <v>8</v>
      </c>
      <c r="I191" s="17">
        <v>1</v>
      </c>
      <c r="J191" s="17">
        <v>77</v>
      </c>
      <c r="K191" s="17">
        <v>2</v>
      </c>
      <c r="L191" s="17">
        <v>1</v>
      </c>
      <c r="M191" s="17">
        <v>2</v>
      </c>
      <c r="N191" s="17">
        <v>12</v>
      </c>
      <c r="O191" s="17">
        <v>4</v>
      </c>
      <c r="P191" s="17">
        <v>5</v>
      </c>
      <c r="Q191" s="17">
        <v>8</v>
      </c>
      <c r="R191" s="17">
        <v>0</v>
      </c>
      <c r="S191" s="17">
        <v>79</v>
      </c>
      <c r="T191" s="17">
        <v>1</v>
      </c>
      <c r="U191" s="17">
        <v>2</v>
      </c>
      <c r="V191" s="17">
        <v>9</v>
      </c>
      <c r="W191" s="17">
        <v>0</v>
      </c>
      <c r="X191" s="17">
        <v>0</v>
      </c>
      <c r="Y191" s="17">
        <v>19</v>
      </c>
      <c r="Z191" s="17">
        <v>2</v>
      </c>
      <c r="AA191" s="17">
        <v>4</v>
      </c>
      <c r="AB191" s="17">
        <v>2</v>
      </c>
      <c r="AC191" s="17">
        <v>3</v>
      </c>
      <c r="AD191" s="17">
        <v>1</v>
      </c>
      <c r="AE191" s="17">
        <v>8</v>
      </c>
      <c r="AF191" s="17">
        <v>10</v>
      </c>
      <c r="AG191" s="17">
        <v>34</v>
      </c>
      <c r="AH191" s="17">
        <v>0</v>
      </c>
      <c r="AI191" s="17">
        <v>11</v>
      </c>
      <c r="AJ191" s="17">
        <v>2</v>
      </c>
      <c r="AK191" s="17">
        <v>2</v>
      </c>
      <c r="AL191" s="17">
        <v>10</v>
      </c>
      <c r="AM191" s="17">
        <v>19</v>
      </c>
      <c r="AN191" s="17">
        <v>3</v>
      </c>
      <c r="AO191" s="17">
        <v>0</v>
      </c>
      <c r="AP191" s="17">
        <v>3</v>
      </c>
      <c r="AQ191" s="17">
        <v>4</v>
      </c>
      <c r="AR191" s="17">
        <v>1</v>
      </c>
      <c r="AS191" s="17">
        <v>1</v>
      </c>
      <c r="AT191" s="17">
        <v>1</v>
      </c>
      <c r="AU191" s="17">
        <v>23</v>
      </c>
      <c r="AV191" s="17">
        <v>26</v>
      </c>
      <c r="AW191" s="17">
        <v>8</v>
      </c>
      <c r="AX191" s="17">
        <v>6</v>
      </c>
      <c r="AY191" s="17">
        <v>11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500</v>
      </c>
    </row>
    <row r="192" spans="1:63" x14ac:dyDescent="0.25">
      <c r="A192" s="32" t="s">
        <v>282</v>
      </c>
      <c r="B192" s="33">
        <v>298</v>
      </c>
      <c r="C192" s="33">
        <v>168</v>
      </c>
      <c r="D192" s="33">
        <v>864</v>
      </c>
      <c r="E192" s="33">
        <v>388</v>
      </c>
      <c r="F192" s="33">
        <v>100</v>
      </c>
      <c r="G192" s="33">
        <v>43</v>
      </c>
      <c r="H192" s="33">
        <v>248</v>
      </c>
      <c r="I192" s="33">
        <v>3018</v>
      </c>
      <c r="J192" s="33">
        <v>7</v>
      </c>
      <c r="K192" s="33">
        <v>131</v>
      </c>
      <c r="L192" s="33">
        <v>247</v>
      </c>
      <c r="M192" s="33">
        <v>277</v>
      </c>
      <c r="N192" s="33">
        <v>233</v>
      </c>
      <c r="O192" s="33">
        <v>57</v>
      </c>
      <c r="P192" s="33">
        <v>94</v>
      </c>
      <c r="Q192" s="33">
        <v>830</v>
      </c>
      <c r="R192" s="33">
        <v>182</v>
      </c>
      <c r="S192" s="33">
        <v>378</v>
      </c>
      <c r="T192" s="33">
        <v>684</v>
      </c>
      <c r="U192" s="33">
        <v>233</v>
      </c>
      <c r="V192" s="33">
        <v>176</v>
      </c>
      <c r="W192" s="33">
        <v>123</v>
      </c>
      <c r="X192" s="33">
        <v>69</v>
      </c>
      <c r="Y192" s="33">
        <v>504</v>
      </c>
      <c r="Z192" s="33">
        <v>116</v>
      </c>
      <c r="AA192" s="33">
        <v>119</v>
      </c>
      <c r="AB192" s="33">
        <v>820</v>
      </c>
      <c r="AC192" s="33">
        <v>227</v>
      </c>
      <c r="AD192" s="33">
        <v>189</v>
      </c>
      <c r="AE192" s="33">
        <v>137</v>
      </c>
      <c r="AF192" s="33">
        <v>3812</v>
      </c>
      <c r="AG192" s="33">
        <v>737</v>
      </c>
      <c r="AH192" s="33">
        <v>759</v>
      </c>
      <c r="AI192" s="33">
        <v>421</v>
      </c>
      <c r="AJ192" s="33">
        <v>151</v>
      </c>
      <c r="AK192" s="33">
        <v>43</v>
      </c>
      <c r="AL192" s="33">
        <v>361</v>
      </c>
      <c r="AM192" s="33">
        <v>409</v>
      </c>
      <c r="AN192" s="33">
        <v>205</v>
      </c>
      <c r="AO192" s="33">
        <v>608</v>
      </c>
      <c r="AP192" s="33">
        <v>70</v>
      </c>
      <c r="AQ192" s="33">
        <v>575</v>
      </c>
      <c r="AR192" s="33">
        <v>31</v>
      </c>
      <c r="AS192" s="33">
        <v>468</v>
      </c>
      <c r="AT192" s="33">
        <v>46</v>
      </c>
      <c r="AU192" s="33">
        <v>210</v>
      </c>
      <c r="AV192" s="33">
        <v>1143</v>
      </c>
      <c r="AW192" s="33">
        <v>221</v>
      </c>
      <c r="AX192" s="33">
        <v>68</v>
      </c>
      <c r="AY192" s="33">
        <v>467</v>
      </c>
      <c r="AZ192" s="33">
        <v>2</v>
      </c>
      <c r="BA192" s="33">
        <v>0</v>
      </c>
      <c r="BB192" s="33">
        <v>2</v>
      </c>
      <c r="BC192" s="33">
        <v>0</v>
      </c>
      <c r="BD192" s="33">
        <v>0</v>
      </c>
      <c r="BE192" s="33">
        <v>7</v>
      </c>
      <c r="BF192" s="33">
        <v>0</v>
      </c>
      <c r="BG192" s="33">
        <v>1</v>
      </c>
      <c r="BH192" s="33">
        <v>0</v>
      </c>
      <c r="BI192" s="33">
        <v>0</v>
      </c>
      <c r="BJ192" s="33">
        <v>0</v>
      </c>
      <c r="BK192" s="34">
        <v>21777</v>
      </c>
    </row>
    <row r="193" spans="1:63" x14ac:dyDescent="0.25">
      <c r="A193" s="35" t="s">
        <v>283</v>
      </c>
      <c r="B193" s="17">
        <v>17</v>
      </c>
      <c r="C193" s="17">
        <v>13</v>
      </c>
      <c r="D193" s="17">
        <v>93</v>
      </c>
      <c r="E193" s="17">
        <v>54</v>
      </c>
      <c r="F193" s="17">
        <v>1</v>
      </c>
      <c r="G193" s="17">
        <v>4</v>
      </c>
      <c r="H193" s="17">
        <v>10</v>
      </c>
      <c r="I193" s="17">
        <v>106</v>
      </c>
      <c r="J193" s="17">
        <v>0</v>
      </c>
      <c r="K193" s="17">
        <v>6</v>
      </c>
      <c r="L193" s="17">
        <v>34</v>
      </c>
      <c r="M193" s="17">
        <v>23</v>
      </c>
      <c r="N193" s="17">
        <v>23</v>
      </c>
      <c r="O193" s="17">
        <v>2</v>
      </c>
      <c r="P193" s="17">
        <v>6</v>
      </c>
      <c r="Q193" s="17">
        <v>57</v>
      </c>
      <c r="R193" s="17">
        <v>25</v>
      </c>
      <c r="S193" s="17">
        <v>19</v>
      </c>
      <c r="T193" s="17">
        <v>34</v>
      </c>
      <c r="U193" s="17">
        <v>9</v>
      </c>
      <c r="V193" s="17">
        <v>11</v>
      </c>
      <c r="W193" s="17">
        <v>4</v>
      </c>
      <c r="X193" s="17">
        <v>2</v>
      </c>
      <c r="Y193" s="17">
        <v>42</v>
      </c>
      <c r="Z193" s="17">
        <v>1</v>
      </c>
      <c r="AA193" s="17">
        <v>2</v>
      </c>
      <c r="AB193" s="17">
        <v>30</v>
      </c>
      <c r="AC193" s="17">
        <v>19</v>
      </c>
      <c r="AD193" s="17">
        <v>6</v>
      </c>
      <c r="AE193" s="17">
        <v>6</v>
      </c>
      <c r="AF193" s="17">
        <v>370</v>
      </c>
      <c r="AG193" s="17">
        <v>48</v>
      </c>
      <c r="AH193" s="17">
        <v>23</v>
      </c>
      <c r="AI193" s="17">
        <v>13</v>
      </c>
      <c r="AJ193" s="17">
        <v>5</v>
      </c>
      <c r="AK193" s="17">
        <v>3</v>
      </c>
      <c r="AL193" s="17">
        <v>11</v>
      </c>
      <c r="AM193" s="17">
        <v>38</v>
      </c>
      <c r="AN193" s="17">
        <v>84</v>
      </c>
      <c r="AO193" s="17">
        <v>32</v>
      </c>
      <c r="AP193" s="17">
        <v>24</v>
      </c>
      <c r="AQ193" s="17">
        <v>6</v>
      </c>
      <c r="AR193" s="17">
        <v>0</v>
      </c>
      <c r="AS193" s="17">
        <v>14</v>
      </c>
      <c r="AT193" s="17">
        <v>2</v>
      </c>
      <c r="AU193" s="17">
        <v>3</v>
      </c>
      <c r="AV193" s="17">
        <v>90</v>
      </c>
      <c r="AW193" s="17">
        <v>48</v>
      </c>
      <c r="AX193" s="17">
        <v>3</v>
      </c>
      <c r="AY193" s="17">
        <v>18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1494</v>
      </c>
    </row>
    <row r="194" spans="1:63" x14ac:dyDescent="0.25">
      <c r="A194" s="35" t="s">
        <v>284</v>
      </c>
      <c r="B194" s="17">
        <v>3</v>
      </c>
      <c r="C194" s="17">
        <v>2</v>
      </c>
      <c r="D194" s="17">
        <v>0</v>
      </c>
      <c r="E194" s="17">
        <v>3</v>
      </c>
      <c r="F194" s="17">
        <v>0</v>
      </c>
      <c r="G194" s="17">
        <v>0</v>
      </c>
      <c r="H194" s="17">
        <v>3</v>
      </c>
      <c r="I194" s="17">
        <v>8</v>
      </c>
      <c r="J194" s="17">
        <v>0</v>
      </c>
      <c r="K194" s="17">
        <v>1</v>
      </c>
      <c r="L194" s="17">
        <v>9</v>
      </c>
      <c r="M194" s="17">
        <v>0</v>
      </c>
      <c r="N194" s="17">
        <v>5</v>
      </c>
      <c r="O194" s="17">
        <v>1</v>
      </c>
      <c r="P194" s="17">
        <v>0</v>
      </c>
      <c r="Q194" s="17">
        <v>1</v>
      </c>
      <c r="R194" s="17">
        <v>1</v>
      </c>
      <c r="S194" s="17">
        <v>0</v>
      </c>
      <c r="T194" s="17">
        <v>4</v>
      </c>
      <c r="U194" s="17">
        <v>1</v>
      </c>
      <c r="V194" s="17">
        <v>0</v>
      </c>
      <c r="W194" s="17">
        <v>0</v>
      </c>
      <c r="X194" s="17">
        <v>0</v>
      </c>
      <c r="Y194" s="17">
        <v>2</v>
      </c>
      <c r="Z194" s="17">
        <v>0</v>
      </c>
      <c r="AA194" s="17">
        <v>0</v>
      </c>
      <c r="AB194" s="17">
        <v>0</v>
      </c>
      <c r="AC194" s="17">
        <v>0</v>
      </c>
      <c r="AD194" s="17">
        <v>2</v>
      </c>
      <c r="AE194" s="17">
        <v>0</v>
      </c>
      <c r="AF194" s="17">
        <v>13</v>
      </c>
      <c r="AG194" s="17">
        <v>12</v>
      </c>
      <c r="AH194" s="17">
        <v>1</v>
      </c>
      <c r="AI194" s="17">
        <v>1</v>
      </c>
      <c r="AJ194" s="17">
        <v>0</v>
      </c>
      <c r="AK194" s="17">
        <v>2</v>
      </c>
      <c r="AL194" s="17">
        <v>1</v>
      </c>
      <c r="AM194" s="17">
        <v>3</v>
      </c>
      <c r="AN194" s="17">
        <v>4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4</v>
      </c>
      <c r="AV194" s="17">
        <v>2</v>
      </c>
      <c r="AW194" s="17">
        <v>2</v>
      </c>
      <c r="AX194" s="17">
        <v>3</v>
      </c>
      <c r="AY194" s="17">
        <v>5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99</v>
      </c>
    </row>
    <row r="195" spans="1:63" x14ac:dyDescent="0.25">
      <c r="A195" s="35" t="s">
        <v>285</v>
      </c>
      <c r="B195" s="17">
        <v>121</v>
      </c>
      <c r="C195" s="17">
        <v>83</v>
      </c>
      <c r="D195" s="17">
        <v>268</v>
      </c>
      <c r="E195" s="17">
        <v>199</v>
      </c>
      <c r="F195" s="17">
        <v>36</v>
      </c>
      <c r="G195" s="17">
        <v>27</v>
      </c>
      <c r="H195" s="17">
        <v>98</v>
      </c>
      <c r="I195" s="17">
        <v>2367</v>
      </c>
      <c r="J195" s="17">
        <v>1</v>
      </c>
      <c r="K195" s="17">
        <v>56</v>
      </c>
      <c r="L195" s="17">
        <v>94</v>
      </c>
      <c r="M195" s="17">
        <v>162</v>
      </c>
      <c r="N195" s="17">
        <v>100</v>
      </c>
      <c r="O195" s="17">
        <v>23</v>
      </c>
      <c r="P195" s="17">
        <v>34</v>
      </c>
      <c r="Q195" s="17">
        <v>491</v>
      </c>
      <c r="R195" s="17">
        <v>64</v>
      </c>
      <c r="S195" s="17">
        <v>160</v>
      </c>
      <c r="T195" s="17">
        <v>0</v>
      </c>
      <c r="U195" s="17">
        <v>90</v>
      </c>
      <c r="V195" s="17">
        <v>87</v>
      </c>
      <c r="W195" s="17">
        <v>69</v>
      </c>
      <c r="X195" s="17">
        <v>11</v>
      </c>
      <c r="Y195" s="17">
        <v>303</v>
      </c>
      <c r="Z195" s="17">
        <v>2</v>
      </c>
      <c r="AA195" s="17">
        <v>45</v>
      </c>
      <c r="AB195" s="17">
        <v>379</v>
      </c>
      <c r="AC195" s="17">
        <v>74</v>
      </c>
      <c r="AD195" s="17">
        <v>0</v>
      </c>
      <c r="AE195" s="17">
        <v>53</v>
      </c>
      <c r="AF195" s="17">
        <v>1954</v>
      </c>
      <c r="AG195" s="17">
        <v>387</v>
      </c>
      <c r="AH195" s="17">
        <v>418</v>
      </c>
      <c r="AI195" s="17">
        <v>283</v>
      </c>
      <c r="AJ195" s="17">
        <v>68</v>
      </c>
      <c r="AK195" s="17">
        <v>11</v>
      </c>
      <c r="AL195" s="17">
        <v>134</v>
      </c>
      <c r="AM195" s="17">
        <v>176</v>
      </c>
      <c r="AN195" s="17">
        <v>56</v>
      </c>
      <c r="AO195" s="17">
        <v>277</v>
      </c>
      <c r="AP195" s="17">
        <v>16</v>
      </c>
      <c r="AQ195" s="17">
        <v>213</v>
      </c>
      <c r="AR195" s="17">
        <v>15</v>
      </c>
      <c r="AS195" s="17">
        <v>0</v>
      </c>
      <c r="AT195" s="17">
        <v>20</v>
      </c>
      <c r="AU195" s="17">
        <v>85</v>
      </c>
      <c r="AV195" s="17">
        <v>627</v>
      </c>
      <c r="AW195" s="17">
        <v>63</v>
      </c>
      <c r="AX195" s="17">
        <v>38</v>
      </c>
      <c r="AY195" s="17">
        <v>11</v>
      </c>
      <c r="AZ195" s="17">
        <v>1</v>
      </c>
      <c r="BA195" s="17">
        <v>0</v>
      </c>
      <c r="BB195" s="17">
        <v>2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10352</v>
      </c>
    </row>
    <row r="196" spans="1:63" x14ac:dyDescent="0.25">
      <c r="A196" s="35" t="s">
        <v>286</v>
      </c>
      <c r="B196" s="17">
        <v>2</v>
      </c>
      <c r="C196" s="17">
        <v>0</v>
      </c>
      <c r="D196" s="17">
        <v>6</v>
      </c>
      <c r="E196" s="17">
        <v>7</v>
      </c>
      <c r="F196" s="17">
        <v>1</v>
      </c>
      <c r="G196" s="17">
        <v>2</v>
      </c>
      <c r="H196" s="17">
        <v>4</v>
      </c>
      <c r="I196" s="17">
        <v>3</v>
      </c>
      <c r="J196" s="17">
        <v>0</v>
      </c>
      <c r="K196" s="17">
        <v>0</v>
      </c>
      <c r="L196" s="17">
        <v>12</v>
      </c>
      <c r="M196" s="17">
        <v>4</v>
      </c>
      <c r="N196" s="17">
        <v>0</v>
      </c>
      <c r="O196" s="17">
        <v>0</v>
      </c>
      <c r="P196" s="17">
        <v>2</v>
      </c>
      <c r="Q196" s="17">
        <v>13</v>
      </c>
      <c r="R196" s="17">
        <v>0</v>
      </c>
      <c r="S196" s="17">
        <v>0</v>
      </c>
      <c r="T196" s="17">
        <v>2</v>
      </c>
      <c r="U196" s="17">
        <v>3</v>
      </c>
      <c r="V196" s="17">
        <v>0</v>
      </c>
      <c r="W196" s="17">
        <v>0</v>
      </c>
      <c r="X196" s="17">
        <v>1</v>
      </c>
      <c r="Y196" s="17">
        <v>5</v>
      </c>
      <c r="Z196" s="17">
        <v>0</v>
      </c>
      <c r="AA196" s="17">
        <v>3</v>
      </c>
      <c r="AB196" s="17">
        <v>5</v>
      </c>
      <c r="AC196" s="17">
        <v>2</v>
      </c>
      <c r="AD196" s="17">
        <v>3</v>
      </c>
      <c r="AE196" s="17">
        <v>0</v>
      </c>
      <c r="AF196" s="17">
        <v>13</v>
      </c>
      <c r="AG196" s="17">
        <v>2</v>
      </c>
      <c r="AH196" s="17">
        <v>4</v>
      </c>
      <c r="AI196" s="17">
        <v>3</v>
      </c>
      <c r="AJ196" s="17">
        <v>1</v>
      </c>
      <c r="AK196" s="17">
        <v>0</v>
      </c>
      <c r="AL196" s="17">
        <v>38</v>
      </c>
      <c r="AM196" s="17">
        <v>0</v>
      </c>
      <c r="AN196" s="17">
        <v>2</v>
      </c>
      <c r="AO196" s="17">
        <v>0</v>
      </c>
      <c r="AP196" s="17">
        <v>0</v>
      </c>
      <c r="AQ196" s="17">
        <v>11</v>
      </c>
      <c r="AR196" s="17">
        <v>0</v>
      </c>
      <c r="AS196" s="17">
        <v>0</v>
      </c>
      <c r="AT196" s="17">
        <v>0</v>
      </c>
      <c r="AU196" s="17">
        <v>2</v>
      </c>
      <c r="AV196" s="17">
        <v>14</v>
      </c>
      <c r="AW196" s="17">
        <v>0</v>
      </c>
      <c r="AX196" s="17">
        <v>0</v>
      </c>
      <c r="AY196" s="17">
        <v>7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3</v>
      </c>
      <c r="BF196" s="17">
        <v>0</v>
      </c>
      <c r="BG196" s="17">
        <v>1</v>
      </c>
      <c r="BH196" s="17">
        <v>0</v>
      </c>
      <c r="BI196" s="17">
        <v>0</v>
      </c>
      <c r="BJ196" s="17">
        <v>0</v>
      </c>
      <c r="BK196" s="34">
        <v>181</v>
      </c>
    </row>
    <row r="197" spans="1:63" x14ac:dyDescent="0.25">
      <c r="A197" s="35" t="s">
        <v>287</v>
      </c>
      <c r="B197" s="17">
        <v>19</v>
      </c>
      <c r="C197" s="17">
        <v>8</v>
      </c>
      <c r="D197" s="17">
        <v>323</v>
      </c>
      <c r="E197" s="17">
        <v>56</v>
      </c>
      <c r="F197" s="17">
        <v>5</v>
      </c>
      <c r="G197" s="17">
        <v>0</v>
      </c>
      <c r="H197" s="17">
        <v>27</v>
      </c>
      <c r="I197" s="17">
        <v>130</v>
      </c>
      <c r="J197" s="17">
        <v>2</v>
      </c>
      <c r="K197" s="17">
        <v>16</v>
      </c>
      <c r="L197" s="17">
        <v>24</v>
      </c>
      <c r="M197" s="17">
        <v>38</v>
      </c>
      <c r="N197" s="17">
        <v>18</v>
      </c>
      <c r="O197" s="17">
        <v>5</v>
      </c>
      <c r="P197" s="17">
        <v>7</v>
      </c>
      <c r="Q197" s="17">
        <v>63</v>
      </c>
      <c r="R197" s="17">
        <v>13</v>
      </c>
      <c r="S197" s="17">
        <v>18</v>
      </c>
      <c r="T197" s="17">
        <v>572</v>
      </c>
      <c r="U197" s="17">
        <v>28</v>
      </c>
      <c r="V197" s="17">
        <v>7</v>
      </c>
      <c r="W197" s="17">
        <v>10</v>
      </c>
      <c r="X197" s="17">
        <v>34</v>
      </c>
      <c r="Y197" s="17">
        <v>28</v>
      </c>
      <c r="Z197" s="17">
        <v>55</v>
      </c>
      <c r="AA197" s="17">
        <v>7</v>
      </c>
      <c r="AB197" s="17">
        <v>160</v>
      </c>
      <c r="AC197" s="17">
        <v>15</v>
      </c>
      <c r="AD197" s="17">
        <v>123</v>
      </c>
      <c r="AE197" s="17">
        <v>18</v>
      </c>
      <c r="AF197" s="17">
        <v>318</v>
      </c>
      <c r="AG197" s="17">
        <v>69</v>
      </c>
      <c r="AH197" s="17">
        <v>66</v>
      </c>
      <c r="AI197" s="17">
        <v>0</v>
      </c>
      <c r="AJ197" s="17">
        <v>17</v>
      </c>
      <c r="AK197" s="17">
        <v>2</v>
      </c>
      <c r="AL197" s="17">
        <v>46</v>
      </c>
      <c r="AM197" s="17">
        <v>37</v>
      </c>
      <c r="AN197" s="17">
        <v>19</v>
      </c>
      <c r="AO197" s="17">
        <v>109</v>
      </c>
      <c r="AP197" s="17">
        <v>3</v>
      </c>
      <c r="AQ197" s="17">
        <v>156</v>
      </c>
      <c r="AR197" s="17">
        <v>5</v>
      </c>
      <c r="AS197" s="17">
        <v>340</v>
      </c>
      <c r="AT197" s="17">
        <v>2</v>
      </c>
      <c r="AU197" s="17">
        <v>7</v>
      </c>
      <c r="AV197" s="17">
        <v>155</v>
      </c>
      <c r="AW197" s="17">
        <v>14</v>
      </c>
      <c r="AX197" s="17">
        <v>0</v>
      </c>
      <c r="AY197" s="17">
        <v>305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1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3500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2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4</v>
      </c>
      <c r="AE198" s="17">
        <v>0</v>
      </c>
      <c r="AF198" s="17">
        <v>0</v>
      </c>
      <c r="AG198" s="17">
        <v>0</v>
      </c>
      <c r="AH198" s="17">
        <v>1</v>
      </c>
      <c r="AI198" s="17">
        <v>1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8</v>
      </c>
    </row>
    <row r="199" spans="1:63" x14ac:dyDescent="0.25">
      <c r="A199" s="35" t="s">
        <v>289</v>
      </c>
      <c r="B199" s="17">
        <v>54</v>
      </c>
      <c r="C199" s="17">
        <v>26</v>
      </c>
      <c r="D199" s="17">
        <v>94</v>
      </c>
      <c r="E199" s="17">
        <v>18</v>
      </c>
      <c r="F199" s="17">
        <v>10</v>
      </c>
      <c r="G199" s="17">
        <v>5</v>
      </c>
      <c r="H199" s="17">
        <v>21</v>
      </c>
      <c r="I199" s="17">
        <v>122</v>
      </c>
      <c r="J199" s="17">
        <v>2</v>
      </c>
      <c r="K199" s="17">
        <v>24</v>
      </c>
      <c r="L199" s="17">
        <v>39</v>
      </c>
      <c r="M199" s="17">
        <v>34</v>
      </c>
      <c r="N199" s="17">
        <v>18</v>
      </c>
      <c r="O199" s="17">
        <v>8</v>
      </c>
      <c r="P199" s="17">
        <v>20</v>
      </c>
      <c r="Q199" s="17">
        <v>56</v>
      </c>
      <c r="R199" s="17">
        <v>53</v>
      </c>
      <c r="S199" s="17">
        <v>67</v>
      </c>
      <c r="T199" s="17">
        <v>16</v>
      </c>
      <c r="U199" s="17">
        <v>58</v>
      </c>
      <c r="V199" s="17">
        <v>18</v>
      </c>
      <c r="W199" s="17">
        <v>18</v>
      </c>
      <c r="X199" s="17">
        <v>11</v>
      </c>
      <c r="Y199" s="17">
        <v>61</v>
      </c>
      <c r="Z199" s="17">
        <v>27</v>
      </c>
      <c r="AA199" s="17">
        <v>20</v>
      </c>
      <c r="AB199" s="17">
        <v>134</v>
      </c>
      <c r="AC199" s="17">
        <v>43</v>
      </c>
      <c r="AD199" s="17">
        <v>12</v>
      </c>
      <c r="AE199" s="17">
        <v>25</v>
      </c>
      <c r="AF199" s="17">
        <v>261</v>
      </c>
      <c r="AG199" s="17">
        <v>72</v>
      </c>
      <c r="AH199" s="17">
        <v>190</v>
      </c>
      <c r="AI199" s="17">
        <v>16</v>
      </c>
      <c r="AJ199" s="17">
        <v>40</v>
      </c>
      <c r="AK199" s="17">
        <v>15</v>
      </c>
      <c r="AL199" s="17">
        <v>75</v>
      </c>
      <c r="AM199" s="17">
        <v>84</v>
      </c>
      <c r="AN199" s="17">
        <v>19</v>
      </c>
      <c r="AO199" s="17">
        <v>102</v>
      </c>
      <c r="AP199" s="17">
        <v>4</v>
      </c>
      <c r="AQ199" s="17">
        <v>111</v>
      </c>
      <c r="AR199" s="17">
        <v>2</v>
      </c>
      <c r="AS199" s="17">
        <v>43</v>
      </c>
      <c r="AT199" s="17">
        <v>8</v>
      </c>
      <c r="AU199" s="17">
        <v>34</v>
      </c>
      <c r="AV199" s="17">
        <v>161</v>
      </c>
      <c r="AW199" s="17">
        <v>42</v>
      </c>
      <c r="AX199" s="17">
        <v>14</v>
      </c>
      <c r="AY199" s="17">
        <v>44</v>
      </c>
      <c r="AZ199" s="17">
        <v>1</v>
      </c>
      <c r="BA199" s="17">
        <v>0</v>
      </c>
      <c r="BB199" s="17">
        <v>0</v>
      </c>
      <c r="BC199" s="17">
        <v>0</v>
      </c>
      <c r="BD199" s="17">
        <v>0</v>
      </c>
      <c r="BE199" s="17">
        <v>2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2454</v>
      </c>
    </row>
    <row r="200" spans="1:63" x14ac:dyDescent="0.25">
      <c r="A200" s="35" t="s">
        <v>290</v>
      </c>
      <c r="B200" s="17">
        <v>5</v>
      </c>
      <c r="C200" s="17">
        <v>2</v>
      </c>
      <c r="D200" s="17">
        <v>11</v>
      </c>
      <c r="E200" s="17">
        <v>1</v>
      </c>
      <c r="F200" s="17">
        <v>0</v>
      </c>
      <c r="G200" s="17">
        <v>0</v>
      </c>
      <c r="H200" s="17">
        <v>0</v>
      </c>
      <c r="I200" s="17">
        <v>72</v>
      </c>
      <c r="J200" s="17">
        <v>1</v>
      </c>
      <c r="K200" s="17">
        <v>2</v>
      </c>
      <c r="L200" s="17">
        <v>1</v>
      </c>
      <c r="M200" s="17">
        <v>1</v>
      </c>
      <c r="N200" s="17">
        <v>0</v>
      </c>
      <c r="O200" s="17">
        <v>1</v>
      </c>
      <c r="P200" s="17">
        <v>0</v>
      </c>
      <c r="Q200" s="17">
        <v>4</v>
      </c>
      <c r="R200" s="17">
        <v>2</v>
      </c>
      <c r="S200" s="17">
        <v>1</v>
      </c>
      <c r="T200" s="17">
        <v>8</v>
      </c>
      <c r="U200" s="17">
        <v>3</v>
      </c>
      <c r="V200" s="17">
        <v>1</v>
      </c>
      <c r="W200" s="17">
        <v>6</v>
      </c>
      <c r="X200" s="17">
        <v>0</v>
      </c>
      <c r="Y200" s="17">
        <v>2</v>
      </c>
      <c r="Z200" s="17">
        <v>3</v>
      </c>
      <c r="AA200" s="17">
        <v>2</v>
      </c>
      <c r="AB200" s="17">
        <v>11</v>
      </c>
      <c r="AC200" s="17">
        <v>0</v>
      </c>
      <c r="AD200" s="17">
        <v>6</v>
      </c>
      <c r="AE200" s="17">
        <v>0</v>
      </c>
      <c r="AF200" s="17">
        <v>18</v>
      </c>
      <c r="AG200" s="17">
        <v>4</v>
      </c>
      <c r="AH200" s="17">
        <v>22</v>
      </c>
      <c r="AI200" s="17">
        <v>0</v>
      </c>
      <c r="AJ200" s="17">
        <v>1</v>
      </c>
      <c r="AK200" s="17">
        <v>0</v>
      </c>
      <c r="AL200" s="17">
        <v>4</v>
      </c>
      <c r="AM200" s="17">
        <v>8</v>
      </c>
      <c r="AN200" s="17">
        <v>2</v>
      </c>
      <c r="AO200" s="17">
        <v>7</v>
      </c>
      <c r="AP200" s="17">
        <v>0</v>
      </c>
      <c r="AQ200" s="17">
        <v>12</v>
      </c>
      <c r="AR200" s="17">
        <v>0</v>
      </c>
      <c r="AS200" s="17">
        <v>6</v>
      </c>
      <c r="AT200" s="17">
        <v>2</v>
      </c>
      <c r="AU200" s="17">
        <v>1</v>
      </c>
      <c r="AV200" s="17">
        <v>4</v>
      </c>
      <c r="AW200" s="17">
        <v>0</v>
      </c>
      <c r="AX200" s="17">
        <v>0</v>
      </c>
      <c r="AY200" s="17">
        <v>3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240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5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2</v>
      </c>
      <c r="S201" s="17">
        <v>0</v>
      </c>
      <c r="T201" s="17">
        <v>1</v>
      </c>
      <c r="U201" s="17">
        <v>3</v>
      </c>
      <c r="V201" s="17">
        <v>0</v>
      </c>
      <c r="W201" s="17">
        <v>0</v>
      </c>
      <c r="X201" s="17">
        <v>0</v>
      </c>
      <c r="Y201" s="17">
        <v>0</v>
      </c>
      <c r="Z201" s="17">
        <v>1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6</v>
      </c>
      <c r="AG201" s="17">
        <v>0</v>
      </c>
      <c r="AH201" s="17">
        <v>2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1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21</v>
      </c>
    </row>
    <row r="202" spans="1:63" x14ac:dyDescent="0.25">
      <c r="A202" s="35" t="s">
        <v>292</v>
      </c>
      <c r="B202" s="17">
        <v>9</v>
      </c>
      <c r="C202" s="17">
        <v>3</v>
      </c>
      <c r="D202" s="17">
        <v>3</v>
      </c>
      <c r="E202" s="17">
        <v>0</v>
      </c>
      <c r="F202" s="17">
        <v>0</v>
      </c>
      <c r="G202" s="17">
        <v>0</v>
      </c>
      <c r="H202" s="17">
        <v>0</v>
      </c>
      <c r="I202" s="17">
        <v>11</v>
      </c>
      <c r="J202" s="17">
        <v>0</v>
      </c>
      <c r="K202" s="17">
        <v>0</v>
      </c>
      <c r="L202" s="17">
        <v>0</v>
      </c>
      <c r="M202" s="17">
        <v>0</v>
      </c>
      <c r="N202" s="17">
        <v>1</v>
      </c>
      <c r="O202" s="17">
        <v>0</v>
      </c>
      <c r="P202" s="17">
        <v>1</v>
      </c>
      <c r="Q202" s="17">
        <v>70</v>
      </c>
      <c r="R202" s="17">
        <v>0</v>
      </c>
      <c r="S202" s="17">
        <v>2</v>
      </c>
      <c r="T202" s="17">
        <v>1</v>
      </c>
      <c r="U202" s="17">
        <v>3</v>
      </c>
      <c r="V202" s="17">
        <v>0</v>
      </c>
      <c r="W202" s="17">
        <v>0</v>
      </c>
      <c r="X202" s="17">
        <v>0</v>
      </c>
      <c r="Y202" s="17">
        <v>5</v>
      </c>
      <c r="Z202" s="17">
        <v>5</v>
      </c>
      <c r="AA202" s="17">
        <v>4</v>
      </c>
      <c r="AB202" s="17">
        <v>8</v>
      </c>
      <c r="AC202" s="17">
        <v>0</v>
      </c>
      <c r="AD202" s="17">
        <v>0</v>
      </c>
      <c r="AE202" s="17">
        <v>2</v>
      </c>
      <c r="AF202" s="17">
        <v>0</v>
      </c>
      <c r="AG202" s="17">
        <v>1</v>
      </c>
      <c r="AH202" s="17">
        <v>6</v>
      </c>
      <c r="AI202" s="17">
        <v>10</v>
      </c>
      <c r="AJ202" s="17">
        <v>0</v>
      </c>
      <c r="AK202" s="17">
        <v>0</v>
      </c>
      <c r="AL202" s="17">
        <v>4</v>
      </c>
      <c r="AM202" s="17">
        <v>5</v>
      </c>
      <c r="AN202" s="17">
        <v>0</v>
      </c>
      <c r="AO202" s="17">
        <v>3</v>
      </c>
      <c r="AP202" s="17">
        <v>0</v>
      </c>
      <c r="AQ202" s="17">
        <v>1</v>
      </c>
      <c r="AR202" s="17">
        <v>7</v>
      </c>
      <c r="AS202" s="17">
        <v>0</v>
      </c>
      <c r="AT202" s="17">
        <v>0</v>
      </c>
      <c r="AU202" s="17">
        <v>2</v>
      </c>
      <c r="AV202" s="17">
        <v>11</v>
      </c>
      <c r="AW202" s="17">
        <v>0</v>
      </c>
      <c r="AX202" s="17">
        <v>0</v>
      </c>
      <c r="AY202" s="17">
        <v>37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1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216</v>
      </c>
    </row>
    <row r="203" spans="1:63" x14ac:dyDescent="0.25">
      <c r="A203" s="35" t="s">
        <v>293</v>
      </c>
      <c r="B203" s="17">
        <v>63</v>
      </c>
      <c r="C203" s="17">
        <v>30</v>
      </c>
      <c r="D203" s="17">
        <v>40</v>
      </c>
      <c r="E203" s="17">
        <v>43</v>
      </c>
      <c r="F203" s="17">
        <v>45</v>
      </c>
      <c r="G203" s="17">
        <v>3</v>
      </c>
      <c r="H203" s="17">
        <v>73</v>
      </c>
      <c r="I203" s="17">
        <v>143</v>
      </c>
      <c r="J203" s="17">
        <v>0</v>
      </c>
      <c r="K203" s="17">
        <v>26</v>
      </c>
      <c r="L203" s="17">
        <v>30</v>
      </c>
      <c r="M203" s="17">
        <v>6</v>
      </c>
      <c r="N203" s="17">
        <v>66</v>
      </c>
      <c r="O203" s="17">
        <v>15</v>
      </c>
      <c r="P203" s="17">
        <v>19</v>
      </c>
      <c r="Q203" s="17">
        <v>51</v>
      </c>
      <c r="R203" s="17">
        <v>18</v>
      </c>
      <c r="S203" s="17">
        <v>108</v>
      </c>
      <c r="T203" s="17">
        <v>36</v>
      </c>
      <c r="U203" s="17">
        <v>22</v>
      </c>
      <c r="V203" s="17">
        <v>44</v>
      </c>
      <c r="W203" s="17">
        <v>11</v>
      </c>
      <c r="X203" s="17">
        <v>9</v>
      </c>
      <c r="Y203" s="17">
        <v>40</v>
      </c>
      <c r="Z203" s="17">
        <v>10</v>
      </c>
      <c r="AA203" s="17">
        <v>36</v>
      </c>
      <c r="AB203" s="17">
        <v>67</v>
      </c>
      <c r="AC203" s="17">
        <v>71</v>
      </c>
      <c r="AD203" s="17">
        <v>26</v>
      </c>
      <c r="AE203" s="17">
        <v>30</v>
      </c>
      <c r="AF203" s="17">
        <v>811</v>
      </c>
      <c r="AG203" s="17">
        <v>132</v>
      </c>
      <c r="AH203" s="17">
        <v>9</v>
      </c>
      <c r="AI203" s="17">
        <v>72</v>
      </c>
      <c r="AJ203" s="17">
        <v>16</v>
      </c>
      <c r="AK203" s="17">
        <v>10</v>
      </c>
      <c r="AL203" s="17">
        <v>42</v>
      </c>
      <c r="AM203" s="17">
        <v>52</v>
      </c>
      <c r="AN203" s="17">
        <v>19</v>
      </c>
      <c r="AO203" s="17">
        <v>59</v>
      </c>
      <c r="AP203" s="17">
        <v>22</v>
      </c>
      <c r="AQ203" s="17">
        <v>37</v>
      </c>
      <c r="AR203" s="17">
        <v>1</v>
      </c>
      <c r="AS203" s="17">
        <v>46</v>
      </c>
      <c r="AT203" s="17">
        <v>12</v>
      </c>
      <c r="AU203" s="17">
        <v>68</v>
      </c>
      <c r="AV203" s="17">
        <v>48</v>
      </c>
      <c r="AW203" s="17">
        <v>42</v>
      </c>
      <c r="AX203" s="17">
        <v>10</v>
      </c>
      <c r="AY203" s="17">
        <v>34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2723</v>
      </c>
    </row>
    <row r="204" spans="1:63" x14ac:dyDescent="0.25">
      <c r="A204" s="35" t="s">
        <v>294</v>
      </c>
      <c r="B204" s="17">
        <v>3</v>
      </c>
      <c r="C204" s="17">
        <v>0</v>
      </c>
      <c r="D204" s="17">
        <v>5</v>
      </c>
      <c r="E204" s="17">
        <v>1</v>
      </c>
      <c r="F204" s="17">
        <v>1</v>
      </c>
      <c r="G204" s="17">
        <v>1</v>
      </c>
      <c r="H204" s="17">
        <v>7</v>
      </c>
      <c r="I204" s="17">
        <v>30</v>
      </c>
      <c r="J204" s="17">
        <v>0</v>
      </c>
      <c r="K204" s="17">
        <v>0</v>
      </c>
      <c r="L204" s="17">
        <v>2</v>
      </c>
      <c r="M204" s="17">
        <v>1</v>
      </c>
      <c r="N204" s="17">
        <v>2</v>
      </c>
      <c r="O204" s="17">
        <v>1</v>
      </c>
      <c r="P204" s="17">
        <v>0</v>
      </c>
      <c r="Q204" s="17">
        <v>10</v>
      </c>
      <c r="R204" s="17">
        <v>1</v>
      </c>
      <c r="S204" s="17">
        <v>0</v>
      </c>
      <c r="T204" s="17">
        <v>5</v>
      </c>
      <c r="U204" s="17">
        <v>4</v>
      </c>
      <c r="V204" s="17">
        <v>6</v>
      </c>
      <c r="W204" s="17">
        <v>2</v>
      </c>
      <c r="X204" s="17">
        <v>0</v>
      </c>
      <c r="Y204" s="17">
        <v>7</v>
      </c>
      <c r="Z204" s="17">
        <v>2</v>
      </c>
      <c r="AA204" s="17">
        <v>0</v>
      </c>
      <c r="AB204" s="17">
        <v>9</v>
      </c>
      <c r="AC204" s="17">
        <v>0</v>
      </c>
      <c r="AD204" s="17">
        <v>0</v>
      </c>
      <c r="AE204" s="17">
        <v>1</v>
      </c>
      <c r="AF204" s="17">
        <v>26</v>
      </c>
      <c r="AG204" s="17">
        <v>4</v>
      </c>
      <c r="AH204" s="17">
        <v>3</v>
      </c>
      <c r="AI204" s="17">
        <v>9</v>
      </c>
      <c r="AJ204" s="17">
        <v>0</v>
      </c>
      <c r="AK204" s="17">
        <v>0</v>
      </c>
      <c r="AL204" s="17">
        <v>2</v>
      </c>
      <c r="AM204" s="17">
        <v>1</v>
      </c>
      <c r="AN204" s="17">
        <v>0</v>
      </c>
      <c r="AO204" s="17">
        <v>2</v>
      </c>
      <c r="AP204" s="17">
        <v>1</v>
      </c>
      <c r="AQ204" s="17">
        <v>11</v>
      </c>
      <c r="AR204" s="17">
        <v>0</v>
      </c>
      <c r="AS204" s="17">
        <v>0</v>
      </c>
      <c r="AT204" s="17">
        <v>0</v>
      </c>
      <c r="AU204" s="17">
        <v>2</v>
      </c>
      <c r="AV204" s="17">
        <v>6</v>
      </c>
      <c r="AW204" s="17">
        <v>0</v>
      </c>
      <c r="AX204" s="17">
        <v>0</v>
      </c>
      <c r="AY204" s="17">
        <v>1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169</v>
      </c>
    </row>
    <row r="205" spans="1:63" x14ac:dyDescent="0.25">
      <c r="A205" s="35" t="s">
        <v>295</v>
      </c>
      <c r="B205" s="17">
        <v>0</v>
      </c>
      <c r="C205" s="17">
        <v>1</v>
      </c>
      <c r="D205" s="17">
        <v>17</v>
      </c>
      <c r="E205" s="17">
        <v>6</v>
      </c>
      <c r="F205" s="17">
        <v>1</v>
      </c>
      <c r="G205" s="17">
        <v>1</v>
      </c>
      <c r="H205" s="17">
        <v>4</v>
      </c>
      <c r="I205" s="17">
        <v>17</v>
      </c>
      <c r="J205" s="17">
        <v>1</v>
      </c>
      <c r="K205" s="17">
        <v>0</v>
      </c>
      <c r="L205" s="17">
        <v>2</v>
      </c>
      <c r="M205" s="17">
        <v>5</v>
      </c>
      <c r="N205" s="17">
        <v>0</v>
      </c>
      <c r="O205" s="17">
        <v>1</v>
      </c>
      <c r="P205" s="17">
        <v>5</v>
      </c>
      <c r="Q205" s="17">
        <v>14</v>
      </c>
      <c r="R205" s="17">
        <v>2</v>
      </c>
      <c r="S205" s="17">
        <v>3</v>
      </c>
      <c r="T205" s="17">
        <v>4</v>
      </c>
      <c r="U205" s="17">
        <v>7</v>
      </c>
      <c r="V205" s="17">
        <v>0</v>
      </c>
      <c r="W205" s="17">
        <v>3</v>
      </c>
      <c r="X205" s="17">
        <v>1</v>
      </c>
      <c r="Y205" s="17">
        <v>9</v>
      </c>
      <c r="Z205" s="17">
        <v>10</v>
      </c>
      <c r="AA205" s="17">
        <v>0</v>
      </c>
      <c r="AB205" s="17">
        <v>17</v>
      </c>
      <c r="AC205" s="17">
        <v>3</v>
      </c>
      <c r="AD205" s="17">
        <v>7</v>
      </c>
      <c r="AE205" s="17">
        <v>2</v>
      </c>
      <c r="AF205" s="17">
        <v>14</v>
      </c>
      <c r="AG205" s="17">
        <v>3</v>
      </c>
      <c r="AH205" s="17">
        <v>14</v>
      </c>
      <c r="AI205" s="17">
        <v>13</v>
      </c>
      <c r="AJ205" s="17">
        <v>3</v>
      </c>
      <c r="AK205" s="17">
        <v>0</v>
      </c>
      <c r="AL205" s="17">
        <v>3</v>
      </c>
      <c r="AM205" s="17">
        <v>5</v>
      </c>
      <c r="AN205" s="17">
        <v>0</v>
      </c>
      <c r="AO205" s="17">
        <v>15</v>
      </c>
      <c r="AP205" s="17">
        <v>0</v>
      </c>
      <c r="AQ205" s="17">
        <v>16</v>
      </c>
      <c r="AR205" s="17">
        <v>1</v>
      </c>
      <c r="AS205" s="17">
        <v>10</v>
      </c>
      <c r="AT205" s="17">
        <v>0</v>
      </c>
      <c r="AU205" s="17">
        <v>0</v>
      </c>
      <c r="AV205" s="17">
        <v>12</v>
      </c>
      <c r="AW205" s="17">
        <v>7</v>
      </c>
      <c r="AX205" s="17">
        <v>0</v>
      </c>
      <c r="AY205" s="17">
        <v>2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261</v>
      </c>
    </row>
    <row r="206" spans="1:63" x14ac:dyDescent="0.25">
      <c r="A206" s="35" t="s">
        <v>296</v>
      </c>
      <c r="B206" s="17">
        <v>2</v>
      </c>
      <c r="C206" s="17">
        <v>0</v>
      </c>
      <c r="D206" s="17">
        <v>4</v>
      </c>
      <c r="E206" s="17">
        <v>0</v>
      </c>
      <c r="F206" s="17">
        <v>0</v>
      </c>
      <c r="G206" s="17">
        <v>0</v>
      </c>
      <c r="H206" s="17">
        <v>1</v>
      </c>
      <c r="I206" s="17">
        <v>4</v>
      </c>
      <c r="J206" s="17">
        <v>0</v>
      </c>
      <c r="K206" s="17">
        <v>0</v>
      </c>
      <c r="L206" s="17">
        <v>0</v>
      </c>
      <c r="M206" s="17">
        <v>3</v>
      </c>
      <c r="N206" s="17">
        <v>0</v>
      </c>
      <c r="O206" s="17">
        <v>0</v>
      </c>
      <c r="P206" s="17">
        <v>0</v>
      </c>
      <c r="Q206" s="17">
        <v>0</v>
      </c>
      <c r="R206" s="17">
        <v>1</v>
      </c>
      <c r="S206" s="17">
        <v>0</v>
      </c>
      <c r="T206" s="17">
        <v>1</v>
      </c>
      <c r="U206" s="17">
        <v>0</v>
      </c>
      <c r="V206" s="17">
        <v>2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8</v>
      </c>
      <c r="AG206" s="17">
        <v>3</v>
      </c>
      <c r="AH206" s="17">
        <v>0</v>
      </c>
      <c r="AI206" s="17">
        <v>0</v>
      </c>
      <c r="AJ206" s="17">
        <v>0</v>
      </c>
      <c r="AK206" s="17">
        <v>0</v>
      </c>
      <c r="AL206" s="17">
        <v>1</v>
      </c>
      <c r="AM206" s="17">
        <v>0</v>
      </c>
      <c r="AN206" s="17">
        <v>0</v>
      </c>
      <c r="AO206" s="17">
        <v>2</v>
      </c>
      <c r="AP206" s="17">
        <v>0</v>
      </c>
      <c r="AQ206" s="17">
        <v>1</v>
      </c>
      <c r="AR206" s="17">
        <v>0</v>
      </c>
      <c r="AS206" s="17">
        <v>9</v>
      </c>
      <c r="AT206" s="17">
        <v>0</v>
      </c>
      <c r="AU206" s="17">
        <v>1</v>
      </c>
      <c r="AV206" s="17">
        <v>13</v>
      </c>
      <c r="AW206" s="17">
        <v>3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59</v>
      </c>
    </row>
    <row r="207" spans="1:63" x14ac:dyDescent="0.25">
      <c r="A207" s="32" t="s">
        <v>297</v>
      </c>
      <c r="B207" s="33">
        <v>63</v>
      </c>
      <c r="C207" s="33">
        <v>28</v>
      </c>
      <c r="D207" s="33">
        <v>242</v>
      </c>
      <c r="E207" s="33">
        <v>106</v>
      </c>
      <c r="F207" s="33">
        <v>44</v>
      </c>
      <c r="G207" s="33">
        <v>10</v>
      </c>
      <c r="H207" s="33">
        <v>85</v>
      </c>
      <c r="I207" s="33">
        <v>371</v>
      </c>
      <c r="J207" s="33">
        <v>202</v>
      </c>
      <c r="K207" s="33">
        <v>71</v>
      </c>
      <c r="L207" s="33">
        <v>94</v>
      </c>
      <c r="M207" s="33">
        <v>140</v>
      </c>
      <c r="N207" s="33">
        <v>85</v>
      </c>
      <c r="O207" s="33">
        <v>19</v>
      </c>
      <c r="P207" s="33">
        <v>73</v>
      </c>
      <c r="Q207" s="33">
        <v>169</v>
      </c>
      <c r="R207" s="33">
        <v>151</v>
      </c>
      <c r="S207" s="33">
        <v>54</v>
      </c>
      <c r="T207" s="33">
        <v>25</v>
      </c>
      <c r="U207" s="33">
        <v>156</v>
      </c>
      <c r="V207" s="33">
        <v>56</v>
      </c>
      <c r="W207" s="33">
        <v>97</v>
      </c>
      <c r="X207" s="33">
        <v>8</v>
      </c>
      <c r="Y207" s="33">
        <v>154</v>
      </c>
      <c r="Z207" s="33">
        <v>22</v>
      </c>
      <c r="AA207" s="33">
        <v>22</v>
      </c>
      <c r="AB207" s="33">
        <v>84</v>
      </c>
      <c r="AC207" s="33">
        <v>74</v>
      </c>
      <c r="AD207" s="33">
        <v>11</v>
      </c>
      <c r="AE207" s="33">
        <v>80</v>
      </c>
      <c r="AF207" s="33">
        <v>684</v>
      </c>
      <c r="AG207" s="33">
        <v>165</v>
      </c>
      <c r="AH207" s="33">
        <v>223</v>
      </c>
      <c r="AI207" s="33">
        <v>17</v>
      </c>
      <c r="AJ207" s="33">
        <v>27</v>
      </c>
      <c r="AK207" s="33">
        <v>21</v>
      </c>
      <c r="AL207" s="33">
        <v>144</v>
      </c>
      <c r="AM207" s="33">
        <v>150</v>
      </c>
      <c r="AN207" s="33">
        <v>12</v>
      </c>
      <c r="AO207" s="33">
        <v>55</v>
      </c>
      <c r="AP207" s="33">
        <v>11</v>
      </c>
      <c r="AQ207" s="33">
        <v>122</v>
      </c>
      <c r="AR207" s="33">
        <v>8</v>
      </c>
      <c r="AS207" s="33">
        <v>35</v>
      </c>
      <c r="AT207" s="33">
        <v>17</v>
      </c>
      <c r="AU207" s="33">
        <v>75</v>
      </c>
      <c r="AV207" s="33">
        <v>200</v>
      </c>
      <c r="AW207" s="33">
        <v>20</v>
      </c>
      <c r="AX207" s="33">
        <v>31</v>
      </c>
      <c r="AY207" s="33">
        <v>36</v>
      </c>
      <c r="AZ207" s="33">
        <v>10</v>
      </c>
      <c r="BA207" s="33">
        <v>2</v>
      </c>
      <c r="BB207" s="33">
        <v>10</v>
      </c>
      <c r="BC207" s="33">
        <v>1</v>
      </c>
      <c r="BD207" s="33">
        <v>0</v>
      </c>
      <c r="BE207" s="33">
        <v>5</v>
      </c>
      <c r="BF207" s="33">
        <v>7</v>
      </c>
      <c r="BG207" s="33">
        <v>7</v>
      </c>
      <c r="BH207" s="33">
        <v>2</v>
      </c>
      <c r="BI207" s="33">
        <v>1</v>
      </c>
      <c r="BJ207" s="33">
        <v>0</v>
      </c>
      <c r="BK207" s="34">
        <v>4894</v>
      </c>
    </row>
    <row r="208" spans="1:63" x14ac:dyDescent="0.25">
      <c r="A208" s="35" t="s">
        <v>298</v>
      </c>
      <c r="B208" s="17">
        <v>37</v>
      </c>
      <c r="C208" s="17">
        <v>3</v>
      </c>
      <c r="D208" s="17">
        <v>45</v>
      </c>
      <c r="E208" s="17">
        <v>17</v>
      </c>
      <c r="F208" s="17">
        <v>7</v>
      </c>
      <c r="G208" s="17">
        <v>3</v>
      </c>
      <c r="H208" s="17">
        <v>22</v>
      </c>
      <c r="I208" s="17">
        <v>35</v>
      </c>
      <c r="J208" s="17">
        <v>19</v>
      </c>
      <c r="K208" s="17">
        <v>26</v>
      </c>
      <c r="L208" s="17">
        <v>19</v>
      </c>
      <c r="M208" s="17">
        <v>18</v>
      </c>
      <c r="N208" s="17">
        <v>11</v>
      </c>
      <c r="O208" s="17">
        <v>6</v>
      </c>
      <c r="P208" s="17">
        <v>8</v>
      </c>
      <c r="Q208" s="17">
        <v>41</v>
      </c>
      <c r="R208" s="17">
        <v>16</v>
      </c>
      <c r="S208" s="17">
        <v>4</v>
      </c>
      <c r="T208" s="17">
        <v>13</v>
      </c>
      <c r="U208" s="17">
        <v>36</v>
      </c>
      <c r="V208" s="17">
        <v>22</v>
      </c>
      <c r="W208" s="17">
        <v>10</v>
      </c>
      <c r="X208" s="17">
        <v>1</v>
      </c>
      <c r="Y208" s="17">
        <v>25</v>
      </c>
      <c r="Z208" s="17">
        <v>12</v>
      </c>
      <c r="AA208" s="17">
        <v>2</v>
      </c>
      <c r="AB208" s="17">
        <v>33</v>
      </c>
      <c r="AC208" s="17">
        <v>42</v>
      </c>
      <c r="AD208" s="17">
        <v>7</v>
      </c>
      <c r="AE208" s="17">
        <v>21</v>
      </c>
      <c r="AF208" s="17">
        <v>121</v>
      </c>
      <c r="AG208" s="17">
        <v>41</v>
      </c>
      <c r="AH208" s="17">
        <v>31</v>
      </c>
      <c r="AI208" s="17">
        <v>11</v>
      </c>
      <c r="AJ208" s="17">
        <v>18</v>
      </c>
      <c r="AK208" s="17">
        <v>9</v>
      </c>
      <c r="AL208" s="17">
        <v>23</v>
      </c>
      <c r="AM208" s="17">
        <v>41</v>
      </c>
      <c r="AN208" s="17">
        <v>10</v>
      </c>
      <c r="AO208" s="17">
        <v>24</v>
      </c>
      <c r="AP208" s="17">
        <v>10</v>
      </c>
      <c r="AQ208" s="17">
        <v>89</v>
      </c>
      <c r="AR208" s="17">
        <v>8</v>
      </c>
      <c r="AS208" s="17">
        <v>22</v>
      </c>
      <c r="AT208" s="17">
        <v>3</v>
      </c>
      <c r="AU208" s="17">
        <v>5</v>
      </c>
      <c r="AV208" s="17">
        <v>68</v>
      </c>
      <c r="AW208" s="17">
        <v>15</v>
      </c>
      <c r="AX208" s="17">
        <v>5</v>
      </c>
      <c r="AY208" s="17">
        <v>21</v>
      </c>
      <c r="AZ208" s="17">
        <v>8</v>
      </c>
      <c r="BA208" s="17">
        <v>0</v>
      </c>
      <c r="BB208" s="17">
        <v>4</v>
      </c>
      <c r="BC208" s="17">
        <v>0</v>
      </c>
      <c r="BD208" s="17">
        <v>0</v>
      </c>
      <c r="BE208" s="17">
        <v>0</v>
      </c>
      <c r="BF208" s="17">
        <v>6</v>
      </c>
      <c r="BG208" s="17">
        <v>4</v>
      </c>
      <c r="BH208" s="17">
        <v>2</v>
      </c>
      <c r="BI208" s="17">
        <v>0</v>
      </c>
      <c r="BJ208" s="17">
        <v>0</v>
      </c>
      <c r="BK208" s="34">
        <v>1160</v>
      </c>
    </row>
    <row r="209" spans="1:63" x14ac:dyDescent="0.25">
      <c r="A209" s="35" t="s">
        <v>299</v>
      </c>
      <c r="B209" s="17">
        <v>3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3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1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1</v>
      </c>
      <c r="AZ209" s="17">
        <v>0</v>
      </c>
      <c r="BA209" s="17">
        <v>0</v>
      </c>
      <c r="BB209" s="17">
        <v>2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10</v>
      </c>
    </row>
    <row r="210" spans="1:63" x14ac:dyDescent="0.25">
      <c r="A210" s="35" t="s">
        <v>300</v>
      </c>
      <c r="B210" s="17">
        <v>1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8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1</v>
      </c>
      <c r="R210" s="17">
        <v>0</v>
      </c>
      <c r="S210" s="17">
        <v>1</v>
      </c>
      <c r="T210" s="17">
        <v>0</v>
      </c>
      <c r="U210" s="17">
        <v>3</v>
      </c>
      <c r="V210" s="17">
        <v>1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11</v>
      </c>
      <c r="AC210" s="17">
        <v>0</v>
      </c>
      <c r="AD210" s="17">
        <v>0</v>
      </c>
      <c r="AE210" s="17">
        <v>1</v>
      </c>
      <c r="AF210" s="17">
        <v>13</v>
      </c>
      <c r="AG210" s="17">
        <v>0</v>
      </c>
      <c r="AH210" s="17">
        <v>4</v>
      </c>
      <c r="AI210" s="17">
        <v>0</v>
      </c>
      <c r="AJ210" s="17">
        <v>2</v>
      </c>
      <c r="AK210" s="17">
        <v>0</v>
      </c>
      <c r="AL210" s="17">
        <v>1</v>
      </c>
      <c r="AM210" s="17">
        <v>0</v>
      </c>
      <c r="AN210" s="17">
        <v>0</v>
      </c>
      <c r="AO210" s="17">
        <v>2</v>
      </c>
      <c r="AP210" s="17">
        <v>0</v>
      </c>
      <c r="AQ210" s="17">
        <v>2</v>
      </c>
      <c r="AR210" s="17">
        <v>0</v>
      </c>
      <c r="AS210" s="17">
        <v>0</v>
      </c>
      <c r="AT210" s="17">
        <v>0</v>
      </c>
      <c r="AU210" s="17">
        <v>0</v>
      </c>
      <c r="AV210" s="17">
        <v>2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53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1</v>
      </c>
      <c r="I211" s="17">
        <v>1</v>
      </c>
      <c r="J211" s="17">
        <v>1</v>
      </c>
      <c r="K211" s="17">
        <v>0</v>
      </c>
      <c r="L211" s="17">
        <v>0</v>
      </c>
      <c r="M211" s="17">
        <v>0</v>
      </c>
      <c r="N211" s="17">
        <v>0</v>
      </c>
      <c r="O211" s="17">
        <v>3</v>
      </c>
      <c r="P211" s="17">
        <v>0</v>
      </c>
      <c r="Q211" s="17">
        <v>3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3</v>
      </c>
      <c r="Z211" s="17">
        <v>0</v>
      </c>
      <c r="AA211" s="17">
        <v>0</v>
      </c>
      <c r="AB211" s="17">
        <v>3</v>
      </c>
      <c r="AC211" s="17">
        <v>1</v>
      </c>
      <c r="AD211" s="17">
        <v>0</v>
      </c>
      <c r="AE211" s="17">
        <v>0</v>
      </c>
      <c r="AF211" s="17">
        <v>20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2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2</v>
      </c>
      <c r="BB211" s="17">
        <v>0</v>
      </c>
      <c r="BC211" s="17">
        <v>0</v>
      </c>
      <c r="BD211" s="17">
        <v>0</v>
      </c>
      <c r="BE211" s="17">
        <v>1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41</v>
      </c>
    </row>
    <row r="212" spans="1:63" x14ac:dyDescent="0.25">
      <c r="A212" s="35" t="s">
        <v>302</v>
      </c>
      <c r="B212" s="17">
        <v>0</v>
      </c>
      <c r="C212" s="17">
        <v>17</v>
      </c>
      <c r="D212" s="17">
        <v>156</v>
      </c>
      <c r="E212" s="17">
        <v>65</v>
      </c>
      <c r="F212" s="17">
        <v>25</v>
      </c>
      <c r="G212" s="17">
        <v>7</v>
      </c>
      <c r="H212" s="17">
        <v>55</v>
      </c>
      <c r="I212" s="17">
        <v>267</v>
      </c>
      <c r="J212" s="17">
        <v>173</v>
      </c>
      <c r="K212" s="17">
        <v>29</v>
      </c>
      <c r="L212" s="17">
        <v>46</v>
      </c>
      <c r="M212" s="17">
        <v>111</v>
      </c>
      <c r="N212" s="17">
        <v>68</v>
      </c>
      <c r="O212" s="17">
        <v>6</v>
      </c>
      <c r="P212" s="17">
        <v>55</v>
      </c>
      <c r="Q212" s="17">
        <v>73</v>
      </c>
      <c r="R212" s="17">
        <v>109</v>
      </c>
      <c r="S212" s="17">
        <v>40</v>
      </c>
      <c r="T212" s="17">
        <v>0</v>
      </c>
      <c r="U212" s="17">
        <v>101</v>
      </c>
      <c r="V212" s="17">
        <v>23</v>
      </c>
      <c r="W212" s="17">
        <v>77</v>
      </c>
      <c r="X212" s="17">
        <v>4</v>
      </c>
      <c r="Y212" s="17">
        <v>91</v>
      </c>
      <c r="Z212" s="17">
        <v>0</v>
      </c>
      <c r="AA212" s="17">
        <v>13</v>
      </c>
      <c r="AB212" s="17">
        <v>0</v>
      </c>
      <c r="AC212" s="17">
        <v>19</v>
      </c>
      <c r="AD212" s="17">
        <v>0</v>
      </c>
      <c r="AE212" s="17">
        <v>33</v>
      </c>
      <c r="AF212" s="17">
        <v>342</v>
      </c>
      <c r="AG212" s="17">
        <v>104</v>
      </c>
      <c r="AH212" s="17">
        <v>144</v>
      </c>
      <c r="AI212" s="17">
        <v>0</v>
      </c>
      <c r="AJ212" s="17">
        <v>0</v>
      </c>
      <c r="AK212" s="17">
        <v>10</v>
      </c>
      <c r="AL212" s="17">
        <v>96</v>
      </c>
      <c r="AM212" s="17">
        <v>102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11</v>
      </c>
      <c r="AU212" s="17">
        <v>56</v>
      </c>
      <c r="AV212" s="17">
        <v>67</v>
      </c>
      <c r="AW212" s="17">
        <v>2</v>
      </c>
      <c r="AX212" s="17">
        <v>24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2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2623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1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1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1</v>
      </c>
      <c r="AC213" s="17">
        <v>0</v>
      </c>
      <c r="AD213" s="17">
        <v>0</v>
      </c>
      <c r="AE213" s="17">
        <v>0</v>
      </c>
      <c r="AF213" s="17">
        <v>3</v>
      </c>
      <c r="AG213" s="17">
        <v>0</v>
      </c>
      <c r="AH213" s="17">
        <v>2</v>
      </c>
      <c r="AI213" s="17">
        <v>2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1</v>
      </c>
      <c r="AR213" s="17">
        <v>0</v>
      </c>
      <c r="AS213" s="17">
        <v>0</v>
      </c>
      <c r="AT213" s="17">
        <v>0</v>
      </c>
      <c r="AU213" s="17">
        <v>1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12</v>
      </c>
    </row>
    <row r="214" spans="1:63" x14ac:dyDescent="0.25">
      <c r="A214" s="35" t="s">
        <v>304</v>
      </c>
      <c r="B214" s="17">
        <v>0</v>
      </c>
      <c r="C214" s="17">
        <v>2</v>
      </c>
      <c r="D214" s="17">
        <v>2</v>
      </c>
      <c r="E214" s="17">
        <v>1</v>
      </c>
      <c r="F214" s="17">
        <v>0</v>
      </c>
      <c r="G214" s="17">
        <v>0</v>
      </c>
      <c r="H214" s="17">
        <v>1</v>
      </c>
      <c r="I214" s="17">
        <v>7</v>
      </c>
      <c r="J214" s="17">
        <v>2</v>
      </c>
      <c r="K214" s="17">
        <v>1</v>
      </c>
      <c r="L214" s="17">
        <v>1</v>
      </c>
      <c r="M214" s="17">
        <v>0</v>
      </c>
      <c r="N214" s="17">
        <v>0</v>
      </c>
      <c r="O214" s="17">
        <v>0</v>
      </c>
      <c r="P214" s="17">
        <v>2</v>
      </c>
      <c r="Q214" s="17">
        <v>2</v>
      </c>
      <c r="R214" s="17">
        <v>1</v>
      </c>
      <c r="S214" s="17">
        <v>0</v>
      </c>
      <c r="T214" s="17">
        <v>0</v>
      </c>
      <c r="U214" s="17">
        <v>0</v>
      </c>
      <c r="V214" s="17">
        <v>0</v>
      </c>
      <c r="W214" s="17">
        <v>1</v>
      </c>
      <c r="X214" s="17">
        <v>0</v>
      </c>
      <c r="Y214" s="17">
        <v>2</v>
      </c>
      <c r="Z214" s="17">
        <v>0</v>
      </c>
      <c r="AA214" s="17">
        <v>0</v>
      </c>
      <c r="AB214" s="17">
        <v>1</v>
      </c>
      <c r="AC214" s="17">
        <v>0</v>
      </c>
      <c r="AD214" s="17">
        <v>0</v>
      </c>
      <c r="AE214" s="17">
        <v>0</v>
      </c>
      <c r="AF214" s="17">
        <v>12</v>
      </c>
      <c r="AG214" s="17">
        <v>0</v>
      </c>
      <c r="AH214" s="17">
        <v>1</v>
      </c>
      <c r="AI214" s="17">
        <v>1</v>
      </c>
      <c r="AJ214" s="17">
        <v>0</v>
      </c>
      <c r="AK214" s="17">
        <v>0</v>
      </c>
      <c r="AL214" s="17">
        <v>0</v>
      </c>
      <c r="AM214" s="17">
        <v>1</v>
      </c>
      <c r="AN214" s="17">
        <v>0</v>
      </c>
      <c r="AO214" s="17">
        <v>5</v>
      </c>
      <c r="AP214" s="17">
        <v>0</v>
      </c>
      <c r="AQ214" s="17">
        <v>0</v>
      </c>
      <c r="AR214" s="17">
        <v>0</v>
      </c>
      <c r="AS214" s="17">
        <v>1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1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1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49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1</v>
      </c>
      <c r="E215" s="17">
        <v>0</v>
      </c>
      <c r="F215" s="17">
        <v>2</v>
      </c>
      <c r="G215" s="17">
        <v>0</v>
      </c>
      <c r="H215" s="17">
        <v>0</v>
      </c>
      <c r="I215" s="17">
        <v>1</v>
      </c>
      <c r="J215" s="17">
        <v>0</v>
      </c>
      <c r="K215" s="17">
        <v>0</v>
      </c>
      <c r="L215" s="17">
        <v>1</v>
      </c>
      <c r="M215" s="17">
        <v>0</v>
      </c>
      <c r="N215" s="17">
        <v>0</v>
      </c>
      <c r="O215" s="17">
        <v>0</v>
      </c>
      <c r="P215" s="17">
        <v>0</v>
      </c>
      <c r="Q215" s="17">
        <v>1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2</v>
      </c>
      <c r="X215" s="17">
        <v>0</v>
      </c>
      <c r="Y215" s="17">
        <v>1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3</v>
      </c>
      <c r="AG215" s="17">
        <v>0</v>
      </c>
      <c r="AH215" s="17">
        <v>1</v>
      </c>
      <c r="AI215" s="17">
        <v>0</v>
      </c>
      <c r="AJ215" s="17">
        <v>1</v>
      </c>
      <c r="AK215" s="17">
        <v>0</v>
      </c>
      <c r="AL215" s="17">
        <v>0</v>
      </c>
      <c r="AM215" s="17">
        <v>1</v>
      </c>
      <c r="AN215" s="17">
        <v>0</v>
      </c>
      <c r="AO215" s="17">
        <v>6</v>
      </c>
      <c r="AP215" s="17">
        <v>0</v>
      </c>
      <c r="AQ215" s="17">
        <v>0</v>
      </c>
      <c r="AR215" s="17">
        <v>0</v>
      </c>
      <c r="AS215" s="17">
        <v>0</v>
      </c>
      <c r="AT215" s="17">
        <v>1</v>
      </c>
      <c r="AU215" s="17">
        <v>0</v>
      </c>
      <c r="AV215" s="17">
        <v>0</v>
      </c>
      <c r="AW215" s="17">
        <v>1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23</v>
      </c>
    </row>
    <row r="216" spans="1:63" x14ac:dyDescent="0.25">
      <c r="A216" s="35" t="s">
        <v>306</v>
      </c>
      <c r="B216" s="17">
        <v>0</v>
      </c>
      <c r="C216" s="17">
        <v>1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2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1</v>
      </c>
      <c r="Q216" s="17">
        <v>0</v>
      </c>
      <c r="R216" s="17">
        <v>1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1</v>
      </c>
      <c r="AH216" s="17">
        <v>0</v>
      </c>
      <c r="AI216" s="17">
        <v>1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1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8</v>
      </c>
    </row>
    <row r="217" spans="1:63" x14ac:dyDescent="0.25">
      <c r="A217" s="35" t="s">
        <v>307</v>
      </c>
      <c r="B217" s="17">
        <v>0</v>
      </c>
      <c r="C217" s="17">
        <v>2</v>
      </c>
      <c r="D217" s="17">
        <v>1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1</v>
      </c>
      <c r="L217" s="17">
        <v>7</v>
      </c>
      <c r="M217" s="17">
        <v>0</v>
      </c>
      <c r="N217" s="17">
        <v>0</v>
      </c>
      <c r="O217" s="17">
        <v>1</v>
      </c>
      <c r="P217" s="17">
        <v>0</v>
      </c>
      <c r="Q217" s="17">
        <v>0</v>
      </c>
      <c r="R217" s="17">
        <v>0</v>
      </c>
      <c r="S217" s="17">
        <v>0</v>
      </c>
      <c r="T217" s="17">
        <v>2</v>
      </c>
      <c r="U217" s="17">
        <v>0</v>
      </c>
      <c r="V217" s="17">
        <v>2</v>
      </c>
      <c r="W217" s="17">
        <v>1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3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2</v>
      </c>
      <c r="AM217" s="17">
        <v>0</v>
      </c>
      <c r="AN217" s="17">
        <v>0</v>
      </c>
      <c r="AO217" s="17">
        <v>0</v>
      </c>
      <c r="AP217" s="17">
        <v>0</v>
      </c>
      <c r="AQ217" s="17">
        <v>1</v>
      </c>
      <c r="AR217" s="17">
        <v>0</v>
      </c>
      <c r="AS217" s="17">
        <v>0</v>
      </c>
      <c r="AT217" s="17">
        <v>0</v>
      </c>
      <c r="AU217" s="17">
        <v>0</v>
      </c>
      <c r="AV217" s="17">
        <v>4</v>
      </c>
      <c r="AW217" s="17">
        <v>0</v>
      </c>
      <c r="AX217" s="17">
        <v>0</v>
      </c>
      <c r="AY217" s="17">
        <v>1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28</v>
      </c>
    </row>
    <row r="218" spans="1:63" x14ac:dyDescent="0.25">
      <c r="A218" s="35" t="s">
        <v>308</v>
      </c>
      <c r="B218" s="17">
        <v>2</v>
      </c>
      <c r="C218" s="17">
        <v>1</v>
      </c>
      <c r="D218" s="17">
        <v>9</v>
      </c>
      <c r="E218" s="17">
        <v>0</v>
      </c>
      <c r="F218" s="17">
        <v>1</v>
      </c>
      <c r="G218" s="17">
        <v>0</v>
      </c>
      <c r="H218" s="17">
        <v>1</v>
      </c>
      <c r="I218" s="17">
        <v>18</v>
      </c>
      <c r="J218" s="17">
        <v>2</v>
      </c>
      <c r="K218" s="17">
        <v>0</v>
      </c>
      <c r="L218" s="17">
        <v>3</v>
      </c>
      <c r="M218" s="17">
        <v>2</v>
      </c>
      <c r="N218" s="17">
        <v>1</v>
      </c>
      <c r="O218" s="17">
        <v>2</v>
      </c>
      <c r="P218" s="17">
        <v>0</v>
      </c>
      <c r="Q218" s="17">
        <v>31</v>
      </c>
      <c r="R218" s="17">
        <v>6</v>
      </c>
      <c r="S218" s="17">
        <v>2</v>
      </c>
      <c r="T218" s="17">
        <v>2</v>
      </c>
      <c r="U218" s="17">
        <v>5</v>
      </c>
      <c r="V218" s="17">
        <v>0</v>
      </c>
      <c r="W218" s="17">
        <v>2</v>
      </c>
      <c r="X218" s="17">
        <v>0</v>
      </c>
      <c r="Y218" s="17">
        <v>7</v>
      </c>
      <c r="Z218" s="17">
        <v>2</v>
      </c>
      <c r="AA218" s="17">
        <v>1</v>
      </c>
      <c r="AB218" s="17">
        <v>15</v>
      </c>
      <c r="AC218" s="17">
        <v>1</v>
      </c>
      <c r="AD218" s="17">
        <v>3</v>
      </c>
      <c r="AE218" s="17">
        <v>4</v>
      </c>
      <c r="AF218" s="17">
        <v>12</v>
      </c>
      <c r="AG218" s="17">
        <v>6</v>
      </c>
      <c r="AH218" s="17">
        <v>3</v>
      </c>
      <c r="AI218" s="17">
        <v>2</v>
      </c>
      <c r="AJ218" s="17">
        <v>2</v>
      </c>
      <c r="AK218" s="17">
        <v>1</v>
      </c>
      <c r="AL218" s="17">
        <v>3</v>
      </c>
      <c r="AM218" s="17">
        <v>0</v>
      </c>
      <c r="AN218" s="17">
        <v>0</v>
      </c>
      <c r="AO218" s="17">
        <v>7</v>
      </c>
      <c r="AP218" s="17">
        <v>0</v>
      </c>
      <c r="AQ218" s="17">
        <v>0</v>
      </c>
      <c r="AR218" s="17">
        <v>0</v>
      </c>
      <c r="AS218" s="17">
        <v>1</v>
      </c>
      <c r="AT218" s="17">
        <v>0</v>
      </c>
      <c r="AU218" s="17">
        <v>3</v>
      </c>
      <c r="AV218" s="17">
        <v>8</v>
      </c>
      <c r="AW218" s="17">
        <v>0</v>
      </c>
      <c r="AX218" s="17">
        <v>1</v>
      </c>
      <c r="AY218" s="17">
        <v>0</v>
      </c>
      <c r="AZ218" s="17">
        <v>0</v>
      </c>
      <c r="BA218" s="17">
        <v>0</v>
      </c>
      <c r="BB218" s="17">
        <v>1</v>
      </c>
      <c r="BC218" s="17">
        <v>1</v>
      </c>
      <c r="BD218" s="17">
        <v>0</v>
      </c>
      <c r="BE218" s="17">
        <v>0</v>
      </c>
      <c r="BF218" s="17">
        <v>1</v>
      </c>
      <c r="BG218" s="17">
        <v>1</v>
      </c>
      <c r="BH218" s="17">
        <v>0</v>
      </c>
      <c r="BI218" s="17">
        <v>0</v>
      </c>
      <c r="BJ218" s="17">
        <v>0</v>
      </c>
      <c r="BK218" s="34">
        <v>176</v>
      </c>
    </row>
    <row r="219" spans="1:63" x14ac:dyDescent="0.25">
      <c r="A219" s="35" t="s">
        <v>309</v>
      </c>
      <c r="B219" s="17">
        <v>5</v>
      </c>
      <c r="C219" s="17">
        <v>0</v>
      </c>
      <c r="D219" s="17">
        <v>1</v>
      </c>
      <c r="E219" s="17">
        <v>1</v>
      </c>
      <c r="F219" s="17">
        <v>0</v>
      </c>
      <c r="G219" s="17">
        <v>0</v>
      </c>
      <c r="H219" s="17">
        <v>0</v>
      </c>
      <c r="I219" s="17">
        <v>3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1</v>
      </c>
      <c r="T219" s="17">
        <v>0</v>
      </c>
      <c r="U219" s="17">
        <v>1</v>
      </c>
      <c r="V219" s="17">
        <v>0</v>
      </c>
      <c r="W219" s="17">
        <v>0</v>
      </c>
      <c r="X219" s="17">
        <v>0</v>
      </c>
      <c r="Y219" s="17">
        <v>1</v>
      </c>
      <c r="Z219" s="17">
        <v>0</v>
      </c>
      <c r="AA219" s="17">
        <v>0</v>
      </c>
      <c r="AB219" s="17">
        <v>7</v>
      </c>
      <c r="AC219" s="17">
        <v>0</v>
      </c>
      <c r="AD219" s="17">
        <v>0</v>
      </c>
      <c r="AE219" s="17">
        <v>17</v>
      </c>
      <c r="AF219" s="17">
        <v>2</v>
      </c>
      <c r="AG219" s="17">
        <v>0</v>
      </c>
      <c r="AH219" s="17">
        <v>1</v>
      </c>
      <c r="AI219" s="17">
        <v>0</v>
      </c>
      <c r="AJ219" s="17">
        <v>1</v>
      </c>
      <c r="AK219" s="17">
        <v>0</v>
      </c>
      <c r="AL219" s="17">
        <v>4</v>
      </c>
      <c r="AM219" s="17">
        <v>0</v>
      </c>
      <c r="AN219" s="17">
        <v>1</v>
      </c>
      <c r="AO219" s="17">
        <v>2</v>
      </c>
      <c r="AP219" s="17">
        <v>0</v>
      </c>
      <c r="AQ219" s="17">
        <v>0</v>
      </c>
      <c r="AR219" s="17">
        <v>0</v>
      </c>
      <c r="AS219" s="17">
        <v>3</v>
      </c>
      <c r="AT219" s="17">
        <v>0</v>
      </c>
      <c r="AU219" s="17">
        <v>0</v>
      </c>
      <c r="AV219" s="17">
        <v>1</v>
      </c>
      <c r="AW219" s="17">
        <v>0</v>
      </c>
      <c r="AX219" s="17">
        <v>0</v>
      </c>
      <c r="AY219" s="17">
        <v>0</v>
      </c>
      <c r="AZ219" s="17">
        <v>1</v>
      </c>
      <c r="BA219" s="17">
        <v>0</v>
      </c>
      <c r="BB219" s="17">
        <v>0</v>
      </c>
      <c r="BC219" s="17">
        <v>0</v>
      </c>
      <c r="BD219" s="17">
        <v>0</v>
      </c>
      <c r="BE219" s="17">
        <v>1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54</v>
      </c>
    </row>
    <row r="220" spans="1:63" x14ac:dyDescent="0.25">
      <c r="A220" s="35" t="s">
        <v>310</v>
      </c>
      <c r="B220" s="17">
        <v>12</v>
      </c>
      <c r="C220" s="17">
        <v>1</v>
      </c>
      <c r="D220" s="17">
        <v>9</v>
      </c>
      <c r="E220" s="17">
        <v>6</v>
      </c>
      <c r="F220" s="17">
        <v>7</v>
      </c>
      <c r="G220" s="17">
        <v>0</v>
      </c>
      <c r="H220" s="17">
        <v>4</v>
      </c>
      <c r="I220" s="17">
        <v>23</v>
      </c>
      <c r="J220" s="17">
        <v>5</v>
      </c>
      <c r="K220" s="17">
        <v>10</v>
      </c>
      <c r="L220" s="17">
        <v>13</v>
      </c>
      <c r="M220" s="17">
        <v>2</v>
      </c>
      <c r="N220" s="17">
        <v>4</v>
      </c>
      <c r="O220" s="17">
        <v>1</v>
      </c>
      <c r="P220" s="17">
        <v>6</v>
      </c>
      <c r="Q220" s="17">
        <v>14</v>
      </c>
      <c r="R220" s="17">
        <v>7</v>
      </c>
      <c r="S220" s="17">
        <v>5</v>
      </c>
      <c r="T220" s="17">
        <v>8</v>
      </c>
      <c r="U220" s="17">
        <v>5</v>
      </c>
      <c r="V220" s="17">
        <v>6</v>
      </c>
      <c r="W220" s="17">
        <v>0</v>
      </c>
      <c r="X220" s="17">
        <v>3</v>
      </c>
      <c r="Y220" s="17">
        <v>15</v>
      </c>
      <c r="Z220" s="17">
        <v>5</v>
      </c>
      <c r="AA220" s="17">
        <v>5</v>
      </c>
      <c r="AB220" s="17">
        <v>10</v>
      </c>
      <c r="AC220" s="17">
        <v>9</v>
      </c>
      <c r="AD220" s="17">
        <v>1</v>
      </c>
      <c r="AE220" s="17">
        <v>4</v>
      </c>
      <c r="AF220" s="17">
        <v>27</v>
      </c>
      <c r="AG220" s="17">
        <v>10</v>
      </c>
      <c r="AH220" s="17">
        <v>16</v>
      </c>
      <c r="AI220" s="17">
        <v>0</v>
      </c>
      <c r="AJ220" s="17">
        <v>3</v>
      </c>
      <c r="AK220" s="17">
        <v>0</v>
      </c>
      <c r="AL220" s="17">
        <v>7</v>
      </c>
      <c r="AM220" s="17">
        <v>2</v>
      </c>
      <c r="AN220" s="17">
        <v>0</v>
      </c>
      <c r="AO220" s="17">
        <v>6</v>
      </c>
      <c r="AP220" s="17">
        <v>1</v>
      </c>
      <c r="AQ220" s="17">
        <v>18</v>
      </c>
      <c r="AR220" s="17">
        <v>0</v>
      </c>
      <c r="AS220" s="17">
        <v>7</v>
      </c>
      <c r="AT220" s="17">
        <v>2</v>
      </c>
      <c r="AU220" s="17">
        <v>0</v>
      </c>
      <c r="AV220" s="17">
        <v>24</v>
      </c>
      <c r="AW220" s="17">
        <v>0</v>
      </c>
      <c r="AX220" s="17">
        <v>1</v>
      </c>
      <c r="AY220" s="17">
        <v>10</v>
      </c>
      <c r="AZ220" s="17">
        <v>1</v>
      </c>
      <c r="BA220" s="17">
        <v>0</v>
      </c>
      <c r="BB220" s="17">
        <v>2</v>
      </c>
      <c r="BC220" s="17">
        <v>0</v>
      </c>
      <c r="BD220" s="17">
        <v>0</v>
      </c>
      <c r="BE220" s="17">
        <v>0</v>
      </c>
      <c r="BF220" s="17">
        <v>0</v>
      </c>
      <c r="BG220" s="17">
        <v>2</v>
      </c>
      <c r="BH220" s="17">
        <v>0</v>
      </c>
      <c r="BI220" s="17">
        <v>1</v>
      </c>
      <c r="BJ220" s="17">
        <v>0</v>
      </c>
      <c r="BK220" s="34">
        <v>340</v>
      </c>
    </row>
    <row r="221" spans="1:63" x14ac:dyDescent="0.25">
      <c r="A221" s="35" t="s">
        <v>311</v>
      </c>
      <c r="B221" s="17">
        <v>2</v>
      </c>
      <c r="C221" s="17">
        <v>0</v>
      </c>
      <c r="D221" s="17">
        <v>0</v>
      </c>
      <c r="E221" s="17">
        <v>13</v>
      </c>
      <c r="F221" s="17">
        <v>0</v>
      </c>
      <c r="G221" s="17">
        <v>0</v>
      </c>
      <c r="H221" s="17">
        <v>0</v>
      </c>
      <c r="I221" s="17">
        <v>2</v>
      </c>
      <c r="J221" s="17">
        <v>0</v>
      </c>
      <c r="K221" s="17">
        <v>1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3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1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2</v>
      </c>
      <c r="AG221" s="17">
        <v>0</v>
      </c>
      <c r="AH221" s="17">
        <v>11</v>
      </c>
      <c r="AI221" s="17">
        <v>0</v>
      </c>
      <c r="AJ221" s="17">
        <v>0</v>
      </c>
      <c r="AK221" s="17">
        <v>0</v>
      </c>
      <c r="AL221" s="17">
        <v>1</v>
      </c>
      <c r="AM221" s="17">
        <v>1</v>
      </c>
      <c r="AN221" s="17">
        <v>0</v>
      </c>
      <c r="AO221" s="17">
        <v>0</v>
      </c>
      <c r="AP221" s="17">
        <v>0</v>
      </c>
      <c r="AQ221" s="17">
        <v>1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2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40</v>
      </c>
    </row>
    <row r="222" spans="1:63" x14ac:dyDescent="0.25">
      <c r="A222" s="35" t="s">
        <v>312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1</v>
      </c>
      <c r="J222" s="17">
        <v>0</v>
      </c>
      <c r="K222" s="17">
        <v>1</v>
      </c>
      <c r="L222" s="17">
        <v>0</v>
      </c>
      <c r="M222" s="17">
        <v>2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1</v>
      </c>
      <c r="V222" s="17">
        <v>0</v>
      </c>
      <c r="W222" s="17">
        <v>0</v>
      </c>
      <c r="X222" s="17">
        <v>0</v>
      </c>
      <c r="Y222" s="17">
        <v>0</v>
      </c>
      <c r="Z222" s="17">
        <v>1</v>
      </c>
      <c r="AA222" s="17">
        <v>0</v>
      </c>
      <c r="AB222" s="17">
        <v>2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5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13</v>
      </c>
    </row>
    <row r="223" spans="1:63" x14ac:dyDescent="0.25">
      <c r="A223" s="35" t="s">
        <v>313</v>
      </c>
      <c r="B223" s="17">
        <v>0</v>
      </c>
      <c r="C223" s="17">
        <v>1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1</v>
      </c>
      <c r="J223" s="17">
        <v>0</v>
      </c>
      <c r="K223" s="17">
        <v>0</v>
      </c>
      <c r="L223" s="17">
        <v>2</v>
      </c>
      <c r="M223" s="17">
        <v>4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1</v>
      </c>
      <c r="X223" s="17">
        <v>0</v>
      </c>
      <c r="Y223" s="17">
        <v>0</v>
      </c>
      <c r="Z223" s="17">
        <v>0</v>
      </c>
      <c r="AA223" s="17">
        <v>0</v>
      </c>
      <c r="AB223" s="17">
        <v>1</v>
      </c>
      <c r="AC223" s="17">
        <v>0</v>
      </c>
      <c r="AD223" s="17">
        <v>0</v>
      </c>
      <c r="AE223" s="17">
        <v>0</v>
      </c>
      <c r="AF223" s="17">
        <v>1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1</v>
      </c>
      <c r="AO223" s="17">
        <v>2</v>
      </c>
      <c r="AP223" s="17">
        <v>0</v>
      </c>
      <c r="AQ223" s="17">
        <v>0</v>
      </c>
      <c r="AR223" s="17">
        <v>0</v>
      </c>
      <c r="AS223" s="17">
        <v>1</v>
      </c>
      <c r="AT223" s="17">
        <v>0</v>
      </c>
      <c r="AU223" s="17">
        <v>0</v>
      </c>
      <c r="AV223" s="17">
        <v>3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1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19</v>
      </c>
    </row>
    <row r="224" spans="1:63" x14ac:dyDescent="0.25">
      <c r="A224" s="35" t="s">
        <v>314</v>
      </c>
      <c r="B224" s="17">
        <v>1</v>
      </c>
      <c r="C224" s="17">
        <v>0</v>
      </c>
      <c r="D224" s="17">
        <v>17</v>
      </c>
      <c r="E224" s="17">
        <v>3</v>
      </c>
      <c r="F224" s="17">
        <v>1</v>
      </c>
      <c r="G224" s="17">
        <v>0</v>
      </c>
      <c r="H224" s="17">
        <v>1</v>
      </c>
      <c r="I224" s="17">
        <v>0</v>
      </c>
      <c r="J224" s="17">
        <v>0</v>
      </c>
      <c r="K224" s="17">
        <v>2</v>
      </c>
      <c r="L224" s="17">
        <v>1</v>
      </c>
      <c r="M224" s="17">
        <v>1</v>
      </c>
      <c r="N224" s="17">
        <v>0</v>
      </c>
      <c r="O224" s="17">
        <v>0</v>
      </c>
      <c r="P224" s="17">
        <v>0</v>
      </c>
      <c r="Q224" s="17">
        <v>0</v>
      </c>
      <c r="R224" s="17">
        <v>11</v>
      </c>
      <c r="S224" s="17">
        <v>1</v>
      </c>
      <c r="T224" s="17">
        <v>0</v>
      </c>
      <c r="U224" s="17">
        <v>4</v>
      </c>
      <c r="V224" s="17">
        <v>2</v>
      </c>
      <c r="W224" s="17">
        <v>3</v>
      </c>
      <c r="X224" s="17">
        <v>0</v>
      </c>
      <c r="Y224" s="17">
        <v>8</v>
      </c>
      <c r="Z224" s="17">
        <v>2</v>
      </c>
      <c r="AA224" s="17">
        <v>1</v>
      </c>
      <c r="AB224" s="17">
        <v>0</v>
      </c>
      <c r="AC224" s="17">
        <v>2</v>
      </c>
      <c r="AD224" s="17">
        <v>0</v>
      </c>
      <c r="AE224" s="17">
        <v>0</v>
      </c>
      <c r="AF224" s="17">
        <v>15</v>
      </c>
      <c r="AG224" s="17">
        <v>2</v>
      </c>
      <c r="AH224" s="17">
        <v>9</v>
      </c>
      <c r="AI224" s="17">
        <v>0</v>
      </c>
      <c r="AJ224" s="17">
        <v>0</v>
      </c>
      <c r="AK224" s="17">
        <v>1</v>
      </c>
      <c r="AL224" s="17">
        <v>2</v>
      </c>
      <c r="AM224" s="17">
        <v>2</v>
      </c>
      <c r="AN224" s="17">
        <v>0</v>
      </c>
      <c r="AO224" s="17">
        <v>0</v>
      </c>
      <c r="AP224" s="17">
        <v>0</v>
      </c>
      <c r="AQ224" s="17">
        <v>8</v>
      </c>
      <c r="AR224" s="17">
        <v>0</v>
      </c>
      <c r="AS224" s="17">
        <v>0</v>
      </c>
      <c r="AT224" s="17">
        <v>0</v>
      </c>
      <c r="AU224" s="17">
        <v>10</v>
      </c>
      <c r="AV224" s="17">
        <v>18</v>
      </c>
      <c r="AW224" s="17">
        <v>2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130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1</v>
      </c>
      <c r="E225" s="17">
        <v>0</v>
      </c>
      <c r="F225" s="17">
        <v>0</v>
      </c>
      <c r="G225" s="17">
        <v>0</v>
      </c>
      <c r="H225" s="17">
        <v>0</v>
      </c>
      <c r="I225" s="17">
        <v>2</v>
      </c>
      <c r="J225" s="17">
        <v>0</v>
      </c>
      <c r="K225" s="17">
        <v>0</v>
      </c>
      <c r="L225" s="17">
        <v>1</v>
      </c>
      <c r="M225" s="17">
        <v>0</v>
      </c>
      <c r="N225" s="17">
        <v>1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105</v>
      </c>
      <c r="AG225" s="17">
        <v>1</v>
      </c>
      <c r="AH225" s="17">
        <v>0</v>
      </c>
      <c r="AI225" s="17">
        <v>0</v>
      </c>
      <c r="AJ225" s="17">
        <v>0</v>
      </c>
      <c r="AK225" s="17">
        <v>0</v>
      </c>
      <c r="AL225" s="17">
        <v>2</v>
      </c>
      <c r="AM225" s="17">
        <v>0</v>
      </c>
      <c r="AN225" s="17">
        <v>0</v>
      </c>
      <c r="AO225" s="17">
        <v>0</v>
      </c>
      <c r="AP225" s="17">
        <v>0</v>
      </c>
      <c r="AQ225" s="17">
        <v>2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115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1230</v>
      </c>
      <c r="C227" s="33">
        <v>511</v>
      </c>
      <c r="D227" s="33">
        <v>3027</v>
      </c>
      <c r="E227" s="33">
        <v>1149</v>
      </c>
      <c r="F227" s="33">
        <v>537</v>
      </c>
      <c r="G227" s="33">
        <v>213</v>
      </c>
      <c r="H227" s="33">
        <v>1156</v>
      </c>
      <c r="I227" s="33">
        <v>7807</v>
      </c>
      <c r="J227" s="33">
        <v>1822</v>
      </c>
      <c r="K227" s="33">
        <v>461</v>
      </c>
      <c r="L227" s="33">
        <v>1240</v>
      </c>
      <c r="M227" s="33">
        <v>912</v>
      </c>
      <c r="N227" s="33">
        <v>942</v>
      </c>
      <c r="O227" s="33">
        <v>233</v>
      </c>
      <c r="P227" s="33">
        <v>569</v>
      </c>
      <c r="Q227" s="33">
        <v>2023</v>
      </c>
      <c r="R227" s="33">
        <v>990</v>
      </c>
      <c r="S227" s="33">
        <v>934</v>
      </c>
      <c r="T227" s="33">
        <v>1121</v>
      </c>
      <c r="U227" s="33">
        <v>1454</v>
      </c>
      <c r="V227" s="33">
        <v>309</v>
      </c>
      <c r="W227" s="33">
        <v>923</v>
      </c>
      <c r="X227" s="33">
        <v>253</v>
      </c>
      <c r="Y227" s="33">
        <v>2196</v>
      </c>
      <c r="Z227" s="33">
        <v>1022</v>
      </c>
      <c r="AA227" s="33">
        <v>339</v>
      </c>
      <c r="AB227" s="33">
        <v>2231</v>
      </c>
      <c r="AC227" s="33">
        <v>756</v>
      </c>
      <c r="AD227" s="33">
        <v>769</v>
      </c>
      <c r="AE227" s="33">
        <v>463</v>
      </c>
      <c r="AF227" s="33">
        <v>8529</v>
      </c>
      <c r="AG227" s="33">
        <v>2168</v>
      </c>
      <c r="AH227" s="33">
        <v>2425</v>
      </c>
      <c r="AI227" s="33">
        <v>1160</v>
      </c>
      <c r="AJ227" s="33">
        <v>610</v>
      </c>
      <c r="AK227" s="33">
        <v>278</v>
      </c>
      <c r="AL227" s="33">
        <v>1199</v>
      </c>
      <c r="AM227" s="33">
        <v>1440</v>
      </c>
      <c r="AN227" s="33">
        <v>369</v>
      </c>
      <c r="AO227" s="33">
        <v>2788</v>
      </c>
      <c r="AP227" s="33">
        <v>255</v>
      </c>
      <c r="AQ227" s="33">
        <v>2744</v>
      </c>
      <c r="AR227" s="33">
        <v>92</v>
      </c>
      <c r="AS227" s="33">
        <v>1263</v>
      </c>
      <c r="AT227" s="33">
        <v>119</v>
      </c>
      <c r="AU227" s="33">
        <v>863</v>
      </c>
      <c r="AV227" s="33">
        <v>5005</v>
      </c>
      <c r="AW227" s="33">
        <v>697</v>
      </c>
      <c r="AX227" s="33">
        <v>244</v>
      </c>
      <c r="AY227" s="33">
        <v>1133</v>
      </c>
      <c r="AZ227" s="33">
        <v>18</v>
      </c>
      <c r="BA227" s="33">
        <v>8</v>
      </c>
      <c r="BB227" s="33">
        <v>15</v>
      </c>
      <c r="BC227" s="33">
        <v>67</v>
      </c>
      <c r="BD227" s="33">
        <v>24</v>
      </c>
      <c r="BE227" s="33">
        <v>31</v>
      </c>
      <c r="BF227" s="33">
        <v>70</v>
      </c>
      <c r="BG227" s="33">
        <v>39</v>
      </c>
      <c r="BH227" s="33">
        <v>8</v>
      </c>
      <c r="BI227" s="33">
        <v>10</v>
      </c>
      <c r="BJ227" s="33">
        <v>22</v>
      </c>
      <c r="BK227" s="34">
        <v>71285</v>
      </c>
    </row>
    <row r="228" spans="1:63" x14ac:dyDescent="0.25">
      <c r="A228" s="35" t="s">
        <v>318</v>
      </c>
      <c r="B228" s="17">
        <v>1</v>
      </c>
      <c r="C228" s="17">
        <v>0</v>
      </c>
      <c r="D228" s="17">
        <v>4</v>
      </c>
      <c r="E228" s="17">
        <v>1</v>
      </c>
      <c r="F228" s="17">
        <v>2</v>
      </c>
      <c r="G228" s="17">
        <v>1</v>
      </c>
      <c r="H228" s="17">
        <v>3</v>
      </c>
      <c r="I228" s="17">
        <v>4</v>
      </c>
      <c r="J228" s="17">
        <v>4</v>
      </c>
      <c r="K228" s="17">
        <v>3</v>
      </c>
      <c r="L228" s="17">
        <v>6</v>
      </c>
      <c r="M228" s="17">
        <v>0</v>
      </c>
      <c r="N228" s="17">
        <v>3</v>
      </c>
      <c r="O228" s="17">
        <v>0</v>
      </c>
      <c r="P228" s="17">
        <v>0</v>
      </c>
      <c r="Q228" s="17">
        <v>1</v>
      </c>
      <c r="R228" s="17">
        <v>4</v>
      </c>
      <c r="S228" s="17">
        <v>3</v>
      </c>
      <c r="T228" s="17">
        <v>0</v>
      </c>
      <c r="U228" s="17">
        <v>0</v>
      </c>
      <c r="V228" s="17">
        <v>2</v>
      </c>
      <c r="W228" s="17">
        <v>1</v>
      </c>
      <c r="X228" s="17">
        <v>0</v>
      </c>
      <c r="Y228" s="17">
        <v>5</v>
      </c>
      <c r="Z228" s="17">
        <v>0</v>
      </c>
      <c r="AA228" s="17">
        <v>1</v>
      </c>
      <c r="AB228" s="17">
        <v>0</v>
      </c>
      <c r="AC228" s="17">
        <v>0</v>
      </c>
      <c r="AD228" s="17">
        <v>0</v>
      </c>
      <c r="AE228" s="17">
        <v>0</v>
      </c>
      <c r="AF228" s="17">
        <v>15</v>
      </c>
      <c r="AG228" s="17">
        <v>5</v>
      </c>
      <c r="AH228" s="17">
        <v>6</v>
      </c>
      <c r="AI228" s="17">
        <v>0</v>
      </c>
      <c r="AJ228" s="17">
        <v>1</v>
      </c>
      <c r="AK228" s="17">
        <v>1</v>
      </c>
      <c r="AL228" s="17">
        <v>2</v>
      </c>
      <c r="AM228" s="17">
        <v>4</v>
      </c>
      <c r="AN228" s="17">
        <v>0</v>
      </c>
      <c r="AO228" s="17">
        <v>0</v>
      </c>
      <c r="AP228" s="17">
        <v>0</v>
      </c>
      <c r="AQ228" s="17">
        <v>6</v>
      </c>
      <c r="AR228" s="17">
        <v>0</v>
      </c>
      <c r="AS228" s="17">
        <v>0</v>
      </c>
      <c r="AT228" s="17">
        <v>0</v>
      </c>
      <c r="AU228" s="17">
        <v>3</v>
      </c>
      <c r="AV228" s="17">
        <v>6</v>
      </c>
      <c r="AW228" s="17">
        <v>1</v>
      </c>
      <c r="AX228" s="17">
        <v>0</v>
      </c>
      <c r="AY228" s="17">
        <v>4</v>
      </c>
      <c r="AZ228" s="17">
        <v>14</v>
      </c>
      <c r="BA228" s="17">
        <v>8</v>
      </c>
      <c r="BB228" s="17">
        <v>10</v>
      </c>
      <c r="BC228" s="17">
        <v>67</v>
      </c>
      <c r="BD228" s="17">
        <v>24</v>
      </c>
      <c r="BE228" s="17">
        <v>29</v>
      </c>
      <c r="BF228" s="17">
        <v>69</v>
      </c>
      <c r="BG228" s="17">
        <v>39</v>
      </c>
      <c r="BH228" s="17">
        <v>7</v>
      </c>
      <c r="BI228" s="17">
        <v>10</v>
      </c>
      <c r="BJ228" s="17">
        <v>22</v>
      </c>
      <c r="BK228" s="34">
        <v>402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3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2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1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6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1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1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5</v>
      </c>
      <c r="AG231" s="17">
        <v>2</v>
      </c>
      <c r="AH231" s="17">
        <v>1</v>
      </c>
      <c r="AI231" s="17">
        <v>0</v>
      </c>
      <c r="AJ231" s="17">
        <v>0</v>
      </c>
      <c r="AK231" s="17">
        <v>0</v>
      </c>
      <c r="AL231" s="17">
        <v>1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1</v>
      </c>
      <c r="AZ231" s="17">
        <v>0</v>
      </c>
      <c r="BA231" s="17">
        <v>0</v>
      </c>
      <c r="BB231" s="17">
        <v>3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13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1</v>
      </c>
      <c r="E232" s="17">
        <v>2</v>
      </c>
      <c r="F232" s="17">
        <v>0</v>
      </c>
      <c r="G232" s="17">
        <v>0</v>
      </c>
      <c r="H232" s="17">
        <v>0</v>
      </c>
      <c r="I232" s="17">
        <v>4</v>
      </c>
      <c r="J232" s="17">
        <v>0</v>
      </c>
      <c r="K232" s="17">
        <v>0</v>
      </c>
      <c r="L232" s="17">
        <v>0</v>
      </c>
      <c r="M232" s="17">
        <v>1</v>
      </c>
      <c r="N232" s="17">
        <v>0</v>
      </c>
      <c r="O232" s="17">
        <v>0</v>
      </c>
      <c r="P232" s="17">
        <v>0</v>
      </c>
      <c r="Q232" s="17">
        <v>2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1</v>
      </c>
      <c r="Z232" s="17">
        <v>0</v>
      </c>
      <c r="AA232" s="17">
        <v>0</v>
      </c>
      <c r="AB232" s="17">
        <v>0</v>
      </c>
      <c r="AC232" s="17">
        <v>1</v>
      </c>
      <c r="AD232" s="17">
        <v>0</v>
      </c>
      <c r="AE232" s="17">
        <v>0</v>
      </c>
      <c r="AF232" s="17">
        <v>5</v>
      </c>
      <c r="AG232" s="17">
        <v>0</v>
      </c>
      <c r="AH232" s="17">
        <v>0</v>
      </c>
      <c r="AI232" s="17">
        <v>0</v>
      </c>
      <c r="AJ232" s="17">
        <v>0</v>
      </c>
      <c r="AK232" s="17">
        <v>1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1</v>
      </c>
      <c r="AZ232" s="17">
        <v>0</v>
      </c>
      <c r="BA232" s="17">
        <v>0</v>
      </c>
      <c r="BB232" s="17">
        <v>1</v>
      </c>
      <c r="BC232" s="17">
        <v>0</v>
      </c>
      <c r="BD232" s="17">
        <v>0</v>
      </c>
      <c r="BE232" s="17">
        <v>0</v>
      </c>
      <c r="BF232" s="17">
        <v>1</v>
      </c>
      <c r="BG232" s="17">
        <v>0</v>
      </c>
      <c r="BH232" s="17">
        <v>0</v>
      </c>
      <c r="BI232" s="17">
        <v>0</v>
      </c>
      <c r="BJ232" s="17">
        <v>0</v>
      </c>
      <c r="BK232" s="34">
        <v>21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1</v>
      </c>
      <c r="E233" s="17">
        <v>0</v>
      </c>
      <c r="F233" s="17">
        <v>0</v>
      </c>
      <c r="G233" s="17">
        <v>0</v>
      </c>
      <c r="H233" s="17">
        <v>0</v>
      </c>
      <c r="I233" s="17">
        <v>3</v>
      </c>
      <c r="J233" s="17">
        <v>4</v>
      </c>
      <c r="K233" s="17">
        <v>0</v>
      </c>
      <c r="L233" s="17">
        <v>3</v>
      </c>
      <c r="M233" s="17">
        <v>0</v>
      </c>
      <c r="N233" s="17">
        <v>0</v>
      </c>
      <c r="O233" s="17">
        <v>1</v>
      </c>
      <c r="P233" s="17">
        <v>0</v>
      </c>
      <c r="Q233" s="17">
        <v>0</v>
      </c>
      <c r="R233" s="17">
        <v>3</v>
      </c>
      <c r="S233" s="17">
        <v>3</v>
      </c>
      <c r="T233" s="17">
        <v>3</v>
      </c>
      <c r="U233" s="17">
        <v>0</v>
      </c>
      <c r="V233" s="17">
        <v>0</v>
      </c>
      <c r="W233" s="17">
        <v>0</v>
      </c>
      <c r="X233" s="17">
        <v>0</v>
      </c>
      <c r="Y233" s="17">
        <v>1</v>
      </c>
      <c r="Z233" s="17">
        <v>0</v>
      </c>
      <c r="AA233" s="17">
        <v>0</v>
      </c>
      <c r="AB233" s="17">
        <v>6</v>
      </c>
      <c r="AC233" s="17">
        <v>0</v>
      </c>
      <c r="AD233" s="17">
        <v>4</v>
      </c>
      <c r="AE233" s="17">
        <v>0</v>
      </c>
      <c r="AF233" s="17">
        <v>9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3</v>
      </c>
      <c r="AP233" s="17">
        <v>0</v>
      </c>
      <c r="AQ233" s="17">
        <v>1</v>
      </c>
      <c r="AR233" s="17">
        <v>0</v>
      </c>
      <c r="AS233" s="17">
        <v>2</v>
      </c>
      <c r="AT233" s="17">
        <v>0</v>
      </c>
      <c r="AU233" s="17">
        <v>0</v>
      </c>
      <c r="AV233" s="17">
        <v>3</v>
      </c>
      <c r="AW233" s="17">
        <v>1</v>
      </c>
      <c r="AX233" s="17">
        <v>0</v>
      </c>
      <c r="AY233" s="17">
        <v>0</v>
      </c>
      <c r="AZ233" s="17">
        <v>2</v>
      </c>
      <c r="BA233" s="17">
        <v>0</v>
      </c>
      <c r="BB233" s="17">
        <v>1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54</v>
      </c>
    </row>
    <row r="234" spans="1:63" x14ac:dyDescent="0.25">
      <c r="A234" s="35" t="s">
        <v>324</v>
      </c>
      <c r="B234" s="17">
        <v>2</v>
      </c>
      <c r="C234" s="17">
        <v>0</v>
      </c>
      <c r="D234" s="17">
        <v>13</v>
      </c>
      <c r="E234" s="17">
        <v>6</v>
      </c>
      <c r="F234" s="17">
        <v>1</v>
      </c>
      <c r="G234" s="17">
        <v>0</v>
      </c>
      <c r="H234" s="17">
        <v>1</v>
      </c>
      <c r="I234" s="17">
        <v>2742</v>
      </c>
      <c r="J234" s="17">
        <v>0</v>
      </c>
      <c r="K234" s="17">
        <v>3</v>
      </c>
      <c r="L234" s="17">
        <v>1</v>
      </c>
      <c r="M234" s="17">
        <v>4</v>
      </c>
      <c r="N234" s="17">
        <v>1</v>
      </c>
      <c r="O234" s="17">
        <v>0</v>
      </c>
      <c r="P234" s="17">
        <v>0</v>
      </c>
      <c r="Q234" s="17">
        <v>7</v>
      </c>
      <c r="R234" s="17">
        <v>4</v>
      </c>
      <c r="S234" s="17">
        <v>1</v>
      </c>
      <c r="T234" s="17">
        <v>11</v>
      </c>
      <c r="U234" s="17">
        <v>5</v>
      </c>
      <c r="V234" s="17">
        <v>0</v>
      </c>
      <c r="W234" s="17">
        <v>1</v>
      </c>
      <c r="X234" s="17">
        <v>0</v>
      </c>
      <c r="Y234" s="17">
        <v>4</v>
      </c>
      <c r="Z234" s="17">
        <v>1</v>
      </c>
      <c r="AA234" s="17">
        <v>2</v>
      </c>
      <c r="AB234" s="17">
        <v>6</v>
      </c>
      <c r="AC234" s="17">
        <v>2</v>
      </c>
      <c r="AD234" s="17">
        <v>7</v>
      </c>
      <c r="AE234" s="17">
        <v>4</v>
      </c>
      <c r="AF234" s="17">
        <v>24</v>
      </c>
      <c r="AG234" s="17">
        <v>5</v>
      </c>
      <c r="AH234" s="17">
        <v>14</v>
      </c>
      <c r="AI234" s="17">
        <v>7</v>
      </c>
      <c r="AJ234" s="17">
        <v>0</v>
      </c>
      <c r="AK234" s="17">
        <v>2</v>
      </c>
      <c r="AL234" s="17">
        <v>1</v>
      </c>
      <c r="AM234" s="17">
        <v>3</v>
      </c>
      <c r="AN234" s="17">
        <v>2</v>
      </c>
      <c r="AO234" s="17">
        <v>11</v>
      </c>
      <c r="AP234" s="17">
        <v>0</v>
      </c>
      <c r="AQ234" s="17">
        <v>8</v>
      </c>
      <c r="AR234" s="17">
        <v>0</v>
      </c>
      <c r="AS234" s="17">
        <v>15</v>
      </c>
      <c r="AT234" s="17">
        <v>0</v>
      </c>
      <c r="AU234" s="17">
        <v>1</v>
      </c>
      <c r="AV234" s="17">
        <v>12</v>
      </c>
      <c r="AW234" s="17">
        <v>3</v>
      </c>
      <c r="AX234" s="17">
        <v>1</v>
      </c>
      <c r="AY234" s="17">
        <v>1</v>
      </c>
      <c r="AZ234" s="17">
        <v>1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2940</v>
      </c>
    </row>
    <row r="235" spans="1:63" x14ac:dyDescent="0.25">
      <c r="A235" s="35" t="s">
        <v>325</v>
      </c>
      <c r="B235" s="17">
        <v>98</v>
      </c>
      <c r="C235" s="17">
        <v>29</v>
      </c>
      <c r="D235" s="17">
        <v>57</v>
      </c>
      <c r="E235" s="17">
        <v>64</v>
      </c>
      <c r="F235" s="17">
        <v>37</v>
      </c>
      <c r="G235" s="17">
        <v>20</v>
      </c>
      <c r="H235" s="17">
        <v>72</v>
      </c>
      <c r="I235" s="17">
        <v>52</v>
      </c>
      <c r="J235" s="17">
        <v>98</v>
      </c>
      <c r="K235" s="17">
        <v>46</v>
      </c>
      <c r="L235" s="17">
        <v>49</v>
      </c>
      <c r="M235" s="17">
        <v>16</v>
      </c>
      <c r="N235" s="17">
        <v>55</v>
      </c>
      <c r="O235" s="17">
        <v>16</v>
      </c>
      <c r="P235" s="17">
        <v>37</v>
      </c>
      <c r="Q235" s="17">
        <v>116</v>
      </c>
      <c r="R235" s="17">
        <v>95</v>
      </c>
      <c r="S235" s="17">
        <v>44</v>
      </c>
      <c r="T235" s="17">
        <v>8</v>
      </c>
      <c r="U235" s="17">
        <v>117</v>
      </c>
      <c r="V235" s="17">
        <v>40</v>
      </c>
      <c r="W235" s="17">
        <v>44</v>
      </c>
      <c r="X235" s="17">
        <v>4</v>
      </c>
      <c r="Y235" s="17">
        <v>82</v>
      </c>
      <c r="Z235" s="17">
        <v>59</v>
      </c>
      <c r="AA235" s="17">
        <v>27</v>
      </c>
      <c r="AB235" s="17">
        <v>86</v>
      </c>
      <c r="AC235" s="17">
        <v>53</v>
      </c>
      <c r="AD235" s="17">
        <v>12</v>
      </c>
      <c r="AE235" s="17">
        <v>26</v>
      </c>
      <c r="AF235" s="17">
        <v>592</v>
      </c>
      <c r="AG235" s="17">
        <v>140</v>
      </c>
      <c r="AH235" s="17">
        <v>165</v>
      </c>
      <c r="AI235" s="17">
        <v>63</v>
      </c>
      <c r="AJ235" s="17">
        <v>42</v>
      </c>
      <c r="AK235" s="17">
        <v>32</v>
      </c>
      <c r="AL235" s="17">
        <v>121</v>
      </c>
      <c r="AM235" s="17">
        <v>101</v>
      </c>
      <c r="AN235" s="17">
        <v>31</v>
      </c>
      <c r="AO235" s="17">
        <v>84</v>
      </c>
      <c r="AP235" s="17">
        <v>8</v>
      </c>
      <c r="AQ235" s="17">
        <v>123</v>
      </c>
      <c r="AR235" s="17">
        <v>4</v>
      </c>
      <c r="AS235" s="17">
        <v>20</v>
      </c>
      <c r="AT235" s="17">
        <v>2</v>
      </c>
      <c r="AU235" s="17">
        <v>81</v>
      </c>
      <c r="AV235" s="17">
        <v>163</v>
      </c>
      <c r="AW235" s="17">
        <v>89</v>
      </c>
      <c r="AX235" s="17">
        <v>26</v>
      </c>
      <c r="AY235" s="17">
        <v>60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1</v>
      </c>
      <c r="BF235" s="17">
        <v>0</v>
      </c>
      <c r="BG235" s="17">
        <v>0</v>
      </c>
      <c r="BH235" s="17">
        <v>1</v>
      </c>
      <c r="BI235" s="17">
        <v>0</v>
      </c>
      <c r="BJ235" s="17">
        <v>0</v>
      </c>
      <c r="BK235" s="34">
        <v>3508</v>
      </c>
    </row>
    <row r="236" spans="1:63" x14ac:dyDescent="0.25">
      <c r="A236" s="35" t="s">
        <v>326</v>
      </c>
      <c r="B236" s="17">
        <v>29</v>
      </c>
      <c r="C236" s="17">
        <v>34</v>
      </c>
      <c r="D236" s="17">
        <v>314</v>
      </c>
      <c r="E236" s="17">
        <v>120</v>
      </c>
      <c r="F236" s="17">
        <v>50</v>
      </c>
      <c r="G236" s="17">
        <v>1</v>
      </c>
      <c r="H236" s="17">
        <v>26</v>
      </c>
      <c r="I236" s="17">
        <v>769</v>
      </c>
      <c r="J236" s="17">
        <v>242</v>
      </c>
      <c r="K236" s="17">
        <v>37</v>
      </c>
      <c r="L236" s="17">
        <v>24</v>
      </c>
      <c r="M236" s="17">
        <v>162</v>
      </c>
      <c r="N236" s="17">
        <v>41</v>
      </c>
      <c r="O236" s="17">
        <v>4</v>
      </c>
      <c r="P236" s="17">
        <v>17</v>
      </c>
      <c r="Q236" s="17">
        <v>172</v>
      </c>
      <c r="R236" s="17">
        <v>158</v>
      </c>
      <c r="S236" s="17">
        <v>15</v>
      </c>
      <c r="T236" s="17">
        <v>50</v>
      </c>
      <c r="U236" s="17">
        <v>177</v>
      </c>
      <c r="V236" s="17">
        <v>8</v>
      </c>
      <c r="W236" s="17">
        <v>48</v>
      </c>
      <c r="X236" s="17">
        <v>8</v>
      </c>
      <c r="Y236" s="17">
        <v>68</v>
      </c>
      <c r="Z236" s="17">
        <v>44</v>
      </c>
      <c r="AA236" s="17">
        <v>4</v>
      </c>
      <c r="AB236" s="17">
        <v>108</v>
      </c>
      <c r="AC236" s="17">
        <v>60</v>
      </c>
      <c r="AD236" s="17">
        <v>45</v>
      </c>
      <c r="AE236" s="17">
        <v>6</v>
      </c>
      <c r="AF236" s="17">
        <v>1270</v>
      </c>
      <c r="AG236" s="17">
        <v>108</v>
      </c>
      <c r="AH236" s="17">
        <v>203</v>
      </c>
      <c r="AI236" s="17">
        <v>71</v>
      </c>
      <c r="AJ236" s="17">
        <v>14</v>
      </c>
      <c r="AK236" s="17">
        <v>4</v>
      </c>
      <c r="AL236" s="17">
        <v>44</v>
      </c>
      <c r="AM236" s="17">
        <v>38</v>
      </c>
      <c r="AN236" s="17">
        <v>18</v>
      </c>
      <c r="AO236" s="17">
        <v>64</v>
      </c>
      <c r="AP236" s="17">
        <v>10</v>
      </c>
      <c r="AQ236" s="17">
        <v>422</v>
      </c>
      <c r="AR236" s="17">
        <v>1</v>
      </c>
      <c r="AS236" s="17">
        <v>77</v>
      </c>
      <c r="AT236" s="17">
        <v>4</v>
      </c>
      <c r="AU236" s="17">
        <v>59</v>
      </c>
      <c r="AV236" s="17">
        <v>570</v>
      </c>
      <c r="AW236" s="17">
        <v>38</v>
      </c>
      <c r="AX236" s="17">
        <v>5</v>
      </c>
      <c r="AY236" s="17">
        <v>120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5981</v>
      </c>
    </row>
    <row r="237" spans="1:63" x14ac:dyDescent="0.25">
      <c r="A237" s="35" t="s">
        <v>327</v>
      </c>
      <c r="B237" s="17">
        <v>42</v>
      </c>
      <c r="C237" s="17">
        <v>16</v>
      </c>
      <c r="D237" s="17">
        <v>102</v>
      </c>
      <c r="E237" s="17">
        <v>35</v>
      </c>
      <c r="F237" s="17">
        <v>6</v>
      </c>
      <c r="G237" s="17">
        <v>9</v>
      </c>
      <c r="H237" s="17">
        <v>20</v>
      </c>
      <c r="I237" s="17">
        <v>164</v>
      </c>
      <c r="J237" s="17">
        <v>53</v>
      </c>
      <c r="K237" s="17">
        <v>13</v>
      </c>
      <c r="L237" s="17">
        <v>32</v>
      </c>
      <c r="M237" s="17">
        <v>50</v>
      </c>
      <c r="N237" s="17">
        <v>12</v>
      </c>
      <c r="O237" s="17">
        <v>16</v>
      </c>
      <c r="P237" s="17">
        <v>11</v>
      </c>
      <c r="Q237" s="17">
        <v>75</v>
      </c>
      <c r="R237" s="17">
        <v>60</v>
      </c>
      <c r="S237" s="17">
        <v>27</v>
      </c>
      <c r="T237" s="17">
        <v>37</v>
      </c>
      <c r="U237" s="17">
        <v>45</v>
      </c>
      <c r="V237" s="17">
        <v>5</v>
      </c>
      <c r="W237" s="17">
        <v>37</v>
      </c>
      <c r="X237" s="17">
        <v>5</v>
      </c>
      <c r="Y237" s="17">
        <v>23</v>
      </c>
      <c r="Z237" s="17">
        <v>34</v>
      </c>
      <c r="AA237" s="17">
        <v>11</v>
      </c>
      <c r="AB237" s="17">
        <v>72</v>
      </c>
      <c r="AC237" s="17">
        <v>37</v>
      </c>
      <c r="AD237" s="17">
        <v>20</v>
      </c>
      <c r="AE237" s="17">
        <v>13</v>
      </c>
      <c r="AF237" s="17">
        <v>287</v>
      </c>
      <c r="AG237" s="17">
        <v>56</v>
      </c>
      <c r="AH237" s="17">
        <v>75</v>
      </c>
      <c r="AI237" s="17">
        <v>71</v>
      </c>
      <c r="AJ237" s="17">
        <v>28</v>
      </c>
      <c r="AK237" s="17">
        <v>14</v>
      </c>
      <c r="AL237" s="17">
        <v>63</v>
      </c>
      <c r="AM237" s="17">
        <v>89</v>
      </c>
      <c r="AN237" s="17">
        <v>6</v>
      </c>
      <c r="AO237" s="17">
        <v>63</v>
      </c>
      <c r="AP237" s="17">
        <v>5</v>
      </c>
      <c r="AQ237" s="17">
        <v>88</v>
      </c>
      <c r="AR237" s="17">
        <v>2</v>
      </c>
      <c r="AS237" s="17">
        <v>55</v>
      </c>
      <c r="AT237" s="17">
        <v>1</v>
      </c>
      <c r="AU237" s="17">
        <v>20</v>
      </c>
      <c r="AV237" s="17">
        <v>176</v>
      </c>
      <c r="AW237" s="17">
        <v>10</v>
      </c>
      <c r="AX237" s="17">
        <v>8</v>
      </c>
      <c r="AY237" s="17">
        <v>25</v>
      </c>
      <c r="AZ237" s="17">
        <v>1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2225</v>
      </c>
    </row>
    <row r="238" spans="1:63" x14ac:dyDescent="0.25">
      <c r="A238" s="35" t="s">
        <v>328</v>
      </c>
      <c r="B238" s="17">
        <v>6</v>
      </c>
      <c r="C238" s="17">
        <v>1</v>
      </c>
      <c r="D238" s="17">
        <v>3</v>
      </c>
      <c r="E238" s="17">
        <v>6</v>
      </c>
      <c r="F238" s="17">
        <v>7</v>
      </c>
      <c r="G238" s="17">
        <v>2</v>
      </c>
      <c r="H238" s="17">
        <v>4</v>
      </c>
      <c r="I238" s="17">
        <v>26</v>
      </c>
      <c r="J238" s="17">
        <v>24</v>
      </c>
      <c r="K238" s="17">
        <v>0</v>
      </c>
      <c r="L238" s="17">
        <v>2</v>
      </c>
      <c r="M238" s="17">
        <v>17</v>
      </c>
      <c r="N238" s="17">
        <v>5</v>
      </c>
      <c r="O238" s="17">
        <v>16</v>
      </c>
      <c r="P238" s="17">
        <v>3</v>
      </c>
      <c r="Q238" s="17">
        <v>18</v>
      </c>
      <c r="R238" s="17">
        <v>9</v>
      </c>
      <c r="S238" s="17">
        <v>2</v>
      </c>
      <c r="T238" s="17">
        <v>7</v>
      </c>
      <c r="U238" s="17">
        <v>6</v>
      </c>
      <c r="V238" s="17">
        <v>2</v>
      </c>
      <c r="W238" s="17">
        <v>4</v>
      </c>
      <c r="X238" s="17">
        <v>0</v>
      </c>
      <c r="Y238" s="17">
        <v>3</v>
      </c>
      <c r="Z238" s="17">
        <v>0</v>
      </c>
      <c r="AA238" s="17">
        <v>6</v>
      </c>
      <c r="AB238" s="17">
        <v>3</v>
      </c>
      <c r="AC238" s="17">
        <v>2</v>
      </c>
      <c r="AD238" s="17">
        <v>5</v>
      </c>
      <c r="AE238" s="17">
        <v>0</v>
      </c>
      <c r="AF238" s="17">
        <v>37</v>
      </c>
      <c r="AG238" s="17">
        <v>5</v>
      </c>
      <c r="AH238" s="17">
        <v>17</v>
      </c>
      <c r="AI238" s="17">
        <v>4</v>
      </c>
      <c r="AJ238" s="17">
        <v>4</v>
      </c>
      <c r="AK238" s="17">
        <v>3</v>
      </c>
      <c r="AL238" s="17">
        <v>2</v>
      </c>
      <c r="AM238" s="17">
        <v>17</v>
      </c>
      <c r="AN238" s="17">
        <v>4</v>
      </c>
      <c r="AO238" s="17">
        <v>9</v>
      </c>
      <c r="AP238" s="17">
        <v>3</v>
      </c>
      <c r="AQ238" s="17">
        <v>32</v>
      </c>
      <c r="AR238" s="17">
        <v>0</v>
      </c>
      <c r="AS238" s="17">
        <v>12</v>
      </c>
      <c r="AT238" s="17">
        <v>0</v>
      </c>
      <c r="AU238" s="17">
        <v>2</v>
      </c>
      <c r="AV238" s="17">
        <v>41</v>
      </c>
      <c r="AW238" s="17">
        <v>6</v>
      </c>
      <c r="AX238" s="17">
        <v>1</v>
      </c>
      <c r="AY238" s="17">
        <v>2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390</v>
      </c>
    </row>
    <row r="239" spans="1:63" x14ac:dyDescent="0.25">
      <c r="A239" s="35" t="s">
        <v>329</v>
      </c>
      <c r="B239" s="17">
        <v>22</v>
      </c>
      <c r="C239" s="17">
        <v>8</v>
      </c>
      <c r="D239" s="17">
        <v>15</v>
      </c>
      <c r="E239" s="17">
        <v>4</v>
      </c>
      <c r="F239" s="17">
        <v>0</v>
      </c>
      <c r="G239" s="17">
        <v>5</v>
      </c>
      <c r="H239" s="17">
        <v>9</v>
      </c>
      <c r="I239" s="17">
        <v>176</v>
      </c>
      <c r="J239" s="17">
        <v>0</v>
      </c>
      <c r="K239" s="17">
        <v>3</v>
      </c>
      <c r="L239" s="17">
        <v>13</v>
      </c>
      <c r="M239" s="17">
        <v>6</v>
      </c>
      <c r="N239" s="17">
        <v>9</v>
      </c>
      <c r="O239" s="17">
        <v>0</v>
      </c>
      <c r="P239" s="17">
        <v>5</v>
      </c>
      <c r="Q239" s="17">
        <v>28</v>
      </c>
      <c r="R239" s="17">
        <v>12</v>
      </c>
      <c r="S239" s="17">
        <v>2</v>
      </c>
      <c r="T239" s="17">
        <v>36</v>
      </c>
      <c r="U239" s="17">
        <v>1</v>
      </c>
      <c r="V239" s="17">
        <v>2</v>
      </c>
      <c r="W239" s="17">
        <v>5</v>
      </c>
      <c r="X239" s="17">
        <v>3</v>
      </c>
      <c r="Y239" s="17">
        <v>6</v>
      </c>
      <c r="Z239" s="17">
        <v>1</v>
      </c>
      <c r="AA239" s="17">
        <v>6</v>
      </c>
      <c r="AB239" s="17">
        <v>19</v>
      </c>
      <c r="AC239" s="17">
        <v>6</v>
      </c>
      <c r="AD239" s="17">
        <v>25</v>
      </c>
      <c r="AE239" s="17">
        <v>3</v>
      </c>
      <c r="AF239" s="17">
        <v>13</v>
      </c>
      <c r="AG239" s="17">
        <v>34</v>
      </c>
      <c r="AH239" s="17">
        <v>28</v>
      </c>
      <c r="AI239" s="17">
        <v>6</v>
      </c>
      <c r="AJ239" s="17">
        <v>2</v>
      </c>
      <c r="AK239" s="17">
        <v>3</v>
      </c>
      <c r="AL239" s="17">
        <v>9</v>
      </c>
      <c r="AM239" s="17">
        <v>9</v>
      </c>
      <c r="AN239" s="17">
        <v>3</v>
      </c>
      <c r="AO239" s="17">
        <v>11</v>
      </c>
      <c r="AP239" s="17">
        <v>0</v>
      </c>
      <c r="AQ239" s="17">
        <v>26</v>
      </c>
      <c r="AR239" s="17">
        <v>0</v>
      </c>
      <c r="AS239" s="17">
        <v>39</v>
      </c>
      <c r="AT239" s="17">
        <v>2</v>
      </c>
      <c r="AU239" s="17">
        <v>6</v>
      </c>
      <c r="AV239" s="17">
        <v>38</v>
      </c>
      <c r="AW239" s="17">
        <v>24</v>
      </c>
      <c r="AX239" s="17">
        <v>3</v>
      </c>
      <c r="AY239" s="17">
        <v>18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1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705</v>
      </c>
    </row>
    <row r="240" spans="1:63" x14ac:dyDescent="0.25">
      <c r="A240" s="35" t="s">
        <v>330</v>
      </c>
      <c r="B240" s="17">
        <v>2</v>
      </c>
      <c r="C240" s="17">
        <v>4</v>
      </c>
      <c r="D240" s="17">
        <v>0</v>
      </c>
      <c r="E240" s="17">
        <v>1</v>
      </c>
      <c r="F240" s="17">
        <v>0</v>
      </c>
      <c r="G240" s="17">
        <v>0</v>
      </c>
      <c r="H240" s="17">
        <v>4</v>
      </c>
      <c r="I240" s="17">
        <v>13</v>
      </c>
      <c r="J240" s="17">
        <v>3</v>
      </c>
      <c r="K240" s="17">
        <v>1</v>
      </c>
      <c r="L240" s="17">
        <v>2</v>
      </c>
      <c r="M240" s="17">
        <v>0</v>
      </c>
      <c r="N240" s="17">
        <v>4</v>
      </c>
      <c r="O240" s="17">
        <v>0</v>
      </c>
      <c r="P240" s="17">
        <v>0</v>
      </c>
      <c r="Q240" s="17">
        <v>3</v>
      </c>
      <c r="R240" s="17">
        <v>1</v>
      </c>
      <c r="S240" s="17">
        <v>3</v>
      </c>
      <c r="T240" s="17">
        <v>3</v>
      </c>
      <c r="U240" s="17">
        <v>2</v>
      </c>
      <c r="V240" s="17">
        <v>1</v>
      </c>
      <c r="W240" s="17">
        <v>1</v>
      </c>
      <c r="X240" s="17">
        <v>1</v>
      </c>
      <c r="Y240" s="17">
        <v>6</v>
      </c>
      <c r="Z240" s="17">
        <v>2</v>
      </c>
      <c r="AA240" s="17">
        <v>0</v>
      </c>
      <c r="AB240" s="17">
        <v>7</v>
      </c>
      <c r="AC240" s="17">
        <v>4</v>
      </c>
      <c r="AD240" s="17">
        <v>2</v>
      </c>
      <c r="AE240" s="17">
        <v>0</v>
      </c>
      <c r="AF240" s="17">
        <v>26</v>
      </c>
      <c r="AG240" s="17">
        <v>1</v>
      </c>
      <c r="AH240" s="17">
        <v>12</v>
      </c>
      <c r="AI240" s="17">
        <v>1</v>
      </c>
      <c r="AJ240" s="17">
        <v>1</v>
      </c>
      <c r="AK240" s="17">
        <v>3</v>
      </c>
      <c r="AL240" s="17">
        <v>4</v>
      </c>
      <c r="AM240" s="17">
        <v>6</v>
      </c>
      <c r="AN240" s="17">
        <v>1</v>
      </c>
      <c r="AO240" s="17">
        <v>1</v>
      </c>
      <c r="AP240" s="17">
        <v>0</v>
      </c>
      <c r="AQ240" s="17">
        <v>4</v>
      </c>
      <c r="AR240" s="17">
        <v>0</v>
      </c>
      <c r="AS240" s="17">
        <v>4</v>
      </c>
      <c r="AT240" s="17">
        <v>0</v>
      </c>
      <c r="AU240" s="17">
        <v>0</v>
      </c>
      <c r="AV240" s="17">
        <v>7</v>
      </c>
      <c r="AW240" s="17">
        <v>0</v>
      </c>
      <c r="AX240" s="17">
        <v>1</v>
      </c>
      <c r="AY240" s="17">
        <v>4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146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1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1</v>
      </c>
      <c r="X241" s="17">
        <v>0</v>
      </c>
      <c r="Y241" s="17">
        <v>0</v>
      </c>
      <c r="Z241" s="17">
        <v>0</v>
      </c>
      <c r="AA241" s="17">
        <v>0</v>
      </c>
      <c r="AB241" s="17">
        <v>1</v>
      </c>
      <c r="AC241" s="17">
        <v>0</v>
      </c>
      <c r="AD241" s="17">
        <v>0</v>
      </c>
      <c r="AE241" s="17">
        <v>0</v>
      </c>
      <c r="AF241" s="17">
        <v>2</v>
      </c>
      <c r="AG241" s="17">
        <v>1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1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7</v>
      </c>
    </row>
    <row r="242" spans="1:63" x14ac:dyDescent="0.25">
      <c r="A242" s="35" t="s">
        <v>332</v>
      </c>
      <c r="B242" s="17">
        <v>1020</v>
      </c>
      <c r="C242" s="17">
        <v>419</v>
      </c>
      <c r="D242" s="17">
        <v>2492</v>
      </c>
      <c r="E242" s="17">
        <v>906</v>
      </c>
      <c r="F242" s="17">
        <v>433</v>
      </c>
      <c r="G242" s="17">
        <v>175</v>
      </c>
      <c r="H242" s="17">
        <v>1013</v>
      </c>
      <c r="I242" s="17">
        <v>3848</v>
      </c>
      <c r="J242" s="17">
        <v>1394</v>
      </c>
      <c r="K242" s="17">
        <v>354</v>
      </c>
      <c r="L242" s="17">
        <v>1108</v>
      </c>
      <c r="M242" s="17">
        <v>656</v>
      </c>
      <c r="N242" s="17">
        <v>810</v>
      </c>
      <c r="O242" s="17">
        <v>180</v>
      </c>
      <c r="P242" s="17">
        <v>489</v>
      </c>
      <c r="Q242" s="17">
        <v>1600</v>
      </c>
      <c r="R242" s="17">
        <v>620</v>
      </c>
      <c r="S242" s="17">
        <v>834</v>
      </c>
      <c r="T242" s="17">
        <v>966</v>
      </c>
      <c r="U242" s="17">
        <v>1101</v>
      </c>
      <c r="V242" s="17">
        <v>249</v>
      </c>
      <c r="W242" s="17">
        <v>774</v>
      </c>
      <c r="X242" s="17">
        <v>232</v>
      </c>
      <c r="Y242" s="17">
        <v>1992</v>
      </c>
      <c r="Z242" s="17">
        <v>881</v>
      </c>
      <c r="AA242" s="17">
        <v>280</v>
      </c>
      <c r="AB242" s="17">
        <v>1922</v>
      </c>
      <c r="AC242" s="17">
        <v>588</v>
      </c>
      <c r="AD242" s="17">
        <v>649</v>
      </c>
      <c r="AE242" s="17">
        <v>410</v>
      </c>
      <c r="AF242" s="17">
        <v>6214</v>
      </c>
      <c r="AG242" s="17">
        <v>1805</v>
      </c>
      <c r="AH242" s="17">
        <v>1890</v>
      </c>
      <c r="AI242" s="17">
        <v>933</v>
      </c>
      <c r="AJ242" s="17">
        <v>518</v>
      </c>
      <c r="AK242" s="17">
        <v>215</v>
      </c>
      <c r="AL242" s="17">
        <v>952</v>
      </c>
      <c r="AM242" s="17">
        <v>1169</v>
      </c>
      <c r="AN242" s="17">
        <v>304</v>
      </c>
      <c r="AO242" s="17">
        <v>2541</v>
      </c>
      <c r="AP242" s="17">
        <v>229</v>
      </c>
      <c r="AQ242" s="17">
        <v>2034</v>
      </c>
      <c r="AR242" s="17">
        <v>85</v>
      </c>
      <c r="AS242" s="17">
        <v>1039</v>
      </c>
      <c r="AT242" s="17">
        <v>109</v>
      </c>
      <c r="AU242" s="17">
        <v>690</v>
      </c>
      <c r="AV242" s="17">
        <v>3987</v>
      </c>
      <c r="AW242" s="17">
        <v>525</v>
      </c>
      <c r="AX242" s="17">
        <v>199</v>
      </c>
      <c r="AY242" s="17">
        <v>897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54730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1</v>
      </c>
      <c r="Z243" s="17">
        <v>0</v>
      </c>
      <c r="AA243" s="17">
        <v>0</v>
      </c>
      <c r="AB243" s="17">
        <v>1</v>
      </c>
      <c r="AC243" s="17">
        <v>0</v>
      </c>
      <c r="AD243" s="17">
        <v>0</v>
      </c>
      <c r="AE243" s="17">
        <v>0</v>
      </c>
      <c r="AF243" s="17">
        <v>1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3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1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1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2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12</v>
      </c>
      <c r="E245" s="17">
        <v>2</v>
      </c>
      <c r="F245" s="17">
        <v>0</v>
      </c>
      <c r="G245" s="17">
        <v>0</v>
      </c>
      <c r="H245" s="17">
        <v>0</v>
      </c>
      <c r="I245" s="17">
        <v>1</v>
      </c>
      <c r="J245" s="17">
        <v>0</v>
      </c>
      <c r="K245" s="17">
        <v>1</v>
      </c>
      <c r="L245" s="17">
        <v>0</v>
      </c>
      <c r="M245" s="17">
        <v>0</v>
      </c>
      <c r="N245" s="17">
        <v>1</v>
      </c>
      <c r="O245" s="17">
        <v>0</v>
      </c>
      <c r="P245" s="17">
        <v>0</v>
      </c>
      <c r="Q245" s="17">
        <v>0</v>
      </c>
      <c r="R245" s="17">
        <v>8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2</v>
      </c>
      <c r="AB245" s="17">
        <v>0</v>
      </c>
      <c r="AC245" s="17">
        <v>0</v>
      </c>
      <c r="AD245" s="17">
        <v>0</v>
      </c>
      <c r="AE245" s="17">
        <v>0</v>
      </c>
      <c r="AF245" s="17">
        <v>7</v>
      </c>
      <c r="AG245" s="17">
        <v>0</v>
      </c>
      <c r="AH245" s="17">
        <v>4</v>
      </c>
      <c r="AI245" s="17">
        <v>2</v>
      </c>
      <c r="AJ245" s="17">
        <v>0</v>
      </c>
      <c r="AK245" s="17">
        <v>0</v>
      </c>
      <c r="AL245" s="17">
        <v>0</v>
      </c>
      <c r="AM245" s="17">
        <v>1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1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42</v>
      </c>
    </row>
    <row r="246" spans="1:63" x14ac:dyDescent="0.25">
      <c r="A246" s="35" t="s">
        <v>336</v>
      </c>
      <c r="B246" s="17">
        <v>8</v>
      </c>
      <c r="C246" s="17">
        <v>0</v>
      </c>
      <c r="D246" s="17">
        <v>10</v>
      </c>
      <c r="E246" s="17">
        <v>0</v>
      </c>
      <c r="F246" s="17">
        <v>1</v>
      </c>
      <c r="G246" s="17">
        <v>0</v>
      </c>
      <c r="H246" s="17">
        <v>4</v>
      </c>
      <c r="I246" s="17">
        <v>1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5</v>
      </c>
      <c r="Q246" s="17">
        <v>0</v>
      </c>
      <c r="R246" s="17">
        <v>9</v>
      </c>
      <c r="S246" s="17">
        <v>0</v>
      </c>
      <c r="T246" s="17">
        <v>0</v>
      </c>
      <c r="U246" s="17">
        <v>0</v>
      </c>
      <c r="V246" s="17">
        <v>0</v>
      </c>
      <c r="W246" s="17">
        <v>6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3</v>
      </c>
      <c r="AD246" s="17">
        <v>0</v>
      </c>
      <c r="AE246" s="17">
        <v>1</v>
      </c>
      <c r="AF246" s="17">
        <v>11</v>
      </c>
      <c r="AG246" s="17">
        <v>5</v>
      </c>
      <c r="AH246" s="17">
        <v>7</v>
      </c>
      <c r="AI246" s="17">
        <v>2</v>
      </c>
      <c r="AJ246" s="17">
        <v>0</v>
      </c>
      <c r="AK246" s="17">
        <v>0</v>
      </c>
      <c r="AL246" s="17">
        <v>0</v>
      </c>
      <c r="AM246" s="17">
        <v>3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1</v>
      </c>
      <c r="AU246" s="17">
        <v>0</v>
      </c>
      <c r="AV246" s="17">
        <v>1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78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3</v>
      </c>
      <c r="E247" s="17">
        <v>2</v>
      </c>
      <c r="F247" s="17">
        <v>0</v>
      </c>
      <c r="G247" s="17">
        <v>0</v>
      </c>
      <c r="H247" s="17">
        <v>0</v>
      </c>
      <c r="I247" s="17">
        <v>3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2</v>
      </c>
      <c r="Q247" s="17">
        <v>0</v>
      </c>
      <c r="R247" s="17">
        <v>7</v>
      </c>
      <c r="S247" s="17">
        <v>0</v>
      </c>
      <c r="T247" s="17">
        <v>0</v>
      </c>
      <c r="U247" s="17">
        <v>0</v>
      </c>
      <c r="V247" s="17">
        <v>0</v>
      </c>
      <c r="W247" s="17">
        <v>1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9</v>
      </c>
      <c r="AG247" s="17">
        <v>1</v>
      </c>
      <c r="AH247" s="17">
        <v>3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31</v>
      </c>
    </row>
    <row r="248" spans="1:63" x14ac:dyDescent="0.25">
      <c r="A248" s="32" t="s">
        <v>338</v>
      </c>
      <c r="B248" s="33">
        <v>6</v>
      </c>
      <c r="C248" s="33">
        <v>2</v>
      </c>
      <c r="D248" s="33">
        <v>19</v>
      </c>
      <c r="E248" s="33">
        <v>3</v>
      </c>
      <c r="F248" s="33">
        <v>0</v>
      </c>
      <c r="G248" s="33">
        <v>3</v>
      </c>
      <c r="H248" s="33">
        <v>3</v>
      </c>
      <c r="I248" s="33">
        <v>65</v>
      </c>
      <c r="J248" s="33">
        <v>12</v>
      </c>
      <c r="K248" s="33">
        <v>2</v>
      </c>
      <c r="L248" s="33">
        <v>9</v>
      </c>
      <c r="M248" s="33">
        <v>11</v>
      </c>
      <c r="N248" s="33">
        <v>0</v>
      </c>
      <c r="O248" s="33">
        <v>0</v>
      </c>
      <c r="P248" s="33">
        <v>0</v>
      </c>
      <c r="Q248" s="33">
        <v>9</v>
      </c>
      <c r="R248" s="33">
        <v>3</v>
      </c>
      <c r="S248" s="33">
        <v>10</v>
      </c>
      <c r="T248" s="33">
        <v>2</v>
      </c>
      <c r="U248" s="33">
        <v>6</v>
      </c>
      <c r="V248" s="33">
        <v>1</v>
      </c>
      <c r="W248" s="33">
        <v>3</v>
      </c>
      <c r="X248" s="33">
        <v>3</v>
      </c>
      <c r="Y248" s="33">
        <v>6</v>
      </c>
      <c r="Z248" s="33">
        <v>0</v>
      </c>
      <c r="AA248" s="33">
        <v>0</v>
      </c>
      <c r="AB248" s="33">
        <v>12</v>
      </c>
      <c r="AC248" s="33">
        <v>2</v>
      </c>
      <c r="AD248" s="33">
        <v>2</v>
      </c>
      <c r="AE248" s="33">
        <v>1</v>
      </c>
      <c r="AF248" s="33">
        <v>46</v>
      </c>
      <c r="AG248" s="33">
        <v>3</v>
      </c>
      <c r="AH248" s="33">
        <v>21</v>
      </c>
      <c r="AI248" s="33">
        <v>16</v>
      </c>
      <c r="AJ248" s="33">
        <v>1</v>
      </c>
      <c r="AK248" s="33">
        <v>2</v>
      </c>
      <c r="AL248" s="33">
        <v>3</v>
      </c>
      <c r="AM248" s="33">
        <v>9</v>
      </c>
      <c r="AN248" s="33">
        <v>0</v>
      </c>
      <c r="AO248" s="33">
        <v>9</v>
      </c>
      <c r="AP248" s="33">
        <v>0</v>
      </c>
      <c r="AQ248" s="33">
        <v>2</v>
      </c>
      <c r="AR248" s="33">
        <v>0</v>
      </c>
      <c r="AS248" s="33">
        <v>4</v>
      </c>
      <c r="AT248" s="33">
        <v>0</v>
      </c>
      <c r="AU248" s="33">
        <v>0</v>
      </c>
      <c r="AV248" s="33">
        <v>24</v>
      </c>
      <c r="AW248" s="33">
        <v>2</v>
      </c>
      <c r="AX248" s="33">
        <v>0</v>
      </c>
      <c r="AY248" s="33">
        <v>1</v>
      </c>
      <c r="AZ248" s="33">
        <v>0</v>
      </c>
      <c r="BA248" s="33">
        <v>0</v>
      </c>
      <c r="BB248" s="33">
        <v>1</v>
      </c>
      <c r="BC248" s="33">
        <v>0</v>
      </c>
      <c r="BD248" s="33">
        <v>0</v>
      </c>
      <c r="BE248" s="33">
        <v>0</v>
      </c>
      <c r="BF248" s="33">
        <v>1</v>
      </c>
      <c r="BG248" s="33">
        <v>3</v>
      </c>
      <c r="BH248" s="33">
        <v>0</v>
      </c>
      <c r="BI248" s="33">
        <v>0</v>
      </c>
      <c r="BJ248" s="33">
        <v>1</v>
      </c>
      <c r="BK248" s="34">
        <v>344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1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1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1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1</v>
      </c>
      <c r="J251" s="17">
        <v>1</v>
      </c>
      <c r="K251" s="17">
        <v>0</v>
      </c>
      <c r="L251" s="17">
        <v>0</v>
      </c>
      <c r="M251" s="17">
        <v>1</v>
      </c>
      <c r="N251" s="17">
        <v>0</v>
      </c>
      <c r="O251" s="17">
        <v>0</v>
      </c>
      <c r="P251" s="17">
        <v>0</v>
      </c>
      <c r="Q251" s="17">
        <v>1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2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1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1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9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1</v>
      </c>
      <c r="E252" s="17">
        <v>0</v>
      </c>
      <c r="F252" s="17">
        <v>0</v>
      </c>
      <c r="G252" s="17">
        <v>0</v>
      </c>
      <c r="H252" s="17">
        <v>1</v>
      </c>
      <c r="I252" s="17">
        <v>3</v>
      </c>
      <c r="J252" s="17">
        <v>2</v>
      </c>
      <c r="K252" s="17">
        <v>0</v>
      </c>
      <c r="L252" s="17">
        <v>0</v>
      </c>
      <c r="M252" s="17">
        <v>1</v>
      </c>
      <c r="N252" s="17">
        <v>0</v>
      </c>
      <c r="O252" s="17">
        <v>0</v>
      </c>
      <c r="P252" s="17">
        <v>0</v>
      </c>
      <c r="Q252" s="17">
        <v>1</v>
      </c>
      <c r="R252" s="17">
        <v>3</v>
      </c>
      <c r="S252" s="17">
        <v>4</v>
      </c>
      <c r="T252" s="17">
        <v>0</v>
      </c>
      <c r="U252" s="17">
        <v>5</v>
      </c>
      <c r="V252" s="17">
        <v>0</v>
      </c>
      <c r="W252" s="17">
        <v>2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2</v>
      </c>
      <c r="AG252" s="17">
        <v>1</v>
      </c>
      <c r="AH252" s="17">
        <v>2</v>
      </c>
      <c r="AI252" s="17">
        <v>1</v>
      </c>
      <c r="AJ252" s="17">
        <v>0</v>
      </c>
      <c r="AK252" s="17">
        <v>0</v>
      </c>
      <c r="AL252" s="17">
        <v>1</v>
      </c>
      <c r="AM252" s="17">
        <v>0</v>
      </c>
      <c r="AN252" s="17">
        <v>0</v>
      </c>
      <c r="AO252" s="17">
        <v>1</v>
      </c>
      <c r="AP252" s="17">
        <v>0</v>
      </c>
      <c r="AQ252" s="17">
        <v>1</v>
      </c>
      <c r="AR252" s="17">
        <v>0</v>
      </c>
      <c r="AS252" s="17">
        <v>0</v>
      </c>
      <c r="AT252" s="17">
        <v>0</v>
      </c>
      <c r="AU252" s="17">
        <v>0</v>
      </c>
      <c r="AV252" s="17">
        <v>2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34</v>
      </c>
    </row>
    <row r="253" spans="1:63" x14ac:dyDescent="0.25">
      <c r="A253" s="35" t="s">
        <v>343</v>
      </c>
      <c r="B253" s="17">
        <v>1</v>
      </c>
      <c r="C253" s="17">
        <v>0</v>
      </c>
      <c r="D253" s="17">
        <v>9</v>
      </c>
      <c r="E253" s="17">
        <v>2</v>
      </c>
      <c r="F253" s="17">
        <v>0</v>
      </c>
      <c r="G253" s="17">
        <v>1</v>
      </c>
      <c r="H253" s="17">
        <v>1</v>
      </c>
      <c r="I253" s="17">
        <v>46</v>
      </c>
      <c r="J253" s="17">
        <v>8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2</v>
      </c>
      <c r="R253" s="17">
        <v>0</v>
      </c>
      <c r="S253" s="17">
        <v>0</v>
      </c>
      <c r="T253" s="17">
        <v>0</v>
      </c>
      <c r="U253" s="17">
        <v>1</v>
      </c>
      <c r="V253" s="17">
        <v>0</v>
      </c>
      <c r="W253" s="17">
        <v>0</v>
      </c>
      <c r="X253" s="17">
        <v>2</v>
      </c>
      <c r="Y253" s="17">
        <v>0</v>
      </c>
      <c r="Z253" s="17">
        <v>0</v>
      </c>
      <c r="AA253" s="17">
        <v>0</v>
      </c>
      <c r="AB253" s="17">
        <v>7</v>
      </c>
      <c r="AC253" s="17">
        <v>0</v>
      </c>
      <c r="AD253" s="17">
        <v>0</v>
      </c>
      <c r="AE253" s="17">
        <v>0</v>
      </c>
      <c r="AF253" s="17">
        <v>5</v>
      </c>
      <c r="AG253" s="17">
        <v>0</v>
      </c>
      <c r="AH253" s="17">
        <v>15</v>
      </c>
      <c r="AI253" s="17">
        <v>3</v>
      </c>
      <c r="AJ253" s="17">
        <v>0</v>
      </c>
      <c r="AK253" s="17">
        <v>1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1</v>
      </c>
      <c r="AT253" s="17">
        <v>0</v>
      </c>
      <c r="AU253" s="17">
        <v>0</v>
      </c>
      <c r="AV253" s="17">
        <v>14</v>
      </c>
      <c r="AW253" s="17">
        <v>1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120</v>
      </c>
    </row>
    <row r="254" spans="1:63" x14ac:dyDescent="0.25">
      <c r="A254" s="35" t="s">
        <v>344</v>
      </c>
      <c r="B254" s="17">
        <v>1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2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3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1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1</v>
      </c>
    </row>
    <row r="256" spans="1:63" x14ac:dyDescent="0.25">
      <c r="A256" s="35" t="s">
        <v>346</v>
      </c>
      <c r="B256" s="17">
        <v>0</v>
      </c>
      <c r="C256" s="17">
        <v>1</v>
      </c>
      <c r="D256" s="17">
        <v>1</v>
      </c>
      <c r="E256" s="17">
        <v>0</v>
      </c>
      <c r="F256" s="17">
        <v>0</v>
      </c>
      <c r="G256" s="17">
        <v>0</v>
      </c>
      <c r="H256" s="17">
        <v>0</v>
      </c>
      <c r="I256" s="17">
        <v>6</v>
      </c>
      <c r="J256" s="17">
        <v>1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1</v>
      </c>
      <c r="T256" s="17">
        <v>1</v>
      </c>
      <c r="U256" s="17">
        <v>0</v>
      </c>
      <c r="V256" s="17">
        <v>1</v>
      </c>
      <c r="W256" s="17">
        <v>0</v>
      </c>
      <c r="X256" s="17">
        <v>0</v>
      </c>
      <c r="Y256" s="17">
        <v>1</v>
      </c>
      <c r="Z256" s="17">
        <v>0</v>
      </c>
      <c r="AA256" s="17">
        <v>0</v>
      </c>
      <c r="AB256" s="17">
        <v>1</v>
      </c>
      <c r="AC256" s="17">
        <v>0</v>
      </c>
      <c r="AD256" s="17">
        <v>0</v>
      </c>
      <c r="AE256" s="17">
        <v>0</v>
      </c>
      <c r="AF256" s="17">
        <v>5</v>
      </c>
      <c r="AG256" s="17">
        <v>0</v>
      </c>
      <c r="AH256" s="17">
        <v>0</v>
      </c>
      <c r="AI256" s="17">
        <v>2</v>
      </c>
      <c r="AJ256" s="17">
        <v>1</v>
      </c>
      <c r="AK256" s="17">
        <v>1</v>
      </c>
      <c r="AL256" s="17">
        <v>0</v>
      </c>
      <c r="AM256" s="17">
        <v>0</v>
      </c>
      <c r="AN256" s="17">
        <v>0</v>
      </c>
      <c r="AO256" s="17">
        <v>5</v>
      </c>
      <c r="AP256" s="17">
        <v>0</v>
      </c>
      <c r="AQ256" s="17">
        <v>0</v>
      </c>
      <c r="AR256" s="17">
        <v>0</v>
      </c>
      <c r="AS256" s="17">
        <v>1</v>
      </c>
      <c r="AT256" s="17">
        <v>0</v>
      </c>
      <c r="AU256" s="17">
        <v>0</v>
      </c>
      <c r="AV256" s="17">
        <v>0</v>
      </c>
      <c r="AW256" s="17">
        <v>1</v>
      </c>
      <c r="AX256" s="17">
        <v>0</v>
      </c>
      <c r="AY256" s="17">
        <v>1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31</v>
      </c>
    </row>
    <row r="257" spans="1:63" x14ac:dyDescent="0.25">
      <c r="A257" s="35" t="s">
        <v>347</v>
      </c>
      <c r="B257" s="17">
        <v>0</v>
      </c>
      <c r="C257" s="17">
        <v>0</v>
      </c>
      <c r="D257" s="17">
        <v>1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1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14</v>
      </c>
      <c r="AG257" s="17">
        <v>0</v>
      </c>
      <c r="AH257" s="17">
        <v>0</v>
      </c>
      <c r="AI257" s="17">
        <v>1</v>
      </c>
      <c r="AJ257" s="17">
        <v>0</v>
      </c>
      <c r="AK257" s="17">
        <v>0</v>
      </c>
      <c r="AL257" s="17">
        <v>0</v>
      </c>
      <c r="AM257" s="17">
        <v>2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1</v>
      </c>
      <c r="BK257" s="34">
        <v>20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1</v>
      </c>
      <c r="J258" s="17">
        <v>0</v>
      </c>
      <c r="K258" s="17">
        <v>0</v>
      </c>
      <c r="L258" s="17">
        <v>0</v>
      </c>
      <c r="M258" s="17">
        <v>2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2</v>
      </c>
      <c r="T258" s="17">
        <v>0</v>
      </c>
      <c r="U258" s="17">
        <v>0</v>
      </c>
      <c r="V258" s="17">
        <v>0</v>
      </c>
      <c r="W258" s="17">
        <v>1</v>
      </c>
      <c r="X258" s="17">
        <v>0</v>
      </c>
      <c r="Y258" s="17">
        <v>0</v>
      </c>
      <c r="Z258" s="17">
        <v>0</v>
      </c>
      <c r="AA258" s="17">
        <v>0</v>
      </c>
      <c r="AB258" s="17">
        <v>1</v>
      </c>
      <c r="AC258" s="17">
        <v>0</v>
      </c>
      <c r="AD258" s="17">
        <v>1</v>
      </c>
      <c r="AE258" s="17">
        <v>0</v>
      </c>
      <c r="AF258" s="17">
        <v>3</v>
      </c>
      <c r="AG258" s="17">
        <v>0</v>
      </c>
      <c r="AH258" s="17">
        <v>1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1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13</v>
      </c>
    </row>
    <row r="259" spans="1:63" x14ac:dyDescent="0.25">
      <c r="A259" s="35" t="s">
        <v>349</v>
      </c>
      <c r="B259" s="17">
        <v>0</v>
      </c>
      <c r="C259" s="17">
        <v>1</v>
      </c>
      <c r="D259" s="17">
        <v>0</v>
      </c>
      <c r="E259" s="17">
        <v>1</v>
      </c>
      <c r="F259" s="17">
        <v>0</v>
      </c>
      <c r="G259" s="17">
        <v>1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1</v>
      </c>
      <c r="R259" s="17">
        <v>0</v>
      </c>
      <c r="S259" s="17">
        <v>2</v>
      </c>
      <c r="T259" s="17">
        <v>1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1</v>
      </c>
      <c r="AE259" s="17">
        <v>0</v>
      </c>
      <c r="AF259" s="17">
        <v>6</v>
      </c>
      <c r="AG259" s="17">
        <v>2</v>
      </c>
      <c r="AH259" s="17">
        <v>1</v>
      </c>
      <c r="AI259" s="17">
        <v>1</v>
      </c>
      <c r="AJ259" s="17">
        <v>0</v>
      </c>
      <c r="AK259" s="17">
        <v>0</v>
      </c>
      <c r="AL259" s="17">
        <v>0</v>
      </c>
      <c r="AM259" s="17">
        <v>4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1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23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1</v>
      </c>
      <c r="J260" s="17">
        <v>0</v>
      </c>
      <c r="K260" s="17">
        <v>1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1</v>
      </c>
      <c r="AF260" s="17">
        <v>1</v>
      </c>
      <c r="AG260" s="17">
        <v>0</v>
      </c>
      <c r="AH260" s="17">
        <v>1</v>
      </c>
      <c r="AI260" s="17">
        <v>2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7</v>
      </c>
    </row>
    <row r="261" spans="1:63" x14ac:dyDescent="0.25">
      <c r="A261" s="35" t="s">
        <v>351</v>
      </c>
      <c r="B261" s="17">
        <v>3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1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4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1</v>
      </c>
      <c r="I262" s="17">
        <v>1</v>
      </c>
      <c r="J262" s="17">
        <v>0</v>
      </c>
      <c r="K262" s="17">
        <v>0</v>
      </c>
      <c r="L262" s="17">
        <v>9</v>
      </c>
      <c r="M262" s="17">
        <v>1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1</v>
      </c>
      <c r="Z262" s="17">
        <v>0</v>
      </c>
      <c r="AA262" s="17">
        <v>0</v>
      </c>
      <c r="AB262" s="17">
        <v>3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2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1</v>
      </c>
      <c r="BG262" s="17">
        <v>1</v>
      </c>
      <c r="BH262" s="17">
        <v>0</v>
      </c>
      <c r="BI262" s="17">
        <v>0</v>
      </c>
      <c r="BJ262" s="17">
        <v>0</v>
      </c>
      <c r="BK262" s="34">
        <v>20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1</v>
      </c>
      <c r="H263" s="17">
        <v>0</v>
      </c>
      <c r="I263" s="17">
        <v>2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2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2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7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0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6</v>
      </c>
      <c r="E265" s="17">
        <v>0</v>
      </c>
      <c r="F265" s="17">
        <v>0</v>
      </c>
      <c r="G265" s="17">
        <v>0</v>
      </c>
      <c r="H265" s="17">
        <v>0</v>
      </c>
      <c r="I265" s="17">
        <v>1</v>
      </c>
      <c r="J265" s="17">
        <v>0</v>
      </c>
      <c r="K265" s="17">
        <v>0</v>
      </c>
      <c r="L265" s="17">
        <v>0</v>
      </c>
      <c r="M265" s="17">
        <v>3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1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1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3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15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1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2</v>
      </c>
      <c r="N266" s="17">
        <v>0</v>
      </c>
      <c r="O266" s="17">
        <v>0</v>
      </c>
      <c r="P266" s="17">
        <v>0</v>
      </c>
      <c r="Q266" s="17">
        <v>1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1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1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6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1</v>
      </c>
      <c r="N267" s="17">
        <v>0</v>
      </c>
      <c r="O267" s="17">
        <v>0</v>
      </c>
      <c r="P267" s="17">
        <v>0</v>
      </c>
      <c r="Q267" s="17">
        <v>1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1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4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1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8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1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1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1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3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1</v>
      </c>
      <c r="AI272" s="17">
        <v>0</v>
      </c>
      <c r="AJ272" s="17">
        <v>0</v>
      </c>
      <c r="AK272" s="17">
        <v>0</v>
      </c>
      <c r="AL272" s="17">
        <v>0</v>
      </c>
      <c r="AM272" s="17">
        <v>1</v>
      </c>
      <c r="AN272" s="17">
        <v>0</v>
      </c>
      <c r="AO272" s="17">
        <v>1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1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4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1</v>
      </c>
      <c r="J273" s="17">
        <v>0</v>
      </c>
      <c r="K273" s="17">
        <v>1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1</v>
      </c>
      <c r="Y273" s="17">
        <v>1</v>
      </c>
      <c r="Z273" s="17">
        <v>0</v>
      </c>
      <c r="AA273" s="17">
        <v>0</v>
      </c>
      <c r="AB273" s="17">
        <v>0</v>
      </c>
      <c r="AC273" s="17">
        <v>2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1</v>
      </c>
      <c r="BC273" s="17">
        <v>0</v>
      </c>
      <c r="BD273" s="17">
        <v>0</v>
      </c>
      <c r="BE273" s="17">
        <v>0</v>
      </c>
      <c r="BF273" s="17">
        <v>0</v>
      </c>
      <c r="BG273" s="17">
        <v>2</v>
      </c>
      <c r="BH273" s="17">
        <v>0</v>
      </c>
      <c r="BI273" s="17">
        <v>0</v>
      </c>
      <c r="BJ273" s="17">
        <v>0</v>
      </c>
      <c r="BK273" s="34">
        <v>9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1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3</v>
      </c>
      <c r="AJ274" s="17">
        <v>0</v>
      </c>
      <c r="AK274" s="17">
        <v>0</v>
      </c>
      <c r="AL274" s="17">
        <v>0</v>
      </c>
      <c r="AM274" s="17">
        <v>1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1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6</v>
      </c>
    </row>
    <row r="275" spans="1:63" x14ac:dyDescent="0.25">
      <c r="A275" s="32" t="s">
        <v>365</v>
      </c>
      <c r="B275" s="33">
        <v>486</v>
      </c>
      <c r="C275" s="33">
        <v>174</v>
      </c>
      <c r="D275" s="33">
        <v>1145</v>
      </c>
      <c r="E275" s="33">
        <v>308</v>
      </c>
      <c r="F275" s="33">
        <v>217</v>
      </c>
      <c r="G275" s="33">
        <v>67</v>
      </c>
      <c r="H275" s="33">
        <v>304</v>
      </c>
      <c r="I275" s="33">
        <v>1964</v>
      </c>
      <c r="J275" s="33">
        <v>694</v>
      </c>
      <c r="K275" s="33">
        <v>211</v>
      </c>
      <c r="L275" s="33">
        <v>270</v>
      </c>
      <c r="M275" s="33">
        <v>286</v>
      </c>
      <c r="N275" s="33">
        <v>188</v>
      </c>
      <c r="O275" s="33">
        <v>46</v>
      </c>
      <c r="P275" s="33">
        <v>159</v>
      </c>
      <c r="Q275" s="33">
        <v>950</v>
      </c>
      <c r="R275" s="33">
        <v>264</v>
      </c>
      <c r="S275" s="33">
        <v>451</v>
      </c>
      <c r="T275" s="33">
        <v>585</v>
      </c>
      <c r="U275" s="33">
        <v>369</v>
      </c>
      <c r="V275" s="33">
        <v>69</v>
      </c>
      <c r="W275" s="33">
        <v>161</v>
      </c>
      <c r="X275" s="33">
        <v>77</v>
      </c>
      <c r="Y275" s="33">
        <v>685</v>
      </c>
      <c r="Z275" s="33">
        <v>321</v>
      </c>
      <c r="AA275" s="33">
        <v>121</v>
      </c>
      <c r="AB275" s="33">
        <v>1853</v>
      </c>
      <c r="AC275" s="33">
        <v>264</v>
      </c>
      <c r="AD275" s="33">
        <v>315</v>
      </c>
      <c r="AE275" s="33">
        <v>148</v>
      </c>
      <c r="AF275" s="33">
        <v>4555</v>
      </c>
      <c r="AG275" s="33">
        <v>631</v>
      </c>
      <c r="AH275" s="33">
        <v>806</v>
      </c>
      <c r="AI275" s="33">
        <v>721</v>
      </c>
      <c r="AJ275" s="33">
        <v>170</v>
      </c>
      <c r="AK275" s="33">
        <v>75</v>
      </c>
      <c r="AL275" s="33">
        <v>376</v>
      </c>
      <c r="AM275" s="33">
        <v>556</v>
      </c>
      <c r="AN275" s="33">
        <v>167</v>
      </c>
      <c r="AO275" s="33">
        <v>892</v>
      </c>
      <c r="AP275" s="33">
        <v>71</v>
      </c>
      <c r="AQ275" s="33">
        <v>1167</v>
      </c>
      <c r="AR275" s="33">
        <v>41</v>
      </c>
      <c r="AS275" s="33">
        <v>739</v>
      </c>
      <c r="AT275" s="33">
        <v>60</v>
      </c>
      <c r="AU275" s="33">
        <v>228</v>
      </c>
      <c r="AV275" s="33">
        <v>1388</v>
      </c>
      <c r="AW275" s="33">
        <v>220</v>
      </c>
      <c r="AX275" s="33">
        <v>60</v>
      </c>
      <c r="AY275" s="33">
        <v>565</v>
      </c>
      <c r="AZ275" s="33">
        <v>0</v>
      </c>
      <c r="BA275" s="33">
        <v>1</v>
      </c>
      <c r="BB275" s="33">
        <v>0</v>
      </c>
      <c r="BC275" s="33">
        <v>0</v>
      </c>
      <c r="BD275" s="33">
        <v>0</v>
      </c>
      <c r="BE275" s="33">
        <v>1322</v>
      </c>
      <c r="BF275" s="33">
        <v>0</v>
      </c>
      <c r="BG275" s="33">
        <v>0</v>
      </c>
      <c r="BH275" s="33">
        <v>1</v>
      </c>
      <c r="BI275" s="33">
        <v>0</v>
      </c>
      <c r="BJ275" s="33">
        <v>0</v>
      </c>
      <c r="BK275" s="34">
        <v>27964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1</v>
      </c>
      <c r="E276" s="17">
        <v>0</v>
      </c>
      <c r="F276" s="17">
        <v>0</v>
      </c>
      <c r="G276" s="17">
        <v>0</v>
      </c>
      <c r="H276" s="17">
        <v>0</v>
      </c>
      <c r="I276" s="17">
        <v>1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2</v>
      </c>
    </row>
    <row r="277" spans="1:63" x14ac:dyDescent="0.25">
      <c r="A277" s="35" t="s">
        <v>367</v>
      </c>
      <c r="B277" s="17">
        <v>228</v>
      </c>
      <c r="C277" s="17">
        <v>116</v>
      </c>
      <c r="D277" s="17">
        <v>722</v>
      </c>
      <c r="E277" s="17">
        <v>143</v>
      </c>
      <c r="F277" s="17">
        <v>159</v>
      </c>
      <c r="G277" s="17">
        <v>37</v>
      </c>
      <c r="H277" s="17">
        <v>208</v>
      </c>
      <c r="I277" s="17">
        <v>1258</v>
      </c>
      <c r="J277" s="17">
        <v>518</v>
      </c>
      <c r="K277" s="17">
        <v>142</v>
      </c>
      <c r="L277" s="17">
        <v>135</v>
      </c>
      <c r="M277" s="17">
        <v>186</v>
      </c>
      <c r="N277" s="17">
        <v>114</v>
      </c>
      <c r="O277" s="17">
        <v>22</v>
      </c>
      <c r="P277" s="17">
        <v>109</v>
      </c>
      <c r="Q277" s="17">
        <v>584</v>
      </c>
      <c r="R277" s="17">
        <v>191</v>
      </c>
      <c r="S277" s="17">
        <v>299</v>
      </c>
      <c r="T277" s="17">
        <v>308</v>
      </c>
      <c r="U277" s="17">
        <v>231</v>
      </c>
      <c r="V277" s="17">
        <v>41</v>
      </c>
      <c r="W277" s="17">
        <v>105</v>
      </c>
      <c r="X277" s="17">
        <v>33</v>
      </c>
      <c r="Y277" s="17">
        <v>390</v>
      </c>
      <c r="Z277" s="17">
        <v>180</v>
      </c>
      <c r="AA277" s="17">
        <v>62</v>
      </c>
      <c r="AB277" s="17">
        <v>433</v>
      </c>
      <c r="AC277" s="17">
        <v>120</v>
      </c>
      <c r="AD277" s="17">
        <v>105</v>
      </c>
      <c r="AE277" s="17">
        <v>102</v>
      </c>
      <c r="AF277" s="17">
        <v>2859</v>
      </c>
      <c r="AG277" s="17">
        <v>385</v>
      </c>
      <c r="AH277" s="17">
        <v>508</v>
      </c>
      <c r="AI277" s="17">
        <v>392</v>
      </c>
      <c r="AJ277" s="17">
        <v>45</v>
      </c>
      <c r="AK277" s="17">
        <v>33</v>
      </c>
      <c r="AL277" s="17">
        <v>185</v>
      </c>
      <c r="AM277" s="17">
        <v>321</v>
      </c>
      <c r="AN277" s="17">
        <v>77</v>
      </c>
      <c r="AO277" s="17">
        <v>370</v>
      </c>
      <c r="AP277" s="17">
        <v>43</v>
      </c>
      <c r="AQ277" s="17">
        <v>636</v>
      </c>
      <c r="AR277" s="17">
        <v>20</v>
      </c>
      <c r="AS277" s="17">
        <v>360</v>
      </c>
      <c r="AT277" s="17">
        <v>14</v>
      </c>
      <c r="AU277" s="17">
        <v>99</v>
      </c>
      <c r="AV277" s="17">
        <v>526</v>
      </c>
      <c r="AW277" s="17">
        <v>179</v>
      </c>
      <c r="AX277" s="17">
        <v>36</v>
      </c>
      <c r="AY277" s="17">
        <v>295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14664</v>
      </c>
    </row>
    <row r="278" spans="1:63" x14ac:dyDescent="0.25">
      <c r="A278" s="35" t="s">
        <v>368</v>
      </c>
      <c r="B278" s="17">
        <v>207</v>
      </c>
      <c r="C278" s="17">
        <v>47</v>
      </c>
      <c r="D278" s="17">
        <v>321</v>
      </c>
      <c r="E278" s="17">
        <v>104</v>
      </c>
      <c r="F278" s="17">
        <v>47</v>
      </c>
      <c r="G278" s="17">
        <v>18</v>
      </c>
      <c r="H278" s="17">
        <v>73</v>
      </c>
      <c r="I278" s="17">
        <v>603</v>
      </c>
      <c r="J278" s="17">
        <v>121</v>
      </c>
      <c r="K278" s="17">
        <v>57</v>
      </c>
      <c r="L278" s="17">
        <v>109</v>
      </c>
      <c r="M278" s="17">
        <v>77</v>
      </c>
      <c r="N278" s="17">
        <v>49</v>
      </c>
      <c r="O278" s="17">
        <v>18</v>
      </c>
      <c r="P278" s="17">
        <v>32</v>
      </c>
      <c r="Q278" s="17">
        <v>281</v>
      </c>
      <c r="R278" s="17">
        <v>26</v>
      </c>
      <c r="S278" s="17">
        <v>125</v>
      </c>
      <c r="T278" s="17">
        <v>204</v>
      </c>
      <c r="U278" s="17">
        <v>87</v>
      </c>
      <c r="V278" s="17">
        <v>22</v>
      </c>
      <c r="W278" s="17">
        <v>30</v>
      </c>
      <c r="X278" s="17">
        <v>38</v>
      </c>
      <c r="Y278" s="17">
        <v>257</v>
      </c>
      <c r="Z278" s="17">
        <v>110</v>
      </c>
      <c r="AA278" s="17">
        <v>54</v>
      </c>
      <c r="AB278" s="17">
        <v>1383</v>
      </c>
      <c r="AC278" s="17">
        <v>121</v>
      </c>
      <c r="AD278" s="17">
        <v>133</v>
      </c>
      <c r="AE278" s="17">
        <v>31</v>
      </c>
      <c r="AF278" s="17">
        <v>1394</v>
      </c>
      <c r="AG278" s="17">
        <v>171</v>
      </c>
      <c r="AH278" s="17">
        <v>200</v>
      </c>
      <c r="AI278" s="17">
        <v>291</v>
      </c>
      <c r="AJ278" s="17">
        <v>86</v>
      </c>
      <c r="AK278" s="17">
        <v>33</v>
      </c>
      <c r="AL278" s="17">
        <v>134</v>
      </c>
      <c r="AM278" s="17">
        <v>167</v>
      </c>
      <c r="AN278" s="17">
        <v>76</v>
      </c>
      <c r="AO278" s="17">
        <v>478</v>
      </c>
      <c r="AP278" s="17">
        <v>25</v>
      </c>
      <c r="AQ278" s="17">
        <v>426</v>
      </c>
      <c r="AR278" s="17">
        <v>20</v>
      </c>
      <c r="AS278" s="17">
        <v>270</v>
      </c>
      <c r="AT278" s="17">
        <v>35</v>
      </c>
      <c r="AU278" s="17">
        <v>103</v>
      </c>
      <c r="AV278" s="17">
        <v>780</v>
      </c>
      <c r="AW278" s="17">
        <v>29</v>
      </c>
      <c r="AX278" s="17">
        <v>17</v>
      </c>
      <c r="AY278" s="17">
        <v>239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9759</v>
      </c>
    </row>
    <row r="279" spans="1:63" x14ac:dyDescent="0.25">
      <c r="A279" s="35" t="s">
        <v>369</v>
      </c>
      <c r="B279" s="17">
        <v>2</v>
      </c>
      <c r="C279" s="17">
        <v>0</v>
      </c>
      <c r="D279" s="17">
        <v>1</v>
      </c>
      <c r="E279" s="17">
        <v>4</v>
      </c>
      <c r="F279" s="17">
        <v>0</v>
      </c>
      <c r="G279" s="17">
        <v>1</v>
      </c>
      <c r="H279" s="17">
        <v>2</v>
      </c>
      <c r="I279" s="17">
        <v>6</v>
      </c>
      <c r="J279" s="17">
        <v>0</v>
      </c>
      <c r="K279" s="17">
        <v>1</v>
      </c>
      <c r="L279" s="17">
        <v>5</v>
      </c>
      <c r="M279" s="17">
        <v>0</v>
      </c>
      <c r="N279" s="17">
        <v>0</v>
      </c>
      <c r="O279" s="17">
        <v>1</v>
      </c>
      <c r="P279" s="17">
        <v>2</v>
      </c>
      <c r="Q279" s="17">
        <v>12</v>
      </c>
      <c r="R279" s="17">
        <v>0</v>
      </c>
      <c r="S279" s="17">
        <v>0</v>
      </c>
      <c r="T279" s="17">
        <v>4</v>
      </c>
      <c r="U279" s="17">
        <v>0</v>
      </c>
      <c r="V279" s="17">
        <v>0</v>
      </c>
      <c r="W279" s="17">
        <v>0</v>
      </c>
      <c r="X279" s="17">
        <v>0</v>
      </c>
      <c r="Y279" s="17">
        <v>8</v>
      </c>
      <c r="Z279" s="17">
        <v>0</v>
      </c>
      <c r="AA279" s="17">
        <v>0</v>
      </c>
      <c r="AB279" s="17">
        <v>0</v>
      </c>
      <c r="AC279" s="17">
        <v>1</v>
      </c>
      <c r="AD279" s="17">
        <v>0</v>
      </c>
      <c r="AE279" s="17">
        <v>1</v>
      </c>
      <c r="AF279" s="17">
        <v>13</v>
      </c>
      <c r="AG279" s="17">
        <v>11</v>
      </c>
      <c r="AH279" s="17">
        <v>7</v>
      </c>
      <c r="AI279" s="17">
        <v>0</v>
      </c>
      <c r="AJ279" s="17">
        <v>0</v>
      </c>
      <c r="AK279" s="17">
        <v>1</v>
      </c>
      <c r="AL279" s="17">
        <v>5</v>
      </c>
      <c r="AM279" s="17">
        <v>7</v>
      </c>
      <c r="AN279" s="17">
        <v>1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2</v>
      </c>
      <c r="AU279" s="17">
        <v>0</v>
      </c>
      <c r="AV279" s="17">
        <v>1</v>
      </c>
      <c r="AW279" s="17">
        <v>0</v>
      </c>
      <c r="AX279" s="17">
        <v>0</v>
      </c>
      <c r="AY279" s="17">
        <v>4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103</v>
      </c>
    </row>
    <row r="280" spans="1:63" x14ac:dyDescent="0.25">
      <c r="A280" s="35" t="s">
        <v>370</v>
      </c>
      <c r="B280" s="17">
        <v>8</v>
      </c>
      <c r="C280" s="17">
        <v>2</v>
      </c>
      <c r="D280" s="17">
        <v>9</v>
      </c>
      <c r="E280" s="17">
        <v>10</v>
      </c>
      <c r="F280" s="17">
        <v>7</v>
      </c>
      <c r="G280" s="17">
        <v>1</v>
      </c>
      <c r="H280" s="17">
        <v>4</v>
      </c>
      <c r="I280" s="17">
        <v>26</v>
      </c>
      <c r="J280" s="17">
        <v>22</v>
      </c>
      <c r="K280" s="17">
        <v>2</v>
      </c>
      <c r="L280" s="17">
        <v>0</v>
      </c>
      <c r="M280" s="17">
        <v>10</v>
      </c>
      <c r="N280" s="17">
        <v>1</v>
      </c>
      <c r="O280" s="17">
        <v>2</v>
      </c>
      <c r="P280" s="17">
        <v>1</v>
      </c>
      <c r="Q280" s="17">
        <v>19</v>
      </c>
      <c r="R280" s="17">
        <v>3</v>
      </c>
      <c r="S280" s="17">
        <v>0</v>
      </c>
      <c r="T280" s="17">
        <v>9</v>
      </c>
      <c r="U280" s="17">
        <v>5</v>
      </c>
      <c r="V280" s="17">
        <v>1</v>
      </c>
      <c r="W280" s="17">
        <v>2</v>
      </c>
      <c r="X280" s="17">
        <v>1</v>
      </c>
      <c r="Y280" s="17">
        <v>18</v>
      </c>
      <c r="Z280" s="17">
        <v>3</v>
      </c>
      <c r="AA280" s="17">
        <v>1</v>
      </c>
      <c r="AB280" s="17">
        <v>6</v>
      </c>
      <c r="AC280" s="17">
        <v>7</v>
      </c>
      <c r="AD280" s="17">
        <v>8</v>
      </c>
      <c r="AE280" s="17">
        <v>0</v>
      </c>
      <c r="AF280" s="17">
        <v>46</v>
      </c>
      <c r="AG280" s="17">
        <v>4</v>
      </c>
      <c r="AH280" s="17">
        <v>13</v>
      </c>
      <c r="AI280" s="17">
        <v>15</v>
      </c>
      <c r="AJ280" s="17">
        <v>3</v>
      </c>
      <c r="AK280" s="17">
        <v>1</v>
      </c>
      <c r="AL280" s="17">
        <v>10</v>
      </c>
      <c r="AM280" s="17">
        <v>10</v>
      </c>
      <c r="AN280" s="17">
        <v>3</v>
      </c>
      <c r="AO280" s="17">
        <v>4</v>
      </c>
      <c r="AP280" s="17">
        <v>1</v>
      </c>
      <c r="AQ280" s="17">
        <v>40</v>
      </c>
      <c r="AR280" s="17">
        <v>0</v>
      </c>
      <c r="AS280" s="17">
        <v>18</v>
      </c>
      <c r="AT280" s="17">
        <v>0</v>
      </c>
      <c r="AU280" s="17">
        <v>6</v>
      </c>
      <c r="AV280" s="17">
        <v>15</v>
      </c>
      <c r="AW280" s="17">
        <v>4</v>
      </c>
      <c r="AX280" s="17">
        <v>0</v>
      </c>
      <c r="AY280" s="17">
        <v>2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1322</v>
      </c>
      <c r="BF280" s="17">
        <v>0</v>
      </c>
      <c r="BG280" s="17">
        <v>0</v>
      </c>
      <c r="BH280" s="17">
        <v>1</v>
      </c>
      <c r="BI280" s="17">
        <v>0</v>
      </c>
      <c r="BJ280" s="17">
        <v>0</v>
      </c>
      <c r="BK280" s="34">
        <v>1706</v>
      </c>
    </row>
    <row r="281" spans="1:63" x14ac:dyDescent="0.25">
      <c r="A281" s="35" t="s">
        <v>371</v>
      </c>
      <c r="B281" s="17">
        <v>9</v>
      </c>
      <c r="C281" s="17">
        <v>1</v>
      </c>
      <c r="D281" s="17">
        <v>24</v>
      </c>
      <c r="E281" s="17">
        <v>8</v>
      </c>
      <c r="F281" s="17">
        <v>1</v>
      </c>
      <c r="G281" s="17">
        <v>3</v>
      </c>
      <c r="H281" s="17">
        <v>0</v>
      </c>
      <c r="I281" s="17">
        <v>20</v>
      </c>
      <c r="J281" s="17">
        <v>7</v>
      </c>
      <c r="K281" s="17">
        <v>3</v>
      </c>
      <c r="L281" s="17">
        <v>7</v>
      </c>
      <c r="M281" s="17">
        <v>5</v>
      </c>
      <c r="N281" s="17">
        <v>6</v>
      </c>
      <c r="O281" s="17">
        <v>1</v>
      </c>
      <c r="P281" s="17">
        <v>5</v>
      </c>
      <c r="Q281" s="17">
        <v>10</v>
      </c>
      <c r="R281" s="17">
        <v>18</v>
      </c>
      <c r="S281" s="17">
        <v>10</v>
      </c>
      <c r="T281" s="17">
        <v>6</v>
      </c>
      <c r="U281" s="17">
        <v>18</v>
      </c>
      <c r="V281" s="17">
        <v>0</v>
      </c>
      <c r="W281" s="17">
        <v>19</v>
      </c>
      <c r="X281" s="17">
        <v>0</v>
      </c>
      <c r="Y281" s="17">
        <v>1</v>
      </c>
      <c r="Z281" s="17">
        <v>9</v>
      </c>
      <c r="AA281" s="17">
        <v>0</v>
      </c>
      <c r="AB281" s="17">
        <v>3</v>
      </c>
      <c r="AC281" s="17">
        <v>1</v>
      </c>
      <c r="AD281" s="17">
        <v>1</v>
      </c>
      <c r="AE281" s="17">
        <v>4</v>
      </c>
      <c r="AF281" s="17">
        <v>52</v>
      </c>
      <c r="AG281" s="17">
        <v>12</v>
      </c>
      <c r="AH281" s="17">
        <v>38</v>
      </c>
      <c r="AI281" s="17">
        <v>7</v>
      </c>
      <c r="AJ281" s="17">
        <v>8</v>
      </c>
      <c r="AK281" s="17">
        <v>2</v>
      </c>
      <c r="AL281" s="17">
        <v>7</v>
      </c>
      <c r="AM281" s="17">
        <v>14</v>
      </c>
      <c r="AN281" s="17">
        <v>2</v>
      </c>
      <c r="AO281" s="17">
        <v>7</v>
      </c>
      <c r="AP281" s="17">
        <v>2</v>
      </c>
      <c r="AQ281" s="17">
        <v>17</v>
      </c>
      <c r="AR281" s="17">
        <v>0</v>
      </c>
      <c r="AS281" s="17">
        <v>22</v>
      </c>
      <c r="AT281" s="17">
        <v>0</v>
      </c>
      <c r="AU281" s="17">
        <v>9</v>
      </c>
      <c r="AV281" s="17">
        <v>31</v>
      </c>
      <c r="AW281" s="17">
        <v>4</v>
      </c>
      <c r="AX281" s="17">
        <v>3</v>
      </c>
      <c r="AY281" s="17">
        <v>5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442</v>
      </c>
    </row>
    <row r="282" spans="1:63" x14ac:dyDescent="0.25">
      <c r="A282" s="35" t="s">
        <v>372</v>
      </c>
      <c r="B282" s="17">
        <v>22</v>
      </c>
      <c r="C282" s="17">
        <v>7</v>
      </c>
      <c r="D282" s="17">
        <v>41</v>
      </c>
      <c r="E282" s="17">
        <v>33</v>
      </c>
      <c r="F282" s="17">
        <v>0</v>
      </c>
      <c r="G282" s="17">
        <v>7</v>
      </c>
      <c r="H282" s="17">
        <v>12</v>
      </c>
      <c r="I282" s="17">
        <v>24</v>
      </c>
      <c r="J282" s="17">
        <v>12</v>
      </c>
      <c r="K282" s="17">
        <v>4</v>
      </c>
      <c r="L282" s="17">
        <v>13</v>
      </c>
      <c r="M282" s="17">
        <v>6</v>
      </c>
      <c r="N282" s="17">
        <v>15</v>
      </c>
      <c r="O282" s="17">
        <v>2</v>
      </c>
      <c r="P282" s="17">
        <v>8</v>
      </c>
      <c r="Q282" s="17">
        <v>36</v>
      </c>
      <c r="R282" s="17">
        <v>20</v>
      </c>
      <c r="S282" s="17">
        <v>11</v>
      </c>
      <c r="T282" s="17">
        <v>46</v>
      </c>
      <c r="U282" s="17">
        <v>27</v>
      </c>
      <c r="V282" s="17">
        <v>4</v>
      </c>
      <c r="W282" s="17">
        <v>4</v>
      </c>
      <c r="X282" s="17">
        <v>5</v>
      </c>
      <c r="Y282" s="17">
        <v>6</v>
      </c>
      <c r="Z282" s="17">
        <v>19</v>
      </c>
      <c r="AA282" s="17">
        <v>4</v>
      </c>
      <c r="AB282" s="17">
        <v>13</v>
      </c>
      <c r="AC282" s="17">
        <v>11</v>
      </c>
      <c r="AD282" s="17">
        <v>23</v>
      </c>
      <c r="AE282" s="17">
        <v>9</v>
      </c>
      <c r="AF282" s="17">
        <v>101</v>
      </c>
      <c r="AG282" s="17">
        <v>39</v>
      </c>
      <c r="AH282" s="17">
        <v>40</v>
      </c>
      <c r="AI282" s="17">
        <v>9</v>
      </c>
      <c r="AJ282" s="17">
        <v>25</v>
      </c>
      <c r="AK282" s="17">
        <v>4</v>
      </c>
      <c r="AL282" s="17">
        <v>26</v>
      </c>
      <c r="AM282" s="17">
        <v>32</v>
      </c>
      <c r="AN282" s="17">
        <v>6</v>
      </c>
      <c r="AO282" s="17">
        <v>13</v>
      </c>
      <c r="AP282" s="17">
        <v>0</v>
      </c>
      <c r="AQ282" s="17">
        <v>47</v>
      </c>
      <c r="AR282" s="17">
        <v>1</v>
      </c>
      <c r="AS282" s="17">
        <v>57</v>
      </c>
      <c r="AT282" s="17">
        <v>6</v>
      </c>
      <c r="AU282" s="17">
        <v>9</v>
      </c>
      <c r="AV282" s="17">
        <v>30</v>
      </c>
      <c r="AW282" s="17">
        <v>4</v>
      </c>
      <c r="AX282" s="17">
        <v>4</v>
      </c>
      <c r="AY282" s="17">
        <v>20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917</v>
      </c>
    </row>
    <row r="283" spans="1:63" x14ac:dyDescent="0.25">
      <c r="A283" s="35" t="s">
        <v>373</v>
      </c>
      <c r="B283" s="17">
        <v>1</v>
      </c>
      <c r="C283" s="17">
        <v>0</v>
      </c>
      <c r="D283" s="17">
        <v>0</v>
      </c>
      <c r="E283" s="17">
        <v>0</v>
      </c>
      <c r="F283" s="17">
        <v>1</v>
      </c>
      <c r="G283" s="17">
        <v>0</v>
      </c>
      <c r="H283" s="17">
        <v>1</v>
      </c>
      <c r="I283" s="17">
        <v>0</v>
      </c>
      <c r="J283" s="17">
        <v>6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3</v>
      </c>
      <c r="R283" s="17">
        <v>0</v>
      </c>
      <c r="S283" s="17">
        <v>3</v>
      </c>
      <c r="T283" s="17">
        <v>0</v>
      </c>
      <c r="U283" s="17">
        <v>1</v>
      </c>
      <c r="V283" s="17">
        <v>0</v>
      </c>
      <c r="W283" s="17">
        <v>0</v>
      </c>
      <c r="X283" s="17">
        <v>0</v>
      </c>
      <c r="Y283" s="17">
        <v>1</v>
      </c>
      <c r="Z283" s="17">
        <v>0</v>
      </c>
      <c r="AA283" s="17">
        <v>0</v>
      </c>
      <c r="AB283" s="17">
        <v>0</v>
      </c>
      <c r="AC283" s="17">
        <v>1</v>
      </c>
      <c r="AD283" s="17">
        <v>0</v>
      </c>
      <c r="AE283" s="17">
        <v>0</v>
      </c>
      <c r="AF283" s="17">
        <v>4</v>
      </c>
      <c r="AG283" s="17">
        <v>1</v>
      </c>
      <c r="AH283" s="17">
        <v>0</v>
      </c>
      <c r="AI283" s="17">
        <v>0</v>
      </c>
      <c r="AJ283" s="17">
        <v>0</v>
      </c>
      <c r="AK283" s="17">
        <v>0</v>
      </c>
      <c r="AL283" s="17">
        <v>4</v>
      </c>
      <c r="AM283" s="17">
        <v>0</v>
      </c>
      <c r="AN283" s="17">
        <v>0</v>
      </c>
      <c r="AO283" s="17">
        <v>0</v>
      </c>
      <c r="AP283" s="17">
        <v>0</v>
      </c>
      <c r="AQ283" s="17">
        <v>1</v>
      </c>
      <c r="AR283" s="17">
        <v>0</v>
      </c>
      <c r="AS283" s="17">
        <v>3</v>
      </c>
      <c r="AT283" s="17">
        <v>1</v>
      </c>
      <c r="AU283" s="17">
        <v>1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33</v>
      </c>
    </row>
    <row r="284" spans="1:63" x14ac:dyDescent="0.25">
      <c r="A284" s="35" t="s">
        <v>374</v>
      </c>
      <c r="B284" s="17">
        <v>1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2</v>
      </c>
      <c r="J284" s="17">
        <v>0</v>
      </c>
      <c r="K284" s="17">
        <v>0</v>
      </c>
      <c r="L284" s="17">
        <v>0</v>
      </c>
      <c r="M284" s="17">
        <v>1</v>
      </c>
      <c r="N284" s="17">
        <v>0</v>
      </c>
      <c r="O284" s="17">
        <v>0</v>
      </c>
      <c r="P284" s="17">
        <v>0</v>
      </c>
      <c r="Q284" s="17">
        <v>1</v>
      </c>
      <c r="R284" s="17">
        <v>0</v>
      </c>
      <c r="S284" s="17">
        <v>0</v>
      </c>
      <c r="T284" s="17">
        <v>4</v>
      </c>
      <c r="U284" s="17">
        <v>0</v>
      </c>
      <c r="V284" s="17">
        <v>0</v>
      </c>
      <c r="W284" s="17">
        <v>0</v>
      </c>
      <c r="X284" s="17">
        <v>0</v>
      </c>
      <c r="Y284" s="17">
        <v>1</v>
      </c>
      <c r="Z284" s="17">
        <v>0</v>
      </c>
      <c r="AA284" s="17">
        <v>0</v>
      </c>
      <c r="AB284" s="17">
        <v>0</v>
      </c>
      <c r="AC284" s="17">
        <v>1</v>
      </c>
      <c r="AD284" s="17">
        <v>0</v>
      </c>
      <c r="AE284" s="17">
        <v>0</v>
      </c>
      <c r="AF284" s="17">
        <v>3</v>
      </c>
      <c r="AG284" s="17">
        <v>0</v>
      </c>
      <c r="AH284" s="17">
        <v>0</v>
      </c>
      <c r="AI284" s="17">
        <v>1</v>
      </c>
      <c r="AJ284" s="17">
        <v>1</v>
      </c>
      <c r="AK284" s="17">
        <v>0</v>
      </c>
      <c r="AL284" s="17">
        <v>0</v>
      </c>
      <c r="AM284" s="17">
        <v>0</v>
      </c>
      <c r="AN284" s="17">
        <v>1</v>
      </c>
      <c r="AO284" s="17">
        <v>1</v>
      </c>
      <c r="AP284" s="17">
        <v>0</v>
      </c>
      <c r="AQ284" s="17">
        <v>0</v>
      </c>
      <c r="AR284" s="17">
        <v>0</v>
      </c>
      <c r="AS284" s="17">
        <v>1</v>
      </c>
      <c r="AT284" s="17">
        <v>2</v>
      </c>
      <c r="AU284" s="17">
        <v>0</v>
      </c>
      <c r="AV284" s="17">
        <v>1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22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1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1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2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2</v>
      </c>
    </row>
    <row r="287" spans="1:63" x14ac:dyDescent="0.25">
      <c r="A287" s="35" t="s">
        <v>377</v>
      </c>
      <c r="B287" s="17">
        <v>1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2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2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5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1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1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2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1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1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2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1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1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1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1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1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1</v>
      </c>
      <c r="Z292" s="17">
        <v>0</v>
      </c>
      <c r="AA292" s="17">
        <v>0</v>
      </c>
      <c r="AB292" s="17">
        <v>5</v>
      </c>
      <c r="AC292" s="17">
        <v>1</v>
      </c>
      <c r="AD292" s="17">
        <v>0</v>
      </c>
      <c r="AE292" s="17">
        <v>0</v>
      </c>
      <c r="AF292" s="17">
        <v>5</v>
      </c>
      <c r="AG292" s="17">
        <v>0</v>
      </c>
      <c r="AH292" s="17">
        <v>0</v>
      </c>
      <c r="AI292" s="17">
        <v>0</v>
      </c>
      <c r="AJ292" s="17">
        <v>2</v>
      </c>
      <c r="AK292" s="17">
        <v>1</v>
      </c>
      <c r="AL292" s="17">
        <v>1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17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8</v>
      </c>
      <c r="E293" s="17">
        <v>1</v>
      </c>
      <c r="F293" s="17">
        <v>0</v>
      </c>
      <c r="G293" s="17">
        <v>0</v>
      </c>
      <c r="H293" s="17">
        <v>4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2</v>
      </c>
      <c r="O293" s="17">
        <v>0</v>
      </c>
      <c r="P293" s="17">
        <v>0</v>
      </c>
      <c r="Q293" s="17">
        <v>1</v>
      </c>
      <c r="R293" s="17">
        <v>2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4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1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1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24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2</v>
      </c>
      <c r="C295" s="17">
        <v>1</v>
      </c>
      <c r="D295" s="17">
        <v>1</v>
      </c>
      <c r="E295" s="17">
        <v>0</v>
      </c>
      <c r="F295" s="17">
        <v>0</v>
      </c>
      <c r="G295" s="17">
        <v>0</v>
      </c>
      <c r="H295" s="17">
        <v>0</v>
      </c>
      <c r="I295" s="17">
        <v>6</v>
      </c>
      <c r="J295" s="17">
        <v>7</v>
      </c>
      <c r="K295" s="17">
        <v>1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1</v>
      </c>
      <c r="S295" s="17">
        <v>0</v>
      </c>
      <c r="T295" s="17">
        <v>1</v>
      </c>
      <c r="U295" s="17">
        <v>0</v>
      </c>
      <c r="V295" s="17">
        <v>1</v>
      </c>
      <c r="W295" s="17">
        <v>0</v>
      </c>
      <c r="X295" s="17">
        <v>0</v>
      </c>
      <c r="Y295" s="17">
        <v>2</v>
      </c>
      <c r="Z295" s="17">
        <v>0</v>
      </c>
      <c r="AA295" s="17">
        <v>0</v>
      </c>
      <c r="AB295" s="17">
        <v>2</v>
      </c>
      <c r="AC295" s="17">
        <v>0</v>
      </c>
      <c r="AD295" s="17">
        <v>33</v>
      </c>
      <c r="AE295" s="17">
        <v>0</v>
      </c>
      <c r="AF295" s="17">
        <v>9</v>
      </c>
      <c r="AG295" s="17">
        <v>0</v>
      </c>
      <c r="AH295" s="17">
        <v>0</v>
      </c>
      <c r="AI295" s="17">
        <v>4</v>
      </c>
      <c r="AJ295" s="17">
        <v>0</v>
      </c>
      <c r="AK295" s="17">
        <v>0</v>
      </c>
      <c r="AL295" s="17">
        <v>2</v>
      </c>
      <c r="AM295" s="17">
        <v>0</v>
      </c>
      <c r="AN295" s="17">
        <v>0</v>
      </c>
      <c r="AO295" s="17">
        <v>6</v>
      </c>
      <c r="AP295" s="17">
        <v>0</v>
      </c>
      <c r="AQ295" s="17">
        <v>0</v>
      </c>
      <c r="AR295" s="17">
        <v>0</v>
      </c>
      <c r="AS295" s="17">
        <v>6</v>
      </c>
      <c r="AT295" s="17">
        <v>0</v>
      </c>
      <c r="AU295" s="17">
        <v>1</v>
      </c>
      <c r="AV295" s="17">
        <v>1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87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15</v>
      </c>
      <c r="J296" s="17">
        <v>1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2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1</v>
      </c>
      <c r="AC296" s="17">
        <v>0</v>
      </c>
      <c r="AD296" s="17">
        <v>0</v>
      </c>
      <c r="AE296" s="17">
        <v>1</v>
      </c>
      <c r="AF296" s="17">
        <v>1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1</v>
      </c>
      <c r="AM296" s="17">
        <v>0</v>
      </c>
      <c r="AN296" s="17">
        <v>1</v>
      </c>
      <c r="AO296" s="17">
        <v>0</v>
      </c>
      <c r="AP296" s="17">
        <v>0</v>
      </c>
      <c r="AQ296" s="17">
        <v>0</v>
      </c>
      <c r="AR296" s="17">
        <v>0</v>
      </c>
      <c r="AS296" s="17">
        <v>2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25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1</v>
      </c>
      <c r="C298" s="17">
        <v>0</v>
      </c>
      <c r="D298" s="17">
        <v>15</v>
      </c>
      <c r="E298" s="17">
        <v>1</v>
      </c>
      <c r="F298" s="17">
        <v>1</v>
      </c>
      <c r="G298" s="17">
        <v>0</v>
      </c>
      <c r="H298" s="17">
        <v>0</v>
      </c>
      <c r="I298" s="17">
        <v>3</v>
      </c>
      <c r="J298" s="17">
        <v>0</v>
      </c>
      <c r="K298" s="17">
        <v>0</v>
      </c>
      <c r="L298" s="17">
        <v>1</v>
      </c>
      <c r="M298" s="17">
        <v>1</v>
      </c>
      <c r="N298" s="17">
        <v>1</v>
      </c>
      <c r="O298" s="17">
        <v>0</v>
      </c>
      <c r="P298" s="17">
        <v>0</v>
      </c>
      <c r="Q298" s="17">
        <v>0</v>
      </c>
      <c r="R298" s="17">
        <v>0</v>
      </c>
      <c r="S298" s="17">
        <v>3</v>
      </c>
      <c r="T298" s="17">
        <v>3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5</v>
      </c>
      <c r="AC298" s="17">
        <v>0</v>
      </c>
      <c r="AD298" s="17">
        <v>12</v>
      </c>
      <c r="AE298" s="17">
        <v>0</v>
      </c>
      <c r="AF298" s="17">
        <v>19</v>
      </c>
      <c r="AG298" s="17">
        <v>1</v>
      </c>
      <c r="AH298" s="17">
        <v>0</v>
      </c>
      <c r="AI298" s="17">
        <v>2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13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2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84</v>
      </c>
    </row>
    <row r="299" spans="1:63" x14ac:dyDescent="0.25">
      <c r="A299" s="35" t="s">
        <v>389</v>
      </c>
      <c r="B299" s="17">
        <v>1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1</v>
      </c>
      <c r="Q299" s="17">
        <v>0</v>
      </c>
      <c r="R299" s="17">
        <v>3</v>
      </c>
      <c r="S299" s="17">
        <v>0</v>
      </c>
      <c r="T299" s="17">
        <v>0</v>
      </c>
      <c r="U299" s="17">
        <v>0</v>
      </c>
      <c r="V299" s="17">
        <v>0</v>
      </c>
      <c r="W299" s="17">
        <v>1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40</v>
      </c>
      <c r="AG299" s="17">
        <v>1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1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48</v>
      </c>
    </row>
    <row r="300" spans="1:63" x14ac:dyDescent="0.25">
      <c r="A300" s="35" t="s">
        <v>390</v>
      </c>
      <c r="B300" s="17">
        <v>3</v>
      </c>
      <c r="C300" s="17">
        <v>0</v>
      </c>
      <c r="D300" s="17">
        <v>1</v>
      </c>
      <c r="E300" s="17">
        <v>2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1</v>
      </c>
      <c r="L300" s="17">
        <v>0</v>
      </c>
      <c r="M300" s="17">
        <v>0</v>
      </c>
      <c r="N300" s="17">
        <v>0</v>
      </c>
      <c r="O300" s="17">
        <v>0</v>
      </c>
      <c r="P300" s="17">
        <v>1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3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2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13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1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1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2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2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1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1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2</v>
      </c>
      <c r="C305" s="33">
        <v>0</v>
      </c>
      <c r="D305" s="33">
        <v>1</v>
      </c>
      <c r="E305" s="33">
        <v>2</v>
      </c>
      <c r="F305" s="33">
        <v>0</v>
      </c>
      <c r="G305" s="33">
        <v>0</v>
      </c>
      <c r="H305" s="33">
        <v>0</v>
      </c>
      <c r="I305" s="33">
        <v>1</v>
      </c>
      <c r="J305" s="33">
        <v>0</v>
      </c>
      <c r="K305" s="33">
        <v>1</v>
      </c>
      <c r="L305" s="33">
        <v>0</v>
      </c>
      <c r="M305" s="33">
        <v>0</v>
      </c>
      <c r="N305" s="33">
        <v>1</v>
      </c>
      <c r="O305" s="33">
        <v>0</v>
      </c>
      <c r="P305" s="33">
        <v>0</v>
      </c>
      <c r="Q305" s="33">
        <v>0</v>
      </c>
      <c r="R305" s="33">
        <v>1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16</v>
      </c>
      <c r="AG305" s="33">
        <v>1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1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27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1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1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2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2</v>
      </c>
      <c r="C308" s="17">
        <v>0</v>
      </c>
      <c r="D308" s="17">
        <v>1</v>
      </c>
      <c r="E308" s="17">
        <v>2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1</v>
      </c>
      <c r="L308" s="17">
        <v>0</v>
      </c>
      <c r="M308" s="17">
        <v>0</v>
      </c>
      <c r="N308" s="17">
        <v>1</v>
      </c>
      <c r="O308" s="17">
        <v>0</v>
      </c>
      <c r="P308" s="17">
        <v>0</v>
      </c>
      <c r="Q308" s="17">
        <v>0</v>
      </c>
      <c r="R308" s="17">
        <v>1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16</v>
      </c>
      <c r="AG308" s="17">
        <v>1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25</v>
      </c>
    </row>
    <row r="309" spans="1:63" x14ac:dyDescent="0.25">
      <c r="A309" s="32" t="s">
        <v>399</v>
      </c>
      <c r="B309" s="33">
        <v>6</v>
      </c>
      <c r="C309" s="33">
        <v>0</v>
      </c>
      <c r="D309" s="33">
        <v>1</v>
      </c>
      <c r="E309" s="33">
        <v>17</v>
      </c>
      <c r="F309" s="33">
        <v>2</v>
      </c>
      <c r="G309" s="33">
        <v>0</v>
      </c>
      <c r="H309" s="33">
        <v>0</v>
      </c>
      <c r="I309" s="33">
        <v>0</v>
      </c>
      <c r="J309" s="33">
        <v>0</v>
      </c>
      <c r="K309" s="33">
        <v>1</v>
      </c>
      <c r="L309" s="33">
        <v>0</v>
      </c>
      <c r="M309" s="33">
        <v>0</v>
      </c>
      <c r="N309" s="33">
        <v>1</v>
      </c>
      <c r="O309" s="33">
        <v>0</v>
      </c>
      <c r="P309" s="33">
        <v>1</v>
      </c>
      <c r="Q309" s="33">
        <v>2</v>
      </c>
      <c r="R309" s="33">
        <v>6</v>
      </c>
      <c r="S309" s="33">
        <v>0</v>
      </c>
      <c r="T309" s="33">
        <v>0</v>
      </c>
      <c r="U309" s="33">
        <v>0</v>
      </c>
      <c r="V309" s="33">
        <v>0</v>
      </c>
      <c r="W309" s="33">
        <v>1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1</v>
      </c>
      <c r="AF309" s="33">
        <v>10</v>
      </c>
      <c r="AG309" s="33">
        <v>2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1</v>
      </c>
      <c r="AN309" s="33">
        <v>0</v>
      </c>
      <c r="AO309" s="33">
        <v>0</v>
      </c>
      <c r="AP309" s="33">
        <v>0</v>
      </c>
      <c r="AQ309" s="33">
        <v>2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54</v>
      </c>
    </row>
    <row r="310" spans="1:63" x14ac:dyDescent="0.25">
      <c r="A310" s="35" t="s">
        <v>400</v>
      </c>
      <c r="B310" s="17">
        <v>1</v>
      </c>
      <c r="C310" s="17">
        <v>0</v>
      </c>
      <c r="D310" s="17">
        <v>1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1</v>
      </c>
      <c r="Q310" s="17">
        <v>2</v>
      </c>
      <c r="R310" s="17">
        <v>3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9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2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19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1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1</v>
      </c>
    </row>
    <row r="312" spans="1:63" x14ac:dyDescent="0.25">
      <c r="A312" s="35" t="s">
        <v>402</v>
      </c>
      <c r="B312" s="17">
        <v>5</v>
      </c>
      <c r="C312" s="17">
        <v>0</v>
      </c>
      <c r="D312" s="17">
        <v>0</v>
      </c>
      <c r="E312" s="17">
        <v>17</v>
      </c>
      <c r="F312" s="17">
        <v>2</v>
      </c>
      <c r="G312" s="17">
        <v>0</v>
      </c>
      <c r="H312" s="17">
        <v>0</v>
      </c>
      <c r="I312" s="17">
        <v>0</v>
      </c>
      <c r="J312" s="17">
        <v>0</v>
      </c>
      <c r="K312" s="17">
        <v>1</v>
      </c>
      <c r="L312" s="17">
        <v>0</v>
      </c>
      <c r="M312" s="17">
        <v>0</v>
      </c>
      <c r="N312" s="17">
        <v>1</v>
      </c>
      <c r="O312" s="17">
        <v>0</v>
      </c>
      <c r="P312" s="17">
        <v>0</v>
      </c>
      <c r="Q312" s="17">
        <v>0</v>
      </c>
      <c r="R312" s="17">
        <v>3</v>
      </c>
      <c r="S312" s="17">
        <v>0</v>
      </c>
      <c r="T312" s="17">
        <v>0</v>
      </c>
      <c r="U312" s="17">
        <v>0</v>
      </c>
      <c r="V312" s="17">
        <v>0</v>
      </c>
      <c r="W312" s="17">
        <v>1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1</v>
      </c>
      <c r="AF312" s="17">
        <v>0</v>
      </c>
      <c r="AG312" s="17">
        <v>2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1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34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3</v>
      </c>
      <c r="C316" s="33">
        <v>2</v>
      </c>
      <c r="D316" s="33">
        <v>3</v>
      </c>
      <c r="E316" s="33">
        <v>6</v>
      </c>
      <c r="F316" s="33">
        <v>4</v>
      </c>
      <c r="G316" s="33">
        <v>1</v>
      </c>
      <c r="H316" s="33">
        <v>13</v>
      </c>
      <c r="I316" s="33">
        <v>9</v>
      </c>
      <c r="J316" s="33">
        <v>3</v>
      </c>
      <c r="K316" s="33">
        <v>0</v>
      </c>
      <c r="L316" s="33">
        <v>0</v>
      </c>
      <c r="M316" s="33">
        <v>0</v>
      </c>
      <c r="N316" s="33">
        <v>6</v>
      </c>
      <c r="O316" s="33">
        <v>0</v>
      </c>
      <c r="P316" s="33">
        <v>1</v>
      </c>
      <c r="Q316" s="33">
        <v>120</v>
      </c>
      <c r="R316" s="33">
        <v>8</v>
      </c>
      <c r="S316" s="33">
        <v>1</v>
      </c>
      <c r="T316" s="33">
        <v>4</v>
      </c>
      <c r="U316" s="33">
        <v>5</v>
      </c>
      <c r="V316" s="33">
        <v>0</v>
      </c>
      <c r="W316" s="33">
        <v>4</v>
      </c>
      <c r="X316" s="33">
        <v>4</v>
      </c>
      <c r="Y316" s="33">
        <v>4</v>
      </c>
      <c r="Z316" s="33">
        <v>6</v>
      </c>
      <c r="AA316" s="33">
        <v>0</v>
      </c>
      <c r="AB316" s="33">
        <v>17</v>
      </c>
      <c r="AC316" s="33">
        <v>0</v>
      </c>
      <c r="AD316" s="33">
        <v>32</v>
      </c>
      <c r="AE316" s="33">
        <v>0</v>
      </c>
      <c r="AF316" s="33">
        <v>21</v>
      </c>
      <c r="AG316" s="33">
        <v>2</v>
      </c>
      <c r="AH316" s="33">
        <v>17</v>
      </c>
      <c r="AI316" s="33">
        <v>1</v>
      </c>
      <c r="AJ316" s="33">
        <v>1</v>
      </c>
      <c r="AK316" s="33">
        <v>1</v>
      </c>
      <c r="AL316" s="33">
        <v>3</v>
      </c>
      <c r="AM316" s="33">
        <v>1</v>
      </c>
      <c r="AN316" s="33">
        <v>5</v>
      </c>
      <c r="AO316" s="33">
        <v>1</v>
      </c>
      <c r="AP316" s="33">
        <v>0</v>
      </c>
      <c r="AQ316" s="33">
        <v>28</v>
      </c>
      <c r="AR316" s="33">
        <v>0</v>
      </c>
      <c r="AS316" s="33">
        <v>5</v>
      </c>
      <c r="AT316" s="33">
        <v>0</v>
      </c>
      <c r="AU316" s="33">
        <v>5</v>
      </c>
      <c r="AV316" s="33">
        <v>14</v>
      </c>
      <c r="AW316" s="33">
        <v>2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363</v>
      </c>
    </row>
    <row r="317" spans="1:63" x14ac:dyDescent="0.25">
      <c r="A317" s="35" t="s">
        <v>407</v>
      </c>
      <c r="B317" s="17">
        <v>3</v>
      </c>
      <c r="C317" s="17">
        <v>0</v>
      </c>
      <c r="D317" s="17">
        <v>2</v>
      </c>
      <c r="E317" s="17">
        <v>3</v>
      </c>
      <c r="F317" s="17">
        <v>4</v>
      </c>
      <c r="G317" s="17">
        <v>1</v>
      </c>
      <c r="H317" s="17">
        <v>12</v>
      </c>
      <c r="I317" s="17">
        <v>7</v>
      </c>
      <c r="J317" s="17">
        <v>2</v>
      </c>
      <c r="K317" s="17">
        <v>0</v>
      </c>
      <c r="L317" s="17">
        <v>0</v>
      </c>
      <c r="M317" s="17">
        <v>0</v>
      </c>
      <c r="N317" s="17">
        <v>3</v>
      </c>
      <c r="O317" s="17">
        <v>0</v>
      </c>
      <c r="P317" s="17">
        <v>1</v>
      </c>
      <c r="Q317" s="17">
        <v>119</v>
      </c>
      <c r="R317" s="17">
        <v>6</v>
      </c>
      <c r="S317" s="17">
        <v>1</v>
      </c>
      <c r="T317" s="17">
        <v>4</v>
      </c>
      <c r="U317" s="17">
        <v>5</v>
      </c>
      <c r="V317" s="17">
        <v>0</v>
      </c>
      <c r="W317" s="17">
        <v>3</v>
      </c>
      <c r="X317" s="17">
        <v>3</v>
      </c>
      <c r="Y317" s="17">
        <v>3</v>
      </c>
      <c r="Z317" s="17">
        <v>6</v>
      </c>
      <c r="AA317" s="17">
        <v>0</v>
      </c>
      <c r="AB317" s="17">
        <v>17</v>
      </c>
      <c r="AC317" s="17">
        <v>0</v>
      </c>
      <c r="AD317" s="17">
        <v>32</v>
      </c>
      <c r="AE317" s="17">
        <v>0</v>
      </c>
      <c r="AF317" s="17">
        <v>17</v>
      </c>
      <c r="AG317" s="17">
        <v>2</v>
      </c>
      <c r="AH317" s="17">
        <v>17</v>
      </c>
      <c r="AI317" s="17">
        <v>1</v>
      </c>
      <c r="AJ317" s="17">
        <v>1</v>
      </c>
      <c r="AK317" s="17">
        <v>1</v>
      </c>
      <c r="AL317" s="17">
        <v>3</v>
      </c>
      <c r="AM317" s="17">
        <v>0</v>
      </c>
      <c r="AN317" s="17">
        <v>1</v>
      </c>
      <c r="AO317" s="17">
        <v>1</v>
      </c>
      <c r="AP317" s="17">
        <v>0</v>
      </c>
      <c r="AQ317" s="17">
        <v>23</v>
      </c>
      <c r="AR317" s="17">
        <v>0</v>
      </c>
      <c r="AS317" s="17">
        <v>5</v>
      </c>
      <c r="AT317" s="17">
        <v>0</v>
      </c>
      <c r="AU317" s="17">
        <v>5</v>
      </c>
      <c r="AV317" s="17">
        <v>13</v>
      </c>
      <c r="AW317" s="17">
        <v>2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329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3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3</v>
      </c>
    </row>
    <row r="319" spans="1:63" x14ac:dyDescent="0.25">
      <c r="A319" s="35" t="s">
        <v>409</v>
      </c>
      <c r="B319" s="17">
        <v>0</v>
      </c>
      <c r="C319" s="17">
        <v>2</v>
      </c>
      <c r="D319" s="17">
        <v>1</v>
      </c>
      <c r="E319" s="17">
        <v>0</v>
      </c>
      <c r="F319" s="17">
        <v>0</v>
      </c>
      <c r="G319" s="17">
        <v>0</v>
      </c>
      <c r="H319" s="17">
        <v>1</v>
      </c>
      <c r="I319" s="17">
        <v>2</v>
      </c>
      <c r="J319" s="17">
        <v>0</v>
      </c>
      <c r="K319" s="17">
        <v>0</v>
      </c>
      <c r="L319" s="17">
        <v>0</v>
      </c>
      <c r="M319" s="17">
        <v>0</v>
      </c>
      <c r="N319" s="17">
        <v>3</v>
      </c>
      <c r="O319" s="17">
        <v>0</v>
      </c>
      <c r="P319" s="17">
        <v>0</v>
      </c>
      <c r="Q319" s="17">
        <v>1</v>
      </c>
      <c r="R319" s="17">
        <v>1</v>
      </c>
      <c r="S319" s="17">
        <v>0</v>
      </c>
      <c r="T319" s="17">
        <v>0</v>
      </c>
      <c r="U319" s="17">
        <v>0</v>
      </c>
      <c r="V319" s="17">
        <v>0</v>
      </c>
      <c r="W319" s="17">
        <v>1</v>
      </c>
      <c r="X319" s="17">
        <v>1</v>
      </c>
      <c r="Y319" s="17">
        <v>1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4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1</v>
      </c>
      <c r="AN319" s="17">
        <v>4</v>
      </c>
      <c r="AO319" s="17">
        <v>0</v>
      </c>
      <c r="AP319" s="17">
        <v>0</v>
      </c>
      <c r="AQ319" s="17">
        <v>4</v>
      </c>
      <c r="AR319" s="17">
        <v>0</v>
      </c>
      <c r="AS319" s="17">
        <v>0</v>
      </c>
      <c r="AT319" s="17">
        <v>0</v>
      </c>
      <c r="AU319" s="17">
        <v>0</v>
      </c>
      <c r="AV319" s="17">
        <v>1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28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1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1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1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3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12</v>
      </c>
      <c r="C322" s="33">
        <v>2</v>
      </c>
      <c r="D322" s="33">
        <v>16</v>
      </c>
      <c r="E322" s="33">
        <v>4</v>
      </c>
      <c r="F322" s="33">
        <v>16</v>
      </c>
      <c r="G322" s="33">
        <v>0</v>
      </c>
      <c r="H322" s="33">
        <v>2</v>
      </c>
      <c r="I322" s="33">
        <v>180</v>
      </c>
      <c r="J322" s="33">
        <v>8</v>
      </c>
      <c r="K322" s="33">
        <v>8</v>
      </c>
      <c r="L322" s="33">
        <v>34</v>
      </c>
      <c r="M322" s="33">
        <v>1</v>
      </c>
      <c r="N322" s="33">
        <v>1</v>
      </c>
      <c r="O322" s="33">
        <v>0</v>
      </c>
      <c r="P322" s="33">
        <v>3</v>
      </c>
      <c r="Q322" s="33">
        <v>92</v>
      </c>
      <c r="R322" s="33">
        <v>2</v>
      </c>
      <c r="S322" s="33">
        <v>43</v>
      </c>
      <c r="T322" s="33">
        <v>23</v>
      </c>
      <c r="U322" s="33">
        <v>5</v>
      </c>
      <c r="V322" s="33">
        <v>5</v>
      </c>
      <c r="W322" s="33">
        <v>6</v>
      </c>
      <c r="X322" s="33">
        <v>2</v>
      </c>
      <c r="Y322" s="33">
        <v>61</v>
      </c>
      <c r="Z322" s="33">
        <v>3</v>
      </c>
      <c r="AA322" s="33">
        <v>1</v>
      </c>
      <c r="AB322" s="33">
        <v>0</v>
      </c>
      <c r="AC322" s="33">
        <v>4</v>
      </c>
      <c r="AD322" s="33">
        <v>0</v>
      </c>
      <c r="AE322" s="33">
        <v>4</v>
      </c>
      <c r="AF322" s="33">
        <v>31</v>
      </c>
      <c r="AG322" s="33">
        <v>6</v>
      </c>
      <c r="AH322" s="33">
        <v>0</v>
      </c>
      <c r="AI322" s="33">
        <v>6</v>
      </c>
      <c r="AJ322" s="33">
        <v>1</v>
      </c>
      <c r="AK322" s="33">
        <v>1</v>
      </c>
      <c r="AL322" s="33">
        <v>5</v>
      </c>
      <c r="AM322" s="33">
        <v>21</v>
      </c>
      <c r="AN322" s="33">
        <v>5</v>
      </c>
      <c r="AO322" s="33">
        <v>3</v>
      </c>
      <c r="AP322" s="33">
        <v>3</v>
      </c>
      <c r="AQ322" s="33">
        <v>11</v>
      </c>
      <c r="AR322" s="33">
        <v>1</v>
      </c>
      <c r="AS322" s="33">
        <v>126</v>
      </c>
      <c r="AT322" s="33">
        <v>0</v>
      </c>
      <c r="AU322" s="33">
        <v>1</v>
      </c>
      <c r="AV322" s="33">
        <v>5</v>
      </c>
      <c r="AW322" s="33">
        <v>1</v>
      </c>
      <c r="AX322" s="33">
        <v>0</v>
      </c>
      <c r="AY322" s="33">
        <v>7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772</v>
      </c>
    </row>
    <row r="323" spans="1:63" x14ac:dyDescent="0.25">
      <c r="A323" s="35" t="s">
        <v>413</v>
      </c>
      <c r="B323" s="17">
        <v>12</v>
      </c>
      <c r="C323" s="17">
        <v>2</v>
      </c>
      <c r="D323" s="17">
        <v>16</v>
      </c>
      <c r="E323" s="17">
        <v>4</v>
      </c>
      <c r="F323" s="17">
        <v>16</v>
      </c>
      <c r="G323" s="17">
        <v>0</v>
      </c>
      <c r="H323" s="17">
        <v>2</v>
      </c>
      <c r="I323" s="17">
        <v>180</v>
      </c>
      <c r="J323" s="17">
        <v>8</v>
      </c>
      <c r="K323" s="17">
        <v>8</v>
      </c>
      <c r="L323" s="17">
        <v>34</v>
      </c>
      <c r="M323" s="17">
        <v>1</v>
      </c>
      <c r="N323" s="17">
        <v>1</v>
      </c>
      <c r="O323" s="17">
        <v>0</v>
      </c>
      <c r="P323" s="17">
        <v>3</v>
      </c>
      <c r="Q323" s="17">
        <v>92</v>
      </c>
      <c r="R323" s="17">
        <v>2</v>
      </c>
      <c r="S323" s="17">
        <v>43</v>
      </c>
      <c r="T323" s="17">
        <v>23</v>
      </c>
      <c r="U323" s="17">
        <v>5</v>
      </c>
      <c r="V323" s="17">
        <v>5</v>
      </c>
      <c r="W323" s="17">
        <v>6</v>
      </c>
      <c r="X323" s="17">
        <v>2</v>
      </c>
      <c r="Y323" s="17">
        <v>61</v>
      </c>
      <c r="Z323" s="17">
        <v>3</v>
      </c>
      <c r="AA323" s="17">
        <v>1</v>
      </c>
      <c r="AB323" s="17">
        <v>0</v>
      </c>
      <c r="AC323" s="17">
        <v>4</v>
      </c>
      <c r="AD323" s="17">
        <v>0</v>
      </c>
      <c r="AE323" s="17">
        <v>4</v>
      </c>
      <c r="AF323" s="17">
        <v>31</v>
      </c>
      <c r="AG323" s="17">
        <v>6</v>
      </c>
      <c r="AH323" s="17">
        <v>0</v>
      </c>
      <c r="AI323" s="17">
        <v>6</v>
      </c>
      <c r="AJ323" s="17">
        <v>1</v>
      </c>
      <c r="AK323" s="17">
        <v>1</v>
      </c>
      <c r="AL323" s="17">
        <v>5</v>
      </c>
      <c r="AM323" s="17">
        <v>21</v>
      </c>
      <c r="AN323" s="17">
        <v>5</v>
      </c>
      <c r="AO323" s="17">
        <v>3</v>
      </c>
      <c r="AP323" s="17">
        <v>3</v>
      </c>
      <c r="AQ323" s="17">
        <v>11</v>
      </c>
      <c r="AR323" s="17">
        <v>1</v>
      </c>
      <c r="AS323" s="17">
        <v>126</v>
      </c>
      <c r="AT323" s="17">
        <v>0</v>
      </c>
      <c r="AU323" s="17">
        <v>1</v>
      </c>
      <c r="AV323" s="17">
        <v>5</v>
      </c>
      <c r="AW323" s="17">
        <v>1</v>
      </c>
      <c r="AX323" s="17">
        <v>0</v>
      </c>
      <c r="AY323" s="17">
        <v>7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772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1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1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1</v>
      </c>
      <c r="AM324" s="33">
        <v>0</v>
      </c>
      <c r="AN324" s="33">
        <v>0</v>
      </c>
      <c r="AO324" s="33">
        <v>1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4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1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1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1</v>
      </c>
      <c r="AM325" s="17">
        <v>0</v>
      </c>
      <c r="AN325" s="17">
        <v>0</v>
      </c>
      <c r="AO325" s="17">
        <v>1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4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6197</v>
      </c>
      <c r="C327" s="33">
        <v>3262</v>
      </c>
      <c r="D327" s="33">
        <v>17244</v>
      </c>
      <c r="E327" s="33">
        <v>7597</v>
      </c>
      <c r="F327" s="33">
        <v>943</v>
      </c>
      <c r="G327" s="33">
        <v>994</v>
      </c>
      <c r="H327" s="33">
        <v>0</v>
      </c>
      <c r="I327" s="33">
        <v>15592</v>
      </c>
      <c r="J327" s="33">
        <v>1999</v>
      </c>
      <c r="K327" s="33">
        <v>2174</v>
      </c>
      <c r="L327" s="33">
        <v>8064</v>
      </c>
      <c r="M327" s="33">
        <v>3238</v>
      </c>
      <c r="N327" s="33">
        <v>3094</v>
      </c>
      <c r="O327" s="33">
        <v>1964</v>
      </c>
      <c r="P327" s="33">
        <v>2749</v>
      </c>
      <c r="Q327" s="33">
        <v>11599</v>
      </c>
      <c r="R327" s="33">
        <v>8401</v>
      </c>
      <c r="S327" s="33">
        <v>2197</v>
      </c>
      <c r="T327" s="33">
        <v>4318</v>
      </c>
      <c r="U327" s="33">
        <v>8426</v>
      </c>
      <c r="V327" s="33">
        <v>1940</v>
      </c>
      <c r="W327" s="33">
        <v>5330</v>
      </c>
      <c r="X327" s="33">
        <v>249</v>
      </c>
      <c r="Y327" s="33">
        <v>12132</v>
      </c>
      <c r="Z327" s="33">
        <v>10741</v>
      </c>
      <c r="AA327" s="33">
        <v>1174</v>
      </c>
      <c r="AB327" s="33">
        <v>13060</v>
      </c>
      <c r="AC327" s="33">
        <v>2563</v>
      </c>
      <c r="AD327" s="33">
        <v>2623</v>
      </c>
      <c r="AE327" s="33">
        <v>2228</v>
      </c>
      <c r="AF327" s="33">
        <v>48476</v>
      </c>
      <c r="AG327" s="33">
        <v>10024</v>
      </c>
      <c r="AH327" s="33">
        <v>57430</v>
      </c>
      <c r="AI327" s="33">
        <v>1632</v>
      </c>
      <c r="AJ327" s="33">
        <v>403</v>
      </c>
      <c r="AK327" s="33">
        <v>2126</v>
      </c>
      <c r="AL327" s="33">
        <v>6449</v>
      </c>
      <c r="AM327" s="33">
        <v>8099</v>
      </c>
      <c r="AN327" s="33">
        <v>2906</v>
      </c>
      <c r="AO327" s="33">
        <v>7523</v>
      </c>
      <c r="AP327" s="33">
        <v>1210</v>
      </c>
      <c r="AQ327" s="33">
        <v>49244</v>
      </c>
      <c r="AR327" s="33">
        <v>858</v>
      </c>
      <c r="AS327" s="33">
        <v>5416</v>
      </c>
      <c r="AT327" s="33">
        <v>608</v>
      </c>
      <c r="AU327" s="33">
        <v>6885</v>
      </c>
      <c r="AV327" s="33">
        <v>16732</v>
      </c>
      <c r="AW327" s="33">
        <v>4621</v>
      </c>
      <c r="AX327" s="33">
        <v>1599</v>
      </c>
      <c r="AY327" s="33">
        <v>6165</v>
      </c>
      <c r="AZ327" s="33">
        <v>81</v>
      </c>
      <c r="BA327" s="33">
        <v>0</v>
      </c>
      <c r="BB327" s="33">
        <v>0</v>
      </c>
      <c r="BC327" s="33">
        <v>12</v>
      </c>
      <c r="BD327" s="33">
        <v>4</v>
      </c>
      <c r="BE327" s="33">
        <v>13</v>
      </c>
      <c r="BF327" s="33">
        <v>23</v>
      </c>
      <c r="BG327" s="33">
        <v>2</v>
      </c>
      <c r="BH327" s="33">
        <v>0</v>
      </c>
      <c r="BI327" s="33">
        <v>23</v>
      </c>
      <c r="BJ327" s="33">
        <v>3</v>
      </c>
      <c r="BK327" s="34">
        <v>400659</v>
      </c>
    </row>
    <row r="328" spans="1:63" x14ac:dyDescent="0.25">
      <c r="A328" s="35" t="s">
        <v>418</v>
      </c>
      <c r="B328" s="17">
        <v>6197</v>
      </c>
      <c r="C328" s="17">
        <v>3262</v>
      </c>
      <c r="D328" s="17">
        <v>17244</v>
      </c>
      <c r="E328" s="17">
        <v>7597</v>
      </c>
      <c r="F328" s="17">
        <v>943</v>
      </c>
      <c r="G328" s="17">
        <v>994</v>
      </c>
      <c r="H328" s="17">
        <v>0</v>
      </c>
      <c r="I328" s="17">
        <v>15592</v>
      </c>
      <c r="J328" s="17">
        <v>1999</v>
      </c>
      <c r="K328" s="17">
        <v>2174</v>
      </c>
      <c r="L328" s="17">
        <v>8064</v>
      </c>
      <c r="M328" s="17">
        <v>3238</v>
      </c>
      <c r="N328" s="17">
        <v>3094</v>
      </c>
      <c r="O328" s="17">
        <v>1964</v>
      </c>
      <c r="P328" s="17">
        <v>2749</v>
      </c>
      <c r="Q328" s="17">
        <v>11599</v>
      </c>
      <c r="R328" s="17">
        <v>8401</v>
      </c>
      <c r="S328" s="17">
        <v>2197</v>
      </c>
      <c r="T328" s="17">
        <v>4318</v>
      </c>
      <c r="U328" s="17">
        <v>8426</v>
      </c>
      <c r="V328" s="17">
        <v>1940</v>
      </c>
      <c r="W328" s="17">
        <v>5330</v>
      </c>
      <c r="X328" s="17">
        <v>249</v>
      </c>
      <c r="Y328" s="17">
        <v>12132</v>
      </c>
      <c r="Z328" s="17">
        <v>10741</v>
      </c>
      <c r="AA328" s="17">
        <v>1174</v>
      </c>
      <c r="AB328" s="17">
        <v>13060</v>
      </c>
      <c r="AC328" s="17">
        <v>2563</v>
      </c>
      <c r="AD328" s="17">
        <v>2623</v>
      </c>
      <c r="AE328" s="17">
        <v>2228</v>
      </c>
      <c r="AF328" s="17">
        <v>48476</v>
      </c>
      <c r="AG328" s="17">
        <v>10024</v>
      </c>
      <c r="AH328" s="17">
        <v>57430</v>
      </c>
      <c r="AI328" s="17">
        <v>1632</v>
      </c>
      <c r="AJ328" s="17">
        <v>403</v>
      </c>
      <c r="AK328" s="17">
        <v>2126</v>
      </c>
      <c r="AL328" s="17">
        <v>6449</v>
      </c>
      <c r="AM328" s="17">
        <v>8099</v>
      </c>
      <c r="AN328" s="17">
        <v>2906</v>
      </c>
      <c r="AO328" s="17">
        <v>7523</v>
      </c>
      <c r="AP328" s="17">
        <v>1210</v>
      </c>
      <c r="AQ328" s="17">
        <v>49244</v>
      </c>
      <c r="AR328" s="17">
        <v>858</v>
      </c>
      <c r="AS328" s="17">
        <v>5416</v>
      </c>
      <c r="AT328" s="17">
        <v>608</v>
      </c>
      <c r="AU328" s="17">
        <v>6885</v>
      </c>
      <c r="AV328" s="17">
        <v>16732</v>
      </c>
      <c r="AW328" s="17">
        <v>4621</v>
      </c>
      <c r="AX328" s="17">
        <v>1599</v>
      </c>
      <c r="AY328" s="17">
        <v>6165</v>
      </c>
      <c r="AZ328" s="17">
        <v>81</v>
      </c>
      <c r="BA328" s="17">
        <v>0</v>
      </c>
      <c r="BB328" s="17">
        <v>0</v>
      </c>
      <c r="BC328" s="17">
        <v>12</v>
      </c>
      <c r="BD328" s="17">
        <v>4</v>
      </c>
      <c r="BE328" s="17">
        <v>13</v>
      </c>
      <c r="BF328" s="17">
        <v>23</v>
      </c>
      <c r="BG328" s="17">
        <v>2</v>
      </c>
      <c r="BH328" s="17">
        <v>0</v>
      </c>
      <c r="BI328" s="17">
        <v>23</v>
      </c>
      <c r="BJ328" s="17">
        <v>3</v>
      </c>
      <c r="BK328" s="34">
        <v>400659</v>
      </c>
    </row>
    <row r="329" spans="1:63" x14ac:dyDescent="0.25">
      <c r="A329" s="32" t="s">
        <v>419</v>
      </c>
      <c r="B329" s="33">
        <v>2</v>
      </c>
      <c r="C329" s="33">
        <v>5</v>
      </c>
      <c r="D329" s="33">
        <v>16</v>
      </c>
      <c r="E329" s="33">
        <v>7</v>
      </c>
      <c r="F329" s="33">
        <v>2</v>
      </c>
      <c r="G329" s="33">
        <v>0</v>
      </c>
      <c r="H329" s="33">
        <v>0</v>
      </c>
      <c r="I329" s="33">
        <v>2</v>
      </c>
      <c r="J329" s="33">
        <v>0</v>
      </c>
      <c r="K329" s="33">
        <v>0</v>
      </c>
      <c r="L329" s="33">
        <v>7</v>
      </c>
      <c r="M329" s="33">
        <v>3</v>
      </c>
      <c r="N329" s="33">
        <v>0</v>
      </c>
      <c r="O329" s="33">
        <v>1</v>
      </c>
      <c r="P329" s="33">
        <v>3</v>
      </c>
      <c r="Q329" s="33">
        <v>11</v>
      </c>
      <c r="R329" s="33">
        <v>6</v>
      </c>
      <c r="S329" s="33">
        <v>6</v>
      </c>
      <c r="T329" s="33">
        <v>9</v>
      </c>
      <c r="U329" s="33">
        <v>3</v>
      </c>
      <c r="V329" s="33">
        <v>2</v>
      </c>
      <c r="W329" s="33">
        <v>1</v>
      </c>
      <c r="X329" s="33">
        <v>1</v>
      </c>
      <c r="Y329" s="33">
        <v>13</v>
      </c>
      <c r="Z329" s="33">
        <v>0</v>
      </c>
      <c r="AA329" s="33">
        <v>0</v>
      </c>
      <c r="AB329" s="33">
        <v>6</v>
      </c>
      <c r="AC329" s="33">
        <v>2</v>
      </c>
      <c r="AD329" s="33">
        <v>3</v>
      </c>
      <c r="AE329" s="33">
        <v>0</v>
      </c>
      <c r="AF329" s="33">
        <v>75</v>
      </c>
      <c r="AG329" s="33">
        <v>4</v>
      </c>
      <c r="AH329" s="33">
        <v>6</v>
      </c>
      <c r="AI329" s="33">
        <v>7</v>
      </c>
      <c r="AJ329" s="33">
        <v>2</v>
      </c>
      <c r="AK329" s="33">
        <v>0</v>
      </c>
      <c r="AL329" s="33">
        <v>9</v>
      </c>
      <c r="AM329" s="33">
        <v>7</v>
      </c>
      <c r="AN329" s="33">
        <v>0</v>
      </c>
      <c r="AO329" s="33">
        <v>8</v>
      </c>
      <c r="AP329" s="33">
        <v>0</v>
      </c>
      <c r="AQ329" s="33">
        <v>21</v>
      </c>
      <c r="AR329" s="33">
        <v>1</v>
      </c>
      <c r="AS329" s="33">
        <v>0</v>
      </c>
      <c r="AT329" s="33">
        <v>2</v>
      </c>
      <c r="AU329" s="33">
        <v>1</v>
      </c>
      <c r="AV329" s="33">
        <v>20</v>
      </c>
      <c r="AW329" s="33">
        <v>4</v>
      </c>
      <c r="AX329" s="33">
        <v>1</v>
      </c>
      <c r="AY329" s="33">
        <v>17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296</v>
      </c>
    </row>
    <row r="330" spans="1:63" x14ac:dyDescent="0.25">
      <c r="A330" s="35" t="s">
        <v>420</v>
      </c>
      <c r="B330" s="17">
        <v>2</v>
      </c>
      <c r="C330" s="17">
        <v>5</v>
      </c>
      <c r="D330" s="17">
        <v>16</v>
      </c>
      <c r="E330" s="17">
        <v>7</v>
      </c>
      <c r="F330" s="17">
        <v>2</v>
      </c>
      <c r="G330" s="17">
        <v>0</v>
      </c>
      <c r="H330" s="17">
        <v>0</v>
      </c>
      <c r="I330" s="17">
        <v>2</v>
      </c>
      <c r="J330" s="17">
        <v>0</v>
      </c>
      <c r="K330" s="17">
        <v>0</v>
      </c>
      <c r="L330" s="17">
        <v>7</v>
      </c>
      <c r="M330" s="17">
        <v>3</v>
      </c>
      <c r="N330" s="17">
        <v>0</v>
      </c>
      <c r="O330" s="17">
        <v>1</v>
      </c>
      <c r="P330" s="17">
        <v>3</v>
      </c>
      <c r="Q330" s="17">
        <v>11</v>
      </c>
      <c r="R330" s="17">
        <v>6</v>
      </c>
      <c r="S330" s="17">
        <v>6</v>
      </c>
      <c r="T330" s="17">
        <v>9</v>
      </c>
      <c r="U330" s="17">
        <v>3</v>
      </c>
      <c r="V330" s="17">
        <v>2</v>
      </c>
      <c r="W330" s="17">
        <v>1</v>
      </c>
      <c r="X330" s="17">
        <v>1</v>
      </c>
      <c r="Y330" s="17">
        <v>13</v>
      </c>
      <c r="Z330" s="17">
        <v>0</v>
      </c>
      <c r="AA330" s="17">
        <v>0</v>
      </c>
      <c r="AB330" s="17">
        <v>6</v>
      </c>
      <c r="AC330" s="17">
        <v>2</v>
      </c>
      <c r="AD330" s="17">
        <v>3</v>
      </c>
      <c r="AE330" s="17">
        <v>0</v>
      </c>
      <c r="AF330" s="17">
        <v>75</v>
      </c>
      <c r="AG330" s="17">
        <v>4</v>
      </c>
      <c r="AH330" s="17">
        <v>6</v>
      </c>
      <c r="AI330" s="17">
        <v>7</v>
      </c>
      <c r="AJ330" s="17">
        <v>2</v>
      </c>
      <c r="AK330" s="17">
        <v>0</v>
      </c>
      <c r="AL330" s="17">
        <v>9</v>
      </c>
      <c r="AM330" s="17">
        <v>7</v>
      </c>
      <c r="AN330" s="17">
        <v>0</v>
      </c>
      <c r="AO330" s="17">
        <v>8</v>
      </c>
      <c r="AP330" s="17">
        <v>0</v>
      </c>
      <c r="AQ330" s="17">
        <v>21</v>
      </c>
      <c r="AR330" s="17">
        <v>1</v>
      </c>
      <c r="AS330" s="17">
        <v>0</v>
      </c>
      <c r="AT330" s="17">
        <v>2</v>
      </c>
      <c r="AU330" s="17">
        <v>1</v>
      </c>
      <c r="AV330" s="17">
        <v>20</v>
      </c>
      <c r="AW330" s="17">
        <v>4</v>
      </c>
      <c r="AX330" s="17">
        <v>1</v>
      </c>
      <c r="AY330" s="17">
        <v>17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296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2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1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1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4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2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1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1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4</v>
      </c>
    </row>
    <row r="333" spans="1:63" x14ac:dyDescent="0.25">
      <c r="A333" s="36" t="s">
        <v>22</v>
      </c>
      <c r="B333" s="37">
        <v>36814</v>
      </c>
      <c r="C333" s="37">
        <v>12473</v>
      </c>
      <c r="D333" s="37">
        <v>75903</v>
      </c>
      <c r="E333" s="37">
        <v>35901</v>
      </c>
      <c r="F333" s="37">
        <v>7169</v>
      </c>
      <c r="G333" s="37">
        <v>5714</v>
      </c>
      <c r="H333" s="37">
        <v>25743</v>
      </c>
      <c r="I333" s="37">
        <v>240659</v>
      </c>
      <c r="J333" s="37">
        <v>25683</v>
      </c>
      <c r="K333" s="37">
        <v>13791</v>
      </c>
      <c r="L333" s="37">
        <v>24606</v>
      </c>
      <c r="M333" s="37">
        <v>22984</v>
      </c>
      <c r="N333" s="37">
        <v>20012</v>
      </c>
      <c r="O333" s="37">
        <v>8223</v>
      </c>
      <c r="P333" s="37">
        <v>14409</v>
      </c>
      <c r="Q333" s="37">
        <v>60978</v>
      </c>
      <c r="R333" s="37">
        <v>40009</v>
      </c>
      <c r="S333" s="37">
        <v>20246</v>
      </c>
      <c r="T333" s="37">
        <v>28875</v>
      </c>
      <c r="U333" s="37">
        <v>51048</v>
      </c>
      <c r="V333" s="37">
        <v>7931</v>
      </c>
      <c r="W333" s="37">
        <v>25670</v>
      </c>
      <c r="X333" s="37">
        <v>9010</v>
      </c>
      <c r="Y333" s="37">
        <v>61397</v>
      </c>
      <c r="Z333" s="37">
        <v>36166</v>
      </c>
      <c r="AA333" s="37">
        <v>7238</v>
      </c>
      <c r="AB333" s="37">
        <v>99037</v>
      </c>
      <c r="AC333" s="37">
        <v>18155</v>
      </c>
      <c r="AD333" s="37">
        <v>17477</v>
      </c>
      <c r="AE333" s="37">
        <v>12874</v>
      </c>
      <c r="AF333" s="37">
        <v>238664</v>
      </c>
      <c r="AG333" s="37">
        <v>71903</v>
      </c>
      <c r="AH333" s="37">
        <v>123202</v>
      </c>
      <c r="AI333" s="37">
        <v>29559</v>
      </c>
      <c r="AJ333" s="37">
        <v>11059</v>
      </c>
      <c r="AK333" s="37">
        <v>8107</v>
      </c>
      <c r="AL333" s="37">
        <v>45580</v>
      </c>
      <c r="AM333" s="37">
        <v>42914</v>
      </c>
      <c r="AN333" s="37">
        <v>11153</v>
      </c>
      <c r="AO333" s="37">
        <v>63179</v>
      </c>
      <c r="AP333" s="37">
        <v>6358</v>
      </c>
      <c r="AQ333" s="37">
        <v>110817</v>
      </c>
      <c r="AR333" s="37">
        <v>3360</v>
      </c>
      <c r="AS333" s="37">
        <v>43605</v>
      </c>
      <c r="AT333" s="37">
        <v>4531</v>
      </c>
      <c r="AU333" s="37">
        <v>24009</v>
      </c>
      <c r="AV333" s="37">
        <v>101858</v>
      </c>
      <c r="AW333" s="37">
        <v>19110</v>
      </c>
      <c r="AX333" s="37">
        <v>7243</v>
      </c>
      <c r="AY333" s="37">
        <v>38549</v>
      </c>
      <c r="AZ333" s="37">
        <v>118</v>
      </c>
      <c r="BA333" s="37">
        <v>12</v>
      </c>
      <c r="BB333" s="37">
        <v>29</v>
      </c>
      <c r="BC333" s="37">
        <v>87</v>
      </c>
      <c r="BD333" s="37">
        <v>28</v>
      </c>
      <c r="BE333" s="37">
        <v>1386</v>
      </c>
      <c r="BF333" s="37">
        <v>103</v>
      </c>
      <c r="BG333" s="37">
        <v>56</v>
      </c>
      <c r="BH333" s="37">
        <v>16</v>
      </c>
      <c r="BI333" s="37">
        <v>35</v>
      </c>
      <c r="BJ333" s="37">
        <v>27</v>
      </c>
      <c r="BK333" s="38">
        <v>2072852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M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28.28515625" style="2" customWidth="1"/>
    <col min="3" max="3" width="14.42578125" style="2" customWidth="1"/>
    <col min="4" max="4" width="16" style="2" customWidth="1"/>
    <col min="5" max="5" width="22.85546875" style="2" customWidth="1"/>
    <col min="6" max="6" width="17.5703125" style="2" customWidth="1"/>
    <col min="7" max="7" width="29.7109375" style="2" customWidth="1"/>
    <col min="8" max="8" width="23.7109375" style="2" customWidth="1"/>
    <col min="9" max="9" width="24.28515625" style="2" customWidth="1"/>
    <col min="10" max="10" width="31.28515625" style="2" customWidth="1"/>
    <col min="11" max="11" width="26.7109375" style="2" customWidth="1"/>
    <col min="12" max="12" width="23.7109375" style="2" customWidth="1"/>
    <col min="13" max="13" width="25.140625" style="2" customWidth="1"/>
    <col min="14" max="14" width="1.5703125" style="2" customWidth="1"/>
    <col min="15" max="15" width="2.28515625" style="2" customWidth="1"/>
    <col min="16" max="16" width="1.5703125" style="2" customWidth="1"/>
    <col min="17" max="17" width="2.28515625" style="2" customWidth="1"/>
    <col min="18" max="18" width="1.5703125" style="2" customWidth="1"/>
    <col min="19" max="19" width="2.28515625" style="2" customWidth="1"/>
    <col min="20" max="53" width="0.7109375" style="2" customWidth="1"/>
    <col min="54" max="16384" width="8.85546875" style="2"/>
  </cols>
  <sheetData>
    <row r="1" spans="1:13" x14ac:dyDescent="0.25">
      <c r="A1" s="1" t="s">
        <v>0</v>
      </c>
    </row>
    <row r="2" spans="1:13" ht="14.45" x14ac:dyDescent="0.3">
      <c r="A2" s="3" t="s">
        <v>1</v>
      </c>
    </row>
    <row r="3" spans="1:13" ht="14.45" x14ac:dyDescent="0.3">
      <c r="A3" s="1" t="s">
        <v>2</v>
      </c>
    </row>
    <row r="4" spans="1:13" ht="14.45" x14ac:dyDescent="0.3">
      <c r="A4" s="3" t="s">
        <v>479</v>
      </c>
    </row>
    <row r="8" spans="1:13" ht="14.45" x14ac:dyDescent="0.3">
      <c r="A8" s="52" t="s">
        <v>480</v>
      </c>
    </row>
    <row r="11" spans="1:13" x14ac:dyDescent="0.25">
      <c r="A11" s="9"/>
      <c r="B11" s="10" t="s">
        <v>481</v>
      </c>
      <c r="C11" s="10" t="s">
        <v>482</v>
      </c>
      <c r="D11" s="10" t="s">
        <v>483</v>
      </c>
      <c r="E11" s="10" t="s">
        <v>484</v>
      </c>
      <c r="F11" s="10" t="s">
        <v>451</v>
      </c>
      <c r="G11" s="10" t="s">
        <v>485</v>
      </c>
      <c r="H11" s="10" t="s">
        <v>486</v>
      </c>
      <c r="I11" s="10" t="s">
        <v>487</v>
      </c>
      <c r="J11" s="10" t="s">
        <v>488</v>
      </c>
      <c r="K11" s="10" t="s">
        <v>460</v>
      </c>
      <c r="L11" s="10" t="s">
        <v>475</v>
      </c>
      <c r="M11" s="11" t="s">
        <v>476</v>
      </c>
    </row>
    <row r="12" spans="1:13" ht="14.45" x14ac:dyDescent="0.3">
      <c r="A12" s="32" t="s">
        <v>102</v>
      </c>
      <c r="B12" s="33">
        <v>2155</v>
      </c>
      <c r="C12" s="33">
        <v>2145</v>
      </c>
      <c r="D12" s="42">
        <v>0.99535962877030204</v>
      </c>
      <c r="E12" s="33">
        <v>10</v>
      </c>
      <c r="F12" s="42">
        <v>4.64037122969838E-3</v>
      </c>
      <c r="G12" s="33">
        <v>1821</v>
      </c>
      <c r="H12" s="33">
        <v>1810</v>
      </c>
      <c r="I12" s="42">
        <v>0.99395936298736998</v>
      </c>
      <c r="J12" s="33">
        <v>11</v>
      </c>
      <c r="K12" s="42">
        <v>6.0406370126304199E-3</v>
      </c>
      <c r="L12" s="33">
        <v>334</v>
      </c>
      <c r="M12" s="45">
        <v>0.183415705656233</v>
      </c>
    </row>
    <row r="13" spans="1:13" ht="14.45" x14ac:dyDescent="0.3">
      <c r="A13" s="35" t="s">
        <v>103</v>
      </c>
      <c r="B13" s="17">
        <v>1295</v>
      </c>
      <c r="C13" s="17">
        <v>1288</v>
      </c>
      <c r="D13" s="19">
        <v>0.99459459459459498</v>
      </c>
      <c r="E13" s="17">
        <v>7</v>
      </c>
      <c r="F13" s="19">
        <v>5.40540540540541E-3</v>
      </c>
      <c r="G13" s="17">
        <v>1137</v>
      </c>
      <c r="H13" s="17">
        <v>1132</v>
      </c>
      <c r="I13" s="19">
        <v>0.99560246262093199</v>
      </c>
      <c r="J13" s="17">
        <v>5</v>
      </c>
      <c r="K13" s="19">
        <v>4.3975373790677199E-3</v>
      </c>
      <c r="L13" s="17">
        <v>158</v>
      </c>
      <c r="M13" s="18">
        <v>0.13896218117854001</v>
      </c>
    </row>
    <row r="14" spans="1:13" ht="14.45" x14ac:dyDescent="0.3">
      <c r="A14" s="35" t="s">
        <v>104</v>
      </c>
      <c r="B14" s="17">
        <v>136</v>
      </c>
      <c r="C14" s="17">
        <v>136</v>
      </c>
      <c r="D14" s="19">
        <v>1</v>
      </c>
      <c r="E14" s="17">
        <v>0</v>
      </c>
      <c r="F14" s="19">
        <v>0</v>
      </c>
      <c r="G14" s="17">
        <v>99</v>
      </c>
      <c r="H14" s="17">
        <v>99</v>
      </c>
      <c r="I14" s="19">
        <v>1</v>
      </c>
      <c r="J14" s="17">
        <v>0</v>
      </c>
      <c r="K14" s="19">
        <v>0</v>
      </c>
      <c r="L14" s="17">
        <v>37</v>
      </c>
      <c r="M14" s="18">
        <v>0.37373737373737398</v>
      </c>
    </row>
    <row r="15" spans="1:13" ht="14.45" x14ac:dyDescent="0.3">
      <c r="A15" s="35" t="s">
        <v>105</v>
      </c>
      <c r="B15" s="17">
        <v>630</v>
      </c>
      <c r="C15" s="17">
        <v>627</v>
      </c>
      <c r="D15" s="19">
        <v>0.99523809523809503</v>
      </c>
      <c r="E15" s="17">
        <v>3</v>
      </c>
      <c r="F15" s="19">
        <v>4.7619047619047597E-3</v>
      </c>
      <c r="G15" s="17">
        <v>497</v>
      </c>
      <c r="H15" s="17">
        <v>491</v>
      </c>
      <c r="I15" s="19">
        <v>0.98792756539235405</v>
      </c>
      <c r="J15" s="17">
        <v>6</v>
      </c>
      <c r="K15" s="19">
        <v>1.2072434607645901E-2</v>
      </c>
      <c r="L15" s="17">
        <v>133</v>
      </c>
      <c r="M15" s="18">
        <v>0.26760563380281699</v>
      </c>
    </row>
    <row r="16" spans="1:13" x14ac:dyDescent="0.25">
      <c r="A16" s="35" t="s">
        <v>106</v>
      </c>
      <c r="B16" s="17">
        <v>94</v>
      </c>
      <c r="C16" s="17">
        <v>94</v>
      </c>
      <c r="D16" s="19">
        <v>1</v>
      </c>
      <c r="E16" s="17">
        <v>0</v>
      </c>
      <c r="F16" s="19">
        <v>0</v>
      </c>
      <c r="G16" s="17">
        <v>88</v>
      </c>
      <c r="H16" s="17">
        <v>88</v>
      </c>
      <c r="I16" s="19">
        <v>1</v>
      </c>
      <c r="J16" s="17">
        <v>0</v>
      </c>
      <c r="K16" s="19">
        <v>0</v>
      </c>
      <c r="L16" s="17">
        <v>6</v>
      </c>
      <c r="M16" s="18">
        <v>6.8181818181818205E-2</v>
      </c>
    </row>
    <row r="17" spans="1:13" ht="14.45" x14ac:dyDescent="0.3">
      <c r="A17" s="32" t="s">
        <v>107</v>
      </c>
      <c r="B17" s="33">
        <v>42</v>
      </c>
      <c r="C17" s="33">
        <v>40</v>
      </c>
      <c r="D17" s="42">
        <v>0.952380952380952</v>
      </c>
      <c r="E17" s="33">
        <v>2</v>
      </c>
      <c r="F17" s="42">
        <v>4.7619047619047603E-2</v>
      </c>
      <c r="G17" s="33">
        <v>99</v>
      </c>
      <c r="H17" s="33">
        <v>98</v>
      </c>
      <c r="I17" s="42">
        <v>0.98989898989898994</v>
      </c>
      <c r="J17" s="33">
        <v>1</v>
      </c>
      <c r="K17" s="42">
        <v>1.01010101010101E-2</v>
      </c>
      <c r="L17" s="33">
        <v>-57</v>
      </c>
      <c r="M17" s="45">
        <v>-0.57575757575757602</v>
      </c>
    </row>
    <row r="18" spans="1:13" ht="14.45" x14ac:dyDescent="0.3">
      <c r="A18" s="35" t="s">
        <v>108</v>
      </c>
      <c r="B18" s="17">
        <v>31</v>
      </c>
      <c r="C18" s="17">
        <v>30</v>
      </c>
      <c r="D18" s="19">
        <v>0.967741935483871</v>
      </c>
      <c r="E18" s="17">
        <v>1</v>
      </c>
      <c r="F18" s="19">
        <v>3.2258064516128997E-2</v>
      </c>
      <c r="G18" s="17">
        <v>94</v>
      </c>
      <c r="H18" s="17">
        <v>93</v>
      </c>
      <c r="I18" s="19">
        <v>0.98936170212765995</v>
      </c>
      <c r="J18" s="17">
        <v>1</v>
      </c>
      <c r="K18" s="19">
        <v>1.0638297872340399E-2</v>
      </c>
      <c r="L18" s="17">
        <v>-63</v>
      </c>
      <c r="M18" s="18">
        <v>-0.67021276595744705</v>
      </c>
    </row>
    <row r="19" spans="1:13" ht="14.45" x14ac:dyDescent="0.3">
      <c r="A19" s="35" t="s">
        <v>109</v>
      </c>
      <c r="B19" s="17">
        <v>11</v>
      </c>
      <c r="C19" s="17">
        <v>10</v>
      </c>
      <c r="D19" s="19">
        <v>0.90909090909090895</v>
      </c>
      <c r="E19" s="17">
        <v>1</v>
      </c>
      <c r="F19" s="19">
        <v>9.0909090909090898E-2</v>
      </c>
      <c r="G19" s="17">
        <v>5</v>
      </c>
      <c r="H19" s="17">
        <v>5</v>
      </c>
      <c r="I19" s="19">
        <v>1</v>
      </c>
      <c r="J19" s="17">
        <v>0</v>
      </c>
      <c r="K19" s="19">
        <v>0</v>
      </c>
      <c r="L19" s="17">
        <v>6</v>
      </c>
      <c r="M19" s="18">
        <v>1.2</v>
      </c>
    </row>
    <row r="20" spans="1:13" ht="14.45" x14ac:dyDescent="0.3">
      <c r="A20" s="32" t="s">
        <v>110</v>
      </c>
      <c r="B20" s="33">
        <v>666969</v>
      </c>
      <c r="C20" s="33">
        <v>615551</v>
      </c>
      <c r="D20" s="42">
        <v>0.92290796123957797</v>
      </c>
      <c r="E20" s="33">
        <v>51418</v>
      </c>
      <c r="F20" s="42">
        <v>7.7092038760422102E-2</v>
      </c>
      <c r="G20" s="33">
        <v>716037</v>
      </c>
      <c r="H20" s="33">
        <v>666367</v>
      </c>
      <c r="I20" s="42">
        <v>0.93063207627538802</v>
      </c>
      <c r="J20" s="33">
        <v>49670</v>
      </c>
      <c r="K20" s="42">
        <v>6.9367923724611993E-2</v>
      </c>
      <c r="L20" s="33">
        <v>-49068</v>
      </c>
      <c r="M20" s="45">
        <v>-6.8527185047700001E-2</v>
      </c>
    </row>
    <row r="21" spans="1:13" ht="14.45" x14ac:dyDescent="0.3">
      <c r="A21" s="35" t="s">
        <v>111</v>
      </c>
      <c r="B21" s="17">
        <v>436543</v>
      </c>
      <c r="C21" s="17">
        <v>431095</v>
      </c>
      <c r="D21" s="19">
        <v>0.98752012974666903</v>
      </c>
      <c r="E21" s="17">
        <v>5448</v>
      </c>
      <c r="F21" s="19">
        <v>1.2479870253331299E-2</v>
      </c>
      <c r="G21" s="17">
        <v>489305</v>
      </c>
      <c r="H21" s="17">
        <v>484424</v>
      </c>
      <c r="I21" s="19">
        <v>0.99002462676653602</v>
      </c>
      <c r="J21" s="17">
        <v>4881</v>
      </c>
      <c r="K21" s="19">
        <v>9.9753732334637892E-3</v>
      </c>
      <c r="L21" s="17">
        <v>-52762</v>
      </c>
      <c r="M21" s="18">
        <v>-0.107830494272489</v>
      </c>
    </row>
    <row r="22" spans="1:13" ht="14.45" x14ac:dyDescent="0.3">
      <c r="A22" s="35" t="s">
        <v>112</v>
      </c>
      <c r="B22" s="17">
        <v>1897</v>
      </c>
      <c r="C22" s="17">
        <v>1875</v>
      </c>
      <c r="D22" s="19">
        <v>0.98840274117026905</v>
      </c>
      <c r="E22" s="17">
        <v>22</v>
      </c>
      <c r="F22" s="19">
        <v>1.15972588297312E-2</v>
      </c>
      <c r="G22" s="17">
        <v>1797</v>
      </c>
      <c r="H22" s="17">
        <v>1761</v>
      </c>
      <c r="I22" s="19">
        <v>0.97996661101836402</v>
      </c>
      <c r="J22" s="17">
        <v>36</v>
      </c>
      <c r="K22" s="19">
        <v>2.0033388981636101E-2</v>
      </c>
      <c r="L22" s="17">
        <v>100</v>
      </c>
      <c r="M22" s="18">
        <v>5.5648302726766803E-2</v>
      </c>
    </row>
    <row r="23" spans="1:13" ht="14.45" x14ac:dyDescent="0.3">
      <c r="A23" s="35" t="s">
        <v>113</v>
      </c>
      <c r="B23" s="17">
        <v>106836</v>
      </c>
      <c r="C23" s="17">
        <v>106620</v>
      </c>
      <c r="D23" s="19">
        <v>0.99797820959227201</v>
      </c>
      <c r="E23" s="17">
        <v>216</v>
      </c>
      <c r="F23" s="19">
        <v>2.0217904077277299E-3</v>
      </c>
      <c r="G23" s="17">
        <v>107386</v>
      </c>
      <c r="H23" s="17">
        <v>107173</v>
      </c>
      <c r="I23" s="19">
        <v>0.99801650121989804</v>
      </c>
      <c r="J23" s="17">
        <v>213</v>
      </c>
      <c r="K23" s="19">
        <v>1.98349878010169E-3</v>
      </c>
      <c r="L23" s="17">
        <v>-550</v>
      </c>
      <c r="M23" s="18">
        <v>-5.1217104650513098E-3</v>
      </c>
    </row>
    <row r="24" spans="1:13" x14ac:dyDescent="0.25">
      <c r="A24" s="35" t="s">
        <v>114</v>
      </c>
      <c r="B24" s="17">
        <v>121198</v>
      </c>
      <c r="C24" s="17">
        <v>75479</v>
      </c>
      <c r="D24" s="19">
        <v>0.62277430320632399</v>
      </c>
      <c r="E24" s="17">
        <v>45719</v>
      </c>
      <c r="F24" s="19">
        <v>0.37722569679367601</v>
      </c>
      <c r="G24" s="17">
        <v>117167</v>
      </c>
      <c r="H24" s="17">
        <v>72644</v>
      </c>
      <c r="I24" s="19">
        <v>0.620003926020125</v>
      </c>
      <c r="J24" s="17">
        <v>44523</v>
      </c>
      <c r="K24" s="19">
        <v>0.379996073979875</v>
      </c>
      <c r="L24" s="17">
        <v>4031</v>
      </c>
      <c r="M24" s="18">
        <v>3.4403885052958598E-2</v>
      </c>
    </row>
    <row r="25" spans="1:13" x14ac:dyDescent="0.25">
      <c r="A25" s="35" t="s">
        <v>115</v>
      </c>
      <c r="B25" s="17">
        <v>489</v>
      </c>
      <c r="C25" s="17">
        <v>476</v>
      </c>
      <c r="D25" s="19">
        <v>0.97341513292433501</v>
      </c>
      <c r="E25" s="17">
        <v>13</v>
      </c>
      <c r="F25" s="19">
        <v>2.6584867075664601E-2</v>
      </c>
      <c r="G25" s="17">
        <v>377</v>
      </c>
      <c r="H25" s="17">
        <v>360</v>
      </c>
      <c r="I25" s="19">
        <v>0.95490716180371404</v>
      </c>
      <c r="J25" s="17">
        <v>17</v>
      </c>
      <c r="K25" s="19">
        <v>4.5092838196286497E-2</v>
      </c>
      <c r="L25" s="17">
        <v>112</v>
      </c>
      <c r="M25" s="18">
        <v>0.29708222811671098</v>
      </c>
    </row>
    <row r="26" spans="1:13" x14ac:dyDescent="0.25">
      <c r="A26" s="35" t="s">
        <v>116</v>
      </c>
      <c r="B26" s="17">
        <v>6</v>
      </c>
      <c r="C26" s="17">
        <v>6</v>
      </c>
      <c r="D26" s="19">
        <v>1</v>
      </c>
      <c r="E26" s="17">
        <v>0</v>
      </c>
      <c r="F26" s="19">
        <v>0</v>
      </c>
      <c r="G26" s="17">
        <v>5</v>
      </c>
      <c r="H26" s="17">
        <v>5</v>
      </c>
      <c r="I26" s="19">
        <v>1</v>
      </c>
      <c r="J26" s="17">
        <v>0</v>
      </c>
      <c r="K26" s="19">
        <v>0</v>
      </c>
      <c r="L26" s="17">
        <v>1</v>
      </c>
      <c r="M26" s="18">
        <v>0.2</v>
      </c>
    </row>
    <row r="27" spans="1:13" x14ac:dyDescent="0.25">
      <c r="A27" s="32" t="s">
        <v>117</v>
      </c>
      <c r="B27" s="33">
        <v>365</v>
      </c>
      <c r="C27" s="33">
        <v>363</v>
      </c>
      <c r="D27" s="42">
        <v>0.99452054794520595</v>
      </c>
      <c r="E27" s="33">
        <v>2</v>
      </c>
      <c r="F27" s="42">
        <v>5.4794520547945197E-3</v>
      </c>
      <c r="G27" s="33">
        <v>433</v>
      </c>
      <c r="H27" s="33">
        <v>426</v>
      </c>
      <c r="I27" s="42">
        <v>0.98383371824480403</v>
      </c>
      <c r="J27" s="33">
        <v>7</v>
      </c>
      <c r="K27" s="42">
        <v>1.6166281755196299E-2</v>
      </c>
      <c r="L27" s="33">
        <v>-68</v>
      </c>
      <c r="M27" s="45">
        <v>-0.157043879907621</v>
      </c>
    </row>
    <row r="28" spans="1:13" x14ac:dyDescent="0.25">
      <c r="A28" s="35" t="s">
        <v>118</v>
      </c>
      <c r="B28" s="17">
        <v>61</v>
      </c>
      <c r="C28" s="17">
        <v>60</v>
      </c>
      <c r="D28" s="19">
        <v>0.98360655737704905</v>
      </c>
      <c r="E28" s="17">
        <v>1</v>
      </c>
      <c r="F28" s="19">
        <v>1.63934426229508E-2</v>
      </c>
      <c r="G28" s="17">
        <v>42</v>
      </c>
      <c r="H28" s="17">
        <v>40</v>
      </c>
      <c r="I28" s="19">
        <v>0.952380952380952</v>
      </c>
      <c r="J28" s="17">
        <v>2</v>
      </c>
      <c r="K28" s="19">
        <v>4.7619047619047603E-2</v>
      </c>
      <c r="L28" s="17">
        <v>19</v>
      </c>
      <c r="M28" s="18">
        <v>0.452380952380952</v>
      </c>
    </row>
    <row r="29" spans="1:13" x14ac:dyDescent="0.25">
      <c r="A29" s="35" t="s">
        <v>119</v>
      </c>
      <c r="B29" s="17">
        <v>304</v>
      </c>
      <c r="C29" s="17">
        <v>303</v>
      </c>
      <c r="D29" s="19">
        <v>0.99671052631578905</v>
      </c>
      <c r="E29" s="17">
        <v>1</v>
      </c>
      <c r="F29" s="19">
        <v>3.28947368421053E-3</v>
      </c>
      <c r="G29" s="17">
        <v>391</v>
      </c>
      <c r="H29" s="17">
        <v>386</v>
      </c>
      <c r="I29" s="19">
        <v>0.98721227621483398</v>
      </c>
      <c r="J29" s="17">
        <v>5</v>
      </c>
      <c r="K29" s="19">
        <v>1.27877237851662E-2</v>
      </c>
      <c r="L29" s="17">
        <v>-87</v>
      </c>
      <c r="M29" s="18">
        <v>-0.222506393861893</v>
      </c>
    </row>
    <row r="30" spans="1:13" x14ac:dyDescent="0.25">
      <c r="A30" s="32" t="s">
        <v>120</v>
      </c>
      <c r="B30" s="33">
        <v>13</v>
      </c>
      <c r="C30" s="33">
        <v>13</v>
      </c>
      <c r="D30" s="42">
        <v>1</v>
      </c>
      <c r="E30" s="33">
        <v>0</v>
      </c>
      <c r="F30" s="42">
        <v>0</v>
      </c>
      <c r="G30" s="33">
        <v>19</v>
      </c>
      <c r="H30" s="33">
        <v>17</v>
      </c>
      <c r="I30" s="42">
        <v>0.89473684210526305</v>
      </c>
      <c r="J30" s="33">
        <v>2</v>
      </c>
      <c r="K30" s="42">
        <v>0.105263157894737</v>
      </c>
      <c r="L30" s="33">
        <v>-6</v>
      </c>
      <c r="M30" s="45">
        <v>-0.31578947368421101</v>
      </c>
    </row>
    <row r="31" spans="1:13" x14ac:dyDescent="0.25">
      <c r="A31" s="35" t="s">
        <v>121</v>
      </c>
      <c r="B31" s="17">
        <v>3</v>
      </c>
      <c r="C31" s="17">
        <v>3</v>
      </c>
      <c r="D31" s="19">
        <v>1</v>
      </c>
      <c r="E31" s="17">
        <v>0</v>
      </c>
      <c r="F31" s="19">
        <v>0</v>
      </c>
      <c r="G31" s="17">
        <v>4</v>
      </c>
      <c r="H31" s="17">
        <v>2</v>
      </c>
      <c r="I31" s="19">
        <v>0.5</v>
      </c>
      <c r="J31" s="17">
        <v>2</v>
      </c>
      <c r="K31" s="19">
        <v>0.5</v>
      </c>
      <c r="L31" s="17">
        <v>-1</v>
      </c>
      <c r="M31" s="18">
        <v>-0.25</v>
      </c>
    </row>
    <row r="32" spans="1:13" x14ac:dyDescent="0.25">
      <c r="A32" s="35" t="s">
        <v>122</v>
      </c>
      <c r="B32" s="17">
        <v>0</v>
      </c>
      <c r="C32" s="17">
        <v>0</v>
      </c>
      <c r="D32" s="19">
        <v>0</v>
      </c>
      <c r="E32" s="17">
        <v>0</v>
      </c>
      <c r="F32" s="19">
        <v>0</v>
      </c>
      <c r="G32" s="17">
        <v>3</v>
      </c>
      <c r="H32" s="17">
        <v>3</v>
      </c>
      <c r="I32" s="19">
        <v>1</v>
      </c>
      <c r="J32" s="17">
        <v>0</v>
      </c>
      <c r="K32" s="19">
        <v>0</v>
      </c>
      <c r="L32" s="17">
        <v>-3</v>
      </c>
      <c r="M32" s="18">
        <v>-1</v>
      </c>
    </row>
    <row r="33" spans="1:13" x14ac:dyDescent="0.25">
      <c r="A33" s="35" t="s">
        <v>123</v>
      </c>
      <c r="B33" s="17">
        <v>2</v>
      </c>
      <c r="C33" s="17">
        <v>2</v>
      </c>
      <c r="D33" s="19">
        <v>1</v>
      </c>
      <c r="E33" s="17">
        <v>0</v>
      </c>
      <c r="F33" s="19">
        <v>0</v>
      </c>
      <c r="G33" s="17">
        <v>6</v>
      </c>
      <c r="H33" s="17">
        <v>6</v>
      </c>
      <c r="I33" s="19">
        <v>1</v>
      </c>
      <c r="J33" s="17">
        <v>0</v>
      </c>
      <c r="K33" s="19">
        <v>0</v>
      </c>
      <c r="L33" s="17">
        <v>-4</v>
      </c>
      <c r="M33" s="18">
        <v>-0.66666666666666696</v>
      </c>
    </row>
    <row r="34" spans="1:13" x14ac:dyDescent="0.25">
      <c r="A34" s="35" t="s">
        <v>124</v>
      </c>
      <c r="B34" s="17">
        <v>1</v>
      </c>
      <c r="C34" s="17">
        <v>1</v>
      </c>
      <c r="D34" s="19">
        <v>1</v>
      </c>
      <c r="E34" s="17">
        <v>0</v>
      </c>
      <c r="F34" s="19">
        <v>0</v>
      </c>
      <c r="G34" s="17">
        <v>0</v>
      </c>
      <c r="H34" s="17">
        <v>0</v>
      </c>
      <c r="I34" s="19">
        <v>0</v>
      </c>
      <c r="J34" s="17">
        <v>0</v>
      </c>
      <c r="K34" s="19">
        <v>0</v>
      </c>
      <c r="L34" s="17">
        <v>1</v>
      </c>
      <c r="M34" s="18">
        <v>0</v>
      </c>
    </row>
    <row r="35" spans="1:13" x14ac:dyDescent="0.25">
      <c r="A35" s="35" t="s">
        <v>125</v>
      </c>
      <c r="B35" s="17">
        <v>4</v>
      </c>
      <c r="C35" s="17">
        <v>4</v>
      </c>
      <c r="D35" s="19">
        <v>1</v>
      </c>
      <c r="E35" s="17">
        <v>0</v>
      </c>
      <c r="F35" s="19">
        <v>0</v>
      </c>
      <c r="G35" s="17">
        <v>4</v>
      </c>
      <c r="H35" s="17">
        <v>4</v>
      </c>
      <c r="I35" s="19">
        <v>1</v>
      </c>
      <c r="J35" s="17">
        <v>0</v>
      </c>
      <c r="K35" s="19">
        <v>0</v>
      </c>
      <c r="L35" s="17">
        <v>0</v>
      </c>
      <c r="M35" s="18">
        <v>0</v>
      </c>
    </row>
    <row r="36" spans="1:13" x14ac:dyDescent="0.25">
      <c r="A36" s="35" t="s">
        <v>126</v>
      </c>
      <c r="B36" s="17">
        <v>3</v>
      </c>
      <c r="C36" s="17">
        <v>3</v>
      </c>
      <c r="D36" s="19">
        <v>1</v>
      </c>
      <c r="E36" s="17">
        <v>0</v>
      </c>
      <c r="F36" s="19">
        <v>0</v>
      </c>
      <c r="G36" s="17">
        <v>2</v>
      </c>
      <c r="H36" s="17">
        <v>2</v>
      </c>
      <c r="I36" s="19">
        <v>1</v>
      </c>
      <c r="J36" s="17">
        <v>0</v>
      </c>
      <c r="K36" s="19">
        <v>0</v>
      </c>
      <c r="L36" s="17">
        <v>1</v>
      </c>
      <c r="M36" s="18">
        <v>0.5</v>
      </c>
    </row>
    <row r="37" spans="1:13" x14ac:dyDescent="0.25">
      <c r="A37" s="32" t="s">
        <v>127</v>
      </c>
      <c r="B37" s="33">
        <v>61710</v>
      </c>
      <c r="C37" s="33">
        <v>49591</v>
      </c>
      <c r="D37" s="42">
        <v>0.80361367687570895</v>
      </c>
      <c r="E37" s="33">
        <v>12119</v>
      </c>
      <c r="F37" s="42">
        <v>0.196386323124291</v>
      </c>
      <c r="G37" s="33">
        <v>64242</v>
      </c>
      <c r="H37" s="33">
        <v>52652</v>
      </c>
      <c r="I37" s="42">
        <v>0.81958843124435699</v>
      </c>
      <c r="J37" s="33">
        <v>11590</v>
      </c>
      <c r="K37" s="42">
        <v>0.18041156875564299</v>
      </c>
      <c r="L37" s="33">
        <v>-2532</v>
      </c>
      <c r="M37" s="45">
        <v>-3.9413467824787503E-2</v>
      </c>
    </row>
    <row r="38" spans="1:13" x14ac:dyDescent="0.25">
      <c r="A38" s="35" t="s">
        <v>128</v>
      </c>
      <c r="B38" s="17">
        <v>643</v>
      </c>
      <c r="C38" s="17">
        <v>607</v>
      </c>
      <c r="D38" s="19">
        <v>0.94401244167962695</v>
      </c>
      <c r="E38" s="17">
        <v>36</v>
      </c>
      <c r="F38" s="19">
        <v>5.5987558320373297E-2</v>
      </c>
      <c r="G38" s="17">
        <v>719</v>
      </c>
      <c r="H38" s="17">
        <v>672</v>
      </c>
      <c r="I38" s="19">
        <v>0.93463143254520198</v>
      </c>
      <c r="J38" s="17">
        <v>47</v>
      </c>
      <c r="K38" s="19">
        <v>6.5368567454798299E-2</v>
      </c>
      <c r="L38" s="17">
        <v>-76</v>
      </c>
      <c r="M38" s="18">
        <v>-0.105702364394993</v>
      </c>
    </row>
    <row r="39" spans="1:13" x14ac:dyDescent="0.25">
      <c r="A39" s="35" t="s">
        <v>129</v>
      </c>
      <c r="B39" s="17">
        <v>161</v>
      </c>
      <c r="C39" s="17">
        <v>156</v>
      </c>
      <c r="D39" s="19">
        <v>0.96894409937888204</v>
      </c>
      <c r="E39" s="17">
        <v>5</v>
      </c>
      <c r="F39" s="19">
        <v>3.1055900621118002E-2</v>
      </c>
      <c r="G39" s="17">
        <v>180</v>
      </c>
      <c r="H39" s="17">
        <v>168</v>
      </c>
      <c r="I39" s="19">
        <v>0.93333333333333302</v>
      </c>
      <c r="J39" s="17">
        <v>12</v>
      </c>
      <c r="K39" s="19">
        <v>6.6666666666666693E-2</v>
      </c>
      <c r="L39" s="17">
        <v>-19</v>
      </c>
      <c r="M39" s="18">
        <v>-0.105555555555556</v>
      </c>
    </row>
    <row r="40" spans="1:13" x14ac:dyDescent="0.25">
      <c r="A40" s="35" t="s">
        <v>130</v>
      </c>
      <c r="B40" s="17">
        <v>29240</v>
      </c>
      <c r="C40" s="17">
        <v>25975</v>
      </c>
      <c r="D40" s="19">
        <v>0.88833789329685398</v>
      </c>
      <c r="E40" s="17">
        <v>3265</v>
      </c>
      <c r="F40" s="19">
        <v>0.111662106703146</v>
      </c>
      <c r="G40" s="17">
        <v>32416</v>
      </c>
      <c r="H40" s="17">
        <v>29171</v>
      </c>
      <c r="I40" s="19">
        <v>0.89989511352418605</v>
      </c>
      <c r="J40" s="17">
        <v>3245</v>
      </c>
      <c r="K40" s="19">
        <v>0.100104886475814</v>
      </c>
      <c r="L40" s="17">
        <v>-3176</v>
      </c>
      <c r="M40" s="18">
        <v>-9.7976307996051296E-2</v>
      </c>
    </row>
    <row r="41" spans="1:13" x14ac:dyDescent="0.25">
      <c r="A41" s="35" t="s">
        <v>131</v>
      </c>
      <c r="B41" s="17">
        <v>4215</v>
      </c>
      <c r="C41" s="17">
        <v>3460</v>
      </c>
      <c r="D41" s="19">
        <v>0.82087781731909804</v>
      </c>
      <c r="E41" s="17">
        <v>755</v>
      </c>
      <c r="F41" s="19">
        <v>0.17912218268090199</v>
      </c>
      <c r="G41" s="17">
        <v>4649</v>
      </c>
      <c r="H41" s="17">
        <v>3929</v>
      </c>
      <c r="I41" s="19">
        <v>0.84512798451279803</v>
      </c>
      <c r="J41" s="17">
        <v>720</v>
      </c>
      <c r="K41" s="19">
        <v>0.154872015487202</v>
      </c>
      <c r="L41" s="17">
        <v>-434</v>
      </c>
      <c r="M41" s="18">
        <v>-9.3353409335340906E-2</v>
      </c>
    </row>
    <row r="42" spans="1:13" x14ac:dyDescent="0.25">
      <c r="A42" s="35" t="s">
        <v>132</v>
      </c>
      <c r="B42" s="17">
        <v>10875</v>
      </c>
      <c r="C42" s="17">
        <v>9986</v>
      </c>
      <c r="D42" s="19">
        <v>0.91825287356321805</v>
      </c>
      <c r="E42" s="17">
        <v>889</v>
      </c>
      <c r="F42" s="19">
        <v>8.17471264367816E-2</v>
      </c>
      <c r="G42" s="17">
        <v>12363</v>
      </c>
      <c r="H42" s="17">
        <v>11493</v>
      </c>
      <c r="I42" s="19">
        <v>0.92962873089056097</v>
      </c>
      <c r="J42" s="17">
        <v>870</v>
      </c>
      <c r="K42" s="19">
        <v>7.0371269109439499E-2</v>
      </c>
      <c r="L42" s="17">
        <v>-1488</v>
      </c>
      <c r="M42" s="18">
        <v>-0.12035913613200699</v>
      </c>
    </row>
    <row r="43" spans="1:13" x14ac:dyDescent="0.25">
      <c r="A43" s="35" t="s">
        <v>133</v>
      </c>
      <c r="B43" s="17">
        <v>10102</v>
      </c>
      <c r="C43" s="17">
        <v>4779</v>
      </c>
      <c r="D43" s="19">
        <v>0.473074638685409</v>
      </c>
      <c r="E43" s="17">
        <v>5323</v>
      </c>
      <c r="F43" s="19">
        <v>0.526925361314591</v>
      </c>
      <c r="G43" s="17">
        <v>10077</v>
      </c>
      <c r="H43" s="17">
        <v>4703</v>
      </c>
      <c r="I43" s="19">
        <v>0.46670636102014501</v>
      </c>
      <c r="J43" s="17">
        <v>5374</v>
      </c>
      <c r="K43" s="19">
        <v>0.53329363897985504</v>
      </c>
      <c r="L43" s="17">
        <v>25</v>
      </c>
      <c r="M43" s="18">
        <v>2.4808970923886099E-3</v>
      </c>
    </row>
    <row r="44" spans="1:13" x14ac:dyDescent="0.25">
      <c r="A44" s="35" t="s">
        <v>134</v>
      </c>
      <c r="B44" s="17">
        <v>2515</v>
      </c>
      <c r="C44" s="17">
        <v>1603</v>
      </c>
      <c r="D44" s="19">
        <v>0.63737574552683895</v>
      </c>
      <c r="E44" s="17">
        <v>912</v>
      </c>
      <c r="F44" s="19">
        <v>0.36262425447316099</v>
      </c>
      <c r="G44" s="17">
        <v>2675</v>
      </c>
      <c r="H44" s="17">
        <v>1614</v>
      </c>
      <c r="I44" s="19">
        <v>0.60336448598130799</v>
      </c>
      <c r="J44" s="17">
        <v>1061</v>
      </c>
      <c r="K44" s="19">
        <v>0.39663551401869201</v>
      </c>
      <c r="L44" s="17">
        <v>-160</v>
      </c>
      <c r="M44" s="18">
        <v>-5.98130841121495E-2</v>
      </c>
    </row>
    <row r="45" spans="1:13" x14ac:dyDescent="0.25">
      <c r="A45" s="35" t="s">
        <v>135</v>
      </c>
      <c r="B45" s="17">
        <v>1071</v>
      </c>
      <c r="C45" s="17">
        <v>616</v>
      </c>
      <c r="D45" s="19">
        <v>0.57516339869280997</v>
      </c>
      <c r="E45" s="17">
        <v>455</v>
      </c>
      <c r="F45" s="19">
        <v>0.42483660130718998</v>
      </c>
      <c r="G45" s="17">
        <v>286</v>
      </c>
      <c r="H45" s="17">
        <v>173</v>
      </c>
      <c r="I45" s="19">
        <v>0.60489510489510501</v>
      </c>
      <c r="J45" s="17">
        <v>113</v>
      </c>
      <c r="K45" s="19">
        <v>0.39510489510489499</v>
      </c>
      <c r="L45" s="17">
        <v>785</v>
      </c>
      <c r="M45" s="18">
        <v>2.7447552447552401</v>
      </c>
    </row>
    <row r="46" spans="1:13" x14ac:dyDescent="0.25">
      <c r="A46" s="35" t="s">
        <v>136</v>
      </c>
      <c r="B46" s="17">
        <v>1</v>
      </c>
      <c r="C46" s="17">
        <v>1</v>
      </c>
      <c r="D46" s="19">
        <v>1</v>
      </c>
      <c r="E46" s="17">
        <v>0</v>
      </c>
      <c r="F46" s="19">
        <v>0</v>
      </c>
      <c r="G46" s="17">
        <v>3</v>
      </c>
      <c r="H46" s="17">
        <v>3</v>
      </c>
      <c r="I46" s="19">
        <v>1</v>
      </c>
      <c r="J46" s="17">
        <v>0</v>
      </c>
      <c r="K46" s="19">
        <v>0</v>
      </c>
      <c r="L46" s="17">
        <v>-2</v>
      </c>
      <c r="M46" s="18">
        <v>-0.66666666666666696</v>
      </c>
    </row>
    <row r="47" spans="1:13" x14ac:dyDescent="0.25">
      <c r="A47" s="35" t="s">
        <v>137</v>
      </c>
      <c r="B47" s="17">
        <v>3</v>
      </c>
      <c r="C47" s="17">
        <v>3</v>
      </c>
      <c r="D47" s="19">
        <v>1</v>
      </c>
      <c r="E47" s="17">
        <v>0</v>
      </c>
      <c r="F47" s="19">
        <v>0</v>
      </c>
      <c r="G47" s="17">
        <v>7</v>
      </c>
      <c r="H47" s="17">
        <v>2</v>
      </c>
      <c r="I47" s="19">
        <v>0.28571428571428598</v>
      </c>
      <c r="J47" s="17">
        <v>5</v>
      </c>
      <c r="K47" s="19">
        <v>0.71428571428571397</v>
      </c>
      <c r="L47" s="17">
        <v>-4</v>
      </c>
      <c r="M47" s="18">
        <v>-0.57142857142857095</v>
      </c>
    </row>
    <row r="48" spans="1:13" x14ac:dyDescent="0.25">
      <c r="A48" s="35" t="s">
        <v>138</v>
      </c>
      <c r="B48" s="17">
        <v>2884</v>
      </c>
      <c r="C48" s="17">
        <v>2405</v>
      </c>
      <c r="D48" s="19">
        <v>0.83391123439667103</v>
      </c>
      <c r="E48" s="17">
        <v>479</v>
      </c>
      <c r="F48" s="19">
        <v>0.166088765603329</v>
      </c>
      <c r="G48" s="17">
        <v>867</v>
      </c>
      <c r="H48" s="17">
        <v>724</v>
      </c>
      <c r="I48" s="19">
        <v>0.83506343713956199</v>
      </c>
      <c r="J48" s="17">
        <v>143</v>
      </c>
      <c r="K48" s="19">
        <v>0.16493656286043801</v>
      </c>
      <c r="L48" s="17">
        <v>2017</v>
      </c>
      <c r="M48" s="18">
        <v>2.3264129181084199</v>
      </c>
    </row>
    <row r="49" spans="1:13" x14ac:dyDescent="0.25">
      <c r="A49" s="32" t="s">
        <v>139</v>
      </c>
      <c r="B49" s="33">
        <v>29069</v>
      </c>
      <c r="C49" s="33">
        <v>22706</v>
      </c>
      <c r="D49" s="42">
        <v>0.78110702122536002</v>
      </c>
      <c r="E49" s="33">
        <v>6363</v>
      </c>
      <c r="F49" s="42">
        <v>0.21889297877464001</v>
      </c>
      <c r="G49" s="33">
        <v>17742</v>
      </c>
      <c r="H49" s="33">
        <v>11768</v>
      </c>
      <c r="I49" s="42">
        <v>0.66328486078232396</v>
      </c>
      <c r="J49" s="33">
        <v>5974</v>
      </c>
      <c r="K49" s="42">
        <v>0.33671513921767598</v>
      </c>
      <c r="L49" s="33">
        <v>11327</v>
      </c>
      <c r="M49" s="45">
        <v>0.63842858753240905</v>
      </c>
    </row>
    <row r="50" spans="1:13" x14ac:dyDescent="0.25">
      <c r="A50" s="35" t="s">
        <v>140</v>
      </c>
      <c r="B50" s="17">
        <v>571</v>
      </c>
      <c r="C50" s="17">
        <v>310</v>
      </c>
      <c r="D50" s="19">
        <v>0.54290718038528896</v>
      </c>
      <c r="E50" s="17">
        <v>261</v>
      </c>
      <c r="F50" s="19">
        <v>0.45709281961471099</v>
      </c>
      <c r="G50" s="17">
        <v>300</v>
      </c>
      <c r="H50" s="17">
        <v>277</v>
      </c>
      <c r="I50" s="19">
        <v>0.92333333333333301</v>
      </c>
      <c r="J50" s="17">
        <v>23</v>
      </c>
      <c r="K50" s="19">
        <v>7.6666666666666702E-2</v>
      </c>
      <c r="L50" s="17">
        <v>271</v>
      </c>
      <c r="M50" s="18">
        <v>0.90333333333333299</v>
      </c>
    </row>
    <row r="51" spans="1:13" x14ac:dyDescent="0.25">
      <c r="A51" s="35" t="s">
        <v>141</v>
      </c>
      <c r="B51" s="17">
        <v>28082</v>
      </c>
      <c r="C51" s="17">
        <v>21991</v>
      </c>
      <c r="D51" s="19">
        <v>0.78309949433800996</v>
      </c>
      <c r="E51" s="17">
        <v>6091</v>
      </c>
      <c r="F51" s="19">
        <v>0.21690050566199001</v>
      </c>
      <c r="G51" s="17">
        <v>16896</v>
      </c>
      <c r="H51" s="17">
        <v>10958</v>
      </c>
      <c r="I51" s="19">
        <v>0.64855587121212099</v>
      </c>
      <c r="J51" s="17">
        <v>5938</v>
      </c>
      <c r="K51" s="19">
        <v>0.35144412878787901</v>
      </c>
      <c r="L51" s="17">
        <v>11186</v>
      </c>
      <c r="M51" s="18">
        <v>0.662050189393939</v>
      </c>
    </row>
    <row r="52" spans="1:13" x14ac:dyDescent="0.25">
      <c r="A52" s="35" t="s">
        <v>142</v>
      </c>
      <c r="B52" s="17">
        <v>85</v>
      </c>
      <c r="C52" s="17">
        <v>82</v>
      </c>
      <c r="D52" s="19">
        <v>0.96470588235294097</v>
      </c>
      <c r="E52" s="17">
        <v>3</v>
      </c>
      <c r="F52" s="19">
        <v>3.5294117647058802E-2</v>
      </c>
      <c r="G52" s="17">
        <v>278</v>
      </c>
      <c r="H52" s="17">
        <v>272</v>
      </c>
      <c r="I52" s="19">
        <v>0.97841726618705005</v>
      </c>
      <c r="J52" s="17">
        <v>6</v>
      </c>
      <c r="K52" s="19">
        <v>2.15827338129496E-2</v>
      </c>
      <c r="L52" s="17">
        <v>-193</v>
      </c>
      <c r="M52" s="18">
        <v>-0.694244604316547</v>
      </c>
    </row>
    <row r="53" spans="1:13" x14ac:dyDescent="0.25">
      <c r="A53" s="35" t="s">
        <v>143</v>
      </c>
      <c r="B53" s="17">
        <v>120</v>
      </c>
      <c r="C53" s="17">
        <v>112</v>
      </c>
      <c r="D53" s="19">
        <v>0.93333333333333302</v>
      </c>
      <c r="E53" s="17">
        <v>8</v>
      </c>
      <c r="F53" s="19">
        <v>6.6666666666666693E-2</v>
      </c>
      <c r="G53" s="17">
        <v>110</v>
      </c>
      <c r="H53" s="17">
        <v>106</v>
      </c>
      <c r="I53" s="19">
        <v>0.96363636363636396</v>
      </c>
      <c r="J53" s="17">
        <v>4</v>
      </c>
      <c r="K53" s="19">
        <v>3.6363636363636397E-2</v>
      </c>
      <c r="L53" s="17">
        <v>10</v>
      </c>
      <c r="M53" s="18">
        <v>9.0909090909090898E-2</v>
      </c>
    </row>
    <row r="54" spans="1:13" x14ac:dyDescent="0.25">
      <c r="A54" s="35" t="s">
        <v>144</v>
      </c>
      <c r="B54" s="17">
        <v>0</v>
      </c>
      <c r="C54" s="17">
        <v>0</v>
      </c>
      <c r="D54" s="19">
        <v>0</v>
      </c>
      <c r="E54" s="17">
        <v>0</v>
      </c>
      <c r="F54" s="19">
        <v>0</v>
      </c>
      <c r="G54" s="17">
        <v>0</v>
      </c>
      <c r="H54" s="17">
        <v>0</v>
      </c>
      <c r="I54" s="19">
        <v>0</v>
      </c>
      <c r="J54" s="17">
        <v>0</v>
      </c>
      <c r="K54" s="19">
        <v>0</v>
      </c>
      <c r="L54" s="17">
        <v>0</v>
      </c>
      <c r="M54" s="18">
        <v>0</v>
      </c>
    </row>
    <row r="55" spans="1:13" x14ac:dyDescent="0.25">
      <c r="A55" s="35" t="s">
        <v>145</v>
      </c>
      <c r="B55" s="17">
        <v>204</v>
      </c>
      <c r="C55" s="17">
        <v>204</v>
      </c>
      <c r="D55" s="19">
        <v>1</v>
      </c>
      <c r="E55" s="17">
        <v>0</v>
      </c>
      <c r="F55" s="19">
        <v>0</v>
      </c>
      <c r="G55" s="17">
        <v>144</v>
      </c>
      <c r="H55" s="17">
        <v>141</v>
      </c>
      <c r="I55" s="19">
        <v>0.97916666666666696</v>
      </c>
      <c r="J55" s="17">
        <v>3</v>
      </c>
      <c r="K55" s="19">
        <v>2.0833333333333301E-2</v>
      </c>
      <c r="L55" s="17">
        <v>60</v>
      </c>
      <c r="M55" s="18">
        <v>0.41666666666666702</v>
      </c>
    </row>
    <row r="56" spans="1:13" x14ac:dyDescent="0.25">
      <c r="A56" s="35" t="s">
        <v>146</v>
      </c>
      <c r="B56" s="17">
        <v>7</v>
      </c>
      <c r="C56" s="17">
        <v>7</v>
      </c>
      <c r="D56" s="19">
        <v>1</v>
      </c>
      <c r="E56" s="17">
        <v>0</v>
      </c>
      <c r="F56" s="19">
        <v>0</v>
      </c>
      <c r="G56" s="17">
        <v>14</v>
      </c>
      <c r="H56" s="17">
        <v>14</v>
      </c>
      <c r="I56" s="19">
        <v>1</v>
      </c>
      <c r="J56" s="17">
        <v>0</v>
      </c>
      <c r="K56" s="19">
        <v>0</v>
      </c>
      <c r="L56" s="17">
        <v>-7</v>
      </c>
      <c r="M56" s="18">
        <v>-0.5</v>
      </c>
    </row>
    <row r="57" spans="1:13" x14ac:dyDescent="0.25">
      <c r="A57" s="32" t="s">
        <v>147</v>
      </c>
      <c r="B57" s="33">
        <v>15189</v>
      </c>
      <c r="C57" s="33">
        <v>14600</v>
      </c>
      <c r="D57" s="42">
        <v>0.96122193692804003</v>
      </c>
      <c r="E57" s="33">
        <v>589</v>
      </c>
      <c r="F57" s="42">
        <v>3.8778063071960002E-2</v>
      </c>
      <c r="G57" s="33">
        <v>13989</v>
      </c>
      <c r="H57" s="33">
        <v>13434</v>
      </c>
      <c r="I57" s="42">
        <v>0.96032597040531797</v>
      </c>
      <c r="J57" s="33">
        <v>555</v>
      </c>
      <c r="K57" s="42">
        <v>3.9674029594681498E-2</v>
      </c>
      <c r="L57" s="33">
        <v>1200</v>
      </c>
      <c r="M57" s="45">
        <v>8.5781685610122296E-2</v>
      </c>
    </row>
    <row r="58" spans="1:13" x14ac:dyDescent="0.25">
      <c r="A58" s="35" t="s">
        <v>148</v>
      </c>
      <c r="B58" s="17">
        <v>4737</v>
      </c>
      <c r="C58" s="17">
        <v>4591</v>
      </c>
      <c r="D58" s="19">
        <v>0.96917880515093902</v>
      </c>
      <c r="E58" s="17">
        <v>146</v>
      </c>
      <c r="F58" s="19">
        <v>3.0821194849060599E-2</v>
      </c>
      <c r="G58" s="17">
        <v>4909</v>
      </c>
      <c r="H58" s="17">
        <v>4760</v>
      </c>
      <c r="I58" s="19">
        <v>0.969647586066409</v>
      </c>
      <c r="J58" s="17">
        <v>149</v>
      </c>
      <c r="K58" s="19">
        <v>3.03524139335914E-2</v>
      </c>
      <c r="L58" s="17">
        <v>-172</v>
      </c>
      <c r="M58" s="18">
        <v>-3.5037685883071899E-2</v>
      </c>
    </row>
    <row r="59" spans="1:13" x14ac:dyDescent="0.25">
      <c r="A59" s="35" t="s">
        <v>149</v>
      </c>
      <c r="B59" s="17">
        <v>240</v>
      </c>
      <c r="C59" s="17">
        <v>229</v>
      </c>
      <c r="D59" s="19">
        <v>0.95416666666666705</v>
      </c>
      <c r="E59" s="17">
        <v>11</v>
      </c>
      <c r="F59" s="19">
        <v>4.5833333333333302E-2</v>
      </c>
      <c r="G59" s="17">
        <v>247</v>
      </c>
      <c r="H59" s="17">
        <v>245</v>
      </c>
      <c r="I59" s="19">
        <v>0.99190283400809698</v>
      </c>
      <c r="J59" s="17">
        <v>2</v>
      </c>
      <c r="K59" s="19">
        <v>8.0971659919028306E-3</v>
      </c>
      <c r="L59" s="17">
        <v>-7</v>
      </c>
      <c r="M59" s="18">
        <v>-2.8340080971659899E-2</v>
      </c>
    </row>
    <row r="60" spans="1:13" x14ac:dyDescent="0.25">
      <c r="A60" s="35" t="s">
        <v>150</v>
      </c>
      <c r="B60" s="17">
        <v>5005</v>
      </c>
      <c r="C60" s="17">
        <v>4798</v>
      </c>
      <c r="D60" s="19">
        <v>0.95864135864135902</v>
      </c>
      <c r="E60" s="17">
        <v>207</v>
      </c>
      <c r="F60" s="19">
        <v>4.1358641358641403E-2</v>
      </c>
      <c r="G60" s="17">
        <v>4185</v>
      </c>
      <c r="H60" s="17">
        <v>3991</v>
      </c>
      <c r="I60" s="19">
        <v>0.95364396654719197</v>
      </c>
      <c r="J60" s="17">
        <v>194</v>
      </c>
      <c r="K60" s="19">
        <v>4.6356033452807602E-2</v>
      </c>
      <c r="L60" s="17">
        <v>820</v>
      </c>
      <c r="M60" s="18">
        <v>0.19593787335722801</v>
      </c>
    </row>
    <row r="61" spans="1:13" x14ac:dyDescent="0.25">
      <c r="A61" s="35" t="s">
        <v>151</v>
      </c>
      <c r="B61" s="17">
        <v>160</v>
      </c>
      <c r="C61" s="17">
        <v>159</v>
      </c>
      <c r="D61" s="19">
        <v>0.99375000000000002</v>
      </c>
      <c r="E61" s="17">
        <v>1</v>
      </c>
      <c r="F61" s="19">
        <v>6.2500000000000003E-3</v>
      </c>
      <c r="G61" s="17">
        <v>104</v>
      </c>
      <c r="H61" s="17">
        <v>102</v>
      </c>
      <c r="I61" s="19">
        <v>0.98076923076923095</v>
      </c>
      <c r="J61" s="17">
        <v>2</v>
      </c>
      <c r="K61" s="19">
        <v>1.9230769230769201E-2</v>
      </c>
      <c r="L61" s="17">
        <v>56</v>
      </c>
      <c r="M61" s="18">
        <v>0.53846153846153799</v>
      </c>
    </row>
    <row r="62" spans="1:13" x14ac:dyDescent="0.25">
      <c r="A62" s="35" t="s">
        <v>152</v>
      </c>
      <c r="B62" s="17">
        <v>80</v>
      </c>
      <c r="C62" s="17">
        <v>78</v>
      </c>
      <c r="D62" s="19">
        <v>0.97499999999999998</v>
      </c>
      <c r="E62" s="17">
        <v>2</v>
      </c>
      <c r="F62" s="19">
        <v>2.5000000000000001E-2</v>
      </c>
      <c r="G62" s="17">
        <v>71</v>
      </c>
      <c r="H62" s="17">
        <v>70</v>
      </c>
      <c r="I62" s="19">
        <v>0.98591549295774605</v>
      </c>
      <c r="J62" s="17">
        <v>1</v>
      </c>
      <c r="K62" s="19">
        <v>1.4084507042253501E-2</v>
      </c>
      <c r="L62" s="17">
        <v>9</v>
      </c>
      <c r="M62" s="18">
        <v>0.12676056338028199</v>
      </c>
    </row>
    <row r="63" spans="1:13" x14ac:dyDescent="0.25">
      <c r="A63" s="35" t="s">
        <v>153</v>
      </c>
      <c r="B63" s="17">
        <v>507</v>
      </c>
      <c r="C63" s="17">
        <v>471</v>
      </c>
      <c r="D63" s="19">
        <v>0.92899408284023699</v>
      </c>
      <c r="E63" s="17">
        <v>36</v>
      </c>
      <c r="F63" s="19">
        <v>7.1005917159763302E-2</v>
      </c>
      <c r="G63" s="17">
        <v>563</v>
      </c>
      <c r="H63" s="17">
        <v>543</v>
      </c>
      <c r="I63" s="19">
        <v>0.96447602131438703</v>
      </c>
      <c r="J63" s="17">
        <v>20</v>
      </c>
      <c r="K63" s="19">
        <v>3.55239786856128E-2</v>
      </c>
      <c r="L63" s="17">
        <v>-56</v>
      </c>
      <c r="M63" s="18">
        <v>-9.9467140319715805E-2</v>
      </c>
    </row>
    <row r="64" spans="1:13" x14ac:dyDescent="0.25">
      <c r="A64" s="35" t="s">
        <v>154</v>
      </c>
      <c r="B64" s="17">
        <v>659</v>
      </c>
      <c r="C64" s="17">
        <v>559</v>
      </c>
      <c r="D64" s="19">
        <v>0.848254931714719</v>
      </c>
      <c r="E64" s="17">
        <v>100</v>
      </c>
      <c r="F64" s="19">
        <v>0.151745068285281</v>
      </c>
      <c r="G64" s="17">
        <v>843</v>
      </c>
      <c r="H64" s="17">
        <v>739</v>
      </c>
      <c r="I64" s="19">
        <v>0.87663107947805496</v>
      </c>
      <c r="J64" s="17">
        <v>104</v>
      </c>
      <c r="K64" s="19">
        <v>0.12336892052194499</v>
      </c>
      <c r="L64" s="17">
        <v>-184</v>
      </c>
      <c r="M64" s="18">
        <v>-0.218268090154211</v>
      </c>
    </row>
    <row r="65" spans="1:13" x14ac:dyDescent="0.25">
      <c r="A65" s="35" t="s">
        <v>155</v>
      </c>
      <c r="B65" s="17">
        <v>186</v>
      </c>
      <c r="C65" s="17">
        <v>186</v>
      </c>
      <c r="D65" s="19">
        <v>1</v>
      </c>
      <c r="E65" s="17">
        <v>0</v>
      </c>
      <c r="F65" s="19">
        <v>0</v>
      </c>
      <c r="G65" s="17">
        <v>133</v>
      </c>
      <c r="H65" s="17">
        <v>131</v>
      </c>
      <c r="I65" s="19">
        <v>0.98496240601503804</v>
      </c>
      <c r="J65" s="17">
        <v>2</v>
      </c>
      <c r="K65" s="19">
        <v>1.50375939849624E-2</v>
      </c>
      <c r="L65" s="17">
        <v>53</v>
      </c>
      <c r="M65" s="18">
        <v>0.39849624060150401</v>
      </c>
    </row>
    <row r="66" spans="1:13" x14ac:dyDescent="0.25">
      <c r="A66" s="35" t="s">
        <v>156</v>
      </c>
      <c r="B66" s="17">
        <v>264</v>
      </c>
      <c r="C66" s="17">
        <v>261</v>
      </c>
      <c r="D66" s="19">
        <v>0.98863636363636398</v>
      </c>
      <c r="E66" s="17">
        <v>3</v>
      </c>
      <c r="F66" s="19">
        <v>1.13636363636364E-2</v>
      </c>
      <c r="G66" s="17">
        <v>332</v>
      </c>
      <c r="H66" s="17">
        <v>328</v>
      </c>
      <c r="I66" s="19">
        <v>0.98795180722891596</v>
      </c>
      <c r="J66" s="17">
        <v>4</v>
      </c>
      <c r="K66" s="19">
        <v>1.20481927710843E-2</v>
      </c>
      <c r="L66" s="17">
        <v>-68</v>
      </c>
      <c r="M66" s="18">
        <v>-0.20481927710843401</v>
      </c>
    </row>
    <row r="67" spans="1:13" x14ac:dyDescent="0.25">
      <c r="A67" s="35" t="s">
        <v>157</v>
      </c>
      <c r="B67" s="17">
        <v>365</v>
      </c>
      <c r="C67" s="17">
        <v>359</v>
      </c>
      <c r="D67" s="19">
        <v>0.98356164383561595</v>
      </c>
      <c r="E67" s="17">
        <v>6</v>
      </c>
      <c r="F67" s="19">
        <v>1.6438356164383602E-2</v>
      </c>
      <c r="G67" s="17">
        <v>327</v>
      </c>
      <c r="H67" s="17">
        <v>318</v>
      </c>
      <c r="I67" s="19">
        <v>0.97247706422018299</v>
      </c>
      <c r="J67" s="17">
        <v>9</v>
      </c>
      <c r="K67" s="19">
        <v>2.7522935779816501E-2</v>
      </c>
      <c r="L67" s="17">
        <v>38</v>
      </c>
      <c r="M67" s="18">
        <v>0.116207951070336</v>
      </c>
    </row>
    <row r="68" spans="1:13" x14ac:dyDescent="0.25">
      <c r="A68" s="35" t="s">
        <v>158</v>
      </c>
      <c r="B68" s="17">
        <v>434</v>
      </c>
      <c r="C68" s="17">
        <v>418</v>
      </c>
      <c r="D68" s="19">
        <v>0.963133640552995</v>
      </c>
      <c r="E68" s="17">
        <v>16</v>
      </c>
      <c r="F68" s="19">
        <v>3.6866359447004601E-2</v>
      </c>
      <c r="G68" s="17">
        <v>437</v>
      </c>
      <c r="H68" s="17">
        <v>426</v>
      </c>
      <c r="I68" s="19">
        <v>0.97482837528604105</v>
      </c>
      <c r="J68" s="17">
        <v>11</v>
      </c>
      <c r="K68" s="19">
        <v>2.5171624713958798E-2</v>
      </c>
      <c r="L68" s="17">
        <v>-3</v>
      </c>
      <c r="M68" s="18">
        <v>-6.8649885583523997E-3</v>
      </c>
    </row>
    <row r="69" spans="1:13" x14ac:dyDescent="0.25">
      <c r="A69" s="35" t="s">
        <v>159</v>
      </c>
      <c r="B69" s="17">
        <v>104</v>
      </c>
      <c r="C69" s="17">
        <v>104</v>
      </c>
      <c r="D69" s="19">
        <v>1</v>
      </c>
      <c r="E69" s="17">
        <v>0</v>
      </c>
      <c r="F69" s="19">
        <v>0</v>
      </c>
      <c r="G69" s="17">
        <v>270</v>
      </c>
      <c r="H69" s="17">
        <v>266</v>
      </c>
      <c r="I69" s="19">
        <v>0.98518518518518505</v>
      </c>
      <c r="J69" s="17">
        <v>4</v>
      </c>
      <c r="K69" s="19">
        <v>1.48148148148148E-2</v>
      </c>
      <c r="L69" s="17">
        <v>-166</v>
      </c>
      <c r="M69" s="18">
        <v>-0.61481481481481504</v>
      </c>
    </row>
    <row r="70" spans="1:13" x14ac:dyDescent="0.25">
      <c r="A70" s="35" t="s">
        <v>160</v>
      </c>
      <c r="B70" s="17">
        <v>1427</v>
      </c>
      <c r="C70" s="17">
        <v>1410</v>
      </c>
      <c r="D70" s="19">
        <v>0.98808689558514395</v>
      </c>
      <c r="E70" s="17">
        <v>17</v>
      </c>
      <c r="F70" s="19">
        <v>1.1913104414856299E-2</v>
      </c>
      <c r="G70" s="17">
        <v>901</v>
      </c>
      <c r="H70" s="17">
        <v>883</v>
      </c>
      <c r="I70" s="19">
        <v>0.98002219755826903</v>
      </c>
      <c r="J70" s="17">
        <v>18</v>
      </c>
      <c r="K70" s="19">
        <v>1.9977802441731401E-2</v>
      </c>
      <c r="L70" s="17">
        <v>526</v>
      </c>
      <c r="M70" s="18">
        <v>0.58379578246392905</v>
      </c>
    </row>
    <row r="71" spans="1:13" x14ac:dyDescent="0.25">
      <c r="A71" s="35" t="s">
        <v>161</v>
      </c>
      <c r="B71" s="17">
        <v>343</v>
      </c>
      <c r="C71" s="17">
        <v>340</v>
      </c>
      <c r="D71" s="19">
        <v>0.99125364431486895</v>
      </c>
      <c r="E71" s="17">
        <v>3</v>
      </c>
      <c r="F71" s="19">
        <v>8.7463556851312008E-3</v>
      </c>
      <c r="G71" s="17">
        <v>247</v>
      </c>
      <c r="H71" s="17">
        <v>240</v>
      </c>
      <c r="I71" s="19">
        <v>0.97165991902834004</v>
      </c>
      <c r="J71" s="17">
        <v>7</v>
      </c>
      <c r="K71" s="19">
        <v>2.8340080971659899E-2</v>
      </c>
      <c r="L71" s="17">
        <v>96</v>
      </c>
      <c r="M71" s="18">
        <v>0.38866396761133598</v>
      </c>
    </row>
    <row r="72" spans="1:13" x14ac:dyDescent="0.25">
      <c r="A72" s="35" t="s">
        <v>162</v>
      </c>
      <c r="B72" s="17">
        <v>89</v>
      </c>
      <c r="C72" s="17">
        <v>88</v>
      </c>
      <c r="D72" s="19">
        <v>0.98876404494381998</v>
      </c>
      <c r="E72" s="17">
        <v>1</v>
      </c>
      <c r="F72" s="19">
        <v>1.1235955056179799E-2</v>
      </c>
      <c r="G72" s="17">
        <v>107</v>
      </c>
      <c r="H72" s="17">
        <v>106</v>
      </c>
      <c r="I72" s="19">
        <v>0.99065420560747697</v>
      </c>
      <c r="J72" s="17">
        <v>1</v>
      </c>
      <c r="K72" s="19">
        <v>9.3457943925233603E-3</v>
      </c>
      <c r="L72" s="17">
        <v>-18</v>
      </c>
      <c r="M72" s="18">
        <v>-0.168224299065421</v>
      </c>
    </row>
    <row r="73" spans="1:13" x14ac:dyDescent="0.25">
      <c r="A73" s="35" t="s">
        <v>163</v>
      </c>
      <c r="B73" s="17">
        <v>39</v>
      </c>
      <c r="C73" s="17">
        <v>38</v>
      </c>
      <c r="D73" s="19">
        <v>0.97435897435897401</v>
      </c>
      <c r="E73" s="17">
        <v>1</v>
      </c>
      <c r="F73" s="19">
        <v>2.5641025641025599E-2</v>
      </c>
      <c r="G73" s="17">
        <v>52</v>
      </c>
      <c r="H73" s="17">
        <v>48</v>
      </c>
      <c r="I73" s="19">
        <v>0.92307692307692302</v>
      </c>
      <c r="J73" s="17">
        <v>4</v>
      </c>
      <c r="K73" s="19">
        <v>7.69230769230769E-2</v>
      </c>
      <c r="L73" s="17">
        <v>-13</v>
      </c>
      <c r="M73" s="18">
        <v>-0.25</v>
      </c>
    </row>
    <row r="74" spans="1:13" x14ac:dyDescent="0.25">
      <c r="A74" s="35" t="s">
        <v>164</v>
      </c>
      <c r="B74" s="17">
        <v>101</v>
      </c>
      <c r="C74" s="17">
        <v>101</v>
      </c>
      <c r="D74" s="19">
        <v>1</v>
      </c>
      <c r="E74" s="17">
        <v>0</v>
      </c>
      <c r="F74" s="19">
        <v>0</v>
      </c>
      <c r="G74" s="17">
        <v>39</v>
      </c>
      <c r="H74" s="17">
        <v>38</v>
      </c>
      <c r="I74" s="19">
        <v>0.97435897435897401</v>
      </c>
      <c r="J74" s="17">
        <v>1</v>
      </c>
      <c r="K74" s="19">
        <v>2.5641025641025599E-2</v>
      </c>
      <c r="L74" s="17">
        <v>62</v>
      </c>
      <c r="M74" s="18">
        <v>1.5897435897435901</v>
      </c>
    </row>
    <row r="75" spans="1:13" x14ac:dyDescent="0.25">
      <c r="A75" s="35" t="s">
        <v>165</v>
      </c>
      <c r="B75" s="17">
        <v>27</v>
      </c>
      <c r="C75" s="17">
        <v>25</v>
      </c>
      <c r="D75" s="19">
        <v>0.92592592592592604</v>
      </c>
      <c r="E75" s="17">
        <v>2</v>
      </c>
      <c r="F75" s="19">
        <v>7.4074074074074098E-2</v>
      </c>
      <c r="G75" s="17">
        <v>25</v>
      </c>
      <c r="H75" s="17">
        <v>25</v>
      </c>
      <c r="I75" s="19">
        <v>1</v>
      </c>
      <c r="J75" s="17">
        <v>0</v>
      </c>
      <c r="K75" s="19">
        <v>0</v>
      </c>
      <c r="L75" s="17">
        <v>2</v>
      </c>
      <c r="M75" s="18">
        <v>0.08</v>
      </c>
    </row>
    <row r="76" spans="1:13" x14ac:dyDescent="0.25">
      <c r="A76" s="35" t="s">
        <v>166</v>
      </c>
      <c r="B76" s="17">
        <v>288</v>
      </c>
      <c r="C76" s="17">
        <v>253</v>
      </c>
      <c r="D76" s="19">
        <v>0.87847222222222199</v>
      </c>
      <c r="E76" s="17">
        <v>35</v>
      </c>
      <c r="F76" s="19">
        <v>0.121527777777778</v>
      </c>
      <c r="G76" s="17">
        <v>128</v>
      </c>
      <c r="H76" s="17">
        <v>110</v>
      </c>
      <c r="I76" s="19">
        <v>0.859375</v>
      </c>
      <c r="J76" s="17">
        <v>18</v>
      </c>
      <c r="K76" s="19">
        <v>0.140625</v>
      </c>
      <c r="L76" s="17">
        <v>160</v>
      </c>
      <c r="M76" s="18">
        <v>1.25</v>
      </c>
    </row>
    <row r="77" spans="1:13" x14ac:dyDescent="0.25">
      <c r="A77" s="35" t="s">
        <v>167</v>
      </c>
      <c r="B77" s="17">
        <v>48</v>
      </c>
      <c r="C77" s="17">
        <v>48</v>
      </c>
      <c r="D77" s="19">
        <v>1</v>
      </c>
      <c r="E77" s="17">
        <v>0</v>
      </c>
      <c r="F77" s="19">
        <v>0</v>
      </c>
      <c r="G77" s="17">
        <v>11</v>
      </c>
      <c r="H77" s="17">
        <v>11</v>
      </c>
      <c r="I77" s="19">
        <v>1</v>
      </c>
      <c r="J77" s="17">
        <v>0</v>
      </c>
      <c r="K77" s="19">
        <v>0</v>
      </c>
      <c r="L77" s="17">
        <v>37</v>
      </c>
      <c r="M77" s="18">
        <v>3.3636363636363602</v>
      </c>
    </row>
    <row r="78" spans="1:13" x14ac:dyDescent="0.25">
      <c r="A78" s="35" t="s">
        <v>168</v>
      </c>
      <c r="B78" s="17">
        <v>86</v>
      </c>
      <c r="C78" s="17">
        <v>84</v>
      </c>
      <c r="D78" s="19">
        <v>0.97674418604651203</v>
      </c>
      <c r="E78" s="17">
        <v>2</v>
      </c>
      <c r="F78" s="19">
        <v>2.32558139534884E-2</v>
      </c>
      <c r="G78" s="17">
        <v>58</v>
      </c>
      <c r="H78" s="17">
        <v>54</v>
      </c>
      <c r="I78" s="19">
        <v>0.931034482758621</v>
      </c>
      <c r="J78" s="17">
        <v>4</v>
      </c>
      <c r="K78" s="19">
        <v>6.8965517241379296E-2</v>
      </c>
      <c r="L78" s="17">
        <v>28</v>
      </c>
      <c r="M78" s="18">
        <v>0.48275862068965503</v>
      </c>
    </row>
    <row r="79" spans="1:13" x14ac:dyDescent="0.25">
      <c r="A79" s="32" t="s">
        <v>169</v>
      </c>
      <c r="B79" s="33">
        <v>251</v>
      </c>
      <c r="C79" s="33">
        <v>243</v>
      </c>
      <c r="D79" s="42">
        <v>0.968127490039841</v>
      </c>
      <c r="E79" s="33">
        <v>8</v>
      </c>
      <c r="F79" s="42">
        <v>3.1872509960159397E-2</v>
      </c>
      <c r="G79" s="33">
        <v>204</v>
      </c>
      <c r="H79" s="33">
        <v>201</v>
      </c>
      <c r="I79" s="42">
        <v>0.98529411764705899</v>
      </c>
      <c r="J79" s="33">
        <v>3</v>
      </c>
      <c r="K79" s="42">
        <v>1.4705882352941201E-2</v>
      </c>
      <c r="L79" s="33">
        <v>47</v>
      </c>
      <c r="M79" s="45">
        <v>0.230392156862745</v>
      </c>
    </row>
    <row r="80" spans="1:13" x14ac:dyDescent="0.25">
      <c r="A80" s="35" t="s">
        <v>170</v>
      </c>
      <c r="B80" s="17">
        <v>251</v>
      </c>
      <c r="C80" s="17">
        <v>243</v>
      </c>
      <c r="D80" s="19">
        <v>0.968127490039841</v>
      </c>
      <c r="E80" s="17">
        <v>8</v>
      </c>
      <c r="F80" s="19">
        <v>3.1872509960159397E-2</v>
      </c>
      <c r="G80" s="17">
        <v>204</v>
      </c>
      <c r="H80" s="17">
        <v>201</v>
      </c>
      <c r="I80" s="19">
        <v>0.98529411764705899</v>
      </c>
      <c r="J80" s="17">
        <v>3</v>
      </c>
      <c r="K80" s="19">
        <v>1.4705882352941201E-2</v>
      </c>
      <c r="L80" s="17">
        <v>47</v>
      </c>
      <c r="M80" s="18">
        <v>0.230392156862745</v>
      </c>
    </row>
    <row r="81" spans="1:13" x14ac:dyDescent="0.25">
      <c r="A81" s="32" t="s">
        <v>171</v>
      </c>
      <c r="B81" s="33">
        <v>3209</v>
      </c>
      <c r="C81" s="33">
        <v>3011</v>
      </c>
      <c r="D81" s="42">
        <v>0.93829853536927399</v>
      </c>
      <c r="E81" s="33">
        <v>198</v>
      </c>
      <c r="F81" s="42">
        <v>6.1701464630726101E-2</v>
      </c>
      <c r="G81" s="33">
        <v>4089</v>
      </c>
      <c r="H81" s="33">
        <v>3924</v>
      </c>
      <c r="I81" s="42">
        <v>0.95964783565664002</v>
      </c>
      <c r="J81" s="33">
        <v>165</v>
      </c>
      <c r="K81" s="42">
        <v>4.0352164343360197E-2</v>
      </c>
      <c r="L81" s="33">
        <v>-880</v>
      </c>
      <c r="M81" s="45">
        <v>-0.21521154316458799</v>
      </c>
    </row>
    <row r="82" spans="1:13" x14ac:dyDescent="0.25">
      <c r="A82" s="35" t="s">
        <v>172</v>
      </c>
      <c r="B82" s="17">
        <v>1017</v>
      </c>
      <c r="C82" s="17">
        <v>965</v>
      </c>
      <c r="D82" s="19">
        <v>0.94886922320550604</v>
      </c>
      <c r="E82" s="17">
        <v>52</v>
      </c>
      <c r="F82" s="19">
        <v>5.1130776794493599E-2</v>
      </c>
      <c r="G82" s="17">
        <v>1441</v>
      </c>
      <c r="H82" s="17">
        <v>1405</v>
      </c>
      <c r="I82" s="19">
        <v>0.97501734906315096</v>
      </c>
      <c r="J82" s="17">
        <v>36</v>
      </c>
      <c r="K82" s="19">
        <v>2.4982650936849399E-2</v>
      </c>
      <c r="L82" s="17">
        <v>-424</v>
      </c>
      <c r="M82" s="18">
        <v>-0.29424011103400399</v>
      </c>
    </row>
    <row r="83" spans="1:13" x14ac:dyDescent="0.25">
      <c r="A83" s="35" t="s">
        <v>173</v>
      </c>
      <c r="B83" s="17">
        <v>126</v>
      </c>
      <c r="C83" s="17">
        <v>124</v>
      </c>
      <c r="D83" s="19">
        <v>0.98412698412698396</v>
      </c>
      <c r="E83" s="17">
        <v>2</v>
      </c>
      <c r="F83" s="19">
        <v>1.58730158730159E-2</v>
      </c>
      <c r="G83" s="17">
        <v>143</v>
      </c>
      <c r="H83" s="17">
        <v>142</v>
      </c>
      <c r="I83" s="19">
        <v>0.99300699300699302</v>
      </c>
      <c r="J83" s="17">
        <v>1</v>
      </c>
      <c r="K83" s="19">
        <v>6.9930069930069904E-3</v>
      </c>
      <c r="L83" s="17">
        <v>-17</v>
      </c>
      <c r="M83" s="18">
        <v>-0.11888111888111901</v>
      </c>
    </row>
    <row r="84" spans="1:13" x14ac:dyDescent="0.25">
      <c r="A84" s="35" t="s">
        <v>174</v>
      </c>
      <c r="B84" s="17">
        <v>1044</v>
      </c>
      <c r="C84" s="17">
        <v>931</v>
      </c>
      <c r="D84" s="19">
        <v>0.89176245210728</v>
      </c>
      <c r="E84" s="17">
        <v>113</v>
      </c>
      <c r="F84" s="19">
        <v>0.10823754789272</v>
      </c>
      <c r="G84" s="17">
        <v>1284</v>
      </c>
      <c r="H84" s="17">
        <v>1186</v>
      </c>
      <c r="I84" s="19">
        <v>0.92367601246105902</v>
      </c>
      <c r="J84" s="17">
        <v>98</v>
      </c>
      <c r="K84" s="19">
        <v>7.6323987538940805E-2</v>
      </c>
      <c r="L84" s="17">
        <v>-240</v>
      </c>
      <c r="M84" s="18">
        <v>-0.18691588785046701</v>
      </c>
    </row>
    <row r="85" spans="1:13" x14ac:dyDescent="0.25">
      <c r="A85" s="35" t="s">
        <v>175</v>
      </c>
      <c r="B85" s="17">
        <v>55</v>
      </c>
      <c r="C85" s="17">
        <v>50</v>
      </c>
      <c r="D85" s="19">
        <v>0.90909090909090895</v>
      </c>
      <c r="E85" s="17">
        <v>5</v>
      </c>
      <c r="F85" s="19">
        <v>9.0909090909090898E-2</v>
      </c>
      <c r="G85" s="17">
        <v>107</v>
      </c>
      <c r="H85" s="17">
        <v>100</v>
      </c>
      <c r="I85" s="19">
        <v>0.934579439252336</v>
      </c>
      <c r="J85" s="17">
        <v>7</v>
      </c>
      <c r="K85" s="19">
        <v>6.54205607476636E-2</v>
      </c>
      <c r="L85" s="17">
        <v>-52</v>
      </c>
      <c r="M85" s="18">
        <v>-0.48598130841121501</v>
      </c>
    </row>
    <row r="86" spans="1:13" x14ac:dyDescent="0.25">
      <c r="A86" s="35" t="s">
        <v>176</v>
      </c>
      <c r="B86" s="17">
        <v>895</v>
      </c>
      <c r="C86" s="17">
        <v>871</v>
      </c>
      <c r="D86" s="19">
        <v>0.97318435754189903</v>
      </c>
      <c r="E86" s="17">
        <v>24</v>
      </c>
      <c r="F86" s="19">
        <v>2.68156424581006E-2</v>
      </c>
      <c r="G86" s="17">
        <v>1071</v>
      </c>
      <c r="H86" s="17">
        <v>1048</v>
      </c>
      <c r="I86" s="19">
        <v>0.97852474323062599</v>
      </c>
      <c r="J86" s="17">
        <v>23</v>
      </c>
      <c r="K86" s="19">
        <v>2.1475256769374399E-2</v>
      </c>
      <c r="L86" s="17">
        <v>-176</v>
      </c>
      <c r="M86" s="18">
        <v>-0.164332399626517</v>
      </c>
    </row>
    <row r="87" spans="1:13" x14ac:dyDescent="0.25">
      <c r="A87" s="35" t="s">
        <v>177</v>
      </c>
      <c r="B87" s="17">
        <v>72</v>
      </c>
      <c r="C87" s="17">
        <v>70</v>
      </c>
      <c r="D87" s="19">
        <v>0.97222222222222199</v>
      </c>
      <c r="E87" s="17">
        <v>2</v>
      </c>
      <c r="F87" s="19">
        <v>2.7777777777777801E-2</v>
      </c>
      <c r="G87" s="17">
        <v>43</v>
      </c>
      <c r="H87" s="17">
        <v>43</v>
      </c>
      <c r="I87" s="19">
        <v>1</v>
      </c>
      <c r="J87" s="17">
        <v>0</v>
      </c>
      <c r="K87" s="19">
        <v>0</v>
      </c>
      <c r="L87" s="17">
        <v>29</v>
      </c>
      <c r="M87" s="18">
        <v>0.67441860465116299</v>
      </c>
    </row>
    <row r="88" spans="1:13" x14ac:dyDescent="0.25">
      <c r="A88" s="32" t="s">
        <v>178</v>
      </c>
      <c r="B88" s="33">
        <v>7523</v>
      </c>
      <c r="C88" s="33">
        <v>7131</v>
      </c>
      <c r="D88" s="42">
        <v>0.94789312774159196</v>
      </c>
      <c r="E88" s="33">
        <v>392</v>
      </c>
      <c r="F88" s="42">
        <v>5.2106872258407599E-2</v>
      </c>
      <c r="G88" s="33">
        <v>8821</v>
      </c>
      <c r="H88" s="33">
        <v>8510</v>
      </c>
      <c r="I88" s="42">
        <v>0.96474322639156596</v>
      </c>
      <c r="J88" s="33">
        <v>311</v>
      </c>
      <c r="K88" s="42">
        <v>3.5256773608434398E-2</v>
      </c>
      <c r="L88" s="33">
        <v>-1298</v>
      </c>
      <c r="M88" s="45">
        <v>-0.14714884933680999</v>
      </c>
    </row>
    <row r="89" spans="1:13" x14ac:dyDescent="0.25">
      <c r="A89" s="35" t="s">
        <v>179</v>
      </c>
      <c r="B89" s="17">
        <v>1430</v>
      </c>
      <c r="C89" s="17">
        <v>1421</v>
      </c>
      <c r="D89" s="19">
        <v>0.99370629370629404</v>
      </c>
      <c r="E89" s="17">
        <v>9</v>
      </c>
      <c r="F89" s="19">
        <v>6.2937062937062898E-3</v>
      </c>
      <c r="G89" s="17">
        <v>1372</v>
      </c>
      <c r="H89" s="17">
        <v>1361</v>
      </c>
      <c r="I89" s="19">
        <v>0.99198250728863002</v>
      </c>
      <c r="J89" s="17">
        <v>11</v>
      </c>
      <c r="K89" s="19">
        <v>8.0174927113702606E-3</v>
      </c>
      <c r="L89" s="17">
        <v>58</v>
      </c>
      <c r="M89" s="18">
        <v>4.2274052478134101E-2</v>
      </c>
    </row>
    <row r="90" spans="1:13" x14ac:dyDescent="0.25">
      <c r="A90" s="35" t="s">
        <v>180</v>
      </c>
      <c r="B90" s="17">
        <v>6093</v>
      </c>
      <c r="C90" s="17">
        <v>5710</v>
      </c>
      <c r="D90" s="19">
        <v>0.93714098145412805</v>
      </c>
      <c r="E90" s="17">
        <v>383</v>
      </c>
      <c r="F90" s="19">
        <v>6.2859018545872294E-2</v>
      </c>
      <c r="G90" s="17">
        <v>7449</v>
      </c>
      <c r="H90" s="17">
        <v>7149</v>
      </c>
      <c r="I90" s="19">
        <v>0.95972613773660898</v>
      </c>
      <c r="J90" s="17">
        <v>300</v>
      </c>
      <c r="K90" s="19">
        <v>4.0273862263391101E-2</v>
      </c>
      <c r="L90" s="17">
        <v>-1356</v>
      </c>
      <c r="M90" s="18">
        <v>-0.182037857430528</v>
      </c>
    </row>
    <row r="91" spans="1:13" x14ac:dyDescent="0.25">
      <c r="A91" s="32" t="s">
        <v>181</v>
      </c>
      <c r="B91" s="33">
        <v>30911</v>
      </c>
      <c r="C91" s="33">
        <v>30250</v>
      </c>
      <c r="D91" s="42">
        <v>0.97861602665717695</v>
      </c>
      <c r="E91" s="33">
        <v>661</v>
      </c>
      <c r="F91" s="42">
        <v>2.1383973342822899E-2</v>
      </c>
      <c r="G91" s="33">
        <v>34699</v>
      </c>
      <c r="H91" s="33">
        <v>34113</v>
      </c>
      <c r="I91" s="42">
        <v>0.98311190524222603</v>
      </c>
      <c r="J91" s="33">
        <v>586</v>
      </c>
      <c r="K91" s="42">
        <v>1.6888094757773999E-2</v>
      </c>
      <c r="L91" s="33">
        <v>-3788</v>
      </c>
      <c r="M91" s="45">
        <v>-0.109167411164587</v>
      </c>
    </row>
    <row r="92" spans="1:13" x14ac:dyDescent="0.25">
      <c r="A92" s="35" t="s">
        <v>182</v>
      </c>
      <c r="B92" s="17">
        <v>37</v>
      </c>
      <c r="C92" s="17">
        <v>36</v>
      </c>
      <c r="D92" s="19">
        <v>0.97297297297297303</v>
      </c>
      <c r="E92" s="17">
        <v>1</v>
      </c>
      <c r="F92" s="19">
        <v>2.7027027027027001E-2</v>
      </c>
      <c r="G92" s="17">
        <v>54</v>
      </c>
      <c r="H92" s="17">
        <v>54</v>
      </c>
      <c r="I92" s="19">
        <v>1</v>
      </c>
      <c r="J92" s="17">
        <v>0</v>
      </c>
      <c r="K92" s="19">
        <v>0</v>
      </c>
      <c r="L92" s="17">
        <v>-17</v>
      </c>
      <c r="M92" s="18">
        <v>-0.31481481481481499</v>
      </c>
    </row>
    <row r="93" spans="1:13" x14ac:dyDescent="0.25">
      <c r="A93" s="35" t="s">
        <v>183</v>
      </c>
      <c r="B93" s="17">
        <v>10</v>
      </c>
      <c r="C93" s="17">
        <v>10</v>
      </c>
      <c r="D93" s="19">
        <v>1</v>
      </c>
      <c r="E93" s="17">
        <v>0</v>
      </c>
      <c r="F93" s="19">
        <v>0</v>
      </c>
      <c r="G93" s="17">
        <v>4</v>
      </c>
      <c r="H93" s="17">
        <v>4</v>
      </c>
      <c r="I93" s="19">
        <v>1</v>
      </c>
      <c r="J93" s="17">
        <v>0</v>
      </c>
      <c r="K93" s="19">
        <v>0</v>
      </c>
      <c r="L93" s="17">
        <v>6</v>
      </c>
      <c r="M93" s="18">
        <v>1.5</v>
      </c>
    </row>
    <row r="94" spans="1:13" x14ac:dyDescent="0.25">
      <c r="A94" s="35" t="s">
        <v>184</v>
      </c>
      <c r="B94" s="17">
        <v>40</v>
      </c>
      <c r="C94" s="17">
        <v>40</v>
      </c>
      <c r="D94" s="19">
        <v>1</v>
      </c>
      <c r="E94" s="17">
        <v>0</v>
      </c>
      <c r="F94" s="19">
        <v>0</v>
      </c>
      <c r="G94" s="17">
        <v>31</v>
      </c>
      <c r="H94" s="17">
        <v>31</v>
      </c>
      <c r="I94" s="19">
        <v>1</v>
      </c>
      <c r="J94" s="17">
        <v>0</v>
      </c>
      <c r="K94" s="19">
        <v>0</v>
      </c>
      <c r="L94" s="17">
        <v>9</v>
      </c>
      <c r="M94" s="18">
        <v>0.29032258064516098</v>
      </c>
    </row>
    <row r="95" spans="1:13" x14ac:dyDescent="0.25">
      <c r="A95" s="35" t="s">
        <v>185</v>
      </c>
      <c r="B95" s="17">
        <v>2940</v>
      </c>
      <c r="C95" s="17">
        <v>2877</v>
      </c>
      <c r="D95" s="19">
        <v>0.97857142857142898</v>
      </c>
      <c r="E95" s="17">
        <v>63</v>
      </c>
      <c r="F95" s="19">
        <v>2.1428571428571401E-2</v>
      </c>
      <c r="G95" s="17">
        <v>3034</v>
      </c>
      <c r="H95" s="17">
        <v>3009</v>
      </c>
      <c r="I95" s="19">
        <v>0.99176005273566203</v>
      </c>
      <c r="J95" s="17">
        <v>25</v>
      </c>
      <c r="K95" s="19">
        <v>8.2399472643375094E-3</v>
      </c>
      <c r="L95" s="17">
        <v>-94</v>
      </c>
      <c r="M95" s="18">
        <v>-3.0982201713908999E-2</v>
      </c>
    </row>
    <row r="96" spans="1:13" x14ac:dyDescent="0.25">
      <c r="A96" s="35" t="s">
        <v>186</v>
      </c>
      <c r="B96" s="17">
        <v>56</v>
      </c>
      <c r="C96" s="17">
        <v>54</v>
      </c>
      <c r="D96" s="19">
        <v>0.96428571428571397</v>
      </c>
      <c r="E96" s="17">
        <v>2</v>
      </c>
      <c r="F96" s="19">
        <v>3.5714285714285698E-2</v>
      </c>
      <c r="G96" s="17">
        <v>56</v>
      </c>
      <c r="H96" s="17">
        <v>55</v>
      </c>
      <c r="I96" s="19">
        <v>0.98214285714285698</v>
      </c>
      <c r="J96" s="17">
        <v>1</v>
      </c>
      <c r="K96" s="19">
        <v>1.7857142857142901E-2</v>
      </c>
      <c r="L96" s="17">
        <v>0</v>
      </c>
      <c r="M96" s="18">
        <v>0</v>
      </c>
    </row>
    <row r="97" spans="1:13" x14ac:dyDescent="0.25">
      <c r="A97" s="35" t="s">
        <v>187</v>
      </c>
      <c r="B97" s="17">
        <v>761</v>
      </c>
      <c r="C97" s="17">
        <v>752</v>
      </c>
      <c r="D97" s="19">
        <v>0.98817345597897499</v>
      </c>
      <c r="E97" s="17">
        <v>9</v>
      </c>
      <c r="F97" s="19">
        <v>1.1826544021025001E-2</v>
      </c>
      <c r="G97" s="17">
        <v>752</v>
      </c>
      <c r="H97" s="17">
        <v>740</v>
      </c>
      <c r="I97" s="19">
        <v>0.98404255319148903</v>
      </c>
      <c r="J97" s="17">
        <v>12</v>
      </c>
      <c r="K97" s="19">
        <v>1.5957446808510599E-2</v>
      </c>
      <c r="L97" s="17">
        <v>9</v>
      </c>
      <c r="M97" s="18">
        <v>1.1968085106382999E-2</v>
      </c>
    </row>
    <row r="98" spans="1:13" x14ac:dyDescent="0.25">
      <c r="A98" s="35" t="s">
        <v>188</v>
      </c>
      <c r="B98" s="17">
        <v>6469</v>
      </c>
      <c r="C98" s="17">
        <v>6394</v>
      </c>
      <c r="D98" s="19">
        <v>0.988406245169269</v>
      </c>
      <c r="E98" s="17">
        <v>75</v>
      </c>
      <c r="F98" s="19">
        <v>1.15937548307312E-2</v>
      </c>
      <c r="G98" s="17">
        <v>6972</v>
      </c>
      <c r="H98" s="17">
        <v>6916</v>
      </c>
      <c r="I98" s="19">
        <v>0.99196787148594401</v>
      </c>
      <c r="J98" s="17">
        <v>56</v>
      </c>
      <c r="K98" s="19">
        <v>8.0321285140562207E-3</v>
      </c>
      <c r="L98" s="17">
        <v>-503</v>
      </c>
      <c r="M98" s="18">
        <v>-7.2145725760183604E-2</v>
      </c>
    </row>
    <row r="99" spans="1:13" x14ac:dyDescent="0.25">
      <c r="A99" s="35" t="s">
        <v>189</v>
      </c>
      <c r="B99" s="17">
        <v>800</v>
      </c>
      <c r="C99" s="17">
        <v>745</v>
      </c>
      <c r="D99" s="19">
        <v>0.93125000000000002</v>
      </c>
      <c r="E99" s="17">
        <v>55</v>
      </c>
      <c r="F99" s="19">
        <v>6.8750000000000006E-2</v>
      </c>
      <c r="G99" s="17">
        <v>813</v>
      </c>
      <c r="H99" s="17">
        <v>770</v>
      </c>
      <c r="I99" s="19">
        <v>0.947109471094711</v>
      </c>
      <c r="J99" s="17">
        <v>43</v>
      </c>
      <c r="K99" s="19">
        <v>5.28905289052891E-2</v>
      </c>
      <c r="L99" s="17">
        <v>-13</v>
      </c>
      <c r="M99" s="18">
        <v>-1.5990159901599001E-2</v>
      </c>
    </row>
    <row r="100" spans="1:13" x14ac:dyDescent="0.25">
      <c r="A100" s="35" t="s">
        <v>190</v>
      </c>
      <c r="B100" s="17">
        <v>19638</v>
      </c>
      <c r="C100" s="17">
        <v>19216</v>
      </c>
      <c r="D100" s="19">
        <v>0.97851105000509198</v>
      </c>
      <c r="E100" s="17">
        <v>422</v>
      </c>
      <c r="F100" s="19">
        <v>2.1488949994907799E-2</v>
      </c>
      <c r="G100" s="17">
        <v>22817</v>
      </c>
      <c r="H100" s="17">
        <v>22399</v>
      </c>
      <c r="I100" s="19">
        <v>0.98168032607266498</v>
      </c>
      <c r="J100" s="17">
        <v>418</v>
      </c>
      <c r="K100" s="19">
        <v>1.8319673927334901E-2</v>
      </c>
      <c r="L100" s="17">
        <v>-3179</v>
      </c>
      <c r="M100" s="18">
        <v>-0.13932594118420499</v>
      </c>
    </row>
    <row r="101" spans="1:13" x14ac:dyDescent="0.25">
      <c r="A101" s="35" t="s">
        <v>191</v>
      </c>
      <c r="B101" s="17">
        <v>98</v>
      </c>
      <c r="C101" s="17">
        <v>64</v>
      </c>
      <c r="D101" s="19">
        <v>0.65306122448979598</v>
      </c>
      <c r="E101" s="17">
        <v>34</v>
      </c>
      <c r="F101" s="19">
        <v>0.34693877551020402</v>
      </c>
      <c r="G101" s="17">
        <v>115</v>
      </c>
      <c r="H101" s="17">
        <v>84</v>
      </c>
      <c r="I101" s="19">
        <v>0.73043478260869599</v>
      </c>
      <c r="J101" s="17">
        <v>31</v>
      </c>
      <c r="K101" s="19">
        <v>0.26956521739130401</v>
      </c>
      <c r="L101" s="17">
        <v>-17</v>
      </c>
      <c r="M101" s="18">
        <v>-0.147826086956522</v>
      </c>
    </row>
    <row r="102" spans="1:13" x14ac:dyDescent="0.25">
      <c r="A102" s="35" t="s">
        <v>192</v>
      </c>
      <c r="B102" s="17">
        <v>62</v>
      </c>
      <c r="C102" s="17">
        <v>62</v>
      </c>
      <c r="D102" s="19">
        <v>1</v>
      </c>
      <c r="E102" s="17">
        <v>0</v>
      </c>
      <c r="F102" s="19">
        <v>0</v>
      </c>
      <c r="G102" s="17">
        <v>51</v>
      </c>
      <c r="H102" s="17">
        <v>51</v>
      </c>
      <c r="I102" s="19">
        <v>1</v>
      </c>
      <c r="J102" s="17">
        <v>0</v>
      </c>
      <c r="K102" s="19">
        <v>0</v>
      </c>
      <c r="L102" s="17">
        <v>11</v>
      </c>
      <c r="M102" s="18">
        <v>0.21568627450980399</v>
      </c>
    </row>
    <row r="103" spans="1:13" x14ac:dyDescent="0.25">
      <c r="A103" s="32" t="s">
        <v>193</v>
      </c>
      <c r="B103" s="33">
        <v>431446</v>
      </c>
      <c r="C103" s="33">
        <v>413633</v>
      </c>
      <c r="D103" s="42">
        <v>0.95871325727901102</v>
      </c>
      <c r="E103" s="33">
        <v>17813</v>
      </c>
      <c r="F103" s="42">
        <v>4.1286742720989401E-2</v>
      </c>
      <c r="G103" s="33">
        <v>1628474</v>
      </c>
      <c r="H103" s="33">
        <v>1613032</v>
      </c>
      <c r="I103" s="42">
        <v>0.99051750288920803</v>
      </c>
      <c r="J103" s="33">
        <v>15442</v>
      </c>
      <c r="K103" s="42">
        <v>9.4824971107920694E-3</v>
      </c>
      <c r="L103" s="33">
        <v>-1197028</v>
      </c>
      <c r="M103" s="45">
        <v>-0.73506116769441798</v>
      </c>
    </row>
    <row r="104" spans="1:13" x14ac:dyDescent="0.25">
      <c r="A104" s="35" t="s">
        <v>194</v>
      </c>
      <c r="B104" s="17">
        <v>91666</v>
      </c>
      <c r="C104" s="17">
        <v>86471</v>
      </c>
      <c r="D104" s="19">
        <v>0.94332686055898596</v>
      </c>
      <c r="E104" s="17">
        <v>5195</v>
      </c>
      <c r="F104" s="19">
        <v>5.6673139441014098E-2</v>
      </c>
      <c r="G104" s="17">
        <v>644584</v>
      </c>
      <c r="H104" s="17">
        <v>639513</v>
      </c>
      <c r="I104" s="19">
        <v>0.99213291052834096</v>
      </c>
      <c r="J104" s="17">
        <v>5071</v>
      </c>
      <c r="K104" s="19">
        <v>7.8670894716592402E-3</v>
      </c>
      <c r="L104" s="17">
        <v>-552918</v>
      </c>
      <c r="M104" s="18">
        <v>-0.85779045089546102</v>
      </c>
    </row>
    <row r="105" spans="1:13" x14ac:dyDescent="0.25">
      <c r="A105" s="35" t="s">
        <v>195</v>
      </c>
      <c r="B105" s="17">
        <v>122659</v>
      </c>
      <c r="C105" s="17">
        <v>116398</v>
      </c>
      <c r="D105" s="19">
        <v>0.94895604888349006</v>
      </c>
      <c r="E105" s="17">
        <v>6261</v>
      </c>
      <c r="F105" s="19">
        <v>5.104395111651E-2</v>
      </c>
      <c r="G105" s="17">
        <v>384331</v>
      </c>
      <c r="H105" s="17">
        <v>380252</v>
      </c>
      <c r="I105" s="19">
        <v>0.98938675256484598</v>
      </c>
      <c r="J105" s="17">
        <v>4079</v>
      </c>
      <c r="K105" s="19">
        <v>1.06132474351536E-2</v>
      </c>
      <c r="L105" s="17">
        <v>-261672</v>
      </c>
      <c r="M105" s="18">
        <v>-0.68085062094912996</v>
      </c>
    </row>
    <row r="106" spans="1:13" x14ac:dyDescent="0.25">
      <c r="A106" s="35" t="s">
        <v>196</v>
      </c>
      <c r="B106" s="17">
        <v>6315</v>
      </c>
      <c r="C106" s="17">
        <v>5687</v>
      </c>
      <c r="D106" s="19">
        <v>0.90055423594616002</v>
      </c>
      <c r="E106" s="17">
        <v>628</v>
      </c>
      <c r="F106" s="19">
        <v>9.9445764053840105E-2</v>
      </c>
      <c r="G106" s="17">
        <v>15002</v>
      </c>
      <c r="H106" s="17">
        <v>14484</v>
      </c>
      <c r="I106" s="19">
        <v>0.965471270497267</v>
      </c>
      <c r="J106" s="17">
        <v>518</v>
      </c>
      <c r="K106" s="19">
        <v>3.4528729502733002E-2</v>
      </c>
      <c r="L106" s="17">
        <v>-8687</v>
      </c>
      <c r="M106" s="18">
        <v>-0.57905612584988697</v>
      </c>
    </row>
    <row r="107" spans="1:13" x14ac:dyDescent="0.25">
      <c r="A107" s="35" t="s">
        <v>197</v>
      </c>
      <c r="B107" s="17">
        <v>37468</v>
      </c>
      <c r="C107" s="17">
        <v>35451</v>
      </c>
      <c r="D107" s="19">
        <v>0.946167396178072</v>
      </c>
      <c r="E107" s="17">
        <v>2017</v>
      </c>
      <c r="F107" s="19">
        <v>5.3832603821927998E-2</v>
      </c>
      <c r="G107" s="17">
        <v>64465</v>
      </c>
      <c r="H107" s="17">
        <v>62567</v>
      </c>
      <c r="I107" s="19">
        <v>0.97055766695105905</v>
      </c>
      <c r="J107" s="17">
        <v>1898</v>
      </c>
      <c r="K107" s="19">
        <v>2.94423330489413E-2</v>
      </c>
      <c r="L107" s="17">
        <v>-26997</v>
      </c>
      <c r="M107" s="18">
        <v>-0.41878538741952998</v>
      </c>
    </row>
    <row r="108" spans="1:13" x14ac:dyDescent="0.25">
      <c r="A108" s="35" t="s">
        <v>198</v>
      </c>
      <c r="B108" s="17">
        <v>789</v>
      </c>
      <c r="C108" s="17">
        <v>773</v>
      </c>
      <c r="D108" s="19">
        <v>0.97972116603295301</v>
      </c>
      <c r="E108" s="17">
        <v>16</v>
      </c>
      <c r="F108" s="19">
        <v>2.02788339670469E-2</v>
      </c>
      <c r="G108" s="17">
        <v>692</v>
      </c>
      <c r="H108" s="17">
        <v>681</v>
      </c>
      <c r="I108" s="19">
        <v>0.98410404624277503</v>
      </c>
      <c r="J108" s="17">
        <v>11</v>
      </c>
      <c r="K108" s="19">
        <v>1.5895953757225401E-2</v>
      </c>
      <c r="L108" s="17">
        <v>97</v>
      </c>
      <c r="M108" s="18">
        <v>0.140173410404624</v>
      </c>
    </row>
    <row r="109" spans="1:13" x14ac:dyDescent="0.25">
      <c r="A109" s="35" t="s">
        <v>199</v>
      </c>
      <c r="B109" s="17">
        <v>9534</v>
      </c>
      <c r="C109" s="17">
        <v>9090</v>
      </c>
      <c r="D109" s="19">
        <v>0.95342983008181204</v>
      </c>
      <c r="E109" s="17">
        <v>444</v>
      </c>
      <c r="F109" s="19">
        <v>4.65701699181875E-2</v>
      </c>
      <c r="G109" s="17">
        <v>27315</v>
      </c>
      <c r="H109" s="17">
        <v>26947</v>
      </c>
      <c r="I109" s="19">
        <v>0.98652754896577</v>
      </c>
      <c r="J109" s="17">
        <v>368</v>
      </c>
      <c r="K109" s="19">
        <v>1.3472451034230301E-2</v>
      </c>
      <c r="L109" s="17">
        <v>-17781</v>
      </c>
      <c r="M109" s="18">
        <v>-0.65096101043382804</v>
      </c>
    </row>
    <row r="110" spans="1:13" x14ac:dyDescent="0.25">
      <c r="A110" s="35" t="s">
        <v>200</v>
      </c>
      <c r="B110" s="17">
        <v>12900</v>
      </c>
      <c r="C110" s="17">
        <v>12760</v>
      </c>
      <c r="D110" s="19">
        <v>0.98914728682170505</v>
      </c>
      <c r="E110" s="17">
        <v>140</v>
      </c>
      <c r="F110" s="19">
        <v>1.08527131782946E-2</v>
      </c>
      <c r="G110" s="17">
        <v>22997</v>
      </c>
      <c r="H110" s="17">
        <v>22461</v>
      </c>
      <c r="I110" s="19">
        <v>0.97669261207983704</v>
      </c>
      <c r="J110" s="17">
        <v>536</v>
      </c>
      <c r="K110" s="19">
        <v>2.33073879201635E-2</v>
      </c>
      <c r="L110" s="17">
        <v>-10097</v>
      </c>
      <c r="M110" s="18">
        <v>-0.43905726833934899</v>
      </c>
    </row>
    <row r="111" spans="1:13" x14ac:dyDescent="0.25">
      <c r="A111" s="35" t="s">
        <v>201</v>
      </c>
      <c r="B111" s="17">
        <v>62847</v>
      </c>
      <c r="C111" s="17">
        <v>62131</v>
      </c>
      <c r="D111" s="19">
        <v>0.988607252533932</v>
      </c>
      <c r="E111" s="17">
        <v>716</v>
      </c>
      <c r="F111" s="19">
        <v>1.1392747466068401E-2</v>
      </c>
      <c r="G111" s="17">
        <v>164712</v>
      </c>
      <c r="H111" s="17">
        <v>164089</v>
      </c>
      <c r="I111" s="19">
        <v>0.99621764048763894</v>
      </c>
      <c r="J111" s="17">
        <v>623</v>
      </c>
      <c r="K111" s="19">
        <v>3.78235951236097E-3</v>
      </c>
      <c r="L111" s="17">
        <v>-101865</v>
      </c>
      <c r="M111" s="18">
        <v>-0.61844310068483199</v>
      </c>
    </row>
    <row r="112" spans="1:13" x14ac:dyDescent="0.25">
      <c r="A112" s="35" t="s">
        <v>202</v>
      </c>
      <c r="B112" s="17">
        <v>22310</v>
      </c>
      <c r="C112" s="17">
        <v>21910</v>
      </c>
      <c r="D112" s="19">
        <v>0.98207082025997305</v>
      </c>
      <c r="E112" s="17">
        <v>400</v>
      </c>
      <c r="F112" s="19">
        <v>1.7929179740026901E-2</v>
      </c>
      <c r="G112" s="17">
        <v>26764</v>
      </c>
      <c r="H112" s="17">
        <v>26363</v>
      </c>
      <c r="I112" s="19">
        <v>0.98501718726647702</v>
      </c>
      <c r="J112" s="17">
        <v>401</v>
      </c>
      <c r="K112" s="19">
        <v>1.49828127335226E-2</v>
      </c>
      <c r="L112" s="17">
        <v>-4454</v>
      </c>
      <c r="M112" s="18">
        <v>-0.166417575848154</v>
      </c>
    </row>
    <row r="113" spans="1:13" x14ac:dyDescent="0.25">
      <c r="A113" s="35" t="s">
        <v>203</v>
      </c>
      <c r="B113" s="17">
        <v>2193</v>
      </c>
      <c r="C113" s="17">
        <v>2146</v>
      </c>
      <c r="D113" s="19">
        <v>0.97856817145462804</v>
      </c>
      <c r="E113" s="17">
        <v>47</v>
      </c>
      <c r="F113" s="19">
        <v>2.1431828545371599E-2</v>
      </c>
      <c r="G113" s="17">
        <v>3298</v>
      </c>
      <c r="H113" s="17">
        <v>3236</v>
      </c>
      <c r="I113" s="19">
        <v>0.98120072771376599</v>
      </c>
      <c r="J113" s="17">
        <v>62</v>
      </c>
      <c r="K113" s="19">
        <v>1.8799272286234101E-2</v>
      </c>
      <c r="L113" s="17">
        <v>-1105</v>
      </c>
      <c r="M113" s="18">
        <v>-0.335051546391753</v>
      </c>
    </row>
    <row r="114" spans="1:13" x14ac:dyDescent="0.25">
      <c r="A114" s="35" t="s">
        <v>204</v>
      </c>
      <c r="B114" s="17">
        <v>440</v>
      </c>
      <c r="C114" s="17">
        <v>440</v>
      </c>
      <c r="D114" s="19">
        <v>1</v>
      </c>
      <c r="E114" s="17">
        <v>0</v>
      </c>
      <c r="F114" s="19">
        <v>0</v>
      </c>
      <c r="G114" s="17">
        <v>815</v>
      </c>
      <c r="H114" s="17">
        <v>814</v>
      </c>
      <c r="I114" s="19">
        <v>0.998773006134969</v>
      </c>
      <c r="J114" s="17">
        <v>1</v>
      </c>
      <c r="K114" s="19">
        <v>1.2269938650306699E-3</v>
      </c>
      <c r="L114" s="17">
        <v>-375</v>
      </c>
      <c r="M114" s="18">
        <v>-0.46012269938650302</v>
      </c>
    </row>
    <row r="115" spans="1:13" x14ac:dyDescent="0.25">
      <c r="A115" s="35" t="s">
        <v>205</v>
      </c>
      <c r="B115" s="17">
        <v>775</v>
      </c>
      <c r="C115" s="17">
        <v>771</v>
      </c>
      <c r="D115" s="19">
        <v>0.99483870967741905</v>
      </c>
      <c r="E115" s="17">
        <v>4</v>
      </c>
      <c r="F115" s="19">
        <v>5.1612903225806504E-3</v>
      </c>
      <c r="G115" s="17">
        <v>503</v>
      </c>
      <c r="H115" s="17">
        <v>500</v>
      </c>
      <c r="I115" s="19">
        <v>0.99403578528826997</v>
      </c>
      <c r="J115" s="17">
        <v>3</v>
      </c>
      <c r="K115" s="19">
        <v>5.9642147117296204E-3</v>
      </c>
      <c r="L115" s="17">
        <v>272</v>
      </c>
      <c r="M115" s="18">
        <v>0.540755467196819</v>
      </c>
    </row>
    <row r="116" spans="1:13" x14ac:dyDescent="0.25">
      <c r="A116" s="35" t="s">
        <v>206</v>
      </c>
      <c r="B116" s="17">
        <v>24</v>
      </c>
      <c r="C116" s="17">
        <v>21</v>
      </c>
      <c r="D116" s="19">
        <v>0.875</v>
      </c>
      <c r="E116" s="17">
        <v>3</v>
      </c>
      <c r="F116" s="19">
        <v>0.125</v>
      </c>
      <c r="G116" s="17">
        <v>21</v>
      </c>
      <c r="H116" s="17">
        <v>21</v>
      </c>
      <c r="I116" s="19">
        <v>1</v>
      </c>
      <c r="J116" s="17">
        <v>0</v>
      </c>
      <c r="K116" s="19">
        <v>0</v>
      </c>
      <c r="L116" s="17">
        <v>3</v>
      </c>
      <c r="M116" s="18">
        <v>0.14285714285714299</v>
      </c>
    </row>
    <row r="117" spans="1:13" x14ac:dyDescent="0.25">
      <c r="A117" s="35" t="s">
        <v>207</v>
      </c>
      <c r="B117" s="17">
        <v>53705</v>
      </c>
      <c r="C117" s="17">
        <v>52128</v>
      </c>
      <c r="D117" s="19">
        <v>0.97063588120286803</v>
      </c>
      <c r="E117" s="17">
        <v>1577</v>
      </c>
      <c r="F117" s="19">
        <v>2.93641187971325E-2</v>
      </c>
      <c r="G117" s="17">
        <v>264584</v>
      </c>
      <c r="H117" s="17">
        <v>263057</v>
      </c>
      <c r="I117" s="19">
        <v>0.99422867595924203</v>
      </c>
      <c r="J117" s="17">
        <v>1527</v>
      </c>
      <c r="K117" s="19">
        <v>5.7713240407583199E-3</v>
      </c>
      <c r="L117" s="17">
        <v>-210879</v>
      </c>
      <c r="M117" s="18">
        <v>-0.797020983884135</v>
      </c>
    </row>
    <row r="118" spans="1:13" x14ac:dyDescent="0.25">
      <c r="A118" s="35" t="s">
        <v>208</v>
      </c>
      <c r="B118" s="17">
        <v>15</v>
      </c>
      <c r="C118" s="17">
        <v>15</v>
      </c>
      <c r="D118" s="19">
        <v>1</v>
      </c>
      <c r="E118" s="17">
        <v>0</v>
      </c>
      <c r="F118" s="19">
        <v>0</v>
      </c>
      <c r="G118" s="17">
        <v>59</v>
      </c>
      <c r="H118" s="17">
        <v>58</v>
      </c>
      <c r="I118" s="19">
        <v>0.98305084745762705</v>
      </c>
      <c r="J118" s="17">
        <v>1</v>
      </c>
      <c r="K118" s="19">
        <v>1.6949152542372899E-2</v>
      </c>
      <c r="L118" s="17">
        <v>-44</v>
      </c>
      <c r="M118" s="18">
        <v>-0.74576271186440701</v>
      </c>
    </row>
    <row r="119" spans="1:13" x14ac:dyDescent="0.25">
      <c r="A119" s="35" t="s">
        <v>209</v>
      </c>
      <c r="B119" s="17">
        <v>92</v>
      </c>
      <c r="C119" s="17">
        <v>74</v>
      </c>
      <c r="D119" s="19">
        <v>0.80434782608695699</v>
      </c>
      <c r="E119" s="17">
        <v>18</v>
      </c>
      <c r="F119" s="19">
        <v>0.19565217391304299</v>
      </c>
      <c r="G119" s="17">
        <v>72</v>
      </c>
      <c r="H119" s="17">
        <v>72</v>
      </c>
      <c r="I119" s="19">
        <v>1</v>
      </c>
      <c r="J119" s="17">
        <v>0</v>
      </c>
      <c r="K119" s="19">
        <v>0</v>
      </c>
      <c r="L119" s="17">
        <v>20</v>
      </c>
      <c r="M119" s="18">
        <v>0.27777777777777801</v>
      </c>
    </row>
    <row r="120" spans="1:13" x14ac:dyDescent="0.25">
      <c r="A120" s="35" t="s">
        <v>210</v>
      </c>
      <c r="B120" s="17">
        <v>522</v>
      </c>
      <c r="C120" s="17">
        <v>514</v>
      </c>
      <c r="D120" s="19">
        <v>0.98467432950191602</v>
      </c>
      <c r="E120" s="17">
        <v>8</v>
      </c>
      <c r="F120" s="19">
        <v>1.5325670498084301E-2</v>
      </c>
      <c r="G120" s="17">
        <v>786</v>
      </c>
      <c r="H120" s="17">
        <v>779</v>
      </c>
      <c r="I120" s="19">
        <v>0.99109414758269698</v>
      </c>
      <c r="J120" s="17">
        <v>7</v>
      </c>
      <c r="K120" s="19">
        <v>8.9058524173028005E-3</v>
      </c>
      <c r="L120" s="17">
        <v>-264</v>
      </c>
      <c r="M120" s="18">
        <v>-0.33587786259542002</v>
      </c>
    </row>
    <row r="121" spans="1:13" x14ac:dyDescent="0.25">
      <c r="A121" s="35" t="s">
        <v>211</v>
      </c>
      <c r="B121" s="17">
        <v>420</v>
      </c>
      <c r="C121" s="17">
        <v>411</v>
      </c>
      <c r="D121" s="19">
        <v>0.97857142857142898</v>
      </c>
      <c r="E121" s="17">
        <v>9</v>
      </c>
      <c r="F121" s="19">
        <v>2.1428571428571401E-2</v>
      </c>
      <c r="G121" s="17">
        <v>585</v>
      </c>
      <c r="H121" s="17">
        <v>579</v>
      </c>
      <c r="I121" s="19">
        <v>0.98974358974359</v>
      </c>
      <c r="J121" s="17">
        <v>6</v>
      </c>
      <c r="K121" s="19">
        <v>1.02564102564103E-2</v>
      </c>
      <c r="L121" s="17">
        <v>-165</v>
      </c>
      <c r="M121" s="18">
        <v>-0.28205128205128199</v>
      </c>
    </row>
    <row r="122" spans="1:13" x14ac:dyDescent="0.25">
      <c r="A122" s="35" t="s">
        <v>212</v>
      </c>
      <c r="B122" s="17">
        <v>719</v>
      </c>
      <c r="C122" s="17">
        <v>700</v>
      </c>
      <c r="D122" s="19">
        <v>0.97357440890125202</v>
      </c>
      <c r="E122" s="17">
        <v>19</v>
      </c>
      <c r="F122" s="19">
        <v>2.6425591098748299E-2</v>
      </c>
      <c r="G122" s="17">
        <v>1102</v>
      </c>
      <c r="H122" s="17">
        <v>1083</v>
      </c>
      <c r="I122" s="19">
        <v>0.98275862068965503</v>
      </c>
      <c r="J122" s="17">
        <v>19</v>
      </c>
      <c r="K122" s="19">
        <v>1.72413793103448E-2</v>
      </c>
      <c r="L122" s="17">
        <v>-383</v>
      </c>
      <c r="M122" s="18">
        <v>-0.34754990925589802</v>
      </c>
    </row>
    <row r="123" spans="1:13" x14ac:dyDescent="0.25">
      <c r="A123" s="35" t="s">
        <v>213</v>
      </c>
      <c r="B123" s="17">
        <v>52</v>
      </c>
      <c r="C123" s="17">
        <v>52</v>
      </c>
      <c r="D123" s="19">
        <v>1</v>
      </c>
      <c r="E123" s="17">
        <v>0</v>
      </c>
      <c r="F123" s="19">
        <v>0</v>
      </c>
      <c r="G123" s="17">
        <v>157</v>
      </c>
      <c r="H123" s="17">
        <v>156</v>
      </c>
      <c r="I123" s="19">
        <v>0.99363057324840798</v>
      </c>
      <c r="J123" s="17">
        <v>1</v>
      </c>
      <c r="K123" s="19">
        <v>6.3694267515923596E-3</v>
      </c>
      <c r="L123" s="17">
        <v>-105</v>
      </c>
      <c r="M123" s="18">
        <v>-0.66878980891719697</v>
      </c>
    </row>
    <row r="124" spans="1:13" x14ac:dyDescent="0.25">
      <c r="A124" s="35" t="s">
        <v>214</v>
      </c>
      <c r="B124" s="17">
        <v>31</v>
      </c>
      <c r="C124" s="17">
        <v>31</v>
      </c>
      <c r="D124" s="19">
        <v>1</v>
      </c>
      <c r="E124" s="17">
        <v>0</v>
      </c>
      <c r="F124" s="19">
        <v>0</v>
      </c>
      <c r="G124" s="17">
        <v>38</v>
      </c>
      <c r="H124" s="17">
        <v>37</v>
      </c>
      <c r="I124" s="19">
        <v>0.97368421052631604</v>
      </c>
      <c r="J124" s="17">
        <v>1</v>
      </c>
      <c r="K124" s="19">
        <v>2.6315789473684199E-2</v>
      </c>
      <c r="L124" s="17">
        <v>-7</v>
      </c>
      <c r="M124" s="18">
        <v>-0.18421052631578899</v>
      </c>
    </row>
    <row r="125" spans="1:13" x14ac:dyDescent="0.25">
      <c r="A125" s="35" t="s">
        <v>215</v>
      </c>
      <c r="B125" s="17">
        <v>100</v>
      </c>
      <c r="C125" s="17">
        <v>98</v>
      </c>
      <c r="D125" s="19">
        <v>0.98</v>
      </c>
      <c r="E125" s="17">
        <v>2</v>
      </c>
      <c r="F125" s="19">
        <v>0.02</v>
      </c>
      <c r="G125" s="17">
        <v>181</v>
      </c>
      <c r="H125" s="17">
        <v>179</v>
      </c>
      <c r="I125" s="19">
        <v>0.98895027624309395</v>
      </c>
      <c r="J125" s="17">
        <v>2</v>
      </c>
      <c r="K125" s="19">
        <v>1.1049723756906099E-2</v>
      </c>
      <c r="L125" s="17">
        <v>-81</v>
      </c>
      <c r="M125" s="18">
        <v>-0.44751381215469599</v>
      </c>
    </row>
    <row r="126" spans="1:13" x14ac:dyDescent="0.25">
      <c r="A126" s="35" t="s">
        <v>216</v>
      </c>
      <c r="B126" s="17">
        <v>400</v>
      </c>
      <c r="C126" s="17">
        <v>399</v>
      </c>
      <c r="D126" s="19">
        <v>0.99750000000000005</v>
      </c>
      <c r="E126" s="17">
        <v>1</v>
      </c>
      <c r="F126" s="19">
        <v>2.5000000000000001E-3</v>
      </c>
      <c r="G126" s="17">
        <v>545</v>
      </c>
      <c r="H126" s="17">
        <v>537</v>
      </c>
      <c r="I126" s="19">
        <v>0.98532110091743097</v>
      </c>
      <c r="J126" s="17">
        <v>8</v>
      </c>
      <c r="K126" s="19">
        <v>1.4678899082568799E-2</v>
      </c>
      <c r="L126" s="17">
        <v>-145</v>
      </c>
      <c r="M126" s="18">
        <v>-0.26605504587155998</v>
      </c>
    </row>
    <row r="127" spans="1:13" x14ac:dyDescent="0.25">
      <c r="A127" s="35" t="s">
        <v>217</v>
      </c>
      <c r="B127" s="17">
        <v>3484</v>
      </c>
      <c r="C127" s="17">
        <v>3215</v>
      </c>
      <c r="D127" s="19">
        <v>0.92278989667049405</v>
      </c>
      <c r="E127" s="17">
        <v>269</v>
      </c>
      <c r="F127" s="19">
        <v>7.7210103329506299E-2</v>
      </c>
      <c r="G127" s="17">
        <v>3665</v>
      </c>
      <c r="H127" s="17">
        <v>3372</v>
      </c>
      <c r="I127" s="19">
        <v>0.920054570259209</v>
      </c>
      <c r="J127" s="17">
        <v>293</v>
      </c>
      <c r="K127" s="19">
        <v>7.9945429740791302E-2</v>
      </c>
      <c r="L127" s="17">
        <v>-181</v>
      </c>
      <c r="M127" s="18">
        <v>-4.9386084583901799E-2</v>
      </c>
    </row>
    <row r="128" spans="1:13" x14ac:dyDescent="0.25">
      <c r="A128" s="35" t="s">
        <v>218</v>
      </c>
      <c r="B128" s="17">
        <v>236</v>
      </c>
      <c r="C128" s="17">
        <v>235</v>
      </c>
      <c r="D128" s="19">
        <v>0.99576271186440701</v>
      </c>
      <c r="E128" s="17">
        <v>1</v>
      </c>
      <c r="F128" s="19">
        <v>4.2372881355932203E-3</v>
      </c>
      <c r="G128" s="17">
        <v>307</v>
      </c>
      <c r="H128" s="17">
        <v>307</v>
      </c>
      <c r="I128" s="19">
        <v>1</v>
      </c>
      <c r="J128" s="17">
        <v>0</v>
      </c>
      <c r="K128" s="19">
        <v>0</v>
      </c>
      <c r="L128" s="17">
        <v>-71</v>
      </c>
      <c r="M128" s="18">
        <v>-0.231270358306189</v>
      </c>
    </row>
    <row r="129" spans="1:13" x14ac:dyDescent="0.25">
      <c r="A129" s="35" t="s">
        <v>219</v>
      </c>
      <c r="B129" s="17">
        <v>94</v>
      </c>
      <c r="C129" s="17">
        <v>94</v>
      </c>
      <c r="D129" s="19">
        <v>1</v>
      </c>
      <c r="E129" s="17">
        <v>0</v>
      </c>
      <c r="F129" s="19">
        <v>0</v>
      </c>
      <c r="G129" s="17">
        <v>226</v>
      </c>
      <c r="H129" s="17">
        <v>225</v>
      </c>
      <c r="I129" s="19">
        <v>0.99557522123893805</v>
      </c>
      <c r="J129" s="17">
        <v>1</v>
      </c>
      <c r="K129" s="19">
        <v>4.4247787610619503E-3</v>
      </c>
      <c r="L129" s="17">
        <v>-132</v>
      </c>
      <c r="M129" s="18">
        <v>-0.58407079646017701</v>
      </c>
    </row>
    <row r="130" spans="1:13" x14ac:dyDescent="0.25">
      <c r="A130" s="35" t="s">
        <v>220</v>
      </c>
      <c r="B130" s="17">
        <v>11</v>
      </c>
      <c r="C130" s="17">
        <v>11</v>
      </c>
      <c r="D130" s="19">
        <v>1</v>
      </c>
      <c r="E130" s="17">
        <v>0</v>
      </c>
      <c r="F130" s="19">
        <v>0</v>
      </c>
      <c r="G130" s="17">
        <v>11</v>
      </c>
      <c r="H130" s="17">
        <v>11</v>
      </c>
      <c r="I130" s="19">
        <v>1</v>
      </c>
      <c r="J130" s="17">
        <v>0</v>
      </c>
      <c r="K130" s="19">
        <v>0</v>
      </c>
      <c r="L130" s="17">
        <v>0</v>
      </c>
      <c r="M130" s="18">
        <v>0</v>
      </c>
    </row>
    <row r="131" spans="1:13" x14ac:dyDescent="0.25">
      <c r="A131" s="35" t="s">
        <v>221</v>
      </c>
      <c r="B131" s="17">
        <v>4</v>
      </c>
      <c r="C131" s="17">
        <v>4</v>
      </c>
      <c r="D131" s="19">
        <v>1</v>
      </c>
      <c r="E131" s="17">
        <v>0</v>
      </c>
      <c r="F131" s="19">
        <v>0</v>
      </c>
      <c r="G131" s="17">
        <v>2</v>
      </c>
      <c r="H131" s="17">
        <v>2</v>
      </c>
      <c r="I131" s="19">
        <v>1</v>
      </c>
      <c r="J131" s="17">
        <v>0</v>
      </c>
      <c r="K131" s="19">
        <v>0</v>
      </c>
      <c r="L131" s="17">
        <v>2</v>
      </c>
      <c r="M131" s="18">
        <v>1</v>
      </c>
    </row>
    <row r="132" spans="1:13" x14ac:dyDescent="0.25">
      <c r="A132" s="35" t="s">
        <v>222</v>
      </c>
      <c r="B132" s="17">
        <v>275</v>
      </c>
      <c r="C132" s="17">
        <v>274</v>
      </c>
      <c r="D132" s="19">
        <v>0.99636363636363601</v>
      </c>
      <c r="E132" s="17">
        <v>1</v>
      </c>
      <c r="F132" s="19">
        <v>3.6363636363636398E-3</v>
      </c>
      <c r="G132" s="17">
        <v>76</v>
      </c>
      <c r="H132" s="17">
        <v>76</v>
      </c>
      <c r="I132" s="19">
        <v>1</v>
      </c>
      <c r="J132" s="17">
        <v>0</v>
      </c>
      <c r="K132" s="19">
        <v>0</v>
      </c>
      <c r="L132" s="17">
        <v>199</v>
      </c>
      <c r="M132" s="18">
        <v>2.6184210526315801</v>
      </c>
    </row>
    <row r="133" spans="1:13" x14ac:dyDescent="0.25">
      <c r="A133" s="35" t="s">
        <v>223</v>
      </c>
      <c r="B133" s="17">
        <v>51</v>
      </c>
      <c r="C133" s="17">
        <v>50</v>
      </c>
      <c r="D133" s="19">
        <v>0.98039215686274495</v>
      </c>
      <c r="E133" s="17">
        <v>1</v>
      </c>
      <c r="F133" s="19">
        <v>1.9607843137254902E-2</v>
      </c>
      <c r="G133" s="17">
        <v>25</v>
      </c>
      <c r="H133" s="17">
        <v>25</v>
      </c>
      <c r="I133" s="19">
        <v>1</v>
      </c>
      <c r="J133" s="17">
        <v>0</v>
      </c>
      <c r="K133" s="19">
        <v>0</v>
      </c>
      <c r="L133" s="17">
        <v>26</v>
      </c>
      <c r="M133" s="18">
        <v>1.04</v>
      </c>
    </row>
    <row r="134" spans="1:13" x14ac:dyDescent="0.25">
      <c r="A134" s="35" t="s">
        <v>224</v>
      </c>
      <c r="B134" s="17">
        <v>1120</v>
      </c>
      <c r="C134" s="17">
        <v>1089</v>
      </c>
      <c r="D134" s="19">
        <v>0.972321428571429</v>
      </c>
      <c r="E134" s="17">
        <v>31</v>
      </c>
      <c r="F134" s="19">
        <v>2.76785714285714E-2</v>
      </c>
      <c r="G134" s="17">
        <v>429</v>
      </c>
      <c r="H134" s="17">
        <v>424</v>
      </c>
      <c r="I134" s="19">
        <v>0.98834498834498796</v>
      </c>
      <c r="J134" s="17">
        <v>5</v>
      </c>
      <c r="K134" s="19">
        <v>1.1655011655011699E-2</v>
      </c>
      <c r="L134" s="17">
        <v>691</v>
      </c>
      <c r="M134" s="18">
        <v>1.61072261072261</v>
      </c>
    </row>
    <row r="135" spans="1:13" x14ac:dyDescent="0.25">
      <c r="A135" s="35" t="s">
        <v>225</v>
      </c>
      <c r="B135" s="17">
        <v>11</v>
      </c>
      <c r="C135" s="17">
        <v>11</v>
      </c>
      <c r="D135" s="19">
        <v>1</v>
      </c>
      <c r="E135" s="17">
        <v>0</v>
      </c>
      <c r="F135" s="19">
        <v>0</v>
      </c>
      <c r="G135" s="17">
        <v>9</v>
      </c>
      <c r="H135" s="17">
        <v>9</v>
      </c>
      <c r="I135" s="19">
        <v>1</v>
      </c>
      <c r="J135" s="17">
        <v>0</v>
      </c>
      <c r="K135" s="19">
        <v>0</v>
      </c>
      <c r="L135" s="17">
        <v>2</v>
      </c>
      <c r="M135" s="18">
        <v>0.22222222222222199</v>
      </c>
    </row>
    <row r="136" spans="1:13" x14ac:dyDescent="0.25">
      <c r="A136" s="35" t="s">
        <v>226</v>
      </c>
      <c r="B136" s="17">
        <v>184</v>
      </c>
      <c r="C136" s="17">
        <v>179</v>
      </c>
      <c r="D136" s="19">
        <v>0.97282608695652195</v>
      </c>
      <c r="E136" s="17">
        <v>5</v>
      </c>
      <c r="F136" s="19">
        <v>2.7173913043478298E-2</v>
      </c>
      <c r="G136" s="17">
        <v>116</v>
      </c>
      <c r="H136" s="17">
        <v>116</v>
      </c>
      <c r="I136" s="19">
        <v>1</v>
      </c>
      <c r="J136" s="17">
        <v>0</v>
      </c>
      <c r="K136" s="19">
        <v>0</v>
      </c>
      <c r="L136" s="17">
        <v>68</v>
      </c>
      <c r="M136" s="18">
        <v>0.58620689655172398</v>
      </c>
    </row>
    <row r="137" spans="1:13" x14ac:dyDescent="0.25">
      <c r="A137" s="32" t="s">
        <v>227</v>
      </c>
      <c r="B137" s="33">
        <v>758</v>
      </c>
      <c r="C137" s="33">
        <v>747</v>
      </c>
      <c r="D137" s="42">
        <v>0.98548812664907603</v>
      </c>
      <c r="E137" s="33">
        <v>11</v>
      </c>
      <c r="F137" s="42">
        <v>1.45118733509235E-2</v>
      </c>
      <c r="G137" s="33">
        <v>1027</v>
      </c>
      <c r="H137" s="33">
        <v>1016</v>
      </c>
      <c r="I137" s="42">
        <v>0.98928919182083797</v>
      </c>
      <c r="J137" s="33">
        <v>11</v>
      </c>
      <c r="K137" s="42">
        <v>1.07108081791626E-2</v>
      </c>
      <c r="L137" s="33">
        <v>-269</v>
      </c>
      <c r="M137" s="45">
        <v>-0.26192794547224901</v>
      </c>
    </row>
    <row r="138" spans="1:13" x14ac:dyDescent="0.25">
      <c r="A138" s="35" t="s">
        <v>228</v>
      </c>
      <c r="B138" s="17">
        <v>349</v>
      </c>
      <c r="C138" s="17">
        <v>347</v>
      </c>
      <c r="D138" s="19">
        <v>0.99426934097421205</v>
      </c>
      <c r="E138" s="17">
        <v>2</v>
      </c>
      <c r="F138" s="19">
        <v>5.7306590257879698E-3</v>
      </c>
      <c r="G138" s="17">
        <v>443</v>
      </c>
      <c r="H138" s="17">
        <v>441</v>
      </c>
      <c r="I138" s="19">
        <v>0.99548532731377004</v>
      </c>
      <c r="J138" s="17">
        <v>2</v>
      </c>
      <c r="K138" s="19">
        <v>4.5146726862302497E-3</v>
      </c>
      <c r="L138" s="17">
        <v>-94</v>
      </c>
      <c r="M138" s="18">
        <v>-0.21218961625282201</v>
      </c>
    </row>
    <row r="139" spans="1:13" x14ac:dyDescent="0.25">
      <c r="A139" s="35" t="s">
        <v>229</v>
      </c>
      <c r="B139" s="17">
        <v>14</v>
      </c>
      <c r="C139" s="17">
        <v>14</v>
      </c>
      <c r="D139" s="19">
        <v>1</v>
      </c>
      <c r="E139" s="17">
        <v>0</v>
      </c>
      <c r="F139" s="19">
        <v>0</v>
      </c>
      <c r="G139" s="17">
        <v>8</v>
      </c>
      <c r="H139" s="17">
        <v>8</v>
      </c>
      <c r="I139" s="19">
        <v>1</v>
      </c>
      <c r="J139" s="17">
        <v>0</v>
      </c>
      <c r="K139" s="19">
        <v>0</v>
      </c>
      <c r="L139" s="17">
        <v>6</v>
      </c>
      <c r="M139" s="18">
        <v>0.75</v>
      </c>
    </row>
    <row r="140" spans="1:13" x14ac:dyDescent="0.25">
      <c r="A140" s="35" t="s">
        <v>230</v>
      </c>
      <c r="B140" s="17">
        <v>308</v>
      </c>
      <c r="C140" s="17">
        <v>300</v>
      </c>
      <c r="D140" s="19">
        <v>0.97402597402597402</v>
      </c>
      <c r="E140" s="17">
        <v>8</v>
      </c>
      <c r="F140" s="19">
        <v>2.5974025974026E-2</v>
      </c>
      <c r="G140" s="17">
        <v>467</v>
      </c>
      <c r="H140" s="17">
        <v>459</v>
      </c>
      <c r="I140" s="19">
        <v>0.98286937901498905</v>
      </c>
      <c r="J140" s="17">
        <v>8</v>
      </c>
      <c r="K140" s="19">
        <v>1.7130620985010701E-2</v>
      </c>
      <c r="L140" s="17">
        <v>-159</v>
      </c>
      <c r="M140" s="18">
        <v>-0.34047109207708798</v>
      </c>
    </row>
    <row r="141" spans="1:13" x14ac:dyDescent="0.25">
      <c r="A141" s="35" t="s">
        <v>231</v>
      </c>
      <c r="B141" s="17">
        <v>70</v>
      </c>
      <c r="C141" s="17">
        <v>69</v>
      </c>
      <c r="D141" s="19">
        <v>0.98571428571428599</v>
      </c>
      <c r="E141" s="17">
        <v>1</v>
      </c>
      <c r="F141" s="19">
        <v>1.4285714285714299E-2</v>
      </c>
      <c r="G141" s="17">
        <v>82</v>
      </c>
      <c r="H141" s="17">
        <v>82</v>
      </c>
      <c r="I141" s="19">
        <v>1</v>
      </c>
      <c r="J141" s="17">
        <v>0</v>
      </c>
      <c r="K141" s="19">
        <v>0</v>
      </c>
      <c r="L141" s="17">
        <v>-12</v>
      </c>
      <c r="M141" s="18">
        <v>-0.146341463414634</v>
      </c>
    </row>
    <row r="142" spans="1:13" x14ac:dyDescent="0.25">
      <c r="A142" s="35" t="s">
        <v>232</v>
      </c>
      <c r="B142" s="17">
        <v>17</v>
      </c>
      <c r="C142" s="17">
        <v>17</v>
      </c>
      <c r="D142" s="19">
        <v>1</v>
      </c>
      <c r="E142" s="17">
        <v>0</v>
      </c>
      <c r="F142" s="19">
        <v>0</v>
      </c>
      <c r="G142" s="17">
        <v>27</v>
      </c>
      <c r="H142" s="17">
        <v>26</v>
      </c>
      <c r="I142" s="19">
        <v>0.96296296296296302</v>
      </c>
      <c r="J142" s="17">
        <v>1</v>
      </c>
      <c r="K142" s="19">
        <v>3.7037037037037E-2</v>
      </c>
      <c r="L142" s="17">
        <v>-10</v>
      </c>
      <c r="M142" s="18">
        <v>-0.37037037037037002</v>
      </c>
    </row>
    <row r="143" spans="1:13" x14ac:dyDescent="0.25">
      <c r="A143" s="32" t="s">
        <v>233</v>
      </c>
      <c r="B143" s="33">
        <v>3981</v>
      </c>
      <c r="C143" s="33">
        <v>3972</v>
      </c>
      <c r="D143" s="42">
        <v>0.99773926149208803</v>
      </c>
      <c r="E143" s="33">
        <v>9</v>
      </c>
      <c r="F143" s="42">
        <v>2.26073850791258E-3</v>
      </c>
      <c r="G143" s="33">
        <v>3592</v>
      </c>
      <c r="H143" s="33">
        <v>3585</v>
      </c>
      <c r="I143" s="42">
        <v>0.99805122494432097</v>
      </c>
      <c r="J143" s="33">
        <v>7</v>
      </c>
      <c r="K143" s="42">
        <v>1.94877505567929E-3</v>
      </c>
      <c r="L143" s="33">
        <v>389</v>
      </c>
      <c r="M143" s="45">
        <v>0.10829621380846299</v>
      </c>
    </row>
    <row r="144" spans="1:13" x14ac:dyDescent="0.25">
      <c r="A144" s="35" t="s">
        <v>234</v>
      </c>
      <c r="B144" s="17">
        <v>197</v>
      </c>
      <c r="C144" s="17">
        <v>196</v>
      </c>
      <c r="D144" s="19">
        <v>0.99492385786801996</v>
      </c>
      <c r="E144" s="17">
        <v>1</v>
      </c>
      <c r="F144" s="19">
        <v>5.0761421319797002E-3</v>
      </c>
      <c r="G144" s="17">
        <v>218</v>
      </c>
      <c r="H144" s="17">
        <v>217</v>
      </c>
      <c r="I144" s="19">
        <v>0.99541284403669705</v>
      </c>
      <c r="J144" s="17">
        <v>1</v>
      </c>
      <c r="K144" s="19">
        <v>4.5871559633027499E-3</v>
      </c>
      <c r="L144" s="17">
        <v>-21</v>
      </c>
      <c r="M144" s="18">
        <v>-9.6330275229357804E-2</v>
      </c>
    </row>
    <row r="145" spans="1:13" x14ac:dyDescent="0.25">
      <c r="A145" s="35" t="s">
        <v>235</v>
      </c>
      <c r="B145" s="17">
        <v>38</v>
      </c>
      <c r="C145" s="17">
        <v>37</v>
      </c>
      <c r="D145" s="19">
        <v>0.97368421052631604</v>
      </c>
      <c r="E145" s="17">
        <v>1</v>
      </c>
      <c r="F145" s="19">
        <v>2.6315789473684199E-2</v>
      </c>
      <c r="G145" s="17">
        <v>72</v>
      </c>
      <c r="H145" s="17">
        <v>70</v>
      </c>
      <c r="I145" s="19">
        <v>0.97222222222222199</v>
      </c>
      <c r="J145" s="17">
        <v>2</v>
      </c>
      <c r="K145" s="19">
        <v>2.7777777777777801E-2</v>
      </c>
      <c r="L145" s="17">
        <v>-34</v>
      </c>
      <c r="M145" s="18">
        <v>-0.47222222222222199</v>
      </c>
    </row>
    <row r="146" spans="1:13" x14ac:dyDescent="0.25">
      <c r="A146" s="35" t="s">
        <v>236</v>
      </c>
      <c r="B146" s="17">
        <v>37</v>
      </c>
      <c r="C146" s="17">
        <v>36</v>
      </c>
      <c r="D146" s="19">
        <v>0.97297297297297303</v>
      </c>
      <c r="E146" s="17">
        <v>1</v>
      </c>
      <c r="F146" s="19">
        <v>2.7027027027027001E-2</v>
      </c>
      <c r="G146" s="17">
        <v>46</v>
      </c>
      <c r="H146" s="17">
        <v>46</v>
      </c>
      <c r="I146" s="19">
        <v>1</v>
      </c>
      <c r="J146" s="17">
        <v>0</v>
      </c>
      <c r="K146" s="19">
        <v>0</v>
      </c>
      <c r="L146" s="17">
        <v>-9</v>
      </c>
      <c r="M146" s="18">
        <v>-0.19565217391304299</v>
      </c>
    </row>
    <row r="147" spans="1:13" x14ac:dyDescent="0.25">
      <c r="A147" s="35" t="s">
        <v>237</v>
      </c>
      <c r="B147" s="17">
        <v>20</v>
      </c>
      <c r="C147" s="17">
        <v>20</v>
      </c>
      <c r="D147" s="19">
        <v>1</v>
      </c>
      <c r="E147" s="17">
        <v>0</v>
      </c>
      <c r="F147" s="19">
        <v>0</v>
      </c>
      <c r="G147" s="17">
        <v>24</v>
      </c>
      <c r="H147" s="17">
        <v>24</v>
      </c>
      <c r="I147" s="19">
        <v>1</v>
      </c>
      <c r="J147" s="17">
        <v>0</v>
      </c>
      <c r="K147" s="19">
        <v>0</v>
      </c>
      <c r="L147" s="17">
        <v>-4</v>
      </c>
      <c r="M147" s="18">
        <v>-0.16666666666666699</v>
      </c>
    </row>
    <row r="148" spans="1:13" x14ac:dyDescent="0.25">
      <c r="A148" s="35" t="s">
        <v>238</v>
      </c>
      <c r="B148" s="17">
        <v>3208</v>
      </c>
      <c r="C148" s="17">
        <v>3203</v>
      </c>
      <c r="D148" s="19">
        <v>0.99844139650872799</v>
      </c>
      <c r="E148" s="17">
        <v>5</v>
      </c>
      <c r="F148" s="19">
        <v>1.5586034912718201E-3</v>
      </c>
      <c r="G148" s="17">
        <v>2783</v>
      </c>
      <c r="H148" s="17">
        <v>2781</v>
      </c>
      <c r="I148" s="19">
        <v>0.99928135106000704</v>
      </c>
      <c r="J148" s="17">
        <v>2</v>
      </c>
      <c r="K148" s="19">
        <v>7.1864893999281005E-4</v>
      </c>
      <c r="L148" s="17">
        <v>425</v>
      </c>
      <c r="M148" s="18">
        <v>0.15271289974847299</v>
      </c>
    </row>
    <row r="149" spans="1:13" x14ac:dyDescent="0.25">
      <c r="A149" s="35" t="s">
        <v>239</v>
      </c>
      <c r="B149" s="17">
        <v>481</v>
      </c>
      <c r="C149" s="17">
        <v>480</v>
      </c>
      <c r="D149" s="19">
        <v>0.99792099792099798</v>
      </c>
      <c r="E149" s="17">
        <v>1</v>
      </c>
      <c r="F149" s="19">
        <v>2.07900207900208E-3</v>
      </c>
      <c r="G149" s="17">
        <v>449</v>
      </c>
      <c r="H149" s="17">
        <v>447</v>
      </c>
      <c r="I149" s="19">
        <v>0.99554565701558995</v>
      </c>
      <c r="J149" s="17">
        <v>2</v>
      </c>
      <c r="K149" s="19">
        <v>4.4543429844098002E-3</v>
      </c>
      <c r="L149" s="17">
        <v>32</v>
      </c>
      <c r="M149" s="18">
        <v>7.1269487750556804E-2</v>
      </c>
    </row>
    <row r="150" spans="1:13" x14ac:dyDescent="0.25">
      <c r="A150" s="32" t="s">
        <v>240</v>
      </c>
      <c r="B150" s="33">
        <v>516</v>
      </c>
      <c r="C150" s="33">
        <v>444</v>
      </c>
      <c r="D150" s="42">
        <v>0.86046511627906996</v>
      </c>
      <c r="E150" s="33">
        <v>72</v>
      </c>
      <c r="F150" s="42">
        <v>0.13953488372093001</v>
      </c>
      <c r="G150" s="33">
        <v>634</v>
      </c>
      <c r="H150" s="33">
        <v>565</v>
      </c>
      <c r="I150" s="42">
        <v>0.89116719242902198</v>
      </c>
      <c r="J150" s="33">
        <v>69</v>
      </c>
      <c r="K150" s="42">
        <v>0.108832807570978</v>
      </c>
      <c r="L150" s="33">
        <v>-118</v>
      </c>
      <c r="M150" s="45">
        <v>-0.18611987381703499</v>
      </c>
    </row>
    <row r="151" spans="1:13" x14ac:dyDescent="0.25">
      <c r="A151" s="35" t="s">
        <v>241</v>
      </c>
      <c r="B151" s="17">
        <v>167</v>
      </c>
      <c r="C151" s="17">
        <v>166</v>
      </c>
      <c r="D151" s="19">
        <v>0.99401197604790403</v>
      </c>
      <c r="E151" s="17">
        <v>1</v>
      </c>
      <c r="F151" s="19">
        <v>5.9880239520958096E-3</v>
      </c>
      <c r="G151" s="17">
        <v>323</v>
      </c>
      <c r="H151" s="17">
        <v>319</v>
      </c>
      <c r="I151" s="19">
        <v>0.98761609907120695</v>
      </c>
      <c r="J151" s="17">
        <v>4</v>
      </c>
      <c r="K151" s="19">
        <v>1.23839009287926E-2</v>
      </c>
      <c r="L151" s="17">
        <v>-156</v>
      </c>
      <c r="M151" s="18">
        <v>-0.48297213622291002</v>
      </c>
    </row>
    <row r="152" spans="1:13" x14ac:dyDescent="0.25">
      <c r="A152" s="35" t="s">
        <v>242</v>
      </c>
      <c r="B152" s="17">
        <v>349</v>
      </c>
      <c r="C152" s="17">
        <v>278</v>
      </c>
      <c r="D152" s="19">
        <v>0.79656160458452696</v>
      </c>
      <c r="E152" s="17">
        <v>71</v>
      </c>
      <c r="F152" s="19">
        <v>0.20343839541547301</v>
      </c>
      <c r="G152" s="17">
        <v>311</v>
      </c>
      <c r="H152" s="17">
        <v>246</v>
      </c>
      <c r="I152" s="19">
        <v>0.79099678456591604</v>
      </c>
      <c r="J152" s="17">
        <v>65</v>
      </c>
      <c r="K152" s="19">
        <v>0.20900321543408401</v>
      </c>
      <c r="L152" s="17">
        <v>38</v>
      </c>
      <c r="M152" s="18">
        <v>0.122186495176849</v>
      </c>
    </row>
    <row r="153" spans="1:13" x14ac:dyDescent="0.25">
      <c r="A153" s="32" t="s">
        <v>243</v>
      </c>
      <c r="B153" s="33">
        <v>2914</v>
      </c>
      <c r="C153" s="33">
        <v>2790</v>
      </c>
      <c r="D153" s="42">
        <v>0.95744680851063801</v>
      </c>
      <c r="E153" s="33">
        <v>124</v>
      </c>
      <c r="F153" s="42">
        <v>4.2553191489361701E-2</v>
      </c>
      <c r="G153" s="33">
        <v>3334</v>
      </c>
      <c r="H153" s="33">
        <v>3242</v>
      </c>
      <c r="I153" s="42">
        <v>0.97240551889622096</v>
      </c>
      <c r="J153" s="33">
        <v>92</v>
      </c>
      <c r="K153" s="42">
        <v>2.7594481103779201E-2</v>
      </c>
      <c r="L153" s="33">
        <v>-420</v>
      </c>
      <c r="M153" s="45">
        <v>-0.125974805038992</v>
      </c>
    </row>
    <row r="154" spans="1:13" x14ac:dyDescent="0.25">
      <c r="A154" s="35" t="s">
        <v>244</v>
      </c>
      <c r="B154" s="17">
        <v>889</v>
      </c>
      <c r="C154" s="17">
        <v>872</v>
      </c>
      <c r="D154" s="19">
        <v>0.98087739032620902</v>
      </c>
      <c r="E154" s="17">
        <v>17</v>
      </c>
      <c r="F154" s="19">
        <v>1.91226096737908E-2</v>
      </c>
      <c r="G154" s="17">
        <v>896</v>
      </c>
      <c r="H154" s="17">
        <v>889</v>
      </c>
      <c r="I154" s="19">
        <v>0.9921875</v>
      </c>
      <c r="J154" s="17">
        <v>7</v>
      </c>
      <c r="K154" s="19">
        <v>7.8125E-3</v>
      </c>
      <c r="L154" s="17">
        <v>-7</v>
      </c>
      <c r="M154" s="18">
        <v>-7.8125E-3</v>
      </c>
    </row>
    <row r="155" spans="1:13" x14ac:dyDescent="0.25">
      <c r="A155" s="35" t="s">
        <v>245</v>
      </c>
      <c r="B155" s="17">
        <v>162</v>
      </c>
      <c r="C155" s="17">
        <v>155</v>
      </c>
      <c r="D155" s="19">
        <v>0.95679012345679004</v>
      </c>
      <c r="E155" s="17">
        <v>7</v>
      </c>
      <c r="F155" s="19">
        <v>4.3209876543209902E-2</v>
      </c>
      <c r="G155" s="17">
        <v>297</v>
      </c>
      <c r="H155" s="17">
        <v>288</v>
      </c>
      <c r="I155" s="19">
        <v>0.96969696969696995</v>
      </c>
      <c r="J155" s="17">
        <v>9</v>
      </c>
      <c r="K155" s="19">
        <v>3.03030303030303E-2</v>
      </c>
      <c r="L155" s="17">
        <v>-135</v>
      </c>
      <c r="M155" s="18">
        <v>-0.45454545454545497</v>
      </c>
    </row>
    <row r="156" spans="1:13" x14ac:dyDescent="0.25">
      <c r="A156" s="35" t="s">
        <v>246</v>
      </c>
      <c r="B156" s="17">
        <v>9</v>
      </c>
      <c r="C156" s="17">
        <v>9</v>
      </c>
      <c r="D156" s="19">
        <v>1</v>
      </c>
      <c r="E156" s="17">
        <v>0</v>
      </c>
      <c r="F156" s="19">
        <v>0</v>
      </c>
      <c r="G156" s="17">
        <v>12</v>
      </c>
      <c r="H156" s="17">
        <v>12</v>
      </c>
      <c r="I156" s="19">
        <v>1</v>
      </c>
      <c r="J156" s="17">
        <v>0</v>
      </c>
      <c r="K156" s="19">
        <v>0</v>
      </c>
      <c r="L156" s="17">
        <v>-3</v>
      </c>
      <c r="M156" s="18">
        <v>-0.25</v>
      </c>
    </row>
    <row r="157" spans="1:13" x14ac:dyDescent="0.25">
      <c r="A157" s="35" t="s">
        <v>247</v>
      </c>
      <c r="B157" s="17">
        <v>408</v>
      </c>
      <c r="C157" s="17">
        <v>400</v>
      </c>
      <c r="D157" s="19">
        <v>0.98039215686274495</v>
      </c>
      <c r="E157" s="17">
        <v>8</v>
      </c>
      <c r="F157" s="19">
        <v>1.9607843137254902E-2</v>
      </c>
      <c r="G157" s="17">
        <v>447</v>
      </c>
      <c r="H157" s="17">
        <v>444</v>
      </c>
      <c r="I157" s="19">
        <v>0.99328859060402697</v>
      </c>
      <c r="J157" s="17">
        <v>3</v>
      </c>
      <c r="K157" s="19">
        <v>6.7114093959731499E-3</v>
      </c>
      <c r="L157" s="17">
        <v>-39</v>
      </c>
      <c r="M157" s="18">
        <v>-8.7248322147651006E-2</v>
      </c>
    </row>
    <row r="158" spans="1:13" x14ac:dyDescent="0.25">
      <c r="A158" s="35" t="s">
        <v>248</v>
      </c>
      <c r="B158" s="17">
        <v>33</v>
      </c>
      <c r="C158" s="17">
        <v>30</v>
      </c>
      <c r="D158" s="19">
        <v>0.90909090909090895</v>
      </c>
      <c r="E158" s="17">
        <v>3</v>
      </c>
      <c r="F158" s="19">
        <v>9.0909090909090898E-2</v>
      </c>
      <c r="G158" s="17">
        <v>66</v>
      </c>
      <c r="H158" s="17">
        <v>64</v>
      </c>
      <c r="I158" s="19">
        <v>0.96969696969696995</v>
      </c>
      <c r="J158" s="17">
        <v>2</v>
      </c>
      <c r="K158" s="19">
        <v>3.03030303030303E-2</v>
      </c>
      <c r="L158" s="17">
        <v>-33</v>
      </c>
      <c r="M158" s="18">
        <v>-0.5</v>
      </c>
    </row>
    <row r="159" spans="1:13" x14ac:dyDescent="0.25">
      <c r="A159" s="35" t="s">
        <v>249</v>
      </c>
      <c r="B159" s="17">
        <v>113</v>
      </c>
      <c r="C159" s="17">
        <v>110</v>
      </c>
      <c r="D159" s="19">
        <v>0.97345132743362806</v>
      </c>
      <c r="E159" s="17">
        <v>3</v>
      </c>
      <c r="F159" s="19">
        <v>2.6548672566371698E-2</v>
      </c>
      <c r="G159" s="17">
        <v>131</v>
      </c>
      <c r="H159" s="17">
        <v>130</v>
      </c>
      <c r="I159" s="19">
        <v>0.99236641221374</v>
      </c>
      <c r="J159" s="17">
        <v>1</v>
      </c>
      <c r="K159" s="19">
        <v>7.63358778625954E-3</v>
      </c>
      <c r="L159" s="17">
        <v>-18</v>
      </c>
      <c r="M159" s="18">
        <v>-0.13740458015267201</v>
      </c>
    </row>
    <row r="160" spans="1:13" x14ac:dyDescent="0.25">
      <c r="A160" s="35" t="s">
        <v>250</v>
      </c>
      <c r="B160" s="17">
        <v>565</v>
      </c>
      <c r="C160" s="17">
        <v>513</v>
      </c>
      <c r="D160" s="19">
        <v>0.90796460176991201</v>
      </c>
      <c r="E160" s="17">
        <v>52</v>
      </c>
      <c r="F160" s="19">
        <v>9.2035398230088494E-2</v>
      </c>
      <c r="G160" s="17">
        <v>569</v>
      </c>
      <c r="H160" s="17">
        <v>537</v>
      </c>
      <c r="I160" s="19">
        <v>0.94376098418277699</v>
      </c>
      <c r="J160" s="17">
        <v>32</v>
      </c>
      <c r="K160" s="19">
        <v>5.6239015817223202E-2</v>
      </c>
      <c r="L160" s="17">
        <v>-4</v>
      </c>
      <c r="M160" s="18">
        <v>-7.0298769771529003E-3</v>
      </c>
    </row>
    <row r="161" spans="1:13" x14ac:dyDescent="0.25">
      <c r="A161" s="35" t="s">
        <v>251</v>
      </c>
      <c r="B161" s="17">
        <v>735</v>
      </c>
      <c r="C161" s="17">
        <v>701</v>
      </c>
      <c r="D161" s="19">
        <v>0.95374149659863905</v>
      </c>
      <c r="E161" s="17">
        <v>34</v>
      </c>
      <c r="F161" s="19">
        <v>4.62585034013605E-2</v>
      </c>
      <c r="G161" s="17">
        <v>916</v>
      </c>
      <c r="H161" s="17">
        <v>878</v>
      </c>
      <c r="I161" s="19">
        <v>0.95851528384279505</v>
      </c>
      <c r="J161" s="17">
        <v>38</v>
      </c>
      <c r="K161" s="19">
        <v>4.1484716157205198E-2</v>
      </c>
      <c r="L161" s="17">
        <v>-181</v>
      </c>
      <c r="M161" s="18">
        <v>-0.19759825327510899</v>
      </c>
    </row>
    <row r="162" spans="1:13" x14ac:dyDescent="0.25">
      <c r="A162" s="32" t="s">
        <v>252</v>
      </c>
      <c r="B162" s="33">
        <v>3239</v>
      </c>
      <c r="C162" s="33">
        <v>3214</v>
      </c>
      <c r="D162" s="42">
        <v>0.99228156838530401</v>
      </c>
      <c r="E162" s="33">
        <v>25</v>
      </c>
      <c r="F162" s="42">
        <v>7.7184316146958901E-3</v>
      </c>
      <c r="G162" s="33">
        <v>5781</v>
      </c>
      <c r="H162" s="33">
        <v>5757</v>
      </c>
      <c r="I162" s="42">
        <v>0.99584846912298897</v>
      </c>
      <c r="J162" s="33">
        <v>24</v>
      </c>
      <c r="K162" s="42">
        <v>4.1515308770109002E-3</v>
      </c>
      <c r="L162" s="33">
        <v>-2542</v>
      </c>
      <c r="M162" s="45">
        <v>-0.439716312056738</v>
      </c>
    </row>
    <row r="163" spans="1:13" x14ac:dyDescent="0.25">
      <c r="A163" s="35" t="s">
        <v>253</v>
      </c>
      <c r="B163" s="17">
        <v>0</v>
      </c>
      <c r="C163" s="17">
        <v>0</v>
      </c>
      <c r="D163" s="19">
        <v>0</v>
      </c>
      <c r="E163" s="17">
        <v>0</v>
      </c>
      <c r="F163" s="19">
        <v>0</v>
      </c>
      <c r="G163" s="17">
        <v>5</v>
      </c>
      <c r="H163" s="17">
        <v>5</v>
      </c>
      <c r="I163" s="19">
        <v>1</v>
      </c>
      <c r="J163" s="17">
        <v>0</v>
      </c>
      <c r="K163" s="19">
        <v>0</v>
      </c>
      <c r="L163" s="17">
        <v>-5</v>
      </c>
      <c r="M163" s="18">
        <v>-1</v>
      </c>
    </row>
    <row r="164" spans="1:13" x14ac:dyDescent="0.25">
      <c r="A164" s="35" t="s">
        <v>254</v>
      </c>
      <c r="B164" s="17">
        <v>3</v>
      </c>
      <c r="C164" s="17">
        <v>3</v>
      </c>
      <c r="D164" s="19">
        <v>1</v>
      </c>
      <c r="E164" s="17">
        <v>0</v>
      </c>
      <c r="F164" s="19">
        <v>0</v>
      </c>
      <c r="G164" s="17">
        <v>55</v>
      </c>
      <c r="H164" s="17">
        <v>54</v>
      </c>
      <c r="I164" s="19">
        <v>0.98181818181818203</v>
      </c>
      <c r="J164" s="17">
        <v>1</v>
      </c>
      <c r="K164" s="19">
        <v>1.8181818181818198E-2</v>
      </c>
      <c r="L164" s="17">
        <v>-52</v>
      </c>
      <c r="M164" s="18">
        <v>-0.94545454545454499</v>
      </c>
    </row>
    <row r="165" spans="1:13" x14ac:dyDescent="0.25">
      <c r="A165" s="35" t="s">
        <v>255</v>
      </c>
      <c r="B165" s="17">
        <v>0</v>
      </c>
      <c r="C165" s="17">
        <v>0</v>
      </c>
      <c r="D165" s="19">
        <v>0</v>
      </c>
      <c r="E165" s="17">
        <v>0</v>
      </c>
      <c r="F165" s="19">
        <v>0</v>
      </c>
      <c r="G165" s="17">
        <v>17</v>
      </c>
      <c r="H165" s="17">
        <v>17</v>
      </c>
      <c r="I165" s="19">
        <v>1</v>
      </c>
      <c r="J165" s="17">
        <v>0</v>
      </c>
      <c r="K165" s="19">
        <v>0</v>
      </c>
      <c r="L165" s="17">
        <v>-17</v>
      </c>
      <c r="M165" s="18">
        <v>-1</v>
      </c>
    </row>
    <row r="166" spans="1:13" x14ac:dyDescent="0.25">
      <c r="A166" s="35" t="s">
        <v>256</v>
      </c>
      <c r="B166" s="17">
        <v>2</v>
      </c>
      <c r="C166" s="17">
        <v>2</v>
      </c>
      <c r="D166" s="19">
        <v>1</v>
      </c>
      <c r="E166" s="17">
        <v>0</v>
      </c>
      <c r="F166" s="19">
        <v>0</v>
      </c>
      <c r="G166" s="17">
        <v>13</v>
      </c>
      <c r="H166" s="17">
        <v>12</v>
      </c>
      <c r="I166" s="19">
        <v>0.92307692307692302</v>
      </c>
      <c r="J166" s="17">
        <v>1</v>
      </c>
      <c r="K166" s="19">
        <v>7.69230769230769E-2</v>
      </c>
      <c r="L166" s="17">
        <v>-11</v>
      </c>
      <c r="M166" s="18">
        <v>-0.84615384615384603</v>
      </c>
    </row>
    <row r="167" spans="1:13" x14ac:dyDescent="0.25">
      <c r="A167" s="35" t="s">
        <v>257</v>
      </c>
      <c r="B167" s="17">
        <v>295</v>
      </c>
      <c r="C167" s="17">
        <v>288</v>
      </c>
      <c r="D167" s="19">
        <v>0.97627118644067801</v>
      </c>
      <c r="E167" s="17">
        <v>7</v>
      </c>
      <c r="F167" s="19">
        <v>2.3728813559322E-2</v>
      </c>
      <c r="G167" s="17">
        <v>427</v>
      </c>
      <c r="H167" s="17">
        <v>424</v>
      </c>
      <c r="I167" s="19">
        <v>0.99297423887587799</v>
      </c>
      <c r="J167" s="17">
        <v>3</v>
      </c>
      <c r="K167" s="19">
        <v>7.0257611241217799E-3</v>
      </c>
      <c r="L167" s="17">
        <v>-132</v>
      </c>
      <c r="M167" s="18">
        <v>-0.30913348946135799</v>
      </c>
    </row>
    <row r="168" spans="1:13" x14ac:dyDescent="0.25">
      <c r="A168" s="35" t="s">
        <v>258</v>
      </c>
      <c r="B168" s="17">
        <v>1262</v>
      </c>
      <c r="C168" s="17">
        <v>1252</v>
      </c>
      <c r="D168" s="19">
        <v>0.99207606973058604</v>
      </c>
      <c r="E168" s="17">
        <v>10</v>
      </c>
      <c r="F168" s="19">
        <v>7.9239302694136295E-3</v>
      </c>
      <c r="G168" s="17">
        <v>2117</v>
      </c>
      <c r="H168" s="17">
        <v>2105</v>
      </c>
      <c r="I168" s="19">
        <v>0.99433160132262599</v>
      </c>
      <c r="J168" s="17">
        <v>12</v>
      </c>
      <c r="K168" s="19">
        <v>5.6683986773736397E-3</v>
      </c>
      <c r="L168" s="17">
        <v>-855</v>
      </c>
      <c r="M168" s="18">
        <v>-0.40387340576287201</v>
      </c>
    </row>
    <row r="169" spans="1:13" x14ac:dyDescent="0.25">
      <c r="A169" s="35" t="s">
        <v>259</v>
      </c>
      <c r="B169" s="17">
        <v>309</v>
      </c>
      <c r="C169" s="17">
        <v>304</v>
      </c>
      <c r="D169" s="19">
        <v>0.98381877022653696</v>
      </c>
      <c r="E169" s="17">
        <v>5</v>
      </c>
      <c r="F169" s="19">
        <v>1.6181229773462799E-2</v>
      </c>
      <c r="G169" s="17">
        <v>668</v>
      </c>
      <c r="H169" s="17">
        <v>665</v>
      </c>
      <c r="I169" s="19">
        <v>0.99550898203592797</v>
      </c>
      <c r="J169" s="17">
        <v>3</v>
      </c>
      <c r="K169" s="19">
        <v>4.4910179640718596E-3</v>
      </c>
      <c r="L169" s="17">
        <v>-359</v>
      </c>
      <c r="M169" s="18">
        <v>-0.53742514970059896</v>
      </c>
    </row>
    <row r="170" spans="1:13" x14ac:dyDescent="0.25">
      <c r="A170" s="35" t="s">
        <v>260</v>
      </c>
      <c r="B170" s="17">
        <v>648</v>
      </c>
      <c r="C170" s="17">
        <v>646</v>
      </c>
      <c r="D170" s="19">
        <v>0.99691358024691401</v>
      </c>
      <c r="E170" s="17">
        <v>2</v>
      </c>
      <c r="F170" s="19">
        <v>3.08641975308642E-3</v>
      </c>
      <c r="G170" s="17">
        <v>1157</v>
      </c>
      <c r="H170" s="17">
        <v>1155</v>
      </c>
      <c r="I170" s="19">
        <v>0.99827139152981803</v>
      </c>
      <c r="J170" s="17">
        <v>2</v>
      </c>
      <c r="K170" s="19">
        <v>1.7286084701815E-3</v>
      </c>
      <c r="L170" s="17">
        <v>-509</v>
      </c>
      <c r="M170" s="18">
        <v>-0.439930855661193</v>
      </c>
    </row>
    <row r="171" spans="1:13" x14ac:dyDescent="0.25">
      <c r="A171" s="35" t="s">
        <v>261</v>
      </c>
      <c r="B171" s="17">
        <v>720</v>
      </c>
      <c r="C171" s="17">
        <v>719</v>
      </c>
      <c r="D171" s="19">
        <v>0.99861111111111101</v>
      </c>
      <c r="E171" s="17">
        <v>1</v>
      </c>
      <c r="F171" s="19">
        <v>1.38888888888889E-3</v>
      </c>
      <c r="G171" s="17">
        <v>1322</v>
      </c>
      <c r="H171" s="17">
        <v>1320</v>
      </c>
      <c r="I171" s="19">
        <v>0.99848714069591504</v>
      </c>
      <c r="J171" s="17">
        <v>2</v>
      </c>
      <c r="K171" s="19">
        <v>1.5128593040847199E-3</v>
      </c>
      <c r="L171" s="17">
        <v>-602</v>
      </c>
      <c r="M171" s="18">
        <v>-0.45537065052950099</v>
      </c>
    </row>
    <row r="172" spans="1:13" x14ac:dyDescent="0.25">
      <c r="A172" s="32" t="s">
        <v>262</v>
      </c>
      <c r="B172" s="33">
        <v>18858</v>
      </c>
      <c r="C172" s="33">
        <v>17738</v>
      </c>
      <c r="D172" s="42">
        <v>0.94060876020786899</v>
      </c>
      <c r="E172" s="33">
        <v>1120</v>
      </c>
      <c r="F172" s="42">
        <v>5.93912397921307E-2</v>
      </c>
      <c r="G172" s="33">
        <v>18523</v>
      </c>
      <c r="H172" s="33">
        <v>17018</v>
      </c>
      <c r="I172" s="42">
        <v>0.91874966258165502</v>
      </c>
      <c r="J172" s="33">
        <v>1505</v>
      </c>
      <c r="K172" s="42">
        <v>8.1250337418344795E-2</v>
      </c>
      <c r="L172" s="33">
        <v>335</v>
      </c>
      <c r="M172" s="45">
        <v>1.80856232791664E-2</v>
      </c>
    </row>
    <row r="173" spans="1:13" x14ac:dyDescent="0.25">
      <c r="A173" s="35" t="s">
        <v>263</v>
      </c>
      <c r="B173" s="17">
        <v>1893</v>
      </c>
      <c r="C173" s="17">
        <v>1840</v>
      </c>
      <c r="D173" s="19">
        <v>0.97200211304807205</v>
      </c>
      <c r="E173" s="17">
        <v>53</v>
      </c>
      <c r="F173" s="19">
        <v>2.7997886951928199E-2</v>
      </c>
      <c r="G173" s="17">
        <v>2276</v>
      </c>
      <c r="H173" s="17">
        <v>2198</v>
      </c>
      <c r="I173" s="19">
        <v>0.96572934973638003</v>
      </c>
      <c r="J173" s="17">
        <v>78</v>
      </c>
      <c r="K173" s="19">
        <v>3.4270650263620403E-2</v>
      </c>
      <c r="L173" s="17">
        <v>-383</v>
      </c>
      <c r="M173" s="18">
        <v>-0.16827768014059799</v>
      </c>
    </row>
    <row r="174" spans="1:13" x14ac:dyDescent="0.25">
      <c r="A174" s="35" t="s">
        <v>264</v>
      </c>
      <c r="B174" s="17">
        <v>113</v>
      </c>
      <c r="C174" s="17">
        <v>109</v>
      </c>
      <c r="D174" s="19">
        <v>0.96460176991150404</v>
      </c>
      <c r="E174" s="17">
        <v>4</v>
      </c>
      <c r="F174" s="19">
        <v>3.5398230088495602E-2</v>
      </c>
      <c r="G174" s="17">
        <v>20</v>
      </c>
      <c r="H174" s="17">
        <v>18</v>
      </c>
      <c r="I174" s="19">
        <v>0.9</v>
      </c>
      <c r="J174" s="17">
        <v>2</v>
      </c>
      <c r="K174" s="19">
        <v>0.1</v>
      </c>
      <c r="L174" s="17">
        <v>93</v>
      </c>
      <c r="M174" s="18">
        <v>4.6500000000000004</v>
      </c>
    </row>
    <row r="175" spans="1:13" x14ac:dyDescent="0.25">
      <c r="A175" s="35" t="s">
        <v>265</v>
      </c>
      <c r="B175" s="17">
        <v>27</v>
      </c>
      <c r="C175" s="17">
        <v>24</v>
      </c>
      <c r="D175" s="19">
        <v>0.88888888888888895</v>
      </c>
      <c r="E175" s="17">
        <v>3</v>
      </c>
      <c r="F175" s="19">
        <v>0.11111111111111099</v>
      </c>
      <c r="G175" s="17">
        <v>33</v>
      </c>
      <c r="H175" s="17">
        <v>32</v>
      </c>
      <c r="I175" s="19">
        <v>0.96969696969696995</v>
      </c>
      <c r="J175" s="17">
        <v>1</v>
      </c>
      <c r="K175" s="19">
        <v>3.03030303030303E-2</v>
      </c>
      <c r="L175" s="17">
        <v>-6</v>
      </c>
      <c r="M175" s="18">
        <v>-0.18181818181818199</v>
      </c>
    </row>
    <row r="176" spans="1:13" x14ac:dyDescent="0.25">
      <c r="A176" s="35" t="s">
        <v>266</v>
      </c>
      <c r="B176" s="17">
        <v>7</v>
      </c>
      <c r="C176" s="17">
        <v>7</v>
      </c>
      <c r="D176" s="19">
        <v>1</v>
      </c>
      <c r="E176" s="17">
        <v>0</v>
      </c>
      <c r="F176" s="19">
        <v>0</v>
      </c>
      <c r="G176" s="17">
        <v>3</v>
      </c>
      <c r="H176" s="17">
        <v>3</v>
      </c>
      <c r="I176" s="19">
        <v>1</v>
      </c>
      <c r="J176" s="17">
        <v>0</v>
      </c>
      <c r="K176" s="19">
        <v>0</v>
      </c>
      <c r="L176" s="17">
        <v>4</v>
      </c>
      <c r="M176" s="18">
        <v>1.3333333333333299</v>
      </c>
    </row>
    <row r="177" spans="1:13" x14ac:dyDescent="0.25">
      <c r="A177" s="35" t="s">
        <v>267</v>
      </c>
      <c r="B177" s="17">
        <v>27</v>
      </c>
      <c r="C177" s="17">
        <v>27</v>
      </c>
      <c r="D177" s="19">
        <v>1</v>
      </c>
      <c r="E177" s="17">
        <v>0</v>
      </c>
      <c r="F177" s="19">
        <v>0</v>
      </c>
      <c r="G177" s="17">
        <v>30</v>
      </c>
      <c r="H177" s="17">
        <v>30</v>
      </c>
      <c r="I177" s="19">
        <v>1</v>
      </c>
      <c r="J177" s="17">
        <v>0</v>
      </c>
      <c r="K177" s="19">
        <v>0</v>
      </c>
      <c r="L177" s="17">
        <v>-3</v>
      </c>
      <c r="M177" s="18">
        <v>-0.1</v>
      </c>
    </row>
    <row r="178" spans="1:13" x14ac:dyDescent="0.25">
      <c r="A178" s="35" t="s">
        <v>268</v>
      </c>
      <c r="B178" s="17">
        <v>7</v>
      </c>
      <c r="C178" s="17">
        <v>7</v>
      </c>
      <c r="D178" s="19">
        <v>1</v>
      </c>
      <c r="E178" s="17">
        <v>0</v>
      </c>
      <c r="F178" s="19">
        <v>0</v>
      </c>
      <c r="G178" s="17">
        <v>6</v>
      </c>
      <c r="H178" s="17">
        <v>6</v>
      </c>
      <c r="I178" s="19">
        <v>1</v>
      </c>
      <c r="J178" s="17">
        <v>0</v>
      </c>
      <c r="K178" s="19">
        <v>0</v>
      </c>
      <c r="L178" s="17">
        <v>1</v>
      </c>
      <c r="M178" s="18">
        <v>0.16666666666666699</v>
      </c>
    </row>
    <row r="179" spans="1:13" x14ac:dyDescent="0.25">
      <c r="A179" s="35" t="s">
        <v>269</v>
      </c>
      <c r="B179" s="17">
        <v>6200</v>
      </c>
      <c r="C179" s="17">
        <v>6120</v>
      </c>
      <c r="D179" s="19">
        <v>0.98709677419354802</v>
      </c>
      <c r="E179" s="17">
        <v>80</v>
      </c>
      <c r="F179" s="19">
        <v>1.2903225806451601E-2</v>
      </c>
      <c r="G179" s="17">
        <v>6188</v>
      </c>
      <c r="H179" s="17">
        <v>5988</v>
      </c>
      <c r="I179" s="19">
        <v>0.967679379444085</v>
      </c>
      <c r="J179" s="17">
        <v>200</v>
      </c>
      <c r="K179" s="19">
        <v>3.2320620555914698E-2</v>
      </c>
      <c r="L179" s="17">
        <v>12</v>
      </c>
      <c r="M179" s="18">
        <v>1.93923723335488E-3</v>
      </c>
    </row>
    <row r="180" spans="1:13" x14ac:dyDescent="0.25">
      <c r="A180" s="35" t="s">
        <v>270</v>
      </c>
      <c r="B180" s="17">
        <v>9444</v>
      </c>
      <c r="C180" s="17">
        <v>8488</v>
      </c>
      <c r="D180" s="19">
        <v>0.898771706903854</v>
      </c>
      <c r="E180" s="17">
        <v>956</v>
      </c>
      <c r="F180" s="19">
        <v>0.101228293096146</v>
      </c>
      <c r="G180" s="17">
        <v>8898</v>
      </c>
      <c r="H180" s="17">
        <v>7730</v>
      </c>
      <c r="I180" s="19">
        <v>0.86873454708923403</v>
      </c>
      <c r="J180" s="17">
        <v>1168</v>
      </c>
      <c r="K180" s="19">
        <v>0.131265452910766</v>
      </c>
      <c r="L180" s="17">
        <v>546</v>
      </c>
      <c r="M180" s="18">
        <v>6.1362103843560403E-2</v>
      </c>
    </row>
    <row r="181" spans="1:13" x14ac:dyDescent="0.25">
      <c r="A181" s="35" t="s">
        <v>271</v>
      </c>
      <c r="B181" s="17">
        <v>1085</v>
      </c>
      <c r="C181" s="17">
        <v>1063</v>
      </c>
      <c r="D181" s="19">
        <v>0.97972350230414695</v>
      </c>
      <c r="E181" s="17">
        <v>22</v>
      </c>
      <c r="F181" s="19">
        <v>2.0276497695852502E-2</v>
      </c>
      <c r="G181" s="17">
        <v>1024</v>
      </c>
      <c r="H181" s="17">
        <v>968</v>
      </c>
      <c r="I181" s="19">
        <v>0.9453125</v>
      </c>
      <c r="J181" s="17">
        <v>56</v>
      </c>
      <c r="K181" s="19">
        <v>5.46875E-2</v>
      </c>
      <c r="L181" s="17">
        <v>61</v>
      </c>
      <c r="M181" s="18">
        <v>5.95703125E-2</v>
      </c>
    </row>
    <row r="182" spans="1:13" x14ac:dyDescent="0.25">
      <c r="A182" s="35" t="s">
        <v>272</v>
      </c>
      <c r="B182" s="17">
        <v>49</v>
      </c>
      <c r="C182" s="17">
        <v>47</v>
      </c>
      <c r="D182" s="19">
        <v>0.95918367346938804</v>
      </c>
      <c r="E182" s="17">
        <v>2</v>
      </c>
      <c r="F182" s="19">
        <v>4.08163265306122E-2</v>
      </c>
      <c r="G182" s="17">
        <v>45</v>
      </c>
      <c r="H182" s="17">
        <v>45</v>
      </c>
      <c r="I182" s="19">
        <v>1</v>
      </c>
      <c r="J182" s="17">
        <v>0</v>
      </c>
      <c r="K182" s="19">
        <v>0</v>
      </c>
      <c r="L182" s="17">
        <v>4</v>
      </c>
      <c r="M182" s="18">
        <v>8.8888888888888906E-2</v>
      </c>
    </row>
    <row r="183" spans="1:13" x14ac:dyDescent="0.25">
      <c r="A183" s="35" t="s">
        <v>273</v>
      </c>
      <c r="B183" s="17">
        <v>6</v>
      </c>
      <c r="C183" s="17">
        <v>6</v>
      </c>
      <c r="D183" s="19">
        <v>1</v>
      </c>
      <c r="E183" s="17">
        <v>0</v>
      </c>
      <c r="F183" s="19">
        <v>0</v>
      </c>
      <c r="G183" s="17">
        <v>0</v>
      </c>
      <c r="H183" s="17">
        <v>0</v>
      </c>
      <c r="I183" s="19">
        <v>0</v>
      </c>
      <c r="J183" s="17">
        <v>0</v>
      </c>
      <c r="K183" s="19">
        <v>0</v>
      </c>
      <c r="L183" s="17">
        <v>6</v>
      </c>
      <c r="M183" s="18">
        <v>0</v>
      </c>
    </row>
    <row r="184" spans="1:13" x14ac:dyDescent="0.25">
      <c r="A184" s="32" t="s">
        <v>274</v>
      </c>
      <c r="B184" s="33">
        <v>98205</v>
      </c>
      <c r="C184" s="33">
        <v>24913</v>
      </c>
      <c r="D184" s="42">
        <v>0.25368362099689401</v>
      </c>
      <c r="E184" s="33">
        <v>73292</v>
      </c>
      <c r="F184" s="42">
        <v>0.74631637900310599</v>
      </c>
      <c r="G184" s="33">
        <v>98134</v>
      </c>
      <c r="H184" s="33">
        <v>24211</v>
      </c>
      <c r="I184" s="42">
        <v>0.24671367721686699</v>
      </c>
      <c r="J184" s="33">
        <v>73923</v>
      </c>
      <c r="K184" s="42">
        <v>0.75328632278313301</v>
      </c>
      <c r="L184" s="33">
        <v>71</v>
      </c>
      <c r="M184" s="45">
        <v>7.2350051969756002E-4</v>
      </c>
    </row>
    <row r="185" spans="1:13" x14ac:dyDescent="0.25">
      <c r="A185" s="35" t="s">
        <v>275</v>
      </c>
      <c r="B185" s="17">
        <v>902</v>
      </c>
      <c r="C185" s="17">
        <v>505</v>
      </c>
      <c r="D185" s="19">
        <v>0.55986696230598698</v>
      </c>
      <c r="E185" s="17">
        <v>397</v>
      </c>
      <c r="F185" s="19">
        <v>0.44013303769401302</v>
      </c>
      <c r="G185" s="17">
        <v>818</v>
      </c>
      <c r="H185" s="17">
        <v>480</v>
      </c>
      <c r="I185" s="19">
        <v>0.58679706601466997</v>
      </c>
      <c r="J185" s="17">
        <v>338</v>
      </c>
      <c r="K185" s="19">
        <v>0.41320293398532998</v>
      </c>
      <c r="L185" s="17">
        <v>84</v>
      </c>
      <c r="M185" s="18">
        <v>0.102689486552567</v>
      </c>
    </row>
    <row r="186" spans="1:13" x14ac:dyDescent="0.25">
      <c r="A186" s="35" t="s">
        <v>276</v>
      </c>
      <c r="B186" s="17">
        <v>61179</v>
      </c>
      <c r="C186" s="17">
        <v>14074</v>
      </c>
      <c r="D186" s="19">
        <v>0.23004625770280701</v>
      </c>
      <c r="E186" s="17">
        <v>47105</v>
      </c>
      <c r="F186" s="19">
        <v>0.76995374229719304</v>
      </c>
      <c r="G186" s="17">
        <v>61461</v>
      </c>
      <c r="H186" s="17">
        <v>13869</v>
      </c>
      <c r="I186" s="19">
        <v>0.22565529360082001</v>
      </c>
      <c r="J186" s="17">
        <v>47592</v>
      </c>
      <c r="K186" s="19">
        <v>0.77434470639917996</v>
      </c>
      <c r="L186" s="17">
        <v>-282</v>
      </c>
      <c r="M186" s="18">
        <v>-4.58827549177527E-3</v>
      </c>
    </row>
    <row r="187" spans="1:13" x14ac:dyDescent="0.25">
      <c r="A187" s="35" t="s">
        <v>277</v>
      </c>
      <c r="B187" s="17">
        <v>2658</v>
      </c>
      <c r="C187" s="17">
        <v>1788</v>
      </c>
      <c r="D187" s="19">
        <v>0.67268623024830698</v>
      </c>
      <c r="E187" s="17">
        <v>870</v>
      </c>
      <c r="F187" s="19">
        <v>0.32731376975169302</v>
      </c>
      <c r="G187" s="17">
        <v>2318</v>
      </c>
      <c r="H187" s="17">
        <v>1528</v>
      </c>
      <c r="I187" s="19">
        <v>0.65918895599654903</v>
      </c>
      <c r="J187" s="17">
        <v>790</v>
      </c>
      <c r="K187" s="19">
        <v>0.34081104400345102</v>
      </c>
      <c r="L187" s="17">
        <v>340</v>
      </c>
      <c r="M187" s="18">
        <v>0.146678170836928</v>
      </c>
    </row>
    <row r="188" spans="1:13" x14ac:dyDescent="0.25">
      <c r="A188" s="35" t="s">
        <v>278</v>
      </c>
      <c r="B188" s="17">
        <v>204</v>
      </c>
      <c r="C188" s="17">
        <v>137</v>
      </c>
      <c r="D188" s="19">
        <v>0.67156862745098</v>
      </c>
      <c r="E188" s="17">
        <v>67</v>
      </c>
      <c r="F188" s="19">
        <v>0.32843137254902</v>
      </c>
      <c r="G188" s="17">
        <v>190</v>
      </c>
      <c r="H188" s="17">
        <v>108</v>
      </c>
      <c r="I188" s="19">
        <v>0.56842105263157905</v>
      </c>
      <c r="J188" s="17">
        <v>82</v>
      </c>
      <c r="K188" s="19">
        <v>0.43157894736842101</v>
      </c>
      <c r="L188" s="17">
        <v>14</v>
      </c>
      <c r="M188" s="18">
        <v>7.3684210526315796E-2</v>
      </c>
    </row>
    <row r="189" spans="1:13" x14ac:dyDescent="0.25">
      <c r="A189" s="35" t="s">
        <v>279</v>
      </c>
      <c r="B189" s="17">
        <v>1583</v>
      </c>
      <c r="C189" s="17">
        <v>465</v>
      </c>
      <c r="D189" s="19">
        <v>0.29374605180037899</v>
      </c>
      <c r="E189" s="17">
        <v>1118</v>
      </c>
      <c r="F189" s="19">
        <v>0.70625394819962095</v>
      </c>
      <c r="G189" s="17">
        <v>1551</v>
      </c>
      <c r="H189" s="17">
        <v>429</v>
      </c>
      <c r="I189" s="19">
        <v>0.27659574468085102</v>
      </c>
      <c r="J189" s="17">
        <v>1122</v>
      </c>
      <c r="K189" s="19">
        <v>0.72340425531914898</v>
      </c>
      <c r="L189" s="17">
        <v>32</v>
      </c>
      <c r="M189" s="18">
        <v>2.06318504190845E-2</v>
      </c>
    </row>
    <row r="190" spans="1:13" x14ac:dyDescent="0.25">
      <c r="A190" s="35" t="s">
        <v>280</v>
      </c>
      <c r="B190" s="17">
        <v>31262</v>
      </c>
      <c r="C190" s="17">
        <v>7593</v>
      </c>
      <c r="D190" s="19">
        <v>0.242882733030516</v>
      </c>
      <c r="E190" s="17">
        <v>23669</v>
      </c>
      <c r="F190" s="19">
        <v>0.757117266969484</v>
      </c>
      <c r="G190" s="17">
        <v>31314</v>
      </c>
      <c r="H190" s="17">
        <v>7362</v>
      </c>
      <c r="I190" s="19">
        <v>0.235102510059398</v>
      </c>
      <c r="J190" s="17">
        <v>23952</v>
      </c>
      <c r="K190" s="19">
        <v>0.76489748994060203</v>
      </c>
      <c r="L190" s="17">
        <v>-52</v>
      </c>
      <c r="M190" s="18">
        <v>-1.6605990930574201E-3</v>
      </c>
    </row>
    <row r="191" spans="1:13" x14ac:dyDescent="0.25">
      <c r="A191" s="35" t="s">
        <v>281</v>
      </c>
      <c r="B191" s="17">
        <v>417</v>
      </c>
      <c r="C191" s="17">
        <v>351</v>
      </c>
      <c r="D191" s="19">
        <v>0.84172661870503596</v>
      </c>
      <c r="E191" s="17">
        <v>66</v>
      </c>
      <c r="F191" s="19">
        <v>0.15827338129496399</v>
      </c>
      <c r="G191" s="17">
        <v>482</v>
      </c>
      <c r="H191" s="17">
        <v>435</v>
      </c>
      <c r="I191" s="19">
        <v>0.90248962655601705</v>
      </c>
      <c r="J191" s="17">
        <v>47</v>
      </c>
      <c r="K191" s="19">
        <v>9.7510373443983403E-2</v>
      </c>
      <c r="L191" s="17">
        <v>-65</v>
      </c>
      <c r="M191" s="18">
        <v>-0.134854771784232</v>
      </c>
    </row>
    <row r="192" spans="1:13" x14ac:dyDescent="0.25">
      <c r="A192" s="32" t="s">
        <v>282</v>
      </c>
      <c r="B192" s="33">
        <v>16129</v>
      </c>
      <c r="C192" s="33">
        <v>14923</v>
      </c>
      <c r="D192" s="42">
        <v>0.925227850455701</v>
      </c>
      <c r="E192" s="33">
        <v>1206</v>
      </c>
      <c r="F192" s="42">
        <v>7.4772149544299102E-2</v>
      </c>
      <c r="G192" s="33">
        <v>20137</v>
      </c>
      <c r="H192" s="33">
        <v>18570</v>
      </c>
      <c r="I192" s="42">
        <v>0.92218304613398205</v>
      </c>
      <c r="J192" s="33">
        <v>1567</v>
      </c>
      <c r="K192" s="42">
        <v>7.7816953866017793E-2</v>
      </c>
      <c r="L192" s="33">
        <v>-4008</v>
      </c>
      <c r="M192" s="45">
        <v>-0.19903659929483</v>
      </c>
    </row>
    <row r="193" spans="1:13" x14ac:dyDescent="0.25">
      <c r="A193" s="35" t="s">
        <v>283</v>
      </c>
      <c r="B193" s="17">
        <v>1369</v>
      </c>
      <c r="C193" s="17">
        <v>1361</v>
      </c>
      <c r="D193" s="19">
        <v>0.99415631848064301</v>
      </c>
      <c r="E193" s="17">
        <v>8</v>
      </c>
      <c r="F193" s="19">
        <v>5.8436815193572004E-3</v>
      </c>
      <c r="G193" s="17">
        <v>1742</v>
      </c>
      <c r="H193" s="17">
        <v>1718</v>
      </c>
      <c r="I193" s="19">
        <v>0.98622273249138903</v>
      </c>
      <c r="J193" s="17">
        <v>24</v>
      </c>
      <c r="K193" s="19">
        <v>1.37772675086108E-2</v>
      </c>
      <c r="L193" s="17">
        <v>-373</v>
      </c>
      <c r="M193" s="18">
        <v>-0.21412169919632601</v>
      </c>
    </row>
    <row r="194" spans="1:13" x14ac:dyDescent="0.25">
      <c r="A194" s="35" t="s">
        <v>284</v>
      </c>
      <c r="B194" s="17">
        <v>83</v>
      </c>
      <c r="C194" s="17">
        <v>78</v>
      </c>
      <c r="D194" s="19">
        <v>0.93975903614457801</v>
      </c>
      <c r="E194" s="17">
        <v>5</v>
      </c>
      <c r="F194" s="19">
        <v>6.02409638554217E-2</v>
      </c>
      <c r="G194" s="17">
        <v>163</v>
      </c>
      <c r="H194" s="17">
        <v>97</v>
      </c>
      <c r="I194" s="19">
        <v>0.59509202453987697</v>
      </c>
      <c r="J194" s="17">
        <v>66</v>
      </c>
      <c r="K194" s="19">
        <v>0.40490797546012303</v>
      </c>
      <c r="L194" s="17">
        <v>-80</v>
      </c>
      <c r="M194" s="18">
        <v>-0.49079754601226999</v>
      </c>
    </row>
    <row r="195" spans="1:13" x14ac:dyDescent="0.25">
      <c r="A195" s="35" t="s">
        <v>285</v>
      </c>
      <c r="B195" s="17">
        <v>7343</v>
      </c>
      <c r="C195" s="17">
        <v>6589</v>
      </c>
      <c r="D195" s="19">
        <v>0.897317172817649</v>
      </c>
      <c r="E195" s="17">
        <v>754</v>
      </c>
      <c r="F195" s="19">
        <v>0.102682827182351</v>
      </c>
      <c r="G195" s="17">
        <v>7799</v>
      </c>
      <c r="H195" s="17">
        <v>6831</v>
      </c>
      <c r="I195" s="19">
        <v>0.87588152327221402</v>
      </c>
      <c r="J195" s="17">
        <v>968</v>
      </c>
      <c r="K195" s="19">
        <v>0.124118476727786</v>
      </c>
      <c r="L195" s="17">
        <v>-456</v>
      </c>
      <c r="M195" s="18">
        <v>-5.8469034491601499E-2</v>
      </c>
    </row>
    <row r="196" spans="1:13" x14ac:dyDescent="0.25">
      <c r="A196" s="35" t="s">
        <v>286</v>
      </c>
      <c r="B196" s="17">
        <v>139</v>
      </c>
      <c r="C196" s="17">
        <v>124</v>
      </c>
      <c r="D196" s="19">
        <v>0.89208633093525203</v>
      </c>
      <c r="E196" s="17">
        <v>15</v>
      </c>
      <c r="F196" s="19">
        <v>0.107913669064748</v>
      </c>
      <c r="G196" s="17">
        <v>161</v>
      </c>
      <c r="H196" s="17">
        <v>133</v>
      </c>
      <c r="I196" s="19">
        <v>0.82608695652173902</v>
      </c>
      <c r="J196" s="17">
        <v>28</v>
      </c>
      <c r="K196" s="19">
        <v>0.173913043478261</v>
      </c>
      <c r="L196" s="17">
        <v>-22</v>
      </c>
      <c r="M196" s="18">
        <v>-0.13664596273291901</v>
      </c>
    </row>
    <row r="197" spans="1:13" x14ac:dyDescent="0.25">
      <c r="A197" s="35" t="s">
        <v>287</v>
      </c>
      <c r="B197" s="17">
        <v>2290</v>
      </c>
      <c r="C197" s="17">
        <v>2066</v>
      </c>
      <c r="D197" s="19">
        <v>0.90218340611353698</v>
      </c>
      <c r="E197" s="17">
        <v>224</v>
      </c>
      <c r="F197" s="19">
        <v>9.7816593886462896E-2</v>
      </c>
      <c r="G197" s="17">
        <v>2685</v>
      </c>
      <c r="H197" s="17">
        <v>2466</v>
      </c>
      <c r="I197" s="19">
        <v>0.91843575418994405</v>
      </c>
      <c r="J197" s="17">
        <v>219</v>
      </c>
      <c r="K197" s="19">
        <v>8.1564245810055905E-2</v>
      </c>
      <c r="L197" s="17">
        <v>-395</v>
      </c>
      <c r="M197" s="18">
        <v>-0.14711359404096799</v>
      </c>
    </row>
    <row r="198" spans="1:13" x14ac:dyDescent="0.25">
      <c r="A198" s="35" t="s">
        <v>288</v>
      </c>
      <c r="B198" s="17">
        <v>2</v>
      </c>
      <c r="C198" s="17">
        <v>2</v>
      </c>
      <c r="D198" s="19">
        <v>1</v>
      </c>
      <c r="E198" s="17">
        <v>0</v>
      </c>
      <c r="F198" s="19">
        <v>0</v>
      </c>
      <c r="G198" s="17">
        <v>6</v>
      </c>
      <c r="H198" s="17">
        <v>6</v>
      </c>
      <c r="I198" s="19">
        <v>1</v>
      </c>
      <c r="J198" s="17">
        <v>0</v>
      </c>
      <c r="K198" s="19">
        <v>0</v>
      </c>
      <c r="L198" s="17">
        <v>-4</v>
      </c>
      <c r="M198" s="18">
        <v>-0.66666666666666696</v>
      </c>
    </row>
    <row r="199" spans="1:13" x14ac:dyDescent="0.25">
      <c r="A199" s="35" t="s">
        <v>289</v>
      </c>
      <c r="B199" s="17">
        <v>1875</v>
      </c>
      <c r="C199" s="17">
        <v>1815</v>
      </c>
      <c r="D199" s="19">
        <v>0.96799999999999997</v>
      </c>
      <c r="E199" s="17">
        <v>60</v>
      </c>
      <c r="F199" s="19">
        <v>3.2000000000000001E-2</v>
      </c>
      <c r="G199" s="17">
        <v>1931</v>
      </c>
      <c r="H199" s="17">
        <v>1881</v>
      </c>
      <c r="I199" s="19">
        <v>0.974106680476437</v>
      </c>
      <c r="J199" s="17">
        <v>50</v>
      </c>
      <c r="K199" s="19">
        <v>2.5893319523562899E-2</v>
      </c>
      <c r="L199" s="17">
        <v>-56</v>
      </c>
      <c r="M199" s="18">
        <v>-2.9000517866390501E-2</v>
      </c>
    </row>
    <row r="200" spans="1:13" x14ac:dyDescent="0.25">
      <c r="A200" s="35" t="s">
        <v>290</v>
      </c>
      <c r="B200" s="17">
        <v>180</v>
      </c>
      <c r="C200" s="17">
        <v>172</v>
      </c>
      <c r="D200" s="19">
        <v>0.95555555555555605</v>
      </c>
      <c r="E200" s="17">
        <v>8</v>
      </c>
      <c r="F200" s="19">
        <v>4.4444444444444398E-2</v>
      </c>
      <c r="G200" s="17">
        <v>225</v>
      </c>
      <c r="H200" s="17">
        <v>210</v>
      </c>
      <c r="I200" s="19">
        <v>0.93333333333333302</v>
      </c>
      <c r="J200" s="17">
        <v>15</v>
      </c>
      <c r="K200" s="19">
        <v>6.6666666666666693E-2</v>
      </c>
      <c r="L200" s="17">
        <v>-45</v>
      </c>
      <c r="M200" s="18">
        <v>-0.2</v>
      </c>
    </row>
    <row r="201" spans="1:13" x14ac:dyDescent="0.25">
      <c r="A201" s="35" t="s">
        <v>291</v>
      </c>
      <c r="B201" s="17">
        <v>12</v>
      </c>
      <c r="C201" s="17">
        <v>11</v>
      </c>
      <c r="D201" s="19">
        <v>0.91666666666666696</v>
      </c>
      <c r="E201" s="17">
        <v>1</v>
      </c>
      <c r="F201" s="19">
        <v>8.3333333333333301E-2</v>
      </c>
      <c r="G201" s="17">
        <v>31</v>
      </c>
      <c r="H201" s="17">
        <v>26</v>
      </c>
      <c r="I201" s="19">
        <v>0.83870967741935498</v>
      </c>
      <c r="J201" s="17">
        <v>5</v>
      </c>
      <c r="K201" s="19">
        <v>0.16129032258064499</v>
      </c>
      <c r="L201" s="17">
        <v>-19</v>
      </c>
      <c r="M201" s="18">
        <v>-0.61290322580645196</v>
      </c>
    </row>
    <row r="202" spans="1:13" x14ac:dyDescent="0.25">
      <c r="A202" s="35" t="s">
        <v>292</v>
      </c>
      <c r="B202" s="17">
        <v>163</v>
      </c>
      <c r="C202" s="17">
        <v>91</v>
      </c>
      <c r="D202" s="19">
        <v>0.55828220858895705</v>
      </c>
      <c r="E202" s="17">
        <v>72</v>
      </c>
      <c r="F202" s="19">
        <v>0.441717791411043</v>
      </c>
      <c r="G202" s="17">
        <v>349</v>
      </c>
      <c r="H202" s="17">
        <v>227</v>
      </c>
      <c r="I202" s="19">
        <v>0.65042979942693402</v>
      </c>
      <c r="J202" s="17">
        <v>122</v>
      </c>
      <c r="K202" s="19">
        <v>0.34957020057306598</v>
      </c>
      <c r="L202" s="17">
        <v>-186</v>
      </c>
      <c r="M202" s="18">
        <v>-0.53295128939828096</v>
      </c>
    </row>
    <row r="203" spans="1:13" x14ac:dyDescent="0.25">
      <c r="A203" s="35" t="s">
        <v>293</v>
      </c>
      <c r="B203" s="17">
        <v>2328</v>
      </c>
      <c r="C203" s="17">
        <v>2283</v>
      </c>
      <c r="D203" s="19">
        <v>0.98067010309278402</v>
      </c>
      <c r="E203" s="17">
        <v>45</v>
      </c>
      <c r="F203" s="19">
        <v>1.9329896907216499E-2</v>
      </c>
      <c r="G203" s="17">
        <v>4690</v>
      </c>
      <c r="H203" s="17">
        <v>4637</v>
      </c>
      <c r="I203" s="19">
        <v>0.98869936034115102</v>
      </c>
      <c r="J203" s="17">
        <v>53</v>
      </c>
      <c r="K203" s="19">
        <v>1.13006396588486E-2</v>
      </c>
      <c r="L203" s="17">
        <v>-2362</v>
      </c>
      <c r="M203" s="18">
        <v>-0.50362473347547998</v>
      </c>
    </row>
    <row r="204" spans="1:13" x14ac:dyDescent="0.25">
      <c r="A204" s="35" t="s">
        <v>294</v>
      </c>
      <c r="B204" s="17">
        <v>133</v>
      </c>
      <c r="C204" s="17">
        <v>123</v>
      </c>
      <c r="D204" s="19">
        <v>0.92481203007518797</v>
      </c>
      <c r="E204" s="17">
        <v>10</v>
      </c>
      <c r="F204" s="19">
        <v>7.5187969924811998E-2</v>
      </c>
      <c r="G204" s="17">
        <v>112</v>
      </c>
      <c r="H204" s="17">
        <v>104</v>
      </c>
      <c r="I204" s="19">
        <v>0.92857142857142905</v>
      </c>
      <c r="J204" s="17">
        <v>8</v>
      </c>
      <c r="K204" s="19">
        <v>7.1428571428571397E-2</v>
      </c>
      <c r="L204" s="17">
        <v>21</v>
      </c>
      <c r="M204" s="18">
        <v>0.1875</v>
      </c>
    </row>
    <row r="205" spans="1:13" x14ac:dyDescent="0.25">
      <c r="A205" s="35" t="s">
        <v>295</v>
      </c>
      <c r="B205" s="17">
        <v>170</v>
      </c>
      <c r="C205" s="17">
        <v>166</v>
      </c>
      <c r="D205" s="19">
        <v>0.97647058823529398</v>
      </c>
      <c r="E205" s="17">
        <v>4</v>
      </c>
      <c r="F205" s="19">
        <v>2.3529411764705899E-2</v>
      </c>
      <c r="G205" s="17">
        <v>183</v>
      </c>
      <c r="H205" s="17">
        <v>174</v>
      </c>
      <c r="I205" s="19">
        <v>0.95081967213114804</v>
      </c>
      <c r="J205" s="17">
        <v>9</v>
      </c>
      <c r="K205" s="19">
        <v>4.91803278688525E-2</v>
      </c>
      <c r="L205" s="17">
        <v>-13</v>
      </c>
      <c r="M205" s="18">
        <v>-7.10382513661202E-2</v>
      </c>
    </row>
    <row r="206" spans="1:13" x14ac:dyDescent="0.25">
      <c r="A206" s="35" t="s">
        <v>296</v>
      </c>
      <c r="B206" s="17">
        <v>42</v>
      </c>
      <c r="C206" s="17">
        <v>42</v>
      </c>
      <c r="D206" s="19">
        <v>1</v>
      </c>
      <c r="E206" s="17">
        <v>0</v>
      </c>
      <c r="F206" s="19">
        <v>0</v>
      </c>
      <c r="G206" s="17">
        <v>60</v>
      </c>
      <c r="H206" s="17">
        <v>60</v>
      </c>
      <c r="I206" s="19">
        <v>1</v>
      </c>
      <c r="J206" s="17">
        <v>0</v>
      </c>
      <c r="K206" s="19">
        <v>0</v>
      </c>
      <c r="L206" s="17">
        <v>-18</v>
      </c>
      <c r="M206" s="18">
        <v>-0.3</v>
      </c>
    </row>
    <row r="207" spans="1:13" x14ac:dyDescent="0.25">
      <c r="A207" s="32" t="s">
        <v>297</v>
      </c>
      <c r="B207" s="33">
        <v>3816</v>
      </c>
      <c r="C207" s="33">
        <v>3558</v>
      </c>
      <c r="D207" s="42">
        <v>0.93238993710691798</v>
      </c>
      <c r="E207" s="33">
        <v>258</v>
      </c>
      <c r="F207" s="42">
        <v>6.7610062893081802E-2</v>
      </c>
      <c r="G207" s="33">
        <v>5672</v>
      </c>
      <c r="H207" s="33">
        <v>5398</v>
      </c>
      <c r="I207" s="42">
        <v>0.95169252468265197</v>
      </c>
      <c r="J207" s="33">
        <v>274</v>
      </c>
      <c r="K207" s="42">
        <v>4.83074753173484E-2</v>
      </c>
      <c r="L207" s="33">
        <v>-1856</v>
      </c>
      <c r="M207" s="45">
        <v>-0.32722143864598002</v>
      </c>
    </row>
    <row r="208" spans="1:13" x14ac:dyDescent="0.25">
      <c r="A208" s="35" t="s">
        <v>298</v>
      </c>
      <c r="B208" s="17">
        <v>989</v>
      </c>
      <c r="C208" s="17">
        <v>984</v>
      </c>
      <c r="D208" s="19">
        <v>0.99494438827098097</v>
      </c>
      <c r="E208" s="17">
        <v>5</v>
      </c>
      <c r="F208" s="19">
        <v>5.0556117290192102E-3</v>
      </c>
      <c r="G208" s="17">
        <v>1572</v>
      </c>
      <c r="H208" s="17">
        <v>1569</v>
      </c>
      <c r="I208" s="19">
        <v>0.99809160305343503</v>
      </c>
      <c r="J208" s="17">
        <v>3</v>
      </c>
      <c r="K208" s="19">
        <v>1.90839694656489E-3</v>
      </c>
      <c r="L208" s="17">
        <v>-583</v>
      </c>
      <c r="M208" s="18">
        <v>-0.37086513994910902</v>
      </c>
    </row>
    <row r="209" spans="1:13" x14ac:dyDescent="0.25">
      <c r="A209" s="35" t="s">
        <v>299</v>
      </c>
      <c r="B209" s="17">
        <v>8</v>
      </c>
      <c r="C209" s="17">
        <v>8</v>
      </c>
      <c r="D209" s="19">
        <v>1</v>
      </c>
      <c r="E209" s="17">
        <v>0</v>
      </c>
      <c r="F209" s="19">
        <v>0</v>
      </c>
      <c r="G209" s="17">
        <v>1</v>
      </c>
      <c r="H209" s="17">
        <v>1</v>
      </c>
      <c r="I209" s="19">
        <v>1</v>
      </c>
      <c r="J209" s="17">
        <v>0</v>
      </c>
      <c r="K209" s="19">
        <v>0</v>
      </c>
      <c r="L209" s="17">
        <v>7</v>
      </c>
      <c r="M209" s="18">
        <v>7</v>
      </c>
    </row>
    <row r="210" spans="1:13" x14ac:dyDescent="0.25">
      <c r="A210" s="35" t="s">
        <v>300</v>
      </c>
      <c r="B210" s="17">
        <v>41</v>
      </c>
      <c r="C210" s="17">
        <v>38</v>
      </c>
      <c r="D210" s="19">
        <v>0.92682926829268297</v>
      </c>
      <c r="E210" s="17">
        <v>3</v>
      </c>
      <c r="F210" s="19">
        <v>7.3170731707317097E-2</v>
      </c>
      <c r="G210" s="17">
        <v>65</v>
      </c>
      <c r="H210" s="17">
        <v>55</v>
      </c>
      <c r="I210" s="19">
        <v>0.84615384615384603</v>
      </c>
      <c r="J210" s="17">
        <v>10</v>
      </c>
      <c r="K210" s="19">
        <v>0.15384615384615399</v>
      </c>
      <c r="L210" s="17">
        <v>-24</v>
      </c>
      <c r="M210" s="18">
        <v>-0.36923076923076897</v>
      </c>
    </row>
    <row r="211" spans="1:13" x14ac:dyDescent="0.25">
      <c r="A211" s="35" t="s">
        <v>301</v>
      </c>
      <c r="B211" s="17">
        <v>41</v>
      </c>
      <c r="C211" s="17">
        <v>41</v>
      </c>
      <c r="D211" s="19">
        <v>1</v>
      </c>
      <c r="E211" s="17">
        <v>0</v>
      </c>
      <c r="F211" s="19">
        <v>0</v>
      </c>
      <c r="G211" s="17">
        <v>17</v>
      </c>
      <c r="H211" s="17">
        <v>17</v>
      </c>
      <c r="I211" s="19">
        <v>1</v>
      </c>
      <c r="J211" s="17">
        <v>0</v>
      </c>
      <c r="K211" s="19">
        <v>0</v>
      </c>
      <c r="L211" s="17">
        <v>24</v>
      </c>
      <c r="M211" s="18">
        <v>1.4117647058823499</v>
      </c>
    </row>
    <row r="212" spans="1:13" x14ac:dyDescent="0.25">
      <c r="A212" s="35" t="s">
        <v>302</v>
      </c>
      <c r="B212" s="17">
        <v>1984</v>
      </c>
      <c r="C212" s="17">
        <v>1744</v>
      </c>
      <c r="D212" s="19">
        <v>0.87903225806451601</v>
      </c>
      <c r="E212" s="17">
        <v>240</v>
      </c>
      <c r="F212" s="19">
        <v>0.120967741935484</v>
      </c>
      <c r="G212" s="17">
        <v>2913</v>
      </c>
      <c r="H212" s="17">
        <v>2657</v>
      </c>
      <c r="I212" s="19">
        <v>0.91211809131479604</v>
      </c>
      <c r="J212" s="17">
        <v>256</v>
      </c>
      <c r="K212" s="19">
        <v>8.7881908685204305E-2</v>
      </c>
      <c r="L212" s="17">
        <v>-929</v>
      </c>
      <c r="M212" s="18">
        <v>-0.31891520768966702</v>
      </c>
    </row>
    <row r="213" spans="1:13" x14ac:dyDescent="0.25">
      <c r="A213" s="35" t="s">
        <v>303</v>
      </c>
      <c r="B213" s="17">
        <v>11</v>
      </c>
      <c r="C213" s="17">
        <v>10</v>
      </c>
      <c r="D213" s="19">
        <v>0.90909090909090895</v>
      </c>
      <c r="E213" s="17">
        <v>1</v>
      </c>
      <c r="F213" s="19">
        <v>9.0909090909090898E-2</v>
      </c>
      <c r="G213" s="17">
        <v>84</v>
      </c>
      <c r="H213" s="17">
        <v>84</v>
      </c>
      <c r="I213" s="19">
        <v>1</v>
      </c>
      <c r="J213" s="17">
        <v>0</v>
      </c>
      <c r="K213" s="19">
        <v>0</v>
      </c>
      <c r="L213" s="17">
        <v>-73</v>
      </c>
      <c r="M213" s="18">
        <v>-0.86904761904761896</v>
      </c>
    </row>
    <row r="214" spans="1:13" x14ac:dyDescent="0.25">
      <c r="A214" s="35" t="s">
        <v>304</v>
      </c>
      <c r="B214" s="17">
        <v>33</v>
      </c>
      <c r="C214" s="17">
        <v>31</v>
      </c>
      <c r="D214" s="19">
        <v>0.939393939393939</v>
      </c>
      <c r="E214" s="17">
        <v>2</v>
      </c>
      <c r="F214" s="19">
        <v>6.0606060606060601E-2</v>
      </c>
      <c r="G214" s="17">
        <v>48</v>
      </c>
      <c r="H214" s="17">
        <v>48</v>
      </c>
      <c r="I214" s="19">
        <v>1</v>
      </c>
      <c r="J214" s="17">
        <v>0</v>
      </c>
      <c r="K214" s="19">
        <v>0</v>
      </c>
      <c r="L214" s="17">
        <v>-15</v>
      </c>
      <c r="M214" s="18">
        <v>-0.3125</v>
      </c>
    </row>
    <row r="215" spans="1:13" x14ac:dyDescent="0.25">
      <c r="A215" s="35" t="s">
        <v>305</v>
      </c>
      <c r="B215" s="17">
        <v>18</v>
      </c>
      <c r="C215" s="17">
        <v>18</v>
      </c>
      <c r="D215" s="19">
        <v>1</v>
      </c>
      <c r="E215" s="17">
        <v>0</v>
      </c>
      <c r="F215" s="19">
        <v>0</v>
      </c>
      <c r="G215" s="17">
        <v>21</v>
      </c>
      <c r="H215" s="17">
        <v>20</v>
      </c>
      <c r="I215" s="19">
        <v>0.952380952380952</v>
      </c>
      <c r="J215" s="17">
        <v>1</v>
      </c>
      <c r="K215" s="19">
        <v>4.7619047619047603E-2</v>
      </c>
      <c r="L215" s="17">
        <v>-3</v>
      </c>
      <c r="M215" s="18">
        <v>-0.14285714285714299</v>
      </c>
    </row>
    <row r="216" spans="1:13" x14ac:dyDescent="0.25">
      <c r="A216" s="35" t="s">
        <v>306</v>
      </c>
      <c r="B216" s="17">
        <v>7</v>
      </c>
      <c r="C216" s="17">
        <v>6</v>
      </c>
      <c r="D216" s="19">
        <v>0.85714285714285698</v>
      </c>
      <c r="E216" s="17">
        <v>1</v>
      </c>
      <c r="F216" s="19">
        <v>0.14285714285714299</v>
      </c>
      <c r="G216" s="17">
        <v>19</v>
      </c>
      <c r="H216" s="17">
        <v>18</v>
      </c>
      <c r="I216" s="19">
        <v>0.94736842105263197</v>
      </c>
      <c r="J216" s="17">
        <v>1</v>
      </c>
      <c r="K216" s="19">
        <v>5.2631578947368397E-2</v>
      </c>
      <c r="L216" s="17">
        <v>-12</v>
      </c>
      <c r="M216" s="18">
        <v>-0.63157894736842102</v>
      </c>
    </row>
    <row r="217" spans="1:13" x14ac:dyDescent="0.25">
      <c r="A217" s="35" t="s">
        <v>307</v>
      </c>
      <c r="B217" s="17">
        <v>21</v>
      </c>
      <c r="C217" s="17">
        <v>18</v>
      </c>
      <c r="D217" s="19">
        <v>0.85714285714285698</v>
      </c>
      <c r="E217" s="17">
        <v>3</v>
      </c>
      <c r="F217" s="19">
        <v>0.14285714285714299</v>
      </c>
      <c r="G217" s="17">
        <v>20</v>
      </c>
      <c r="H217" s="17">
        <v>19</v>
      </c>
      <c r="I217" s="19">
        <v>0.95</v>
      </c>
      <c r="J217" s="17">
        <v>1</v>
      </c>
      <c r="K217" s="19">
        <v>0.05</v>
      </c>
      <c r="L217" s="17">
        <v>1</v>
      </c>
      <c r="M217" s="18">
        <v>0.05</v>
      </c>
    </row>
    <row r="218" spans="1:13" x14ac:dyDescent="0.25">
      <c r="A218" s="35" t="s">
        <v>308</v>
      </c>
      <c r="B218" s="17">
        <v>124</v>
      </c>
      <c r="C218" s="17">
        <v>122</v>
      </c>
      <c r="D218" s="19">
        <v>0.98387096774193505</v>
      </c>
      <c r="E218" s="17">
        <v>2</v>
      </c>
      <c r="F218" s="19">
        <v>1.6129032258064498E-2</v>
      </c>
      <c r="G218" s="17">
        <v>86</v>
      </c>
      <c r="H218" s="17">
        <v>85</v>
      </c>
      <c r="I218" s="19">
        <v>0.98837209302325602</v>
      </c>
      <c r="J218" s="17">
        <v>1</v>
      </c>
      <c r="K218" s="19">
        <v>1.16279069767442E-2</v>
      </c>
      <c r="L218" s="17">
        <v>38</v>
      </c>
      <c r="M218" s="18">
        <v>0.44186046511627902</v>
      </c>
    </row>
    <row r="219" spans="1:13" x14ac:dyDescent="0.25">
      <c r="A219" s="35" t="s">
        <v>309</v>
      </c>
      <c r="B219" s="17">
        <v>47</v>
      </c>
      <c r="C219" s="17">
        <v>47</v>
      </c>
      <c r="D219" s="19">
        <v>1</v>
      </c>
      <c r="E219" s="17">
        <v>0</v>
      </c>
      <c r="F219" s="19">
        <v>0</v>
      </c>
      <c r="G219" s="17">
        <v>66</v>
      </c>
      <c r="H219" s="17">
        <v>65</v>
      </c>
      <c r="I219" s="19">
        <v>0.98484848484848497</v>
      </c>
      <c r="J219" s="17">
        <v>1</v>
      </c>
      <c r="K219" s="19">
        <v>1.5151515151515201E-2</v>
      </c>
      <c r="L219" s="17">
        <v>-19</v>
      </c>
      <c r="M219" s="18">
        <v>-0.28787878787878801</v>
      </c>
    </row>
    <row r="220" spans="1:13" x14ac:dyDescent="0.25">
      <c r="A220" s="35" t="s">
        <v>310</v>
      </c>
      <c r="B220" s="17">
        <v>217</v>
      </c>
      <c r="C220" s="17">
        <v>216</v>
      </c>
      <c r="D220" s="19">
        <v>0.995391705069124</v>
      </c>
      <c r="E220" s="17">
        <v>1</v>
      </c>
      <c r="F220" s="19">
        <v>4.6082949308755804E-3</v>
      </c>
      <c r="G220" s="17">
        <v>335</v>
      </c>
      <c r="H220" s="17">
        <v>335</v>
      </c>
      <c r="I220" s="19">
        <v>1</v>
      </c>
      <c r="J220" s="17">
        <v>0</v>
      </c>
      <c r="K220" s="19">
        <v>0</v>
      </c>
      <c r="L220" s="17">
        <v>-118</v>
      </c>
      <c r="M220" s="18">
        <v>-0.352238805970149</v>
      </c>
    </row>
    <row r="221" spans="1:13" x14ac:dyDescent="0.25">
      <c r="A221" s="35" t="s">
        <v>311</v>
      </c>
      <c r="B221" s="17">
        <v>33</v>
      </c>
      <c r="C221" s="17">
        <v>33</v>
      </c>
      <c r="D221" s="19">
        <v>1</v>
      </c>
      <c r="E221" s="17">
        <v>0</v>
      </c>
      <c r="F221" s="19">
        <v>0</v>
      </c>
      <c r="G221" s="17">
        <v>36</v>
      </c>
      <c r="H221" s="17">
        <v>36</v>
      </c>
      <c r="I221" s="19">
        <v>1</v>
      </c>
      <c r="J221" s="17">
        <v>0</v>
      </c>
      <c r="K221" s="19">
        <v>0</v>
      </c>
      <c r="L221" s="17">
        <v>-3</v>
      </c>
      <c r="M221" s="18">
        <v>-8.3333333333333301E-2</v>
      </c>
    </row>
    <row r="222" spans="1:13" x14ac:dyDescent="0.25">
      <c r="A222" s="35" t="s">
        <v>312</v>
      </c>
      <c r="B222" s="17">
        <v>11</v>
      </c>
      <c r="C222" s="17">
        <v>11</v>
      </c>
      <c r="D222" s="19">
        <v>1</v>
      </c>
      <c r="E222" s="17">
        <v>0</v>
      </c>
      <c r="F222" s="19">
        <v>0</v>
      </c>
      <c r="G222" s="17">
        <v>19</v>
      </c>
      <c r="H222" s="17">
        <v>19</v>
      </c>
      <c r="I222" s="19">
        <v>1</v>
      </c>
      <c r="J222" s="17">
        <v>0</v>
      </c>
      <c r="K222" s="19">
        <v>0</v>
      </c>
      <c r="L222" s="17">
        <v>-8</v>
      </c>
      <c r="M222" s="18">
        <v>-0.42105263157894701</v>
      </c>
    </row>
    <row r="223" spans="1:13" x14ac:dyDescent="0.25">
      <c r="A223" s="35" t="s">
        <v>313</v>
      </c>
      <c r="B223" s="17">
        <v>11</v>
      </c>
      <c r="C223" s="17">
        <v>11</v>
      </c>
      <c r="D223" s="19">
        <v>1</v>
      </c>
      <c r="E223" s="17">
        <v>0</v>
      </c>
      <c r="F223" s="19">
        <v>0</v>
      </c>
      <c r="G223" s="17">
        <v>10</v>
      </c>
      <c r="H223" s="17">
        <v>10</v>
      </c>
      <c r="I223" s="19">
        <v>1</v>
      </c>
      <c r="J223" s="17">
        <v>0</v>
      </c>
      <c r="K223" s="19">
        <v>0</v>
      </c>
      <c r="L223" s="17">
        <v>1</v>
      </c>
      <c r="M223" s="18">
        <v>0.1</v>
      </c>
    </row>
    <row r="224" spans="1:13" x14ac:dyDescent="0.25">
      <c r="A224" s="35" t="s">
        <v>314</v>
      </c>
      <c r="B224" s="17">
        <v>113</v>
      </c>
      <c r="C224" s="17">
        <v>113</v>
      </c>
      <c r="D224" s="19">
        <v>1</v>
      </c>
      <c r="E224" s="17">
        <v>0</v>
      </c>
      <c r="F224" s="19">
        <v>0</v>
      </c>
      <c r="G224" s="17">
        <v>343</v>
      </c>
      <c r="H224" s="17">
        <v>343</v>
      </c>
      <c r="I224" s="19">
        <v>1</v>
      </c>
      <c r="J224" s="17">
        <v>0</v>
      </c>
      <c r="K224" s="19">
        <v>0</v>
      </c>
      <c r="L224" s="17">
        <v>-230</v>
      </c>
      <c r="M224" s="18">
        <v>-0.67055393586005796</v>
      </c>
    </row>
    <row r="225" spans="1:13" x14ac:dyDescent="0.25">
      <c r="A225" s="35" t="s">
        <v>315</v>
      </c>
      <c r="B225" s="17">
        <v>107</v>
      </c>
      <c r="C225" s="17">
        <v>107</v>
      </c>
      <c r="D225" s="19">
        <v>1</v>
      </c>
      <c r="E225" s="17">
        <v>0</v>
      </c>
      <c r="F225" s="19">
        <v>0</v>
      </c>
      <c r="G225" s="17">
        <v>12</v>
      </c>
      <c r="H225" s="17">
        <v>12</v>
      </c>
      <c r="I225" s="19">
        <v>1</v>
      </c>
      <c r="J225" s="17">
        <v>0</v>
      </c>
      <c r="K225" s="19">
        <v>0</v>
      </c>
      <c r="L225" s="17">
        <v>95</v>
      </c>
      <c r="M225" s="18">
        <v>7.9166666666666696</v>
      </c>
    </row>
    <row r="226" spans="1:13" x14ac:dyDescent="0.25">
      <c r="A226" s="35" t="s">
        <v>316</v>
      </c>
      <c r="B226" s="17">
        <v>0</v>
      </c>
      <c r="C226" s="17">
        <v>0</v>
      </c>
      <c r="D226" s="19">
        <v>0</v>
      </c>
      <c r="E226" s="17">
        <v>0</v>
      </c>
      <c r="F226" s="19">
        <v>0</v>
      </c>
      <c r="G226" s="17">
        <v>5</v>
      </c>
      <c r="H226" s="17">
        <v>5</v>
      </c>
      <c r="I226" s="19">
        <v>1</v>
      </c>
      <c r="J226" s="17">
        <v>0</v>
      </c>
      <c r="K226" s="19">
        <v>0</v>
      </c>
      <c r="L226" s="17">
        <v>-5</v>
      </c>
      <c r="M226" s="18">
        <v>-1</v>
      </c>
    </row>
    <row r="227" spans="1:13" x14ac:dyDescent="0.25">
      <c r="A227" s="32" t="s">
        <v>317</v>
      </c>
      <c r="B227" s="33">
        <v>54963</v>
      </c>
      <c r="C227" s="33">
        <v>42557</v>
      </c>
      <c r="D227" s="42">
        <v>0.77428451867619996</v>
      </c>
      <c r="E227" s="33">
        <v>12406</v>
      </c>
      <c r="F227" s="42">
        <v>0.22571548132380001</v>
      </c>
      <c r="G227" s="33">
        <v>50122</v>
      </c>
      <c r="H227" s="33">
        <v>38193</v>
      </c>
      <c r="I227" s="42">
        <v>0.76200071824747595</v>
      </c>
      <c r="J227" s="33">
        <v>11929</v>
      </c>
      <c r="K227" s="42">
        <v>0.23799928175252399</v>
      </c>
      <c r="L227" s="33">
        <v>4841</v>
      </c>
      <c r="M227" s="45">
        <v>9.6584334224492294E-2</v>
      </c>
    </row>
    <row r="228" spans="1:13" x14ac:dyDescent="0.25">
      <c r="A228" s="35" t="s">
        <v>318</v>
      </c>
      <c r="B228" s="17">
        <v>391</v>
      </c>
      <c r="C228" s="17">
        <v>391</v>
      </c>
      <c r="D228" s="19">
        <v>1</v>
      </c>
      <c r="E228" s="17">
        <v>0</v>
      </c>
      <c r="F228" s="19">
        <v>0</v>
      </c>
      <c r="G228" s="17">
        <v>425</v>
      </c>
      <c r="H228" s="17">
        <v>425</v>
      </c>
      <c r="I228" s="19">
        <v>1</v>
      </c>
      <c r="J228" s="17">
        <v>0</v>
      </c>
      <c r="K228" s="19">
        <v>0</v>
      </c>
      <c r="L228" s="17">
        <v>-34</v>
      </c>
      <c r="M228" s="18">
        <v>-0.08</v>
      </c>
    </row>
    <row r="229" spans="1:13" x14ac:dyDescent="0.25">
      <c r="A229" s="35" t="s">
        <v>319</v>
      </c>
      <c r="B229" s="17">
        <v>4</v>
      </c>
      <c r="C229" s="17">
        <v>3</v>
      </c>
      <c r="D229" s="19">
        <v>0.75</v>
      </c>
      <c r="E229" s="17">
        <v>1</v>
      </c>
      <c r="F229" s="19">
        <v>0.25</v>
      </c>
      <c r="G229" s="17">
        <v>4</v>
      </c>
      <c r="H229" s="17">
        <v>4</v>
      </c>
      <c r="I229" s="19">
        <v>1</v>
      </c>
      <c r="J229" s="17">
        <v>0</v>
      </c>
      <c r="K229" s="19">
        <v>0</v>
      </c>
      <c r="L229" s="17">
        <v>0</v>
      </c>
      <c r="M229" s="18">
        <v>0</v>
      </c>
    </row>
    <row r="230" spans="1:13" x14ac:dyDescent="0.25">
      <c r="A230" s="35" t="s">
        <v>320</v>
      </c>
      <c r="B230" s="17">
        <v>0</v>
      </c>
      <c r="C230" s="17">
        <v>0</v>
      </c>
      <c r="D230" s="19">
        <v>0</v>
      </c>
      <c r="E230" s="17">
        <v>0</v>
      </c>
      <c r="F230" s="19">
        <v>0</v>
      </c>
      <c r="G230" s="17">
        <v>4</v>
      </c>
      <c r="H230" s="17">
        <v>2</v>
      </c>
      <c r="I230" s="19">
        <v>0.5</v>
      </c>
      <c r="J230" s="17">
        <v>2</v>
      </c>
      <c r="K230" s="19">
        <v>0.5</v>
      </c>
      <c r="L230" s="17">
        <v>-4</v>
      </c>
      <c r="M230" s="18">
        <v>-1</v>
      </c>
    </row>
    <row r="231" spans="1:13" x14ac:dyDescent="0.25">
      <c r="A231" s="35" t="s">
        <v>321</v>
      </c>
      <c r="B231" s="17">
        <v>13</v>
      </c>
      <c r="C231" s="17">
        <v>13</v>
      </c>
      <c r="D231" s="19">
        <v>1</v>
      </c>
      <c r="E231" s="17">
        <v>0</v>
      </c>
      <c r="F231" s="19">
        <v>0</v>
      </c>
      <c r="G231" s="17">
        <v>4</v>
      </c>
      <c r="H231" s="17">
        <v>4</v>
      </c>
      <c r="I231" s="19">
        <v>1</v>
      </c>
      <c r="J231" s="17">
        <v>0</v>
      </c>
      <c r="K231" s="19">
        <v>0</v>
      </c>
      <c r="L231" s="17">
        <v>9</v>
      </c>
      <c r="M231" s="18">
        <v>2.25</v>
      </c>
    </row>
    <row r="232" spans="1:13" x14ac:dyDescent="0.25">
      <c r="A232" s="35" t="s">
        <v>322</v>
      </c>
      <c r="B232" s="17">
        <v>20</v>
      </c>
      <c r="C232" s="17">
        <v>20</v>
      </c>
      <c r="D232" s="19">
        <v>1</v>
      </c>
      <c r="E232" s="17">
        <v>0</v>
      </c>
      <c r="F232" s="19">
        <v>0</v>
      </c>
      <c r="G232" s="17">
        <v>17</v>
      </c>
      <c r="H232" s="17">
        <v>16</v>
      </c>
      <c r="I232" s="19">
        <v>0.94117647058823495</v>
      </c>
      <c r="J232" s="17">
        <v>1</v>
      </c>
      <c r="K232" s="19">
        <v>5.8823529411764698E-2</v>
      </c>
      <c r="L232" s="17">
        <v>3</v>
      </c>
      <c r="M232" s="18">
        <v>0.17647058823529399</v>
      </c>
    </row>
    <row r="233" spans="1:13" x14ac:dyDescent="0.25">
      <c r="A233" s="35" t="s">
        <v>323</v>
      </c>
      <c r="B233" s="17">
        <v>38</v>
      </c>
      <c r="C233" s="17">
        <v>37</v>
      </c>
      <c r="D233" s="19">
        <v>0.97368421052631604</v>
      </c>
      <c r="E233" s="17">
        <v>1</v>
      </c>
      <c r="F233" s="19">
        <v>2.6315789473684199E-2</v>
      </c>
      <c r="G233" s="17">
        <v>39</v>
      </c>
      <c r="H233" s="17">
        <v>39</v>
      </c>
      <c r="I233" s="19">
        <v>1</v>
      </c>
      <c r="J233" s="17">
        <v>0</v>
      </c>
      <c r="K233" s="19">
        <v>0</v>
      </c>
      <c r="L233" s="17">
        <v>-1</v>
      </c>
      <c r="M233" s="18">
        <v>-2.5641025641025599E-2</v>
      </c>
    </row>
    <row r="234" spans="1:13" x14ac:dyDescent="0.25">
      <c r="A234" s="35" t="s">
        <v>324</v>
      </c>
      <c r="B234" s="17">
        <v>2873</v>
      </c>
      <c r="C234" s="17">
        <v>2855</v>
      </c>
      <c r="D234" s="19">
        <v>0.99373477201531502</v>
      </c>
      <c r="E234" s="17">
        <v>18</v>
      </c>
      <c r="F234" s="19">
        <v>6.2652279846850002E-3</v>
      </c>
      <c r="G234" s="17">
        <v>194</v>
      </c>
      <c r="H234" s="17">
        <v>168</v>
      </c>
      <c r="I234" s="19">
        <v>0.865979381443299</v>
      </c>
      <c r="J234" s="17">
        <v>26</v>
      </c>
      <c r="K234" s="19">
        <v>0.134020618556701</v>
      </c>
      <c r="L234" s="17">
        <v>2679</v>
      </c>
      <c r="M234" s="18">
        <v>13.8092783505155</v>
      </c>
    </row>
    <row r="235" spans="1:13" x14ac:dyDescent="0.25">
      <c r="A235" s="35" t="s">
        <v>325</v>
      </c>
      <c r="B235" s="17">
        <v>2724</v>
      </c>
      <c r="C235" s="17">
        <v>2544</v>
      </c>
      <c r="D235" s="19">
        <v>0.93392070484581502</v>
      </c>
      <c r="E235" s="17">
        <v>180</v>
      </c>
      <c r="F235" s="19">
        <v>6.6079295154184994E-2</v>
      </c>
      <c r="G235" s="17">
        <v>2913</v>
      </c>
      <c r="H235" s="17">
        <v>2693</v>
      </c>
      <c r="I235" s="19">
        <v>0.92447648472365296</v>
      </c>
      <c r="J235" s="17">
        <v>220</v>
      </c>
      <c r="K235" s="19">
        <v>7.5523515276347403E-2</v>
      </c>
      <c r="L235" s="17">
        <v>-189</v>
      </c>
      <c r="M235" s="18">
        <v>-6.4881565396498503E-2</v>
      </c>
    </row>
    <row r="236" spans="1:13" x14ac:dyDescent="0.25">
      <c r="A236" s="35" t="s">
        <v>326</v>
      </c>
      <c r="B236" s="17">
        <v>4543</v>
      </c>
      <c r="C236" s="17">
        <v>3461</v>
      </c>
      <c r="D236" s="19">
        <v>0.76183138895003299</v>
      </c>
      <c r="E236" s="17">
        <v>1082</v>
      </c>
      <c r="F236" s="19">
        <v>0.23816861104996701</v>
      </c>
      <c r="G236" s="17">
        <v>4790</v>
      </c>
      <c r="H236" s="17">
        <v>3425</v>
      </c>
      <c r="I236" s="19">
        <v>0.71503131524008401</v>
      </c>
      <c r="J236" s="17">
        <v>1365</v>
      </c>
      <c r="K236" s="19">
        <v>0.28496868475991599</v>
      </c>
      <c r="L236" s="17">
        <v>-247</v>
      </c>
      <c r="M236" s="18">
        <v>-5.1565762004175397E-2</v>
      </c>
    </row>
    <row r="237" spans="1:13" x14ac:dyDescent="0.25">
      <c r="A237" s="35" t="s">
        <v>327</v>
      </c>
      <c r="B237" s="17">
        <v>1625</v>
      </c>
      <c r="C237" s="17">
        <v>1568</v>
      </c>
      <c r="D237" s="19">
        <v>0.96492307692307699</v>
      </c>
      <c r="E237" s="17">
        <v>57</v>
      </c>
      <c r="F237" s="19">
        <v>3.5076923076923103E-2</v>
      </c>
      <c r="G237" s="17">
        <v>1486</v>
      </c>
      <c r="H237" s="17">
        <v>1433</v>
      </c>
      <c r="I237" s="19">
        <v>0.96433378196500696</v>
      </c>
      <c r="J237" s="17">
        <v>53</v>
      </c>
      <c r="K237" s="19">
        <v>3.5666218034993299E-2</v>
      </c>
      <c r="L237" s="17">
        <v>139</v>
      </c>
      <c r="M237" s="18">
        <v>9.35397039030956E-2</v>
      </c>
    </row>
    <row r="238" spans="1:13" x14ac:dyDescent="0.25">
      <c r="A238" s="35" t="s">
        <v>328</v>
      </c>
      <c r="B238" s="17">
        <v>281</v>
      </c>
      <c r="C238" s="17">
        <v>265</v>
      </c>
      <c r="D238" s="19">
        <v>0.94306049822064097</v>
      </c>
      <c r="E238" s="17">
        <v>16</v>
      </c>
      <c r="F238" s="19">
        <v>5.69395017793594E-2</v>
      </c>
      <c r="G238" s="17">
        <v>313</v>
      </c>
      <c r="H238" s="17">
        <v>272</v>
      </c>
      <c r="I238" s="19">
        <v>0.86900958466453704</v>
      </c>
      <c r="J238" s="17">
        <v>41</v>
      </c>
      <c r="K238" s="19">
        <v>0.13099041533546299</v>
      </c>
      <c r="L238" s="17">
        <v>-32</v>
      </c>
      <c r="M238" s="18">
        <v>-0.10223642172524</v>
      </c>
    </row>
    <row r="239" spans="1:13" x14ac:dyDescent="0.25">
      <c r="A239" s="35" t="s">
        <v>329</v>
      </c>
      <c r="B239" s="17">
        <v>513</v>
      </c>
      <c r="C239" s="17">
        <v>462</v>
      </c>
      <c r="D239" s="19">
        <v>0.90058479532163704</v>
      </c>
      <c r="E239" s="17">
        <v>51</v>
      </c>
      <c r="F239" s="19">
        <v>9.9415204678362595E-2</v>
      </c>
      <c r="G239" s="17">
        <v>447</v>
      </c>
      <c r="H239" s="17">
        <v>409</v>
      </c>
      <c r="I239" s="19">
        <v>0.91498881431767298</v>
      </c>
      <c r="J239" s="17">
        <v>38</v>
      </c>
      <c r="K239" s="19">
        <v>8.5011185682326601E-2</v>
      </c>
      <c r="L239" s="17">
        <v>66</v>
      </c>
      <c r="M239" s="18">
        <v>0.14765100671140899</v>
      </c>
    </row>
    <row r="240" spans="1:13" x14ac:dyDescent="0.25">
      <c r="A240" s="35" t="s">
        <v>330</v>
      </c>
      <c r="B240" s="17">
        <v>114</v>
      </c>
      <c r="C240" s="17">
        <v>112</v>
      </c>
      <c r="D240" s="19">
        <v>0.98245614035087703</v>
      </c>
      <c r="E240" s="17">
        <v>2</v>
      </c>
      <c r="F240" s="19">
        <v>1.7543859649122799E-2</v>
      </c>
      <c r="G240" s="17">
        <v>117</v>
      </c>
      <c r="H240" s="17">
        <v>114</v>
      </c>
      <c r="I240" s="19">
        <v>0.97435897435897401</v>
      </c>
      <c r="J240" s="17">
        <v>3</v>
      </c>
      <c r="K240" s="19">
        <v>2.5641025641025599E-2</v>
      </c>
      <c r="L240" s="17">
        <v>-3</v>
      </c>
      <c r="M240" s="18">
        <v>-2.5641025641025599E-2</v>
      </c>
    </row>
    <row r="241" spans="1:13" x14ac:dyDescent="0.25">
      <c r="A241" s="35" t="s">
        <v>331</v>
      </c>
      <c r="B241" s="17">
        <v>7</v>
      </c>
      <c r="C241" s="17">
        <v>7</v>
      </c>
      <c r="D241" s="19">
        <v>1</v>
      </c>
      <c r="E241" s="17">
        <v>0</v>
      </c>
      <c r="F241" s="19">
        <v>0</v>
      </c>
      <c r="G241" s="17">
        <v>14</v>
      </c>
      <c r="H241" s="17">
        <v>14</v>
      </c>
      <c r="I241" s="19">
        <v>1</v>
      </c>
      <c r="J241" s="17">
        <v>0</v>
      </c>
      <c r="K241" s="19">
        <v>0</v>
      </c>
      <c r="L241" s="17">
        <v>-7</v>
      </c>
      <c r="M241" s="18">
        <v>-0.5</v>
      </c>
    </row>
    <row r="242" spans="1:13" x14ac:dyDescent="0.25">
      <c r="A242" s="35" t="s">
        <v>332</v>
      </c>
      <c r="B242" s="17">
        <v>41713</v>
      </c>
      <c r="C242" s="17">
        <v>30719</v>
      </c>
      <c r="D242" s="19">
        <v>0.73643708196485502</v>
      </c>
      <c r="E242" s="17">
        <v>10994</v>
      </c>
      <c r="F242" s="19">
        <v>0.26356291803514498</v>
      </c>
      <c r="G242" s="17">
        <v>39160</v>
      </c>
      <c r="H242" s="17">
        <v>29009</v>
      </c>
      <c r="I242" s="19">
        <v>0.74078140960163397</v>
      </c>
      <c r="J242" s="17">
        <v>10151</v>
      </c>
      <c r="K242" s="19">
        <v>0.25921859039836598</v>
      </c>
      <c r="L242" s="17">
        <v>2553</v>
      </c>
      <c r="M242" s="18">
        <v>6.5194075587334005E-2</v>
      </c>
    </row>
    <row r="243" spans="1:13" x14ac:dyDescent="0.25">
      <c r="A243" s="35" t="s">
        <v>333</v>
      </c>
      <c r="B243" s="17">
        <v>3</v>
      </c>
      <c r="C243" s="17">
        <v>3</v>
      </c>
      <c r="D243" s="19">
        <v>1</v>
      </c>
      <c r="E243" s="17">
        <v>0</v>
      </c>
      <c r="F243" s="19">
        <v>0</v>
      </c>
      <c r="G243" s="17">
        <v>15</v>
      </c>
      <c r="H243" s="17">
        <v>5</v>
      </c>
      <c r="I243" s="19">
        <v>0.33333333333333298</v>
      </c>
      <c r="J243" s="17">
        <v>10</v>
      </c>
      <c r="K243" s="19">
        <v>0.66666666666666696</v>
      </c>
      <c r="L243" s="17">
        <v>-12</v>
      </c>
      <c r="M243" s="18">
        <v>-0.8</v>
      </c>
    </row>
    <row r="244" spans="1:13" x14ac:dyDescent="0.25">
      <c r="A244" s="35" t="s">
        <v>334</v>
      </c>
      <c r="B244" s="17">
        <v>2</v>
      </c>
      <c r="C244" s="17">
        <v>2</v>
      </c>
      <c r="D244" s="19">
        <v>1</v>
      </c>
      <c r="E244" s="17">
        <v>0</v>
      </c>
      <c r="F244" s="19">
        <v>0</v>
      </c>
      <c r="G244" s="17">
        <v>0</v>
      </c>
      <c r="H244" s="17">
        <v>0</v>
      </c>
      <c r="I244" s="19">
        <v>0</v>
      </c>
      <c r="J244" s="17">
        <v>0</v>
      </c>
      <c r="K244" s="19">
        <v>0</v>
      </c>
      <c r="L244" s="17">
        <v>2</v>
      </c>
      <c r="M244" s="18">
        <v>0</v>
      </c>
    </row>
    <row r="245" spans="1:13" x14ac:dyDescent="0.25">
      <c r="A245" s="35" t="s">
        <v>335</v>
      </c>
      <c r="B245" s="17">
        <v>30</v>
      </c>
      <c r="C245" s="17">
        <v>26</v>
      </c>
      <c r="D245" s="19">
        <v>0.86666666666666703</v>
      </c>
      <c r="E245" s="17">
        <v>4</v>
      </c>
      <c r="F245" s="19">
        <v>0.133333333333333</v>
      </c>
      <c r="G245" s="17">
        <v>42</v>
      </c>
      <c r="H245" s="17">
        <v>38</v>
      </c>
      <c r="I245" s="19">
        <v>0.90476190476190499</v>
      </c>
      <c r="J245" s="17">
        <v>4</v>
      </c>
      <c r="K245" s="19">
        <v>9.5238095238095205E-2</v>
      </c>
      <c r="L245" s="17">
        <v>-12</v>
      </c>
      <c r="M245" s="18">
        <v>-0.28571428571428598</v>
      </c>
    </row>
    <row r="246" spans="1:13" x14ac:dyDescent="0.25">
      <c r="A246" s="35" t="s">
        <v>336</v>
      </c>
      <c r="B246" s="17">
        <v>53</v>
      </c>
      <c r="C246" s="17">
        <v>53</v>
      </c>
      <c r="D246" s="19">
        <v>1</v>
      </c>
      <c r="E246" s="17">
        <v>0</v>
      </c>
      <c r="F246" s="19">
        <v>0</v>
      </c>
      <c r="G246" s="17">
        <v>80</v>
      </c>
      <c r="H246" s="17">
        <v>73</v>
      </c>
      <c r="I246" s="19">
        <v>0.91249999999999998</v>
      </c>
      <c r="J246" s="17">
        <v>7</v>
      </c>
      <c r="K246" s="19">
        <v>8.7499999999999994E-2</v>
      </c>
      <c r="L246" s="17">
        <v>-27</v>
      </c>
      <c r="M246" s="18">
        <v>-0.33750000000000002</v>
      </c>
    </row>
    <row r="247" spans="1:13" x14ac:dyDescent="0.25">
      <c r="A247" s="35" t="s">
        <v>337</v>
      </c>
      <c r="B247" s="17">
        <v>16</v>
      </c>
      <c r="C247" s="17">
        <v>16</v>
      </c>
      <c r="D247" s="19">
        <v>1</v>
      </c>
      <c r="E247" s="17">
        <v>0</v>
      </c>
      <c r="F247" s="19">
        <v>0</v>
      </c>
      <c r="G247" s="17">
        <v>58</v>
      </c>
      <c r="H247" s="17">
        <v>50</v>
      </c>
      <c r="I247" s="19">
        <v>0.86206896551724099</v>
      </c>
      <c r="J247" s="17">
        <v>8</v>
      </c>
      <c r="K247" s="19">
        <v>0.13793103448275901</v>
      </c>
      <c r="L247" s="17">
        <v>-42</v>
      </c>
      <c r="M247" s="18">
        <v>-0.72413793103448298</v>
      </c>
    </row>
    <row r="248" spans="1:13" x14ac:dyDescent="0.25">
      <c r="A248" s="32" t="s">
        <v>338</v>
      </c>
      <c r="B248" s="33">
        <v>268</v>
      </c>
      <c r="C248" s="33">
        <v>268</v>
      </c>
      <c r="D248" s="42">
        <v>1</v>
      </c>
      <c r="E248" s="33">
        <v>0</v>
      </c>
      <c r="F248" s="42">
        <v>0</v>
      </c>
      <c r="G248" s="33">
        <v>477</v>
      </c>
      <c r="H248" s="33">
        <v>474</v>
      </c>
      <c r="I248" s="42">
        <v>0.99371069182389904</v>
      </c>
      <c r="J248" s="33">
        <v>3</v>
      </c>
      <c r="K248" s="42">
        <v>6.2893081761006301E-3</v>
      </c>
      <c r="L248" s="33">
        <v>-209</v>
      </c>
      <c r="M248" s="45">
        <v>-0.43815513626834401</v>
      </c>
    </row>
    <row r="249" spans="1:13" x14ac:dyDescent="0.25">
      <c r="A249" s="35" t="s">
        <v>339</v>
      </c>
      <c r="B249" s="17">
        <v>1</v>
      </c>
      <c r="C249" s="17">
        <v>1</v>
      </c>
      <c r="D249" s="19">
        <v>1</v>
      </c>
      <c r="E249" s="17">
        <v>0</v>
      </c>
      <c r="F249" s="19">
        <v>0</v>
      </c>
      <c r="G249" s="17">
        <v>4</v>
      </c>
      <c r="H249" s="17">
        <v>4</v>
      </c>
      <c r="I249" s="19">
        <v>1</v>
      </c>
      <c r="J249" s="17">
        <v>0</v>
      </c>
      <c r="K249" s="19">
        <v>0</v>
      </c>
      <c r="L249" s="17">
        <v>-3</v>
      </c>
      <c r="M249" s="18">
        <v>-0.75</v>
      </c>
    </row>
    <row r="250" spans="1:13" x14ac:dyDescent="0.25">
      <c r="A250" s="35" t="s">
        <v>340</v>
      </c>
      <c r="B250" s="17">
        <v>0</v>
      </c>
      <c r="C250" s="17">
        <v>0</v>
      </c>
      <c r="D250" s="19">
        <v>0</v>
      </c>
      <c r="E250" s="17">
        <v>0</v>
      </c>
      <c r="F250" s="19">
        <v>0</v>
      </c>
      <c r="G250" s="17">
        <v>2</v>
      </c>
      <c r="H250" s="17">
        <v>2</v>
      </c>
      <c r="I250" s="19">
        <v>1</v>
      </c>
      <c r="J250" s="17">
        <v>0</v>
      </c>
      <c r="K250" s="19">
        <v>0</v>
      </c>
      <c r="L250" s="17">
        <v>-2</v>
      </c>
      <c r="M250" s="18">
        <v>-1</v>
      </c>
    </row>
    <row r="251" spans="1:13" x14ac:dyDescent="0.25">
      <c r="A251" s="35" t="s">
        <v>341</v>
      </c>
      <c r="B251" s="17">
        <v>7</v>
      </c>
      <c r="C251" s="17">
        <v>7</v>
      </c>
      <c r="D251" s="19">
        <v>1</v>
      </c>
      <c r="E251" s="17">
        <v>0</v>
      </c>
      <c r="F251" s="19">
        <v>0</v>
      </c>
      <c r="G251" s="17">
        <v>15</v>
      </c>
      <c r="H251" s="17">
        <v>15</v>
      </c>
      <c r="I251" s="19">
        <v>1</v>
      </c>
      <c r="J251" s="17">
        <v>0</v>
      </c>
      <c r="K251" s="19">
        <v>0</v>
      </c>
      <c r="L251" s="17">
        <v>-8</v>
      </c>
      <c r="M251" s="18">
        <v>-0.53333333333333299</v>
      </c>
    </row>
    <row r="252" spans="1:13" x14ac:dyDescent="0.25">
      <c r="A252" s="35" t="s">
        <v>342</v>
      </c>
      <c r="B252" s="17">
        <v>27</v>
      </c>
      <c r="C252" s="17">
        <v>27</v>
      </c>
      <c r="D252" s="19">
        <v>1</v>
      </c>
      <c r="E252" s="17">
        <v>0</v>
      </c>
      <c r="F252" s="19">
        <v>0</v>
      </c>
      <c r="G252" s="17">
        <v>41</v>
      </c>
      <c r="H252" s="17">
        <v>41</v>
      </c>
      <c r="I252" s="19">
        <v>1</v>
      </c>
      <c r="J252" s="17">
        <v>0</v>
      </c>
      <c r="K252" s="19">
        <v>0</v>
      </c>
      <c r="L252" s="17">
        <v>-14</v>
      </c>
      <c r="M252" s="18">
        <v>-0.34146341463414598</v>
      </c>
    </row>
    <row r="253" spans="1:13" x14ac:dyDescent="0.25">
      <c r="A253" s="35" t="s">
        <v>343</v>
      </c>
      <c r="B253" s="17">
        <v>95</v>
      </c>
      <c r="C253" s="17">
        <v>95</v>
      </c>
      <c r="D253" s="19">
        <v>1</v>
      </c>
      <c r="E253" s="17">
        <v>0</v>
      </c>
      <c r="F253" s="19">
        <v>0</v>
      </c>
      <c r="G253" s="17">
        <v>220</v>
      </c>
      <c r="H253" s="17">
        <v>219</v>
      </c>
      <c r="I253" s="19">
        <v>0.99545454545454504</v>
      </c>
      <c r="J253" s="17">
        <v>1</v>
      </c>
      <c r="K253" s="19">
        <v>4.5454545454545496E-3</v>
      </c>
      <c r="L253" s="17">
        <v>-125</v>
      </c>
      <c r="M253" s="18">
        <v>-0.56818181818181801</v>
      </c>
    </row>
    <row r="254" spans="1:13" x14ac:dyDescent="0.25">
      <c r="A254" s="35" t="s">
        <v>344</v>
      </c>
      <c r="B254" s="17">
        <v>3</v>
      </c>
      <c r="C254" s="17">
        <v>3</v>
      </c>
      <c r="D254" s="19">
        <v>1</v>
      </c>
      <c r="E254" s="17">
        <v>0</v>
      </c>
      <c r="F254" s="19">
        <v>0</v>
      </c>
      <c r="G254" s="17">
        <v>4</v>
      </c>
      <c r="H254" s="17">
        <v>4</v>
      </c>
      <c r="I254" s="19">
        <v>1</v>
      </c>
      <c r="J254" s="17">
        <v>0</v>
      </c>
      <c r="K254" s="19">
        <v>0</v>
      </c>
      <c r="L254" s="17">
        <v>-1</v>
      </c>
      <c r="M254" s="18">
        <v>-0.25</v>
      </c>
    </row>
    <row r="255" spans="1:13" x14ac:dyDescent="0.25">
      <c r="A255" s="35" t="s">
        <v>345</v>
      </c>
      <c r="B255" s="17">
        <v>1</v>
      </c>
      <c r="C255" s="17">
        <v>1</v>
      </c>
      <c r="D255" s="19">
        <v>1</v>
      </c>
      <c r="E255" s="17">
        <v>0</v>
      </c>
      <c r="F255" s="19">
        <v>0</v>
      </c>
      <c r="G255" s="17">
        <v>1</v>
      </c>
      <c r="H255" s="17">
        <v>1</v>
      </c>
      <c r="I255" s="19">
        <v>1</v>
      </c>
      <c r="J255" s="17">
        <v>0</v>
      </c>
      <c r="K255" s="19">
        <v>0</v>
      </c>
      <c r="L255" s="17">
        <v>0</v>
      </c>
      <c r="M255" s="18">
        <v>0</v>
      </c>
    </row>
    <row r="256" spans="1:13" x14ac:dyDescent="0.25">
      <c r="A256" s="35" t="s">
        <v>346</v>
      </c>
      <c r="B256" s="17">
        <v>19</v>
      </c>
      <c r="C256" s="17">
        <v>19</v>
      </c>
      <c r="D256" s="19">
        <v>1</v>
      </c>
      <c r="E256" s="17">
        <v>0</v>
      </c>
      <c r="F256" s="19">
        <v>0</v>
      </c>
      <c r="G256" s="17">
        <v>27</v>
      </c>
      <c r="H256" s="17">
        <v>26</v>
      </c>
      <c r="I256" s="19">
        <v>0.96296296296296302</v>
      </c>
      <c r="J256" s="17">
        <v>1</v>
      </c>
      <c r="K256" s="19">
        <v>3.7037037037037E-2</v>
      </c>
      <c r="L256" s="17">
        <v>-8</v>
      </c>
      <c r="M256" s="18">
        <v>-0.296296296296296</v>
      </c>
    </row>
    <row r="257" spans="1:13" x14ac:dyDescent="0.25">
      <c r="A257" s="35" t="s">
        <v>347</v>
      </c>
      <c r="B257" s="17">
        <v>13</v>
      </c>
      <c r="C257" s="17">
        <v>13</v>
      </c>
      <c r="D257" s="19">
        <v>1</v>
      </c>
      <c r="E257" s="17">
        <v>0</v>
      </c>
      <c r="F257" s="19">
        <v>0</v>
      </c>
      <c r="G257" s="17">
        <v>18</v>
      </c>
      <c r="H257" s="17">
        <v>18</v>
      </c>
      <c r="I257" s="19">
        <v>1</v>
      </c>
      <c r="J257" s="17">
        <v>0</v>
      </c>
      <c r="K257" s="19">
        <v>0</v>
      </c>
      <c r="L257" s="17">
        <v>-5</v>
      </c>
      <c r="M257" s="18">
        <v>-0.27777777777777801</v>
      </c>
    </row>
    <row r="258" spans="1:13" x14ac:dyDescent="0.25">
      <c r="A258" s="35" t="s">
        <v>348</v>
      </c>
      <c r="B258" s="17">
        <v>12</v>
      </c>
      <c r="C258" s="17">
        <v>12</v>
      </c>
      <c r="D258" s="19">
        <v>1</v>
      </c>
      <c r="E258" s="17">
        <v>0</v>
      </c>
      <c r="F258" s="19">
        <v>0</v>
      </c>
      <c r="G258" s="17">
        <v>10</v>
      </c>
      <c r="H258" s="17">
        <v>10</v>
      </c>
      <c r="I258" s="19">
        <v>1</v>
      </c>
      <c r="J258" s="17">
        <v>0</v>
      </c>
      <c r="K258" s="19">
        <v>0</v>
      </c>
      <c r="L258" s="17">
        <v>2</v>
      </c>
      <c r="M258" s="18">
        <v>0.2</v>
      </c>
    </row>
    <row r="259" spans="1:13" x14ac:dyDescent="0.25">
      <c r="A259" s="35" t="s">
        <v>349</v>
      </c>
      <c r="B259" s="17">
        <v>18</v>
      </c>
      <c r="C259" s="17">
        <v>18</v>
      </c>
      <c r="D259" s="19">
        <v>1</v>
      </c>
      <c r="E259" s="17">
        <v>0</v>
      </c>
      <c r="F259" s="19">
        <v>0</v>
      </c>
      <c r="G259" s="17">
        <v>9</v>
      </c>
      <c r="H259" s="17">
        <v>9</v>
      </c>
      <c r="I259" s="19">
        <v>1</v>
      </c>
      <c r="J259" s="17">
        <v>0</v>
      </c>
      <c r="K259" s="19">
        <v>0</v>
      </c>
      <c r="L259" s="17">
        <v>9</v>
      </c>
      <c r="M259" s="18">
        <v>1</v>
      </c>
    </row>
    <row r="260" spans="1:13" x14ac:dyDescent="0.25">
      <c r="A260" s="35" t="s">
        <v>350</v>
      </c>
      <c r="B260" s="17">
        <v>4</v>
      </c>
      <c r="C260" s="17">
        <v>4</v>
      </c>
      <c r="D260" s="19">
        <v>1</v>
      </c>
      <c r="E260" s="17">
        <v>0</v>
      </c>
      <c r="F260" s="19">
        <v>0</v>
      </c>
      <c r="G260" s="17">
        <v>6</v>
      </c>
      <c r="H260" s="17">
        <v>6</v>
      </c>
      <c r="I260" s="19">
        <v>1</v>
      </c>
      <c r="J260" s="17">
        <v>0</v>
      </c>
      <c r="K260" s="19">
        <v>0</v>
      </c>
      <c r="L260" s="17">
        <v>-2</v>
      </c>
      <c r="M260" s="18">
        <v>-0.33333333333333298</v>
      </c>
    </row>
    <row r="261" spans="1:13" x14ac:dyDescent="0.25">
      <c r="A261" s="35" t="s">
        <v>351</v>
      </c>
      <c r="B261" s="17">
        <v>3</v>
      </c>
      <c r="C261" s="17">
        <v>3</v>
      </c>
      <c r="D261" s="19">
        <v>1</v>
      </c>
      <c r="E261" s="17">
        <v>0</v>
      </c>
      <c r="F261" s="19">
        <v>0</v>
      </c>
      <c r="G261" s="17">
        <v>26</v>
      </c>
      <c r="H261" s="17">
        <v>26</v>
      </c>
      <c r="I261" s="19">
        <v>1</v>
      </c>
      <c r="J261" s="17">
        <v>0</v>
      </c>
      <c r="K261" s="19">
        <v>0</v>
      </c>
      <c r="L261" s="17">
        <v>-23</v>
      </c>
      <c r="M261" s="18">
        <v>-0.88461538461538503</v>
      </c>
    </row>
    <row r="262" spans="1:13" x14ac:dyDescent="0.25">
      <c r="A262" s="35" t="s">
        <v>352</v>
      </c>
      <c r="B262" s="17">
        <v>19</v>
      </c>
      <c r="C262" s="17">
        <v>19</v>
      </c>
      <c r="D262" s="19">
        <v>1</v>
      </c>
      <c r="E262" s="17">
        <v>0</v>
      </c>
      <c r="F262" s="19">
        <v>0</v>
      </c>
      <c r="G262" s="17">
        <v>14</v>
      </c>
      <c r="H262" s="17">
        <v>14</v>
      </c>
      <c r="I262" s="19">
        <v>1</v>
      </c>
      <c r="J262" s="17">
        <v>0</v>
      </c>
      <c r="K262" s="19">
        <v>0</v>
      </c>
      <c r="L262" s="17">
        <v>5</v>
      </c>
      <c r="M262" s="18">
        <v>0.35714285714285698</v>
      </c>
    </row>
    <row r="263" spans="1:13" x14ac:dyDescent="0.25">
      <c r="A263" s="35" t="s">
        <v>353</v>
      </c>
      <c r="B263" s="17">
        <v>6</v>
      </c>
      <c r="C263" s="17">
        <v>6</v>
      </c>
      <c r="D263" s="19">
        <v>1</v>
      </c>
      <c r="E263" s="17">
        <v>0</v>
      </c>
      <c r="F263" s="19">
        <v>0</v>
      </c>
      <c r="G263" s="17">
        <v>5</v>
      </c>
      <c r="H263" s="17">
        <v>5</v>
      </c>
      <c r="I263" s="19">
        <v>1</v>
      </c>
      <c r="J263" s="17">
        <v>0</v>
      </c>
      <c r="K263" s="19">
        <v>0</v>
      </c>
      <c r="L263" s="17">
        <v>1</v>
      </c>
      <c r="M263" s="18">
        <v>0.2</v>
      </c>
    </row>
    <row r="264" spans="1:13" x14ac:dyDescent="0.25">
      <c r="A264" s="35" t="s">
        <v>354</v>
      </c>
      <c r="B264" s="17">
        <v>0</v>
      </c>
      <c r="C264" s="17">
        <v>0</v>
      </c>
      <c r="D264" s="19">
        <v>0</v>
      </c>
      <c r="E264" s="17">
        <v>0</v>
      </c>
      <c r="F264" s="19">
        <v>0</v>
      </c>
      <c r="G264" s="17">
        <v>6</v>
      </c>
      <c r="H264" s="17">
        <v>6</v>
      </c>
      <c r="I264" s="19">
        <v>1</v>
      </c>
      <c r="J264" s="17">
        <v>0</v>
      </c>
      <c r="K264" s="19">
        <v>0</v>
      </c>
      <c r="L264" s="17">
        <v>-6</v>
      </c>
      <c r="M264" s="18">
        <v>-1</v>
      </c>
    </row>
    <row r="265" spans="1:13" x14ac:dyDescent="0.25">
      <c r="A265" s="35" t="s">
        <v>355</v>
      </c>
      <c r="B265" s="17">
        <v>12</v>
      </c>
      <c r="C265" s="17">
        <v>12</v>
      </c>
      <c r="D265" s="19">
        <v>1</v>
      </c>
      <c r="E265" s="17">
        <v>0</v>
      </c>
      <c r="F265" s="19">
        <v>0</v>
      </c>
      <c r="G265" s="17">
        <v>16</v>
      </c>
      <c r="H265" s="17">
        <v>16</v>
      </c>
      <c r="I265" s="19">
        <v>1</v>
      </c>
      <c r="J265" s="17">
        <v>0</v>
      </c>
      <c r="K265" s="19">
        <v>0</v>
      </c>
      <c r="L265" s="17">
        <v>-4</v>
      </c>
      <c r="M265" s="18">
        <v>-0.25</v>
      </c>
    </row>
    <row r="266" spans="1:13" x14ac:dyDescent="0.25">
      <c r="A266" s="35" t="s">
        <v>356</v>
      </c>
      <c r="B266" s="17">
        <v>5</v>
      </c>
      <c r="C266" s="17">
        <v>5</v>
      </c>
      <c r="D266" s="19">
        <v>1</v>
      </c>
      <c r="E266" s="17">
        <v>0</v>
      </c>
      <c r="F266" s="19">
        <v>0</v>
      </c>
      <c r="G266" s="17">
        <v>13</v>
      </c>
      <c r="H266" s="17">
        <v>13</v>
      </c>
      <c r="I266" s="19">
        <v>1</v>
      </c>
      <c r="J266" s="17">
        <v>0</v>
      </c>
      <c r="K266" s="19">
        <v>0</v>
      </c>
      <c r="L266" s="17">
        <v>-8</v>
      </c>
      <c r="M266" s="18">
        <v>-0.61538461538461497</v>
      </c>
    </row>
    <row r="267" spans="1:13" x14ac:dyDescent="0.25">
      <c r="A267" s="35" t="s">
        <v>357</v>
      </c>
      <c r="B267" s="17">
        <v>6</v>
      </c>
      <c r="C267" s="17">
        <v>6</v>
      </c>
      <c r="D267" s="19">
        <v>1</v>
      </c>
      <c r="E267" s="17">
        <v>0</v>
      </c>
      <c r="F267" s="19">
        <v>0</v>
      </c>
      <c r="G267" s="17">
        <v>10</v>
      </c>
      <c r="H267" s="17">
        <v>10</v>
      </c>
      <c r="I267" s="19">
        <v>1</v>
      </c>
      <c r="J267" s="17">
        <v>0</v>
      </c>
      <c r="K267" s="19">
        <v>0</v>
      </c>
      <c r="L267" s="17">
        <v>-4</v>
      </c>
      <c r="M267" s="18">
        <v>-0.4</v>
      </c>
    </row>
    <row r="268" spans="1:13" x14ac:dyDescent="0.25">
      <c r="A268" s="35" t="s">
        <v>358</v>
      </c>
      <c r="B268" s="17">
        <v>3</v>
      </c>
      <c r="C268" s="17">
        <v>3</v>
      </c>
      <c r="D268" s="19">
        <v>1</v>
      </c>
      <c r="E268" s="17">
        <v>0</v>
      </c>
      <c r="F268" s="19">
        <v>0</v>
      </c>
      <c r="G268" s="17">
        <v>2</v>
      </c>
      <c r="H268" s="17">
        <v>2</v>
      </c>
      <c r="I268" s="19">
        <v>1</v>
      </c>
      <c r="J268" s="17">
        <v>0</v>
      </c>
      <c r="K268" s="19">
        <v>0</v>
      </c>
      <c r="L268" s="17">
        <v>1</v>
      </c>
      <c r="M268" s="18">
        <v>0.5</v>
      </c>
    </row>
    <row r="269" spans="1:13" x14ac:dyDescent="0.25">
      <c r="A269" s="35" t="s">
        <v>359</v>
      </c>
      <c r="B269" s="17">
        <v>0</v>
      </c>
      <c r="C269" s="17">
        <v>0</v>
      </c>
      <c r="D269" s="19">
        <v>0</v>
      </c>
      <c r="E269" s="17">
        <v>0</v>
      </c>
      <c r="F269" s="19">
        <v>0</v>
      </c>
      <c r="G269" s="17">
        <v>1</v>
      </c>
      <c r="H269" s="17">
        <v>1</v>
      </c>
      <c r="I269" s="19">
        <v>1</v>
      </c>
      <c r="J269" s="17">
        <v>0</v>
      </c>
      <c r="K269" s="19">
        <v>0</v>
      </c>
      <c r="L269" s="17">
        <v>-1</v>
      </c>
      <c r="M269" s="18">
        <v>-1</v>
      </c>
    </row>
    <row r="270" spans="1:13" x14ac:dyDescent="0.25">
      <c r="A270" s="35" t="s">
        <v>360</v>
      </c>
      <c r="B270" s="17">
        <v>0</v>
      </c>
      <c r="C270" s="17">
        <v>0</v>
      </c>
      <c r="D270" s="19">
        <v>0</v>
      </c>
      <c r="E270" s="17">
        <v>0</v>
      </c>
      <c r="F270" s="19">
        <v>0</v>
      </c>
      <c r="G270" s="17">
        <v>0</v>
      </c>
      <c r="H270" s="17">
        <v>0</v>
      </c>
      <c r="I270" s="19">
        <v>0</v>
      </c>
      <c r="J270" s="17">
        <v>0</v>
      </c>
      <c r="K270" s="19">
        <v>0</v>
      </c>
      <c r="L270" s="17">
        <v>0</v>
      </c>
      <c r="M270" s="18">
        <v>0</v>
      </c>
    </row>
    <row r="271" spans="1:13" x14ac:dyDescent="0.25">
      <c r="A271" s="35" t="s">
        <v>361</v>
      </c>
      <c r="B271" s="17">
        <v>0</v>
      </c>
      <c r="C271" s="17">
        <v>0</v>
      </c>
      <c r="D271" s="19">
        <v>0</v>
      </c>
      <c r="E271" s="17">
        <v>0</v>
      </c>
      <c r="F271" s="19">
        <v>0</v>
      </c>
      <c r="G271" s="17">
        <v>0</v>
      </c>
      <c r="H271" s="17">
        <v>0</v>
      </c>
      <c r="I271" s="19">
        <v>0</v>
      </c>
      <c r="J271" s="17">
        <v>0</v>
      </c>
      <c r="K271" s="19">
        <v>0</v>
      </c>
      <c r="L271" s="17">
        <v>0</v>
      </c>
      <c r="M271" s="18">
        <v>0</v>
      </c>
    </row>
    <row r="272" spans="1:13" x14ac:dyDescent="0.25">
      <c r="A272" s="35" t="s">
        <v>362</v>
      </c>
      <c r="B272" s="17">
        <v>4</v>
      </c>
      <c r="C272" s="17">
        <v>4</v>
      </c>
      <c r="D272" s="19">
        <v>1</v>
      </c>
      <c r="E272" s="17">
        <v>0</v>
      </c>
      <c r="F272" s="19">
        <v>0</v>
      </c>
      <c r="G272" s="17">
        <v>3</v>
      </c>
      <c r="H272" s="17">
        <v>3</v>
      </c>
      <c r="I272" s="19">
        <v>1</v>
      </c>
      <c r="J272" s="17">
        <v>0</v>
      </c>
      <c r="K272" s="19">
        <v>0</v>
      </c>
      <c r="L272" s="17">
        <v>1</v>
      </c>
      <c r="M272" s="18">
        <v>0.33333333333333298</v>
      </c>
    </row>
    <row r="273" spans="1:13" x14ac:dyDescent="0.25">
      <c r="A273" s="35" t="s">
        <v>363</v>
      </c>
      <c r="B273" s="17">
        <v>6</v>
      </c>
      <c r="C273" s="17">
        <v>6</v>
      </c>
      <c r="D273" s="19">
        <v>1</v>
      </c>
      <c r="E273" s="17">
        <v>0</v>
      </c>
      <c r="F273" s="19">
        <v>0</v>
      </c>
      <c r="G273" s="17">
        <v>9</v>
      </c>
      <c r="H273" s="17">
        <v>8</v>
      </c>
      <c r="I273" s="19">
        <v>0.88888888888888895</v>
      </c>
      <c r="J273" s="17">
        <v>1</v>
      </c>
      <c r="K273" s="19">
        <v>0.11111111111111099</v>
      </c>
      <c r="L273" s="17">
        <v>-3</v>
      </c>
      <c r="M273" s="18">
        <v>-0.33333333333333298</v>
      </c>
    </row>
    <row r="274" spans="1:13" x14ac:dyDescent="0.25">
      <c r="A274" s="35" t="s">
        <v>364</v>
      </c>
      <c r="B274" s="17">
        <v>4</v>
      </c>
      <c r="C274" s="17">
        <v>4</v>
      </c>
      <c r="D274" s="19">
        <v>1</v>
      </c>
      <c r="E274" s="17">
        <v>0</v>
      </c>
      <c r="F274" s="19">
        <v>0</v>
      </c>
      <c r="G274" s="17">
        <v>15</v>
      </c>
      <c r="H274" s="17">
        <v>15</v>
      </c>
      <c r="I274" s="19">
        <v>1</v>
      </c>
      <c r="J274" s="17">
        <v>0</v>
      </c>
      <c r="K274" s="19">
        <v>0</v>
      </c>
      <c r="L274" s="17">
        <v>-11</v>
      </c>
      <c r="M274" s="18">
        <v>-0.73333333333333295</v>
      </c>
    </row>
    <row r="275" spans="1:13" x14ac:dyDescent="0.25">
      <c r="A275" s="32" t="s">
        <v>365</v>
      </c>
      <c r="B275" s="33">
        <v>19946</v>
      </c>
      <c r="C275" s="33">
        <v>14897</v>
      </c>
      <c r="D275" s="42">
        <v>0.74686653965707395</v>
      </c>
      <c r="E275" s="33">
        <v>5049</v>
      </c>
      <c r="F275" s="42">
        <v>0.253133460342926</v>
      </c>
      <c r="G275" s="33">
        <v>19350</v>
      </c>
      <c r="H275" s="33">
        <v>14564</v>
      </c>
      <c r="I275" s="42">
        <v>0.75266149870801002</v>
      </c>
      <c r="J275" s="33">
        <v>4786</v>
      </c>
      <c r="K275" s="42">
        <v>0.24733850129199</v>
      </c>
      <c r="L275" s="33">
        <v>596</v>
      </c>
      <c r="M275" s="45">
        <v>3.0801033591731301E-2</v>
      </c>
    </row>
    <row r="276" spans="1:13" x14ac:dyDescent="0.25">
      <c r="A276" s="35" t="s">
        <v>366</v>
      </c>
      <c r="B276" s="17">
        <v>2</v>
      </c>
      <c r="C276" s="17">
        <v>1</v>
      </c>
      <c r="D276" s="19">
        <v>0.5</v>
      </c>
      <c r="E276" s="17">
        <v>1</v>
      </c>
      <c r="F276" s="19">
        <v>0.5</v>
      </c>
      <c r="G276" s="17">
        <v>16</v>
      </c>
      <c r="H276" s="17">
        <v>16</v>
      </c>
      <c r="I276" s="19">
        <v>1</v>
      </c>
      <c r="J276" s="17">
        <v>0</v>
      </c>
      <c r="K276" s="19">
        <v>0</v>
      </c>
      <c r="L276" s="17">
        <v>-14</v>
      </c>
      <c r="M276" s="18">
        <v>-0.875</v>
      </c>
    </row>
    <row r="277" spans="1:13" x14ac:dyDescent="0.25">
      <c r="A277" s="35" t="s">
        <v>367</v>
      </c>
      <c r="B277" s="17">
        <v>9492</v>
      </c>
      <c r="C277" s="17">
        <v>6521</v>
      </c>
      <c r="D277" s="19">
        <v>0.68699957859249905</v>
      </c>
      <c r="E277" s="17">
        <v>2971</v>
      </c>
      <c r="F277" s="19">
        <v>0.31300042140750101</v>
      </c>
      <c r="G277" s="17">
        <v>8506</v>
      </c>
      <c r="H277" s="17">
        <v>5712</v>
      </c>
      <c r="I277" s="19">
        <v>0.67152598166000499</v>
      </c>
      <c r="J277" s="17">
        <v>2794</v>
      </c>
      <c r="K277" s="19">
        <v>0.32847401833999501</v>
      </c>
      <c r="L277" s="17">
        <v>986</v>
      </c>
      <c r="M277" s="18">
        <v>0.115918175405596</v>
      </c>
    </row>
    <row r="278" spans="1:13" x14ac:dyDescent="0.25">
      <c r="A278" s="35" t="s">
        <v>368</v>
      </c>
      <c r="B278" s="17">
        <v>7657</v>
      </c>
      <c r="C278" s="17">
        <v>5701</v>
      </c>
      <c r="D278" s="19">
        <v>0.74454747290061396</v>
      </c>
      <c r="E278" s="17">
        <v>1956</v>
      </c>
      <c r="F278" s="19">
        <v>0.25545252709938598</v>
      </c>
      <c r="G278" s="17">
        <v>7669</v>
      </c>
      <c r="H278" s="17">
        <v>5794</v>
      </c>
      <c r="I278" s="19">
        <v>0.75550919285434903</v>
      </c>
      <c r="J278" s="17">
        <v>1875</v>
      </c>
      <c r="K278" s="19">
        <v>0.244490807145651</v>
      </c>
      <c r="L278" s="17">
        <v>-12</v>
      </c>
      <c r="M278" s="18">
        <v>-1.5647411657321701E-3</v>
      </c>
    </row>
    <row r="279" spans="1:13" x14ac:dyDescent="0.25">
      <c r="A279" s="35" t="s">
        <v>369</v>
      </c>
      <c r="B279" s="17">
        <v>73</v>
      </c>
      <c r="C279" s="17">
        <v>49</v>
      </c>
      <c r="D279" s="19">
        <v>0.67123287671232901</v>
      </c>
      <c r="E279" s="17">
        <v>24</v>
      </c>
      <c r="F279" s="19">
        <v>0.32876712328767099</v>
      </c>
      <c r="G279" s="17">
        <v>55</v>
      </c>
      <c r="H279" s="17">
        <v>40</v>
      </c>
      <c r="I279" s="19">
        <v>0.72727272727272696</v>
      </c>
      <c r="J279" s="17">
        <v>15</v>
      </c>
      <c r="K279" s="19">
        <v>0.27272727272727298</v>
      </c>
      <c r="L279" s="17">
        <v>18</v>
      </c>
      <c r="M279" s="18">
        <v>0.32727272727272699</v>
      </c>
    </row>
    <row r="280" spans="1:13" x14ac:dyDescent="0.25">
      <c r="A280" s="35" t="s">
        <v>370</v>
      </c>
      <c r="B280" s="17">
        <v>1605</v>
      </c>
      <c r="C280" s="17">
        <v>1573</v>
      </c>
      <c r="D280" s="19">
        <v>0.98006230529594995</v>
      </c>
      <c r="E280" s="17">
        <v>32</v>
      </c>
      <c r="F280" s="19">
        <v>1.99376947040498E-2</v>
      </c>
      <c r="G280" s="17">
        <v>1793</v>
      </c>
      <c r="H280" s="17">
        <v>1754</v>
      </c>
      <c r="I280" s="19">
        <v>0.978248745119911</v>
      </c>
      <c r="J280" s="17">
        <v>39</v>
      </c>
      <c r="K280" s="19">
        <v>2.1751254880089201E-2</v>
      </c>
      <c r="L280" s="17">
        <v>-188</v>
      </c>
      <c r="M280" s="18">
        <v>-0.104852203011712</v>
      </c>
    </row>
    <row r="281" spans="1:13" x14ac:dyDescent="0.25">
      <c r="A281" s="35" t="s">
        <v>371</v>
      </c>
      <c r="B281" s="17">
        <v>268</v>
      </c>
      <c r="C281" s="17">
        <v>248</v>
      </c>
      <c r="D281" s="19">
        <v>0.92537313432835799</v>
      </c>
      <c r="E281" s="17">
        <v>20</v>
      </c>
      <c r="F281" s="19">
        <v>7.4626865671641798E-2</v>
      </c>
      <c r="G281" s="17">
        <v>267</v>
      </c>
      <c r="H281" s="17">
        <v>250</v>
      </c>
      <c r="I281" s="19">
        <v>0.93632958801498101</v>
      </c>
      <c r="J281" s="17">
        <v>17</v>
      </c>
      <c r="K281" s="19">
        <v>6.3670411985018702E-2</v>
      </c>
      <c r="L281" s="17">
        <v>1</v>
      </c>
      <c r="M281" s="18">
        <v>3.7453183520599299E-3</v>
      </c>
    </row>
    <row r="282" spans="1:13" x14ac:dyDescent="0.25">
      <c r="A282" s="35" t="s">
        <v>372</v>
      </c>
      <c r="B282" s="17">
        <v>574</v>
      </c>
      <c r="C282" s="17">
        <v>538</v>
      </c>
      <c r="D282" s="19">
        <v>0.93728222996515698</v>
      </c>
      <c r="E282" s="17">
        <v>36</v>
      </c>
      <c r="F282" s="19">
        <v>6.2717770034843204E-2</v>
      </c>
      <c r="G282" s="17">
        <v>637</v>
      </c>
      <c r="H282" s="17">
        <v>600</v>
      </c>
      <c r="I282" s="19">
        <v>0.94191522762951296</v>
      </c>
      <c r="J282" s="17">
        <v>37</v>
      </c>
      <c r="K282" s="19">
        <v>5.8084772370486697E-2</v>
      </c>
      <c r="L282" s="17">
        <v>-63</v>
      </c>
      <c r="M282" s="18">
        <v>-9.8901098901098897E-2</v>
      </c>
    </row>
    <row r="283" spans="1:13" x14ac:dyDescent="0.25">
      <c r="A283" s="35" t="s">
        <v>373</v>
      </c>
      <c r="B283" s="17">
        <v>23</v>
      </c>
      <c r="C283" s="17">
        <v>23</v>
      </c>
      <c r="D283" s="19">
        <v>1</v>
      </c>
      <c r="E283" s="17">
        <v>0</v>
      </c>
      <c r="F283" s="19">
        <v>0</v>
      </c>
      <c r="G283" s="17">
        <v>27</v>
      </c>
      <c r="H283" s="17">
        <v>25</v>
      </c>
      <c r="I283" s="19">
        <v>0.92592592592592604</v>
      </c>
      <c r="J283" s="17">
        <v>2</v>
      </c>
      <c r="K283" s="19">
        <v>7.4074074074074098E-2</v>
      </c>
      <c r="L283" s="17">
        <v>-4</v>
      </c>
      <c r="M283" s="18">
        <v>-0.148148148148148</v>
      </c>
    </row>
    <row r="284" spans="1:13" x14ac:dyDescent="0.25">
      <c r="A284" s="35" t="s">
        <v>374</v>
      </c>
      <c r="B284" s="17">
        <v>14</v>
      </c>
      <c r="C284" s="17">
        <v>14</v>
      </c>
      <c r="D284" s="19">
        <v>1</v>
      </c>
      <c r="E284" s="17">
        <v>0</v>
      </c>
      <c r="F284" s="19">
        <v>0</v>
      </c>
      <c r="G284" s="17">
        <v>40</v>
      </c>
      <c r="H284" s="17">
        <v>38</v>
      </c>
      <c r="I284" s="19">
        <v>0.95</v>
      </c>
      <c r="J284" s="17">
        <v>2</v>
      </c>
      <c r="K284" s="19">
        <v>0.05</v>
      </c>
      <c r="L284" s="17">
        <v>-26</v>
      </c>
      <c r="M284" s="18">
        <v>-0.65</v>
      </c>
    </row>
    <row r="285" spans="1:13" x14ac:dyDescent="0.25">
      <c r="A285" s="35" t="s">
        <v>375</v>
      </c>
      <c r="B285" s="17">
        <v>1</v>
      </c>
      <c r="C285" s="17">
        <v>1</v>
      </c>
      <c r="D285" s="19">
        <v>1</v>
      </c>
      <c r="E285" s="17">
        <v>0</v>
      </c>
      <c r="F285" s="19">
        <v>0</v>
      </c>
      <c r="G285" s="17">
        <v>0</v>
      </c>
      <c r="H285" s="17">
        <v>0</v>
      </c>
      <c r="I285" s="19">
        <v>0</v>
      </c>
      <c r="J285" s="17">
        <v>0</v>
      </c>
      <c r="K285" s="19">
        <v>0</v>
      </c>
      <c r="L285" s="17">
        <v>1</v>
      </c>
      <c r="M285" s="18">
        <v>0</v>
      </c>
    </row>
    <row r="286" spans="1:13" x14ac:dyDescent="0.25">
      <c r="A286" s="35" t="s">
        <v>376</v>
      </c>
      <c r="B286" s="17">
        <v>2</v>
      </c>
      <c r="C286" s="17">
        <v>2</v>
      </c>
      <c r="D286" s="19">
        <v>1</v>
      </c>
      <c r="E286" s="17">
        <v>0</v>
      </c>
      <c r="F286" s="19">
        <v>0</v>
      </c>
      <c r="G286" s="17">
        <v>10</v>
      </c>
      <c r="H286" s="17">
        <v>10</v>
      </c>
      <c r="I286" s="19">
        <v>1</v>
      </c>
      <c r="J286" s="17">
        <v>0</v>
      </c>
      <c r="K286" s="19">
        <v>0</v>
      </c>
      <c r="L286" s="17">
        <v>-8</v>
      </c>
      <c r="M286" s="18">
        <v>-0.8</v>
      </c>
    </row>
    <row r="287" spans="1:13" x14ac:dyDescent="0.25">
      <c r="A287" s="35" t="s">
        <v>377</v>
      </c>
      <c r="B287" s="17">
        <v>5</v>
      </c>
      <c r="C287" s="17">
        <v>5</v>
      </c>
      <c r="D287" s="19">
        <v>1</v>
      </c>
      <c r="E287" s="17">
        <v>0</v>
      </c>
      <c r="F287" s="19">
        <v>0</v>
      </c>
      <c r="G287" s="17">
        <v>8</v>
      </c>
      <c r="H287" s="17">
        <v>8</v>
      </c>
      <c r="I287" s="19">
        <v>1</v>
      </c>
      <c r="J287" s="17">
        <v>0</v>
      </c>
      <c r="K287" s="19">
        <v>0</v>
      </c>
      <c r="L287" s="17">
        <v>-3</v>
      </c>
      <c r="M287" s="18">
        <v>-0.375</v>
      </c>
    </row>
    <row r="288" spans="1:13" x14ac:dyDescent="0.25">
      <c r="A288" s="35" t="s">
        <v>378</v>
      </c>
      <c r="B288" s="17">
        <v>2</v>
      </c>
      <c r="C288" s="17">
        <v>2</v>
      </c>
      <c r="D288" s="19">
        <v>1</v>
      </c>
      <c r="E288" s="17">
        <v>0</v>
      </c>
      <c r="F288" s="19">
        <v>0</v>
      </c>
      <c r="G288" s="17">
        <v>6</v>
      </c>
      <c r="H288" s="17">
        <v>6</v>
      </c>
      <c r="I288" s="19">
        <v>1</v>
      </c>
      <c r="J288" s="17">
        <v>0</v>
      </c>
      <c r="K288" s="19">
        <v>0</v>
      </c>
      <c r="L288" s="17">
        <v>-4</v>
      </c>
      <c r="M288" s="18">
        <v>-0.66666666666666696</v>
      </c>
    </row>
    <row r="289" spans="1:13" x14ac:dyDescent="0.25">
      <c r="A289" s="35" t="s">
        <v>379</v>
      </c>
      <c r="B289" s="17">
        <v>1</v>
      </c>
      <c r="C289" s="17">
        <v>0</v>
      </c>
      <c r="D289" s="19">
        <v>0</v>
      </c>
      <c r="E289" s="17">
        <v>1</v>
      </c>
      <c r="F289" s="19">
        <v>1</v>
      </c>
      <c r="G289" s="17">
        <v>2</v>
      </c>
      <c r="H289" s="17">
        <v>2</v>
      </c>
      <c r="I289" s="19">
        <v>1</v>
      </c>
      <c r="J289" s="17">
        <v>0</v>
      </c>
      <c r="K289" s="19">
        <v>0</v>
      </c>
      <c r="L289" s="17">
        <v>-1</v>
      </c>
      <c r="M289" s="18">
        <v>-0.5</v>
      </c>
    </row>
    <row r="290" spans="1:13" x14ac:dyDescent="0.25">
      <c r="A290" s="35" t="s">
        <v>380</v>
      </c>
      <c r="B290" s="17">
        <v>1</v>
      </c>
      <c r="C290" s="17">
        <v>1</v>
      </c>
      <c r="D290" s="19">
        <v>1</v>
      </c>
      <c r="E290" s="17">
        <v>0</v>
      </c>
      <c r="F290" s="19">
        <v>0</v>
      </c>
      <c r="G290" s="17">
        <v>1</v>
      </c>
      <c r="H290" s="17">
        <v>0</v>
      </c>
      <c r="I290" s="19">
        <v>0</v>
      </c>
      <c r="J290" s="17">
        <v>1</v>
      </c>
      <c r="K290" s="19">
        <v>1</v>
      </c>
      <c r="L290" s="17">
        <v>0</v>
      </c>
      <c r="M290" s="18">
        <v>0</v>
      </c>
    </row>
    <row r="291" spans="1:13" x14ac:dyDescent="0.25">
      <c r="A291" s="35" t="s">
        <v>381</v>
      </c>
      <c r="B291" s="17">
        <v>1</v>
      </c>
      <c r="C291" s="17">
        <v>1</v>
      </c>
      <c r="D291" s="19">
        <v>1</v>
      </c>
      <c r="E291" s="17">
        <v>0</v>
      </c>
      <c r="F291" s="19">
        <v>0</v>
      </c>
      <c r="G291" s="17">
        <v>1</v>
      </c>
      <c r="H291" s="17">
        <v>1</v>
      </c>
      <c r="I291" s="19">
        <v>1</v>
      </c>
      <c r="J291" s="17">
        <v>0</v>
      </c>
      <c r="K291" s="19">
        <v>0</v>
      </c>
      <c r="L291" s="17">
        <v>0</v>
      </c>
      <c r="M291" s="18">
        <v>0</v>
      </c>
    </row>
    <row r="292" spans="1:13" x14ac:dyDescent="0.25">
      <c r="A292" s="35" t="s">
        <v>382</v>
      </c>
      <c r="B292" s="17">
        <v>17</v>
      </c>
      <c r="C292" s="17">
        <v>17</v>
      </c>
      <c r="D292" s="19">
        <v>1</v>
      </c>
      <c r="E292" s="17">
        <v>0</v>
      </c>
      <c r="F292" s="19">
        <v>0</v>
      </c>
      <c r="G292" s="17">
        <v>44</v>
      </c>
      <c r="H292" s="17">
        <v>44</v>
      </c>
      <c r="I292" s="19">
        <v>1</v>
      </c>
      <c r="J292" s="17">
        <v>0</v>
      </c>
      <c r="K292" s="19">
        <v>0</v>
      </c>
      <c r="L292" s="17">
        <v>-27</v>
      </c>
      <c r="M292" s="18">
        <v>-0.61363636363636398</v>
      </c>
    </row>
    <row r="293" spans="1:13" x14ac:dyDescent="0.25">
      <c r="A293" s="35" t="s">
        <v>383</v>
      </c>
      <c r="B293" s="17">
        <v>17</v>
      </c>
      <c r="C293" s="17">
        <v>14</v>
      </c>
      <c r="D293" s="19">
        <v>0.82352941176470595</v>
      </c>
      <c r="E293" s="17">
        <v>3</v>
      </c>
      <c r="F293" s="19">
        <v>0.17647058823529399</v>
      </c>
      <c r="G293" s="17">
        <v>20</v>
      </c>
      <c r="H293" s="17">
        <v>16</v>
      </c>
      <c r="I293" s="19">
        <v>0.8</v>
      </c>
      <c r="J293" s="17">
        <v>4</v>
      </c>
      <c r="K293" s="19">
        <v>0.2</v>
      </c>
      <c r="L293" s="17">
        <v>-3</v>
      </c>
      <c r="M293" s="18">
        <v>-0.15</v>
      </c>
    </row>
    <row r="294" spans="1:13" x14ac:dyDescent="0.25">
      <c r="A294" s="35" t="s">
        <v>384</v>
      </c>
      <c r="B294" s="17">
        <v>0</v>
      </c>
      <c r="C294" s="17">
        <v>0</v>
      </c>
      <c r="D294" s="19">
        <v>0</v>
      </c>
      <c r="E294" s="17">
        <v>0</v>
      </c>
      <c r="F294" s="19">
        <v>0</v>
      </c>
      <c r="G294" s="17">
        <v>1</v>
      </c>
      <c r="H294" s="17">
        <v>1</v>
      </c>
      <c r="I294" s="19">
        <v>1</v>
      </c>
      <c r="J294" s="17">
        <v>0</v>
      </c>
      <c r="K294" s="19">
        <v>0</v>
      </c>
      <c r="L294" s="17">
        <v>-1</v>
      </c>
      <c r="M294" s="18">
        <v>-1</v>
      </c>
    </row>
    <row r="295" spans="1:13" x14ac:dyDescent="0.25">
      <c r="A295" s="35" t="s">
        <v>385</v>
      </c>
      <c r="B295" s="17">
        <v>49</v>
      </c>
      <c r="C295" s="17">
        <v>47</v>
      </c>
      <c r="D295" s="19">
        <v>0.95918367346938804</v>
      </c>
      <c r="E295" s="17">
        <v>2</v>
      </c>
      <c r="F295" s="19">
        <v>4.08163265306122E-2</v>
      </c>
      <c r="G295" s="17">
        <v>98</v>
      </c>
      <c r="H295" s="17">
        <v>98</v>
      </c>
      <c r="I295" s="19">
        <v>1</v>
      </c>
      <c r="J295" s="17">
        <v>0</v>
      </c>
      <c r="K295" s="19">
        <v>0</v>
      </c>
      <c r="L295" s="17">
        <v>-49</v>
      </c>
      <c r="M295" s="18">
        <v>-0.5</v>
      </c>
    </row>
    <row r="296" spans="1:13" x14ac:dyDescent="0.25">
      <c r="A296" s="35" t="s">
        <v>386</v>
      </c>
      <c r="B296" s="17">
        <v>20</v>
      </c>
      <c r="C296" s="17">
        <v>20</v>
      </c>
      <c r="D296" s="19">
        <v>1</v>
      </c>
      <c r="E296" s="17">
        <v>0</v>
      </c>
      <c r="F296" s="19">
        <v>0</v>
      </c>
      <c r="G296" s="17">
        <v>9</v>
      </c>
      <c r="H296" s="17">
        <v>9</v>
      </c>
      <c r="I296" s="19">
        <v>1</v>
      </c>
      <c r="J296" s="17">
        <v>0</v>
      </c>
      <c r="K296" s="19">
        <v>0</v>
      </c>
      <c r="L296" s="17">
        <v>11</v>
      </c>
      <c r="M296" s="18">
        <v>1.2222222222222201</v>
      </c>
    </row>
    <row r="297" spans="1:13" x14ac:dyDescent="0.25">
      <c r="A297" s="35" t="s">
        <v>387</v>
      </c>
      <c r="B297" s="17">
        <v>0</v>
      </c>
      <c r="C297" s="17">
        <v>0</v>
      </c>
      <c r="D297" s="19">
        <v>0</v>
      </c>
      <c r="E297" s="17">
        <v>0</v>
      </c>
      <c r="F297" s="19">
        <v>0</v>
      </c>
      <c r="G297" s="17">
        <v>0</v>
      </c>
      <c r="H297" s="17">
        <v>0</v>
      </c>
      <c r="I297" s="19">
        <v>0</v>
      </c>
      <c r="J297" s="17">
        <v>0</v>
      </c>
      <c r="K297" s="19">
        <v>0</v>
      </c>
      <c r="L297" s="17">
        <v>0</v>
      </c>
      <c r="M297" s="18">
        <v>0</v>
      </c>
    </row>
    <row r="298" spans="1:13" x14ac:dyDescent="0.25">
      <c r="A298" s="35" t="s">
        <v>388</v>
      </c>
      <c r="B298" s="17">
        <v>61</v>
      </c>
      <c r="C298" s="17">
        <v>60</v>
      </c>
      <c r="D298" s="19">
        <v>0.98360655737704905</v>
      </c>
      <c r="E298" s="17">
        <v>1</v>
      </c>
      <c r="F298" s="19">
        <v>1.63934426229508E-2</v>
      </c>
      <c r="G298" s="17">
        <v>50</v>
      </c>
      <c r="H298" s="17">
        <v>50</v>
      </c>
      <c r="I298" s="19">
        <v>1</v>
      </c>
      <c r="J298" s="17">
        <v>0</v>
      </c>
      <c r="K298" s="19">
        <v>0</v>
      </c>
      <c r="L298" s="17">
        <v>11</v>
      </c>
      <c r="M298" s="18">
        <v>0.22</v>
      </c>
    </row>
    <row r="299" spans="1:13" x14ac:dyDescent="0.25">
      <c r="A299" s="35" t="s">
        <v>389</v>
      </c>
      <c r="B299" s="17">
        <v>48</v>
      </c>
      <c r="C299" s="17">
        <v>48</v>
      </c>
      <c r="D299" s="19">
        <v>1</v>
      </c>
      <c r="E299" s="17">
        <v>0</v>
      </c>
      <c r="F299" s="19">
        <v>0</v>
      </c>
      <c r="G299" s="17">
        <v>83</v>
      </c>
      <c r="H299" s="17">
        <v>83</v>
      </c>
      <c r="I299" s="19">
        <v>1</v>
      </c>
      <c r="J299" s="17">
        <v>0</v>
      </c>
      <c r="K299" s="19">
        <v>0</v>
      </c>
      <c r="L299" s="17">
        <v>-35</v>
      </c>
      <c r="M299" s="18">
        <v>-0.421686746987952</v>
      </c>
    </row>
    <row r="300" spans="1:13" x14ac:dyDescent="0.25">
      <c r="A300" s="35" t="s">
        <v>390</v>
      </c>
      <c r="B300" s="17">
        <v>11</v>
      </c>
      <c r="C300" s="17">
        <v>9</v>
      </c>
      <c r="D300" s="19">
        <v>0.81818181818181801</v>
      </c>
      <c r="E300" s="17">
        <v>2</v>
      </c>
      <c r="F300" s="19">
        <v>0.18181818181818199</v>
      </c>
      <c r="G300" s="17">
        <v>5</v>
      </c>
      <c r="H300" s="17">
        <v>5</v>
      </c>
      <c r="I300" s="19">
        <v>1</v>
      </c>
      <c r="J300" s="17">
        <v>0</v>
      </c>
      <c r="K300" s="19">
        <v>0</v>
      </c>
      <c r="L300" s="17">
        <v>6</v>
      </c>
      <c r="M300" s="18">
        <v>1.2</v>
      </c>
    </row>
    <row r="301" spans="1:13" x14ac:dyDescent="0.25">
      <c r="A301" s="35" t="s">
        <v>391</v>
      </c>
      <c r="B301" s="17">
        <v>0</v>
      </c>
      <c r="C301" s="17">
        <v>0</v>
      </c>
      <c r="D301" s="19">
        <v>0</v>
      </c>
      <c r="E301" s="17">
        <v>0</v>
      </c>
      <c r="F301" s="19">
        <v>0</v>
      </c>
      <c r="G301" s="17">
        <v>1</v>
      </c>
      <c r="H301" s="17">
        <v>1</v>
      </c>
      <c r="I301" s="19">
        <v>1</v>
      </c>
      <c r="J301" s="17">
        <v>0</v>
      </c>
      <c r="K301" s="19">
        <v>0</v>
      </c>
      <c r="L301" s="17">
        <v>-1</v>
      </c>
      <c r="M301" s="18">
        <v>-1</v>
      </c>
    </row>
    <row r="302" spans="1:13" x14ac:dyDescent="0.25">
      <c r="A302" s="35" t="s">
        <v>392</v>
      </c>
      <c r="B302" s="17">
        <v>1</v>
      </c>
      <c r="C302" s="17">
        <v>1</v>
      </c>
      <c r="D302" s="19">
        <v>1</v>
      </c>
      <c r="E302" s="17">
        <v>0</v>
      </c>
      <c r="F302" s="19">
        <v>0</v>
      </c>
      <c r="G302" s="17">
        <v>1</v>
      </c>
      <c r="H302" s="17">
        <v>1</v>
      </c>
      <c r="I302" s="19">
        <v>1</v>
      </c>
      <c r="J302" s="17">
        <v>0</v>
      </c>
      <c r="K302" s="19">
        <v>0</v>
      </c>
      <c r="L302" s="17">
        <v>0</v>
      </c>
      <c r="M302" s="18">
        <v>0</v>
      </c>
    </row>
    <row r="303" spans="1:13" x14ac:dyDescent="0.25">
      <c r="A303" s="35" t="s">
        <v>393</v>
      </c>
      <c r="B303" s="17">
        <v>1</v>
      </c>
      <c r="C303" s="17">
        <v>1</v>
      </c>
      <c r="D303" s="19">
        <v>1</v>
      </c>
      <c r="E303" s="17">
        <v>0</v>
      </c>
      <c r="F303" s="19">
        <v>0</v>
      </c>
      <c r="G303" s="17">
        <v>0</v>
      </c>
      <c r="H303" s="17">
        <v>0</v>
      </c>
      <c r="I303" s="19">
        <v>0</v>
      </c>
      <c r="J303" s="17">
        <v>0</v>
      </c>
      <c r="K303" s="19">
        <v>0</v>
      </c>
      <c r="L303" s="17">
        <v>1</v>
      </c>
      <c r="M303" s="18">
        <v>0</v>
      </c>
    </row>
    <row r="304" spans="1:13" x14ac:dyDescent="0.25">
      <c r="A304" s="35" t="s">
        <v>394</v>
      </c>
      <c r="B304" s="17">
        <v>0</v>
      </c>
      <c r="C304" s="17">
        <v>0</v>
      </c>
      <c r="D304" s="19">
        <v>0</v>
      </c>
      <c r="E304" s="17">
        <v>0</v>
      </c>
      <c r="F304" s="19">
        <v>0</v>
      </c>
      <c r="G304" s="17">
        <v>0</v>
      </c>
      <c r="H304" s="17">
        <v>0</v>
      </c>
      <c r="I304" s="19">
        <v>0</v>
      </c>
      <c r="J304" s="17">
        <v>0</v>
      </c>
      <c r="K304" s="19">
        <v>0</v>
      </c>
      <c r="L304" s="17">
        <v>0</v>
      </c>
      <c r="M304" s="18">
        <v>0</v>
      </c>
    </row>
    <row r="305" spans="1:13" x14ac:dyDescent="0.25">
      <c r="A305" s="32" t="s">
        <v>395</v>
      </c>
      <c r="B305" s="33">
        <v>20</v>
      </c>
      <c r="C305" s="33">
        <v>20</v>
      </c>
      <c r="D305" s="42">
        <v>1</v>
      </c>
      <c r="E305" s="33">
        <v>0</v>
      </c>
      <c r="F305" s="42">
        <v>0</v>
      </c>
      <c r="G305" s="33">
        <v>32</v>
      </c>
      <c r="H305" s="33">
        <v>31</v>
      </c>
      <c r="I305" s="42">
        <v>0.96875</v>
      </c>
      <c r="J305" s="33">
        <v>1</v>
      </c>
      <c r="K305" s="42">
        <v>3.125E-2</v>
      </c>
      <c r="L305" s="33">
        <v>-12</v>
      </c>
      <c r="M305" s="45">
        <v>-0.375</v>
      </c>
    </row>
    <row r="306" spans="1:13" x14ac:dyDescent="0.25">
      <c r="A306" s="35" t="s">
        <v>396</v>
      </c>
      <c r="B306" s="17">
        <v>1</v>
      </c>
      <c r="C306" s="17">
        <v>1</v>
      </c>
      <c r="D306" s="19">
        <v>1</v>
      </c>
      <c r="E306" s="17">
        <v>0</v>
      </c>
      <c r="F306" s="19">
        <v>0</v>
      </c>
      <c r="G306" s="17">
        <v>4</v>
      </c>
      <c r="H306" s="17">
        <v>3</v>
      </c>
      <c r="I306" s="19">
        <v>0.75</v>
      </c>
      <c r="J306" s="17">
        <v>1</v>
      </c>
      <c r="K306" s="19">
        <v>0.25</v>
      </c>
      <c r="L306" s="17">
        <v>-3</v>
      </c>
      <c r="M306" s="18">
        <v>-0.75</v>
      </c>
    </row>
    <row r="307" spans="1:13" x14ac:dyDescent="0.25">
      <c r="A307" s="35" t="s">
        <v>397</v>
      </c>
      <c r="B307" s="17">
        <v>0</v>
      </c>
      <c r="C307" s="17">
        <v>0</v>
      </c>
      <c r="D307" s="19">
        <v>0</v>
      </c>
      <c r="E307" s="17">
        <v>0</v>
      </c>
      <c r="F307" s="19">
        <v>0</v>
      </c>
      <c r="G307" s="17">
        <v>2</v>
      </c>
      <c r="H307" s="17">
        <v>2</v>
      </c>
      <c r="I307" s="19">
        <v>1</v>
      </c>
      <c r="J307" s="17">
        <v>0</v>
      </c>
      <c r="K307" s="19">
        <v>0</v>
      </c>
      <c r="L307" s="17">
        <v>-2</v>
      </c>
      <c r="M307" s="18">
        <v>-1</v>
      </c>
    </row>
    <row r="308" spans="1:13" x14ac:dyDescent="0.25">
      <c r="A308" s="35" t="s">
        <v>398</v>
      </c>
      <c r="B308" s="17">
        <v>19</v>
      </c>
      <c r="C308" s="17">
        <v>19</v>
      </c>
      <c r="D308" s="19">
        <v>1</v>
      </c>
      <c r="E308" s="17">
        <v>0</v>
      </c>
      <c r="F308" s="19">
        <v>0</v>
      </c>
      <c r="G308" s="17">
        <v>26</v>
      </c>
      <c r="H308" s="17">
        <v>26</v>
      </c>
      <c r="I308" s="19">
        <v>1</v>
      </c>
      <c r="J308" s="17">
        <v>0</v>
      </c>
      <c r="K308" s="19">
        <v>0</v>
      </c>
      <c r="L308" s="17">
        <v>-7</v>
      </c>
      <c r="M308" s="18">
        <v>-0.269230769230769</v>
      </c>
    </row>
    <row r="309" spans="1:13" x14ac:dyDescent="0.25">
      <c r="A309" s="32" t="s">
        <v>399</v>
      </c>
      <c r="B309" s="33">
        <v>51</v>
      </c>
      <c r="C309" s="33">
        <v>50</v>
      </c>
      <c r="D309" s="42">
        <v>0.98039215686274495</v>
      </c>
      <c r="E309" s="33">
        <v>1</v>
      </c>
      <c r="F309" s="42">
        <v>1.9607843137254902E-2</v>
      </c>
      <c r="G309" s="33">
        <v>148</v>
      </c>
      <c r="H309" s="33">
        <v>148</v>
      </c>
      <c r="I309" s="42">
        <v>1</v>
      </c>
      <c r="J309" s="33">
        <v>0</v>
      </c>
      <c r="K309" s="42">
        <v>0</v>
      </c>
      <c r="L309" s="33">
        <v>-97</v>
      </c>
      <c r="M309" s="45">
        <v>-0.65540540540540504</v>
      </c>
    </row>
    <row r="310" spans="1:13" x14ac:dyDescent="0.25">
      <c r="A310" s="35" t="s">
        <v>400</v>
      </c>
      <c r="B310" s="17">
        <v>16</v>
      </c>
      <c r="C310" s="17">
        <v>16</v>
      </c>
      <c r="D310" s="19">
        <v>1</v>
      </c>
      <c r="E310" s="17">
        <v>0</v>
      </c>
      <c r="F310" s="19">
        <v>0</v>
      </c>
      <c r="G310" s="17">
        <v>25</v>
      </c>
      <c r="H310" s="17">
        <v>25</v>
      </c>
      <c r="I310" s="19">
        <v>1</v>
      </c>
      <c r="J310" s="17">
        <v>0</v>
      </c>
      <c r="K310" s="19">
        <v>0</v>
      </c>
      <c r="L310" s="17">
        <v>-9</v>
      </c>
      <c r="M310" s="18">
        <v>-0.36</v>
      </c>
    </row>
    <row r="311" spans="1:13" x14ac:dyDescent="0.25">
      <c r="A311" s="35" t="s">
        <v>401</v>
      </c>
      <c r="B311" s="17">
        <v>1</v>
      </c>
      <c r="C311" s="17">
        <v>1</v>
      </c>
      <c r="D311" s="19">
        <v>1</v>
      </c>
      <c r="E311" s="17">
        <v>0</v>
      </c>
      <c r="F311" s="19">
        <v>0</v>
      </c>
      <c r="G311" s="17">
        <v>1</v>
      </c>
      <c r="H311" s="17">
        <v>1</v>
      </c>
      <c r="I311" s="19">
        <v>1</v>
      </c>
      <c r="J311" s="17">
        <v>0</v>
      </c>
      <c r="K311" s="19">
        <v>0</v>
      </c>
      <c r="L311" s="17">
        <v>0</v>
      </c>
      <c r="M311" s="18">
        <v>0</v>
      </c>
    </row>
    <row r="312" spans="1:13" x14ac:dyDescent="0.25">
      <c r="A312" s="35" t="s">
        <v>402</v>
      </c>
      <c r="B312" s="17">
        <v>34</v>
      </c>
      <c r="C312" s="17">
        <v>33</v>
      </c>
      <c r="D312" s="19">
        <v>0.97058823529411797</v>
      </c>
      <c r="E312" s="17">
        <v>1</v>
      </c>
      <c r="F312" s="19">
        <v>2.9411764705882401E-2</v>
      </c>
      <c r="G312" s="17">
        <v>117</v>
      </c>
      <c r="H312" s="17">
        <v>117</v>
      </c>
      <c r="I312" s="19">
        <v>1</v>
      </c>
      <c r="J312" s="17">
        <v>0</v>
      </c>
      <c r="K312" s="19">
        <v>0</v>
      </c>
      <c r="L312" s="17">
        <v>-83</v>
      </c>
      <c r="M312" s="18">
        <v>-0.70940170940170899</v>
      </c>
    </row>
    <row r="313" spans="1:13" x14ac:dyDescent="0.25">
      <c r="A313" s="35" t="s">
        <v>403</v>
      </c>
      <c r="B313" s="17">
        <v>0</v>
      </c>
      <c r="C313" s="17">
        <v>0</v>
      </c>
      <c r="D313" s="19">
        <v>0</v>
      </c>
      <c r="E313" s="17">
        <v>0</v>
      </c>
      <c r="F313" s="19">
        <v>0</v>
      </c>
      <c r="G313" s="17">
        <v>1</v>
      </c>
      <c r="H313" s="17">
        <v>1</v>
      </c>
      <c r="I313" s="19">
        <v>1</v>
      </c>
      <c r="J313" s="17">
        <v>0</v>
      </c>
      <c r="K313" s="19">
        <v>0</v>
      </c>
      <c r="L313" s="17">
        <v>-1</v>
      </c>
      <c r="M313" s="18">
        <v>-1</v>
      </c>
    </row>
    <row r="314" spans="1:13" x14ac:dyDescent="0.25">
      <c r="A314" s="35" t="s">
        <v>404</v>
      </c>
      <c r="B314" s="17">
        <v>0</v>
      </c>
      <c r="C314" s="17">
        <v>0</v>
      </c>
      <c r="D314" s="19">
        <v>0</v>
      </c>
      <c r="E314" s="17">
        <v>0</v>
      </c>
      <c r="F314" s="19">
        <v>0</v>
      </c>
      <c r="G314" s="17">
        <v>0</v>
      </c>
      <c r="H314" s="17">
        <v>0</v>
      </c>
      <c r="I314" s="19">
        <v>0</v>
      </c>
      <c r="J314" s="17">
        <v>0</v>
      </c>
      <c r="K314" s="19">
        <v>0</v>
      </c>
      <c r="L314" s="17">
        <v>0</v>
      </c>
      <c r="M314" s="18">
        <v>0</v>
      </c>
    </row>
    <row r="315" spans="1:13" x14ac:dyDescent="0.25">
      <c r="A315" s="35" t="s">
        <v>405</v>
      </c>
      <c r="B315" s="17">
        <v>0</v>
      </c>
      <c r="C315" s="17">
        <v>0</v>
      </c>
      <c r="D315" s="19">
        <v>0</v>
      </c>
      <c r="E315" s="17">
        <v>0</v>
      </c>
      <c r="F315" s="19">
        <v>0</v>
      </c>
      <c r="G315" s="17">
        <v>4</v>
      </c>
      <c r="H315" s="17">
        <v>4</v>
      </c>
      <c r="I315" s="19">
        <v>1</v>
      </c>
      <c r="J315" s="17">
        <v>0</v>
      </c>
      <c r="K315" s="19">
        <v>0</v>
      </c>
      <c r="L315" s="17">
        <v>-4</v>
      </c>
      <c r="M315" s="18">
        <v>-1</v>
      </c>
    </row>
    <row r="316" spans="1:13" x14ac:dyDescent="0.25">
      <c r="A316" s="32" t="s">
        <v>406</v>
      </c>
      <c r="B316" s="33">
        <v>247</v>
      </c>
      <c r="C316" s="33">
        <v>236</v>
      </c>
      <c r="D316" s="42">
        <v>0.95546558704453499</v>
      </c>
      <c r="E316" s="33">
        <v>11</v>
      </c>
      <c r="F316" s="42">
        <v>4.4534412955465598E-2</v>
      </c>
      <c r="G316" s="33">
        <v>224</v>
      </c>
      <c r="H316" s="33">
        <v>214</v>
      </c>
      <c r="I316" s="42">
        <v>0.95535714285714302</v>
      </c>
      <c r="J316" s="33">
        <v>10</v>
      </c>
      <c r="K316" s="42">
        <v>4.4642857142857102E-2</v>
      </c>
      <c r="L316" s="33">
        <v>23</v>
      </c>
      <c r="M316" s="45">
        <v>0.10267857142857099</v>
      </c>
    </row>
    <row r="317" spans="1:13" x14ac:dyDescent="0.25">
      <c r="A317" s="35" t="s">
        <v>407</v>
      </c>
      <c r="B317" s="17">
        <v>221</v>
      </c>
      <c r="C317" s="17">
        <v>213</v>
      </c>
      <c r="D317" s="19">
        <v>0.96380090497737603</v>
      </c>
      <c r="E317" s="17">
        <v>8</v>
      </c>
      <c r="F317" s="19">
        <v>3.6199095022624403E-2</v>
      </c>
      <c r="G317" s="17">
        <v>182</v>
      </c>
      <c r="H317" s="17">
        <v>172</v>
      </c>
      <c r="I317" s="19">
        <v>0.94505494505494503</v>
      </c>
      <c r="J317" s="17">
        <v>10</v>
      </c>
      <c r="K317" s="19">
        <v>5.4945054945054903E-2</v>
      </c>
      <c r="L317" s="17">
        <v>39</v>
      </c>
      <c r="M317" s="18">
        <v>0.214285714285714</v>
      </c>
    </row>
    <row r="318" spans="1:13" x14ac:dyDescent="0.25">
      <c r="A318" s="35" t="s">
        <v>408</v>
      </c>
      <c r="B318" s="17">
        <v>0</v>
      </c>
      <c r="C318" s="17">
        <v>0</v>
      </c>
      <c r="D318" s="19">
        <v>0</v>
      </c>
      <c r="E318" s="17">
        <v>0</v>
      </c>
      <c r="F318" s="19">
        <v>0</v>
      </c>
      <c r="G318" s="17">
        <v>0</v>
      </c>
      <c r="H318" s="17">
        <v>0</v>
      </c>
      <c r="I318" s="19">
        <v>0</v>
      </c>
      <c r="J318" s="17">
        <v>0</v>
      </c>
      <c r="K318" s="19">
        <v>0</v>
      </c>
      <c r="L318" s="17">
        <v>0</v>
      </c>
      <c r="M318" s="18">
        <v>0</v>
      </c>
    </row>
    <row r="319" spans="1:13" x14ac:dyDescent="0.25">
      <c r="A319" s="35" t="s">
        <v>409</v>
      </c>
      <c r="B319" s="17">
        <v>24</v>
      </c>
      <c r="C319" s="17">
        <v>21</v>
      </c>
      <c r="D319" s="19">
        <v>0.875</v>
      </c>
      <c r="E319" s="17">
        <v>3</v>
      </c>
      <c r="F319" s="19">
        <v>0.125</v>
      </c>
      <c r="G319" s="17">
        <v>31</v>
      </c>
      <c r="H319" s="17">
        <v>31</v>
      </c>
      <c r="I319" s="19">
        <v>1</v>
      </c>
      <c r="J319" s="17">
        <v>0</v>
      </c>
      <c r="K319" s="19">
        <v>0</v>
      </c>
      <c r="L319" s="17">
        <v>-7</v>
      </c>
      <c r="M319" s="18">
        <v>-0.225806451612903</v>
      </c>
    </row>
    <row r="320" spans="1:13" x14ac:dyDescent="0.25">
      <c r="A320" s="35" t="s">
        <v>410</v>
      </c>
      <c r="B320" s="17">
        <v>2</v>
      </c>
      <c r="C320" s="17">
        <v>2</v>
      </c>
      <c r="D320" s="19">
        <v>1</v>
      </c>
      <c r="E320" s="17">
        <v>0</v>
      </c>
      <c r="F320" s="19">
        <v>0</v>
      </c>
      <c r="G320" s="17">
        <v>0</v>
      </c>
      <c r="H320" s="17">
        <v>0</v>
      </c>
      <c r="I320" s="19">
        <v>0</v>
      </c>
      <c r="J320" s="17">
        <v>0</v>
      </c>
      <c r="K320" s="19">
        <v>0</v>
      </c>
      <c r="L320" s="17">
        <v>2</v>
      </c>
      <c r="M320" s="18">
        <v>0</v>
      </c>
    </row>
    <row r="321" spans="1:13" x14ac:dyDescent="0.25">
      <c r="A321" s="35" t="s">
        <v>411</v>
      </c>
      <c r="B321" s="17">
        <v>0</v>
      </c>
      <c r="C321" s="17">
        <v>0</v>
      </c>
      <c r="D321" s="19">
        <v>0</v>
      </c>
      <c r="E321" s="17">
        <v>0</v>
      </c>
      <c r="F321" s="19">
        <v>0</v>
      </c>
      <c r="G321" s="17">
        <v>11</v>
      </c>
      <c r="H321" s="17">
        <v>11</v>
      </c>
      <c r="I321" s="19">
        <v>1</v>
      </c>
      <c r="J321" s="17">
        <v>0</v>
      </c>
      <c r="K321" s="19">
        <v>0</v>
      </c>
      <c r="L321" s="17">
        <v>-11</v>
      </c>
      <c r="M321" s="18">
        <v>-1</v>
      </c>
    </row>
    <row r="322" spans="1:13" x14ac:dyDescent="0.25">
      <c r="A322" s="32" t="s">
        <v>412</v>
      </c>
      <c r="B322" s="33">
        <v>520</v>
      </c>
      <c r="C322" s="33">
        <v>513</v>
      </c>
      <c r="D322" s="42">
        <v>0.98653846153846203</v>
      </c>
      <c r="E322" s="33">
        <v>7</v>
      </c>
      <c r="F322" s="42">
        <v>1.34615384615385E-2</v>
      </c>
      <c r="G322" s="33">
        <v>755</v>
      </c>
      <c r="H322" s="33">
        <v>748</v>
      </c>
      <c r="I322" s="42">
        <v>0.99072847682119203</v>
      </c>
      <c r="J322" s="33">
        <v>7</v>
      </c>
      <c r="K322" s="42">
        <v>9.2715231788079496E-3</v>
      </c>
      <c r="L322" s="33">
        <v>-235</v>
      </c>
      <c r="M322" s="45">
        <v>-0.31125827814569501</v>
      </c>
    </row>
    <row r="323" spans="1:13" x14ac:dyDescent="0.25">
      <c r="A323" s="35" t="s">
        <v>413</v>
      </c>
      <c r="B323" s="17">
        <v>520</v>
      </c>
      <c r="C323" s="17">
        <v>513</v>
      </c>
      <c r="D323" s="19">
        <v>0.98653846153846203</v>
      </c>
      <c r="E323" s="17">
        <v>7</v>
      </c>
      <c r="F323" s="19">
        <v>1.34615384615385E-2</v>
      </c>
      <c r="G323" s="17">
        <v>755</v>
      </c>
      <c r="H323" s="17">
        <v>748</v>
      </c>
      <c r="I323" s="19">
        <v>0.99072847682119203</v>
      </c>
      <c r="J323" s="17">
        <v>7</v>
      </c>
      <c r="K323" s="19">
        <v>9.2715231788079496E-3</v>
      </c>
      <c r="L323" s="17">
        <v>-235</v>
      </c>
      <c r="M323" s="18">
        <v>-0.31125827814569501</v>
      </c>
    </row>
    <row r="324" spans="1:13" x14ac:dyDescent="0.25">
      <c r="A324" s="32" t="s">
        <v>414</v>
      </c>
      <c r="B324" s="33">
        <v>4</v>
      </c>
      <c r="C324" s="33">
        <v>4</v>
      </c>
      <c r="D324" s="42">
        <v>1</v>
      </c>
      <c r="E324" s="33">
        <v>0</v>
      </c>
      <c r="F324" s="42">
        <v>0</v>
      </c>
      <c r="G324" s="33">
        <v>14</v>
      </c>
      <c r="H324" s="33">
        <v>13</v>
      </c>
      <c r="I324" s="42">
        <v>0.92857142857142905</v>
      </c>
      <c r="J324" s="33">
        <v>1</v>
      </c>
      <c r="K324" s="42">
        <v>7.1428571428571397E-2</v>
      </c>
      <c r="L324" s="33">
        <v>-10</v>
      </c>
      <c r="M324" s="45">
        <v>-0.71428571428571397</v>
      </c>
    </row>
    <row r="325" spans="1:13" x14ac:dyDescent="0.25">
      <c r="A325" s="35" t="s">
        <v>415</v>
      </c>
      <c r="B325" s="17">
        <v>4</v>
      </c>
      <c r="C325" s="17">
        <v>4</v>
      </c>
      <c r="D325" s="19">
        <v>1</v>
      </c>
      <c r="E325" s="17">
        <v>0</v>
      </c>
      <c r="F325" s="19">
        <v>0</v>
      </c>
      <c r="G325" s="17">
        <v>12</v>
      </c>
      <c r="H325" s="17">
        <v>11</v>
      </c>
      <c r="I325" s="19">
        <v>0.91666666666666696</v>
      </c>
      <c r="J325" s="17">
        <v>1</v>
      </c>
      <c r="K325" s="19">
        <v>8.3333333333333301E-2</v>
      </c>
      <c r="L325" s="17">
        <v>-8</v>
      </c>
      <c r="M325" s="18">
        <v>-0.66666666666666696</v>
      </c>
    </row>
    <row r="326" spans="1:13" x14ac:dyDescent="0.25">
      <c r="A326" s="35" t="s">
        <v>416</v>
      </c>
      <c r="B326" s="17">
        <v>0</v>
      </c>
      <c r="C326" s="17">
        <v>0</v>
      </c>
      <c r="D326" s="19">
        <v>0</v>
      </c>
      <c r="E326" s="17">
        <v>0</v>
      </c>
      <c r="F326" s="19">
        <v>0</v>
      </c>
      <c r="G326" s="17">
        <v>2</v>
      </c>
      <c r="H326" s="17">
        <v>2</v>
      </c>
      <c r="I326" s="19">
        <v>1</v>
      </c>
      <c r="J326" s="17">
        <v>0</v>
      </c>
      <c r="K326" s="19">
        <v>0</v>
      </c>
      <c r="L326" s="17">
        <v>-2</v>
      </c>
      <c r="M326" s="18">
        <v>-1</v>
      </c>
    </row>
    <row r="327" spans="1:13" x14ac:dyDescent="0.25">
      <c r="A327" s="32" t="s">
        <v>417</v>
      </c>
      <c r="B327" s="33">
        <v>393101</v>
      </c>
      <c r="C327" s="33">
        <v>389501</v>
      </c>
      <c r="D327" s="42">
        <v>0.990842048226792</v>
      </c>
      <c r="E327" s="33">
        <v>3600</v>
      </c>
      <c r="F327" s="42">
        <v>9.1579517732084097E-3</v>
      </c>
      <c r="G327" s="33">
        <v>806057</v>
      </c>
      <c r="H327" s="33">
        <v>801676</v>
      </c>
      <c r="I327" s="42">
        <v>0.99456490049711099</v>
      </c>
      <c r="J327" s="33">
        <v>4381</v>
      </c>
      <c r="K327" s="42">
        <v>5.4350995028887503E-3</v>
      </c>
      <c r="L327" s="33">
        <v>-412956</v>
      </c>
      <c r="M327" s="45">
        <v>-0.51231612652703196</v>
      </c>
    </row>
    <row r="328" spans="1:13" x14ac:dyDescent="0.25">
      <c r="A328" s="35" t="s">
        <v>418</v>
      </c>
      <c r="B328" s="17">
        <v>393101</v>
      </c>
      <c r="C328" s="17">
        <v>389501</v>
      </c>
      <c r="D328" s="19">
        <v>0.990842048226792</v>
      </c>
      <c r="E328" s="17">
        <v>3600</v>
      </c>
      <c r="F328" s="19">
        <v>9.1579517732084097E-3</v>
      </c>
      <c r="G328" s="17">
        <v>806057</v>
      </c>
      <c r="H328" s="17">
        <v>801676</v>
      </c>
      <c r="I328" s="19">
        <v>0.99456490049711099</v>
      </c>
      <c r="J328" s="17">
        <v>4381</v>
      </c>
      <c r="K328" s="19">
        <v>5.4350995028887503E-3</v>
      </c>
      <c r="L328" s="17">
        <v>-412956</v>
      </c>
      <c r="M328" s="18">
        <v>-0.51231612652703196</v>
      </c>
    </row>
    <row r="329" spans="1:13" x14ac:dyDescent="0.25">
      <c r="A329" s="32" t="s">
        <v>419</v>
      </c>
      <c r="B329" s="33">
        <v>242</v>
      </c>
      <c r="C329" s="33">
        <v>241</v>
      </c>
      <c r="D329" s="42">
        <v>0.995867768595041</v>
      </c>
      <c r="E329" s="33">
        <v>1</v>
      </c>
      <c r="F329" s="42">
        <v>4.1322314049586804E-3</v>
      </c>
      <c r="G329" s="33">
        <v>143</v>
      </c>
      <c r="H329" s="33">
        <v>143</v>
      </c>
      <c r="I329" s="42">
        <v>1</v>
      </c>
      <c r="J329" s="33">
        <v>0</v>
      </c>
      <c r="K329" s="42">
        <v>0</v>
      </c>
      <c r="L329" s="33">
        <v>99</v>
      </c>
      <c r="M329" s="45">
        <v>0.69230769230769196</v>
      </c>
    </row>
    <row r="330" spans="1:13" x14ac:dyDescent="0.25">
      <c r="A330" s="35" t="s">
        <v>420</v>
      </c>
      <c r="B330" s="17">
        <v>242</v>
      </c>
      <c r="C330" s="17">
        <v>241</v>
      </c>
      <c r="D330" s="19">
        <v>0.995867768595041</v>
      </c>
      <c r="E330" s="17">
        <v>1</v>
      </c>
      <c r="F330" s="19">
        <v>4.1322314049586804E-3</v>
      </c>
      <c r="G330" s="17">
        <v>143</v>
      </c>
      <c r="H330" s="17">
        <v>143</v>
      </c>
      <c r="I330" s="19">
        <v>1</v>
      </c>
      <c r="J330" s="17">
        <v>0</v>
      </c>
      <c r="K330" s="19">
        <v>0</v>
      </c>
      <c r="L330" s="17">
        <v>99</v>
      </c>
      <c r="M330" s="18">
        <v>0.69230769230769196</v>
      </c>
    </row>
    <row r="331" spans="1:13" x14ac:dyDescent="0.25">
      <c r="A331" s="32" t="s">
        <v>421</v>
      </c>
      <c r="B331" s="33">
        <v>4</v>
      </c>
      <c r="C331" s="33">
        <v>4</v>
      </c>
      <c r="D331" s="42">
        <v>1</v>
      </c>
      <c r="E331" s="33">
        <v>0</v>
      </c>
      <c r="F331" s="42">
        <v>0</v>
      </c>
      <c r="G331" s="33">
        <v>3</v>
      </c>
      <c r="H331" s="33">
        <v>3</v>
      </c>
      <c r="I331" s="42">
        <v>1</v>
      </c>
      <c r="J331" s="33">
        <v>0</v>
      </c>
      <c r="K331" s="42">
        <v>0</v>
      </c>
      <c r="L331" s="33">
        <v>1</v>
      </c>
      <c r="M331" s="45">
        <v>0.33333333333333298</v>
      </c>
    </row>
    <row r="332" spans="1:13" x14ac:dyDescent="0.25">
      <c r="A332" s="35" t="s">
        <v>422</v>
      </c>
      <c r="B332" s="17">
        <v>4</v>
      </c>
      <c r="C332" s="17">
        <v>4</v>
      </c>
      <c r="D332" s="19">
        <v>1</v>
      </c>
      <c r="E332" s="17">
        <v>0</v>
      </c>
      <c r="F332" s="19">
        <v>0</v>
      </c>
      <c r="G332" s="17">
        <v>3</v>
      </c>
      <c r="H332" s="17">
        <v>3</v>
      </c>
      <c r="I332" s="19">
        <v>1</v>
      </c>
      <c r="J332" s="17">
        <v>0</v>
      </c>
      <c r="K332" s="19">
        <v>0</v>
      </c>
      <c r="L332" s="17">
        <v>1</v>
      </c>
      <c r="M332" s="18">
        <v>0.33333333333333298</v>
      </c>
    </row>
    <row r="333" spans="1:13" x14ac:dyDescent="0.25">
      <c r="A333" s="48" t="s">
        <v>22</v>
      </c>
      <c r="B333" s="37">
        <v>1866634</v>
      </c>
      <c r="C333" s="37">
        <v>1679867</v>
      </c>
      <c r="D333" s="49">
        <v>0.89994449902873297</v>
      </c>
      <c r="E333" s="37">
        <v>186767</v>
      </c>
      <c r="F333" s="49">
        <v>0.100055500971267</v>
      </c>
      <c r="G333" s="37">
        <v>3524828</v>
      </c>
      <c r="H333" s="37">
        <v>3341921</v>
      </c>
      <c r="I333" s="49">
        <v>0.94810895737323897</v>
      </c>
      <c r="J333" s="37">
        <v>182907</v>
      </c>
      <c r="K333" s="49">
        <v>5.1891042626760801E-2</v>
      </c>
      <c r="L333" s="37">
        <v>-1658194</v>
      </c>
      <c r="M333" s="29">
        <v>-0.47043259983182201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EZ27"/>
  <sheetViews>
    <sheetView showGridLines="0" workbookViewId="0"/>
  </sheetViews>
  <sheetFormatPr baseColWidth="10" defaultColWidth="8.85546875" defaultRowHeight="15" x14ac:dyDescent="0.25"/>
  <cols>
    <col min="1" max="1" width="14.42578125" style="2" customWidth="1"/>
    <col min="2" max="2" width="36" style="2" customWidth="1"/>
    <col min="3" max="3" width="33.7109375" style="2" customWidth="1"/>
    <col min="4" max="4" width="8.5703125" style="2" customWidth="1"/>
    <col min="5" max="5" width="7" style="2" customWidth="1"/>
    <col min="6" max="6" width="7.7109375" style="2" customWidth="1"/>
    <col min="7" max="7" width="8.5703125" style="2" customWidth="1"/>
    <col min="8" max="8" width="12.28515625" style="2" customWidth="1"/>
    <col min="9" max="9" width="14.7109375" style="2" customWidth="1"/>
    <col min="10" max="10" width="8.5703125" style="2" customWidth="1"/>
    <col min="11" max="12" width="16.85546875" style="2" customWidth="1"/>
    <col min="13" max="13" width="10.7109375" style="2" customWidth="1"/>
    <col min="14" max="14" width="6.28515625" style="2" customWidth="1"/>
    <col min="15" max="15" width="10" style="2" customWidth="1"/>
    <col min="16" max="16" width="7.7109375" style="2" customWidth="1"/>
    <col min="17" max="17" width="6.28515625" style="2" customWidth="1"/>
    <col min="18" max="18" width="7.7109375" style="2" customWidth="1"/>
    <col min="19" max="19" width="9.28515625" style="2" customWidth="1"/>
    <col min="20" max="20" width="17.7109375" style="2" customWidth="1"/>
    <col min="21" max="21" width="7" style="2" customWidth="1"/>
    <col min="22" max="23" width="0.140625" style="2" customWidth="1"/>
    <col min="24" max="24" width="48.7109375" style="2" customWidth="1"/>
    <col min="25" max="25" width="33.5703125" style="2" customWidth="1"/>
    <col min="26" max="26" width="6.85546875" style="2" customWidth="1"/>
    <col min="27" max="27" width="6.140625" style="2" customWidth="1"/>
    <col min="28" max="29" width="7.7109375" style="2" customWidth="1"/>
    <col min="30" max="30" width="6.140625" style="2" customWidth="1"/>
    <col min="31" max="31" width="5.28515625" style="2" customWidth="1"/>
    <col min="32" max="32" width="6.85546875" style="2" customWidth="1"/>
    <col min="33" max="33" width="6.140625" style="2" customWidth="1"/>
    <col min="34" max="34" width="11.42578125" style="2" customWidth="1"/>
    <col min="35" max="36" width="0.7109375" style="2" customWidth="1"/>
    <col min="37" max="37" width="46.42578125" style="2" customWidth="1"/>
    <col min="38" max="38" width="32.7109375" style="2" customWidth="1"/>
    <col min="39" max="39" width="7.7109375" style="2" customWidth="1"/>
    <col min="40" max="40" width="6.140625" style="2" customWidth="1"/>
    <col min="41" max="41" width="7.7109375" style="2" customWidth="1"/>
    <col min="42" max="42" width="9.140625" style="2" customWidth="1"/>
    <col min="43" max="44" width="0.7109375" style="2" customWidth="1"/>
    <col min="45" max="45" width="35.85546875" style="2" customWidth="1"/>
    <col min="46" max="46" width="33.7109375" style="2" customWidth="1"/>
    <col min="47" max="47" width="16.85546875" style="2" customWidth="1"/>
    <col min="48" max="50" width="0.85546875" style="2" customWidth="1"/>
    <col min="51" max="51" width="48.7109375" style="2" customWidth="1"/>
    <col min="52" max="52" width="33.5703125" style="2" customWidth="1"/>
    <col min="53" max="53" width="9.85546875" style="2" customWidth="1"/>
    <col min="54" max="56" width="0.7109375" style="2" customWidth="1"/>
    <col min="57" max="57" width="47.28515625" style="2" customWidth="1"/>
    <col min="58" max="58" width="32.7109375" style="2" customWidth="1"/>
    <col min="59" max="59" width="9.85546875" style="2" customWidth="1"/>
    <col min="60" max="60" width="17.5703125" style="2" customWidth="1"/>
    <col min="61" max="61" width="9.85546875" style="2" customWidth="1"/>
    <col min="62" max="63" width="0.7109375" style="2" customWidth="1"/>
    <col min="64" max="64" width="48.7109375" style="2" customWidth="1"/>
    <col min="65" max="65" width="32.7109375" style="2" customWidth="1"/>
    <col min="66" max="66" width="8.28515625" style="2" customWidth="1"/>
    <col min="67" max="69" width="0.7109375" style="2" customWidth="1"/>
    <col min="70" max="70" width="36" style="2" customWidth="1"/>
    <col min="71" max="71" width="33" style="2" customWidth="1"/>
    <col min="72" max="72" width="7.85546875" style="2" customWidth="1"/>
    <col min="73" max="73" width="10.85546875" style="2" customWidth="1"/>
    <col min="74" max="74" width="7.140625" style="2" customWidth="1"/>
    <col min="75" max="75" width="10.140625" style="2" customWidth="1"/>
    <col min="76" max="76" width="7.140625" style="2" customWidth="1"/>
    <col min="77" max="77" width="19.28515625" style="2" customWidth="1"/>
    <col min="78" max="78" width="0.28515625" style="2" customWidth="1"/>
    <col min="79" max="79" width="0.85546875" style="2" customWidth="1"/>
    <col min="80" max="80" width="54.140625" style="2" customWidth="1"/>
    <col min="81" max="81" width="33.5703125" style="2" customWidth="1"/>
    <col min="82" max="82" width="4.5703125" style="2" customWidth="1"/>
    <col min="83" max="83" width="6.85546875" style="2" customWidth="1"/>
    <col min="84" max="84" width="6.140625" style="2" customWidth="1"/>
    <col min="85" max="85" width="7.7109375" style="2" customWidth="1"/>
    <col min="86" max="86" width="9.140625" style="2" customWidth="1"/>
    <col min="87" max="87" width="7.7109375" style="2" customWidth="1"/>
    <col min="88" max="88" width="5.28515625" style="2" customWidth="1"/>
    <col min="89" max="89" width="8.28515625" style="2" customWidth="1"/>
    <col min="90" max="90" width="6.85546875" style="2" customWidth="1"/>
    <col min="91" max="91" width="15.28515625" style="2" customWidth="1"/>
    <col min="92" max="93" width="0.7109375" style="2" customWidth="1"/>
    <col min="94" max="94" width="48" style="2" customWidth="1"/>
    <col min="95" max="95" width="32.7109375" style="2" customWidth="1"/>
    <col min="96" max="96" width="9.140625" style="2" customWidth="1"/>
    <col min="97" max="98" width="6.140625" style="2" customWidth="1"/>
    <col min="99" max="99" width="8.28515625" style="2" customWidth="1"/>
    <col min="100" max="100" width="10.7109375" style="2" customWidth="1"/>
    <col min="101" max="102" width="0.7109375" style="2" customWidth="1"/>
    <col min="103" max="103" width="51.7109375" style="2" customWidth="1"/>
    <col min="104" max="104" width="33.5703125" style="2" customWidth="1"/>
    <col min="105" max="105" width="6.85546875" style="2" customWidth="1"/>
    <col min="106" max="106" width="7.7109375" style="2" customWidth="1"/>
    <col min="107" max="107" width="13.7109375" style="2" customWidth="1"/>
    <col min="108" max="109" width="0.7109375" style="2" customWidth="1"/>
    <col min="110" max="110" width="45.7109375" style="2" customWidth="1"/>
    <col min="111" max="111" width="33.5703125" style="2" customWidth="1"/>
    <col min="112" max="112" width="8.28515625" style="2" customWidth="1"/>
    <col min="113" max="113" width="5.28515625" style="2" customWidth="1"/>
    <col min="114" max="114" width="7.7109375" style="2" customWidth="1"/>
    <col min="115" max="115" width="9.140625" style="2" customWidth="1"/>
    <col min="116" max="116" width="8.28515625" style="2" customWidth="1"/>
    <col min="117" max="118" width="0.7109375" style="2" customWidth="1"/>
    <col min="119" max="119" width="47.28515625" style="2" customWidth="1"/>
    <col min="120" max="120" width="33.5703125" style="2" customWidth="1"/>
    <col min="121" max="121" width="7.7109375" style="2" customWidth="1"/>
    <col min="122" max="124" width="0.7109375" style="2" customWidth="1"/>
    <col min="125" max="125" width="46.42578125" style="2" customWidth="1"/>
    <col min="126" max="126" width="32.7109375" style="2" customWidth="1"/>
    <col min="127" max="127" width="6.85546875" style="2" customWidth="1"/>
    <col min="128" max="130" width="0.7109375" style="2" customWidth="1"/>
    <col min="131" max="131" width="36.28515625" style="2" customWidth="1"/>
    <col min="132" max="132" width="33.85546875" style="2" customWidth="1"/>
    <col min="133" max="133" width="6.42578125" style="2" customWidth="1"/>
    <col min="134" max="135" width="1.140625" style="2" customWidth="1"/>
    <col min="136" max="136" width="0.28515625" style="2" customWidth="1"/>
    <col min="137" max="137" width="47.28515625" style="2" customWidth="1"/>
    <col min="138" max="138" width="32.7109375" style="2" customWidth="1"/>
    <col min="139" max="139" width="7.7109375" style="2" customWidth="1"/>
    <col min="140" max="142" width="0.7109375" style="2" customWidth="1"/>
    <col min="143" max="143" width="50.28515625" style="2" customWidth="1"/>
    <col min="144" max="144" width="33.5703125" style="2" customWidth="1"/>
    <col min="145" max="145" width="9.85546875" style="2" customWidth="1"/>
    <col min="146" max="146" width="6.85546875" style="2" customWidth="1"/>
    <col min="147" max="147" width="8.28515625" style="2" customWidth="1"/>
    <col min="148" max="148" width="10.7109375" style="2" customWidth="1"/>
    <col min="149" max="150" width="0.7109375" style="2" customWidth="1"/>
    <col min="151" max="151" width="47.28515625" style="2" customWidth="1"/>
    <col min="152" max="152" width="32.7109375" style="2" customWidth="1"/>
    <col min="153" max="155" width="7.7109375" style="2" customWidth="1"/>
    <col min="156" max="156" width="22.140625" style="2" customWidth="1"/>
    <col min="157" max="160" width="0.7109375" style="2" customWidth="1"/>
    <col min="161" max="16384" width="8.85546875" style="2"/>
  </cols>
  <sheetData>
    <row r="1" spans="1:156" x14ac:dyDescent="0.25">
      <c r="A1" s="1" t="s">
        <v>0</v>
      </c>
    </row>
    <row r="2" spans="1:156" ht="14.45" x14ac:dyDescent="0.3">
      <c r="A2" s="3" t="s">
        <v>1</v>
      </c>
    </row>
    <row r="3" spans="1:156" ht="14.45" x14ac:dyDescent="0.3">
      <c r="A3" s="1" t="s">
        <v>2</v>
      </c>
    </row>
    <row r="4" spans="1:156" ht="14.45" x14ac:dyDescent="0.3">
      <c r="A4" s="3" t="s">
        <v>489</v>
      </c>
    </row>
    <row r="9" spans="1:156" ht="24" x14ac:dyDescent="0.25">
      <c r="B9" s="4" t="s">
        <v>490</v>
      </c>
      <c r="X9" s="4" t="s">
        <v>491</v>
      </c>
      <c r="AK9" s="4" t="s">
        <v>492</v>
      </c>
      <c r="AS9" s="268" t="s">
        <v>493</v>
      </c>
      <c r="AT9" s="268"/>
      <c r="AU9" s="268"/>
      <c r="AV9" s="268"/>
      <c r="AW9" s="268"/>
      <c r="AY9" s="4" t="s">
        <v>494</v>
      </c>
      <c r="BE9" s="4" t="s">
        <v>495</v>
      </c>
      <c r="BL9" s="4" t="s">
        <v>496</v>
      </c>
      <c r="BR9" s="268" t="s">
        <v>497</v>
      </c>
      <c r="BS9" s="268"/>
      <c r="BT9" s="268"/>
      <c r="BU9" s="268"/>
      <c r="BV9" s="268"/>
      <c r="BW9" s="268"/>
      <c r="CB9" s="4" t="s">
        <v>498</v>
      </c>
      <c r="CP9" s="4" t="s">
        <v>499</v>
      </c>
      <c r="CY9" s="4" t="s">
        <v>500</v>
      </c>
      <c r="DF9" s="4" t="s">
        <v>501</v>
      </c>
      <c r="DO9" s="4" t="s">
        <v>502</v>
      </c>
      <c r="DU9" s="4" t="s">
        <v>503</v>
      </c>
      <c r="EA9" s="268" t="s">
        <v>504</v>
      </c>
      <c r="EB9" s="268"/>
      <c r="EC9" s="268"/>
      <c r="ED9" s="268"/>
      <c r="EE9" s="268"/>
      <c r="EG9" s="4" t="s">
        <v>505</v>
      </c>
      <c r="EM9" s="4" t="s">
        <v>506</v>
      </c>
      <c r="EU9" s="4" t="s">
        <v>507</v>
      </c>
    </row>
    <row r="10" spans="1:156" ht="14.45" x14ac:dyDescent="0.3">
      <c r="AS10" s="268" t="s">
        <v>14</v>
      </c>
      <c r="AT10" s="268"/>
      <c r="AU10" s="268"/>
      <c r="AV10" s="268"/>
      <c r="AW10" s="268"/>
      <c r="BR10" s="268" t="s">
        <v>14</v>
      </c>
      <c r="BS10" s="268"/>
      <c r="BT10" s="268"/>
      <c r="BU10" s="268"/>
      <c r="BV10" s="268"/>
      <c r="BW10" s="268"/>
      <c r="EA10" s="268" t="s">
        <v>14</v>
      </c>
      <c r="EB10" s="268"/>
      <c r="EC10" s="268"/>
      <c r="ED10" s="268"/>
      <c r="EE10" s="268"/>
    </row>
    <row r="12" spans="1:156" ht="18.399999999999999" customHeight="1" x14ac:dyDescent="0.3">
      <c r="B12" s="53"/>
      <c r="C12" s="54" t="s">
        <v>508</v>
      </c>
      <c r="X12" s="53"/>
      <c r="Y12" s="54" t="s">
        <v>508</v>
      </c>
      <c r="AK12" s="54" t="s">
        <v>508</v>
      </c>
      <c r="AS12" s="53"/>
      <c r="AT12" s="54" t="s">
        <v>508</v>
      </c>
      <c r="AY12" s="53"/>
      <c r="AZ12" s="54" t="s">
        <v>508</v>
      </c>
      <c r="BE12" s="54" t="s">
        <v>508</v>
      </c>
      <c r="BL12" s="54" t="s">
        <v>508</v>
      </c>
      <c r="BR12" s="54" t="s">
        <v>508</v>
      </c>
      <c r="CB12" s="53"/>
      <c r="CC12" s="54" t="s">
        <v>508</v>
      </c>
      <c r="CP12" s="54" t="s">
        <v>508</v>
      </c>
      <c r="CY12" s="53"/>
      <c r="CZ12" s="54" t="s">
        <v>508</v>
      </c>
      <c r="DF12" s="53"/>
      <c r="DG12" s="54" t="s">
        <v>508</v>
      </c>
      <c r="DO12" s="53"/>
      <c r="DP12" s="54" t="s">
        <v>508</v>
      </c>
      <c r="DU12" s="53"/>
      <c r="DV12" s="54" t="s">
        <v>508</v>
      </c>
      <c r="EA12" s="53"/>
      <c r="EB12" s="54" t="s">
        <v>508</v>
      </c>
      <c r="EG12" s="54" t="s">
        <v>508</v>
      </c>
      <c r="EM12" s="53"/>
      <c r="EN12" s="54" t="s">
        <v>508</v>
      </c>
      <c r="EU12" s="54" t="s">
        <v>508</v>
      </c>
    </row>
    <row r="13" spans="1:156" x14ac:dyDescent="0.25">
      <c r="B13" s="9"/>
      <c r="C13" s="55"/>
      <c r="D13" s="10" t="s">
        <v>37</v>
      </c>
      <c r="E13" s="10" t="s">
        <v>39</v>
      </c>
      <c r="F13" s="10" t="s">
        <v>41</v>
      </c>
      <c r="G13" s="10" t="s">
        <v>43</v>
      </c>
      <c r="H13" s="10" t="s">
        <v>45</v>
      </c>
      <c r="I13" s="10" t="s">
        <v>47</v>
      </c>
      <c r="J13" s="10" t="s">
        <v>49</v>
      </c>
      <c r="K13" s="10" t="s">
        <v>51</v>
      </c>
      <c r="L13" s="10" t="s">
        <v>53</v>
      </c>
      <c r="M13" s="10" t="s">
        <v>55</v>
      </c>
      <c r="N13" s="10" t="s">
        <v>56</v>
      </c>
      <c r="O13" s="10" t="s">
        <v>58</v>
      </c>
      <c r="P13" s="10" t="s">
        <v>60</v>
      </c>
      <c r="Q13" s="10" t="s">
        <v>62</v>
      </c>
      <c r="R13" s="10" t="s">
        <v>64</v>
      </c>
      <c r="S13" s="10" t="s">
        <v>66</v>
      </c>
      <c r="T13" s="10" t="s">
        <v>68</v>
      </c>
      <c r="U13" s="56" t="s">
        <v>22</v>
      </c>
      <c r="X13" s="9"/>
      <c r="Y13" s="55"/>
      <c r="Z13" s="12" t="s">
        <v>42</v>
      </c>
      <c r="AA13" s="12" t="s">
        <v>65</v>
      </c>
      <c r="AB13" s="12" t="s">
        <v>67</v>
      </c>
      <c r="AC13" s="12" t="s">
        <v>72</v>
      </c>
      <c r="AD13" s="12" t="s">
        <v>74</v>
      </c>
      <c r="AE13" s="12" t="s">
        <v>76</v>
      </c>
      <c r="AF13" s="12" t="s">
        <v>82</v>
      </c>
      <c r="AG13" s="12" t="s">
        <v>89</v>
      </c>
      <c r="AH13" s="41" t="s">
        <v>509</v>
      </c>
      <c r="AK13" s="9"/>
      <c r="AL13" s="55"/>
      <c r="AM13" s="12" t="s">
        <v>75</v>
      </c>
      <c r="AN13" s="12" t="s">
        <v>92</v>
      </c>
      <c r="AO13" s="12" t="s">
        <v>97</v>
      </c>
      <c r="AP13" s="41" t="s">
        <v>510</v>
      </c>
      <c r="AS13" s="9"/>
      <c r="AT13" s="55"/>
      <c r="AU13" s="15" t="s">
        <v>68</v>
      </c>
      <c r="AY13" s="9"/>
      <c r="AZ13" s="55"/>
      <c r="BA13" s="15" t="s">
        <v>58</v>
      </c>
      <c r="BE13" s="9"/>
      <c r="BF13" s="55"/>
      <c r="BG13" s="12" t="s">
        <v>77</v>
      </c>
      <c r="BH13" s="12" t="s">
        <v>87</v>
      </c>
      <c r="BI13" s="14" t="s">
        <v>511</v>
      </c>
      <c r="BL13" s="9"/>
      <c r="BM13" s="55"/>
      <c r="BN13" s="15" t="s">
        <v>43</v>
      </c>
      <c r="BR13" s="9"/>
      <c r="BS13" s="55"/>
      <c r="BT13" s="12" t="s">
        <v>38</v>
      </c>
      <c r="BU13" s="12" t="s">
        <v>59</v>
      </c>
      <c r="BV13" s="12" t="s">
        <v>61</v>
      </c>
      <c r="BW13" s="12" t="s">
        <v>73</v>
      </c>
      <c r="BX13" s="12" t="s">
        <v>93</v>
      </c>
      <c r="BY13" s="14" t="s">
        <v>512</v>
      </c>
      <c r="CB13" s="9"/>
      <c r="CC13" s="55"/>
      <c r="CD13" s="12" t="s">
        <v>46</v>
      </c>
      <c r="CE13" s="12" t="s">
        <v>54</v>
      </c>
      <c r="CF13" s="12" t="s">
        <v>78</v>
      </c>
      <c r="CG13" s="12" t="s">
        <v>84</v>
      </c>
      <c r="CH13" s="12" t="s">
        <v>86</v>
      </c>
      <c r="CI13" s="12" t="s">
        <v>88</v>
      </c>
      <c r="CJ13" s="12" t="s">
        <v>90</v>
      </c>
      <c r="CK13" s="12" t="s">
        <v>95</v>
      </c>
      <c r="CL13" s="12" t="s">
        <v>96</v>
      </c>
      <c r="CM13" s="14" t="s">
        <v>513</v>
      </c>
      <c r="CP13" s="9"/>
      <c r="CQ13" s="55"/>
      <c r="CR13" s="12" t="s">
        <v>50</v>
      </c>
      <c r="CS13" s="12" t="s">
        <v>71</v>
      </c>
      <c r="CT13" s="12" t="s">
        <v>79</v>
      </c>
      <c r="CU13" s="12" t="s">
        <v>91</v>
      </c>
      <c r="CV13" s="14" t="s">
        <v>514</v>
      </c>
      <c r="CY13" s="9"/>
      <c r="CZ13" s="55"/>
      <c r="DA13" s="12" t="s">
        <v>48</v>
      </c>
      <c r="DB13" s="12" t="s">
        <v>63</v>
      </c>
      <c r="DC13" s="14" t="s">
        <v>515</v>
      </c>
      <c r="DF13" s="9"/>
      <c r="DG13" s="55"/>
      <c r="DH13" s="12" t="s">
        <v>33</v>
      </c>
      <c r="DI13" s="12" t="s">
        <v>80</v>
      </c>
      <c r="DJ13" s="12" t="s">
        <v>83</v>
      </c>
      <c r="DK13" s="12" t="s">
        <v>85</v>
      </c>
      <c r="DL13" s="269" t="s">
        <v>516</v>
      </c>
      <c r="DO13" s="9"/>
      <c r="DP13" s="55"/>
      <c r="DQ13" s="15" t="s">
        <v>60</v>
      </c>
      <c r="DU13" s="9"/>
      <c r="DV13" s="55"/>
      <c r="DW13" s="15" t="s">
        <v>81</v>
      </c>
      <c r="EA13" s="9"/>
      <c r="EB13" s="55"/>
      <c r="EC13" s="15" t="s">
        <v>62</v>
      </c>
      <c r="EG13" s="9"/>
      <c r="EH13" s="55"/>
      <c r="EI13" s="15" t="s">
        <v>64</v>
      </c>
      <c r="EM13" s="9"/>
      <c r="EN13" s="55"/>
      <c r="EO13" s="12" t="s">
        <v>44</v>
      </c>
      <c r="EP13" s="12" t="s">
        <v>52</v>
      </c>
      <c r="EQ13" s="12" t="s">
        <v>69</v>
      </c>
      <c r="ER13" s="269" t="s">
        <v>517</v>
      </c>
      <c r="EU13" s="9"/>
      <c r="EV13" s="55"/>
      <c r="EW13" s="12" t="s">
        <v>40</v>
      </c>
      <c r="EX13" s="12" t="s">
        <v>57</v>
      </c>
      <c r="EY13" s="12" t="s">
        <v>94</v>
      </c>
      <c r="EZ13" s="14" t="s">
        <v>518</v>
      </c>
    </row>
    <row r="14" spans="1:156" x14ac:dyDescent="0.25">
      <c r="B14" s="271" t="s">
        <v>519</v>
      </c>
      <c r="C14" s="10" t="s">
        <v>520</v>
      </c>
      <c r="D14" s="17">
        <v>2272</v>
      </c>
      <c r="E14" s="17">
        <v>1050</v>
      </c>
      <c r="F14" s="17">
        <v>450</v>
      </c>
      <c r="G14" s="17">
        <v>431</v>
      </c>
      <c r="H14" s="17">
        <v>1826</v>
      </c>
      <c r="I14" s="17">
        <v>1140</v>
      </c>
      <c r="J14" s="17">
        <v>3109</v>
      </c>
      <c r="K14" s="17">
        <v>5594</v>
      </c>
      <c r="L14" s="17">
        <v>2886</v>
      </c>
      <c r="M14" s="17">
        <v>319</v>
      </c>
      <c r="N14" s="17">
        <v>2902</v>
      </c>
      <c r="O14" s="17">
        <v>502</v>
      </c>
      <c r="P14" s="17">
        <v>143</v>
      </c>
      <c r="Q14" s="17">
        <v>326</v>
      </c>
      <c r="R14" s="17">
        <v>468</v>
      </c>
      <c r="S14" s="17">
        <v>1305</v>
      </c>
      <c r="T14" s="17">
        <v>609</v>
      </c>
      <c r="U14" s="21">
        <v>25332</v>
      </c>
      <c r="X14" s="273" t="s">
        <v>519</v>
      </c>
      <c r="Y14" s="35" t="s">
        <v>520</v>
      </c>
      <c r="Z14" s="17">
        <v>210</v>
      </c>
      <c r="AA14" s="17">
        <v>541</v>
      </c>
      <c r="AB14" s="17">
        <v>33</v>
      </c>
      <c r="AC14" s="17">
        <v>245</v>
      </c>
      <c r="AD14" s="17">
        <v>71</v>
      </c>
      <c r="AE14" s="17">
        <v>144</v>
      </c>
      <c r="AF14" s="17">
        <v>508</v>
      </c>
      <c r="AG14" s="17">
        <v>520</v>
      </c>
      <c r="AH14" s="34">
        <v>2272</v>
      </c>
      <c r="AK14" s="273" t="s">
        <v>519</v>
      </c>
      <c r="AL14" s="35" t="s">
        <v>520</v>
      </c>
      <c r="AM14" s="17">
        <v>169</v>
      </c>
      <c r="AN14" s="17">
        <v>122</v>
      </c>
      <c r="AO14" s="17">
        <v>759</v>
      </c>
      <c r="AP14" s="34">
        <v>1050</v>
      </c>
      <c r="AS14" s="273" t="s">
        <v>519</v>
      </c>
      <c r="AT14" s="35" t="s">
        <v>520</v>
      </c>
      <c r="AU14" s="20">
        <v>609</v>
      </c>
      <c r="AY14" s="273" t="s">
        <v>519</v>
      </c>
      <c r="AZ14" s="35" t="s">
        <v>520</v>
      </c>
      <c r="BA14" s="20">
        <v>502</v>
      </c>
      <c r="BE14" s="273" t="s">
        <v>519</v>
      </c>
      <c r="BF14" s="35" t="s">
        <v>520</v>
      </c>
      <c r="BG14" s="17">
        <v>328</v>
      </c>
      <c r="BH14" s="17">
        <v>122</v>
      </c>
      <c r="BI14" s="34">
        <v>450</v>
      </c>
      <c r="BL14" s="273" t="s">
        <v>519</v>
      </c>
      <c r="BM14" s="35" t="s">
        <v>520</v>
      </c>
      <c r="BN14" s="20">
        <v>431</v>
      </c>
      <c r="BR14" s="273" t="s">
        <v>519</v>
      </c>
      <c r="BS14" s="35" t="s">
        <v>520</v>
      </c>
      <c r="BT14" s="17">
        <v>303</v>
      </c>
      <c r="BU14" s="17">
        <v>295</v>
      </c>
      <c r="BV14" s="17">
        <v>190</v>
      </c>
      <c r="BW14" s="17">
        <v>50</v>
      </c>
      <c r="BX14" s="17">
        <v>302</v>
      </c>
      <c r="BY14" s="34">
        <v>1140</v>
      </c>
      <c r="CB14" s="273" t="s">
        <v>519</v>
      </c>
      <c r="CC14" s="35" t="s">
        <v>520</v>
      </c>
      <c r="CD14" s="17">
        <v>130</v>
      </c>
      <c r="CE14" s="17">
        <v>270</v>
      </c>
      <c r="CF14" s="17">
        <v>346</v>
      </c>
      <c r="CG14" s="17">
        <v>105</v>
      </c>
      <c r="CH14" s="17">
        <v>203</v>
      </c>
      <c r="CI14" s="17">
        <v>86</v>
      </c>
      <c r="CJ14" s="17">
        <v>112</v>
      </c>
      <c r="CK14" s="17">
        <v>418</v>
      </c>
      <c r="CL14" s="17">
        <v>156</v>
      </c>
      <c r="CM14" s="34">
        <v>1826</v>
      </c>
      <c r="CP14" s="273" t="s">
        <v>519</v>
      </c>
      <c r="CQ14" s="35" t="s">
        <v>520</v>
      </c>
      <c r="CR14" s="17">
        <v>2184</v>
      </c>
      <c r="CS14" s="17">
        <v>375</v>
      </c>
      <c r="CT14" s="17">
        <v>217</v>
      </c>
      <c r="CU14" s="17">
        <v>333</v>
      </c>
      <c r="CV14" s="34">
        <v>3109</v>
      </c>
      <c r="CY14" s="273" t="s">
        <v>519</v>
      </c>
      <c r="CZ14" s="35" t="s">
        <v>520</v>
      </c>
      <c r="DA14" s="17">
        <v>125</v>
      </c>
      <c r="DB14" s="17">
        <v>194</v>
      </c>
      <c r="DC14" s="34">
        <v>319</v>
      </c>
      <c r="DF14" s="23"/>
      <c r="DG14" s="57"/>
      <c r="DH14" s="9"/>
      <c r="DI14" s="9"/>
      <c r="DJ14" s="9"/>
      <c r="DK14" s="9"/>
      <c r="DL14" s="270"/>
      <c r="DO14" s="273" t="s">
        <v>519</v>
      </c>
      <c r="DP14" s="35" t="s">
        <v>520</v>
      </c>
      <c r="DQ14" s="20">
        <v>143</v>
      </c>
      <c r="DU14" s="273" t="s">
        <v>519</v>
      </c>
      <c r="DV14" s="35" t="s">
        <v>520</v>
      </c>
      <c r="DW14" s="20">
        <v>5594</v>
      </c>
      <c r="EA14" s="273" t="s">
        <v>519</v>
      </c>
      <c r="EB14" s="35" t="s">
        <v>520</v>
      </c>
      <c r="EC14" s="20">
        <v>326</v>
      </c>
      <c r="EG14" s="273" t="s">
        <v>519</v>
      </c>
      <c r="EH14" s="35" t="s">
        <v>520</v>
      </c>
      <c r="EI14" s="20">
        <v>468</v>
      </c>
      <c r="EM14" s="23"/>
      <c r="EN14" s="57"/>
      <c r="EO14" s="9"/>
      <c r="EP14" s="9"/>
      <c r="EQ14" s="9"/>
      <c r="ER14" s="270"/>
      <c r="EU14" s="273" t="s">
        <v>519</v>
      </c>
      <c r="EV14" s="35" t="s">
        <v>520</v>
      </c>
      <c r="EW14" s="17">
        <v>918</v>
      </c>
      <c r="EX14" s="17">
        <v>499</v>
      </c>
      <c r="EY14" s="17">
        <v>1469</v>
      </c>
      <c r="EZ14" s="34">
        <v>2886</v>
      </c>
    </row>
    <row r="15" spans="1:156" x14ac:dyDescent="0.25">
      <c r="B15" s="272"/>
      <c r="C15" s="10" t="s">
        <v>521</v>
      </c>
      <c r="D15" s="17">
        <v>455</v>
      </c>
      <c r="E15" s="17">
        <v>126</v>
      </c>
      <c r="F15" s="17">
        <v>153</v>
      </c>
      <c r="G15" s="17">
        <v>47</v>
      </c>
      <c r="H15" s="17">
        <v>84</v>
      </c>
      <c r="I15" s="17">
        <v>217</v>
      </c>
      <c r="J15" s="17">
        <v>569</v>
      </c>
      <c r="K15" s="17">
        <v>1297</v>
      </c>
      <c r="L15" s="17">
        <v>1370</v>
      </c>
      <c r="M15" s="17">
        <v>37</v>
      </c>
      <c r="N15" s="17">
        <v>822</v>
      </c>
      <c r="O15" s="17">
        <v>25</v>
      </c>
      <c r="P15" s="17">
        <v>57</v>
      </c>
      <c r="Q15" s="17">
        <v>23</v>
      </c>
      <c r="R15" s="17">
        <v>13</v>
      </c>
      <c r="S15" s="17">
        <v>117</v>
      </c>
      <c r="T15" s="17">
        <v>36</v>
      </c>
      <c r="U15" s="21">
        <v>5448</v>
      </c>
      <c r="X15" s="274"/>
      <c r="Y15" s="35" t="s">
        <v>521</v>
      </c>
      <c r="Z15" s="17">
        <v>87</v>
      </c>
      <c r="AA15" s="17">
        <v>167</v>
      </c>
      <c r="AB15" s="17">
        <v>5</v>
      </c>
      <c r="AC15" s="17">
        <v>23</v>
      </c>
      <c r="AD15" s="17">
        <v>33</v>
      </c>
      <c r="AE15" s="17">
        <v>19</v>
      </c>
      <c r="AF15" s="17">
        <v>66</v>
      </c>
      <c r="AG15" s="17">
        <v>55</v>
      </c>
      <c r="AH15" s="34">
        <v>455</v>
      </c>
      <c r="AK15" s="274"/>
      <c r="AL15" s="35" t="s">
        <v>521</v>
      </c>
      <c r="AM15" s="17">
        <v>16</v>
      </c>
      <c r="AN15" s="17">
        <v>2</v>
      </c>
      <c r="AO15" s="17">
        <v>108</v>
      </c>
      <c r="AP15" s="34">
        <v>126</v>
      </c>
      <c r="AS15" s="274"/>
      <c r="AT15" s="35" t="s">
        <v>521</v>
      </c>
      <c r="AU15" s="20">
        <v>36</v>
      </c>
      <c r="AY15" s="274"/>
      <c r="AZ15" s="35" t="s">
        <v>521</v>
      </c>
      <c r="BA15" s="20">
        <v>25</v>
      </c>
      <c r="BE15" s="274"/>
      <c r="BF15" s="35" t="s">
        <v>521</v>
      </c>
      <c r="BG15" s="17">
        <v>119</v>
      </c>
      <c r="BH15" s="17">
        <v>34</v>
      </c>
      <c r="BI15" s="34">
        <v>153</v>
      </c>
      <c r="BL15" s="274"/>
      <c r="BM15" s="35" t="s">
        <v>521</v>
      </c>
      <c r="BN15" s="20">
        <v>47</v>
      </c>
      <c r="BR15" s="274"/>
      <c r="BS15" s="35" t="s">
        <v>521</v>
      </c>
      <c r="BT15" s="17">
        <v>59</v>
      </c>
      <c r="BU15" s="17">
        <v>2</v>
      </c>
      <c r="BV15" s="17">
        <v>44</v>
      </c>
      <c r="BW15" s="17">
        <v>22</v>
      </c>
      <c r="BX15" s="17">
        <v>90</v>
      </c>
      <c r="BY15" s="34">
        <v>217</v>
      </c>
      <c r="CB15" s="274"/>
      <c r="CC15" s="35" t="s">
        <v>521</v>
      </c>
      <c r="CD15" s="17">
        <v>11</v>
      </c>
      <c r="CE15" s="17">
        <v>7</v>
      </c>
      <c r="CF15" s="17">
        <v>37</v>
      </c>
      <c r="CG15" s="17">
        <v>5</v>
      </c>
      <c r="CH15" s="24"/>
      <c r="CI15" s="17">
        <v>5</v>
      </c>
      <c r="CJ15" s="17">
        <v>9</v>
      </c>
      <c r="CK15" s="17">
        <v>3</v>
      </c>
      <c r="CL15" s="17">
        <v>7</v>
      </c>
      <c r="CM15" s="34">
        <v>84</v>
      </c>
      <c r="CP15" s="274"/>
      <c r="CQ15" s="35" t="s">
        <v>521</v>
      </c>
      <c r="CR15" s="17">
        <v>347</v>
      </c>
      <c r="CS15" s="17">
        <v>93</v>
      </c>
      <c r="CT15" s="17">
        <v>62</v>
      </c>
      <c r="CU15" s="17">
        <v>67</v>
      </c>
      <c r="CV15" s="34">
        <v>569</v>
      </c>
      <c r="CY15" s="274"/>
      <c r="CZ15" s="35" t="s">
        <v>521</v>
      </c>
      <c r="DA15" s="17">
        <v>13</v>
      </c>
      <c r="DB15" s="17">
        <v>24</v>
      </c>
      <c r="DC15" s="34">
        <v>37</v>
      </c>
      <c r="DF15" s="273" t="s">
        <v>519</v>
      </c>
      <c r="DG15" s="35" t="s">
        <v>520</v>
      </c>
      <c r="DH15" s="17">
        <v>1047</v>
      </c>
      <c r="DI15" s="17">
        <v>580</v>
      </c>
      <c r="DJ15" s="17">
        <v>583</v>
      </c>
      <c r="DK15" s="17">
        <v>692</v>
      </c>
      <c r="DL15" s="34">
        <v>2902</v>
      </c>
      <c r="DO15" s="274"/>
      <c r="DP15" s="35" t="s">
        <v>521</v>
      </c>
      <c r="DQ15" s="20">
        <v>57</v>
      </c>
      <c r="DU15" s="274"/>
      <c r="DV15" s="35" t="s">
        <v>521</v>
      </c>
      <c r="DW15" s="20">
        <v>1297</v>
      </c>
      <c r="EA15" s="274"/>
      <c r="EB15" s="35" t="s">
        <v>521</v>
      </c>
      <c r="EC15" s="20">
        <v>23</v>
      </c>
      <c r="EG15" s="274"/>
      <c r="EH15" s="35" t="s">
        <v>521</v>
      </c>
      <c r="EI15" s="20">
        <v>13</v>
      </c>
      <c r="EM15" s="273" t="s">
        <v>519</v>
      </c>
      <c r="EN15" s="35" t="s">
        <v>520</v>
      </c>
      <c r="EO15" s="17">
        <v>208</v>
      </c>
      <c r="EP15" s="17">
        <v>999</v>
      </c>
      <c r="EQ15" s="17">
        <v>98</v>
      </c>
      <c r="ER15" s="34">
        <v>1305</v>
      </c>
      <c r="EU15" s="274"/>
      <c r="EV15" s="35" t="s">
        <v>521</v>
      </c>
      <c r="EW15" s="17">
        <v>1052</v>
      </c>
      <c r="EX15" s="17">
        <v>88</v>
      </c>
      <c r="EY15" s="17">
        <v>230</v>
      </c>
      <c r="EZ15" s="34">
        <v>1370</v>
      </c>
    </row>
    <row r="16" spans="1:156" x14ac:dyDescent="0.25">
      <c r="B16" s="272"/>
      <c r="C16" s="10" t="s">
        <v>522</v>
      </c>
      <c r="D16" s="17">
        <v>990</v>
      </c>
      <c r="E16" s="17">
        <v>330</v>
      </c>
      <c r="F16" s="17">
        <v>170</v>
      </c>
      <c r="G16" s="17">
        <v>58</v>
      </c>
      <c r="H16" s="17">
        <v>199</v>
      </c>
      <c r="I16" s="17">
        <v>385</v>
      </c>
      <c r="J16" s="17">
        <v>1109</v>
      </c>
      <c r="K16" s="17">
        <v>1795</v>
      </c>
      <c r="L16" s="17">
        <v>2018</v>
      </c>
      <c r="M16" s="17">
        <v>70</v>
      </c>
      <c r="N16" s="17">
        <v>929</v>
      </c>
      <c r="O16" s="17">
        <v>11</v>
      </c>
      <c r="P16" s="17">
        <v>74</v>
      </c>
      <c r="Q16" s="17">
        <v>59</v>
      </c>
      <c r="R16" s="17">
        <v>18</v>
      </c>
      <c r="S16" s="17">
        <v>109</v>
      </c>
      <c r="T16" s="17">
        <v>196</v>
      </c>
      <c r="U16" s="21">
        <v>8520</v>
      </c>
      <c r="X16" s="274"/>
      <c r="Y16" s="35" t="s">
        <v>522</v>
      </c>
      <c r="Z16" s="17">
        <v>71</v>
      </c>
      <c r="AA16" s="17">
        <v>409</v>
      </c>
      <c r="AB16" s="17">
        <v>12</v>
      </c>
      <c r="AC16" s="17">
        <v>30</v>
      </c>
      <c r="AD16" s="17">
        <v>69</v>
      </c>
      <c r="AE16" s="17">
        <v>82</v>
      </c>
      <c r="AF16" s="17">
        <v>157</v>
      </c>
      <c r="AG16" s="17">
        <v>160</v>
      </c>
      <c r="AH16" s="34">
        <v>990</v>
      </c>
      <c r="AK16" s="274"/>
      <c r="AL16" s="35" t="s">
        <v>522</v>
      </c>
      <c r="AM16" s="17">
        <v>49</v>
      </c>
      <c r="AN16" s="17">
        <v>9</v>
      </c>
      <c r="AO16" s="17">
        <v>272</v>
      </c>
      <c r="AP16" s="34">
        <v>330</v>
      </c>
      <c r="AS16" s="274"/>
      <c r="AT16" s="35" t="s">
        <v>522</v>
      </c>
      <c r="AU16" s="20">
        <v>196</v>
      </c>
      <c r="AY16" s="274"/>
      <c r="AZ16" s="35" t="s">
        <v>522</v>
      </c>
      <c r="BA16" s="20">
        <v>11</v>
      </c>
      <c r="BE16" s="274"/>
      <c r="BF16" s="35" t="s">
        <v>522</v>
      </c>
      <c r="BG16" s="17">
        <v>124</v>
      </c>
      <c r="BH16" s="17">
        <v>46</v>
      </c>
      <c r="BI16" s="34">
        <v>170</v>
      </c>
      <c r="BL16" s="274"/>
      <c r="BM16" s="35" t="s">
        <v>522</v>
      </c>
      <c r="BN16" s="20">
        <v>58</v>
      </c>
      <c r="BR16" s="274"/>
      <c r="BS16" s="35" t="s">
        <v>522</v>
      </c>
      <c r="BT16" s="17">
        <v>124</v>
      </c>
      <c r="BU16" s="17">
        <v>23</v>
      </c>
      <c r="BV16" s="17">
        <v>50</v>
      </c>
      <c r="BW16" s="17">
        <v>17</v>
      </c>
      <c r="BX16" s="17">
        <v>171</v>
      </c>
      <c r="BY16" s="34">
        <v>385</v>
      </c>
      <c r="CB16" s="274"/>
      <c r="CC16" s="35" t="s">
        <v>522</v>
      </c>
      <c r="CD16" s="17">
        <v>26</v>
      </c>
      <c r="CE16" s="17">
        <v>65</v>
      </c>
      <c r="CF16" s="17">
        <v>32</v>
      </c>
      <c r="CG16" s="17">
        <v>7</v>
      </c>
      <c r="CH16" s="17">
        <v>14</v>
      </c>
      <c r="CI16" s="17">
        <v>6</v>
      </c>
      <c r="CJ16" s="17">
        <v>9</v>
      </c>
      <c r="CK16" s="17">
        <v>28</v>
      </c>
      <c r="CL16" s="17">
        <v>12</v>
      </c>
      <c r="CM16" s="34">
        <v>199</v>
      </c>
      <c r="CP16" s="274"/>
      <c r="CQ16" s="35" t="s">
        <v>522</v>
      </c>
      <c r="CR16" s="17">
        <v>862</v>
      </c>
      <c r="CS16" s="17">
        <v>102</v>
      </c>
      <c r="CT16" s="17">
        <v>67</v>
      </c>
      <c r="CU16" s="17">
        <v>78</v>
      </c>
      <c r="CV16" s="34">
        <v>1109</v>
      </c>
      <c r="CY16" s="274"/>
      <c r="CZ16" s="35" t="s">
        <v>522</v>
      </c>
      <c r="DA16" s="17">
        <v>37</v>
      </c>
      <c r="DB16" s="17">
        <v>33</v>
      </c>
      <c r="DC16" s="34">
        <v>70</v>
      </c>
      <c r="DF16" s="274"/>
      <c r="DG16" s="35" t="s">
        <v>521</v>
      </c>
      <c r="DH16" s="17">
        <v>281</v>
      </c>
      <c r="DI16" s="17">
        <v>68</v>
      </c>
      <c r="DJ16" s="17">
        <v>414</v>
      </c>
      <c r="DK16" s="17">
        <v>59</v>
      </c>
      <c r="DL16" s="34">
        <v>822</v>
      </c>
      <c r="DO16" s="274"/>
      <c r="DP16" s="35" t="s">
        <v>522</v>
      </c>
      <c r="DQ16" s="20">
        <v>74</v>
      </c>
      <c r="DU16" s="274"/>
      <c r="DV16" s="35" t="s">
        <v>522</v>
      </c>
      <c r="DW16" s="20">
        <v>1795</v>
      </c>
      <c r="EA16" s="274"/>
      <c r="EB16" s="35" t="s">
        <v>522</v>
      </c>
      <c r="EC16" s="20">
        <v>59</v>
      </c>
      <c r="EG16" s="274"/>
      <c r="EH16" s="35" t="s">
        <v>522</v>
      </c>
      <c r="EI16" s="20">
        <v>18</v>
      </c>
      <c r="EM16" s="274"/>
      <c r="EN16" s="35" t="s">
        <v>521</v>
      </c>
      <c r="EO16" s="17">
        <v>60</v>
      </c>
      <c r="EP16" s="17">
        <v>36</v>
      </c>
      <c r="EQ16" s="17">
        <v>21</v>
      </c>
      <c r="ER16" s="34">
        <v>117</v>
      </c>
      <c r="EU16" s="274"/>
      <c r="EV16" s="35" t="s">
        <v>522</v>
      </c>
      <c r="EW16" s="17">
        <v>1378</v>
      </c>
      <c r="EX16" s="17">
        <v>68</v>
      </c>
      <c r="EY16" s="17">
        <v>572</v>
      </c>
      <c r="EZ16" s="34">
        <v>2018</v>
      </c>
    </row>
    <row r="17" spans="2:156" x14ac:dyDescent="0.25">
      <c r="B17" s="271" t="s">
        <v>523</v>
      </c>
      <c r="C17" s="10" t="s">
        <v>524</v>
      </c>
      <c r="D17" s="17">
        <v>1455</v>
      </c>
      <c r="E17" s="17">
        <v>778</v>
      </c>
      <c r="F17" s="17">
        <v>191</v>
      </c>
      <c r="G17" s="17">
        <v>364</v>
      </c>
      <c r="H17" s="17">
        <v>1373</v>
      </c>
      <c r="I17" s="17">
        <v>921</v>
      </c>
      <c r="J17" s="17">
        <v>1522</v>
      </c>
      <c r="K17" s="17">
        <v>3103</v>
      </c>
      <c r="L17" s="17">
        <v>2111</v>
      </c>
      <c r="M17" s="17">
        <v>149</v>
      </c>
      <c r="N17" s="17">
        <v>1283</v>
      </c>
      <c r="O17" s="17">
        <v>445</v>
      </c>
      <c r="P17" s="17">
        <v>117</v>
      </c>
      <c r="Q17" s="17">
        <v>115</v>
      </c>
      <c r="R17" s="17">
        <v>407</v>
      </c>
      <c r="S17" s="17">
        <v>1086</v>
      </c>
      <c r="T17" s="17">
        <v>199</v>
      </c>
      <c r="U17" s="21">
        <v>15619</v>
      </c>
      <c r="X17" s="273" t="s">
        <v>523</v>
      </c>
      <c r="Y17" s="35" t="s">
        <v>524</v>
      </c>
      <c r="Z17" s="17">
        <v>140</v>
      </c>
      <c r="AA17" s="17">
        <v>110</v>
      </c>
      <c r="AB17" s="17">
        <v>10</v>
      </c>
      <c r="AC17" s="17">
        <v>261</v>
      </c>
      <c r="AD17" s="17">
        <v>19</v>
      </c>
      <c r="AE17" s="17">
        <v>32</v>
      </c>
      <c r="AF17" s="17">
        <v>682</v>
      </c>
      <c r="AG17" s="17">
        <v>201</v>
      </c>
      <c r="AH17" s="34">
        <v>1455</v>
      </c>
      <c r="AK17" s="273" t="s">
        <v>523</v>
      </c>
      <c r="AL17" s="35" t="s">
        <v>524</v>
      </c>
      <c r="AM17" s="17">
        <v>118</v>
      </c>
      <c r="AN17" s="17">
        <v>74</v>
      </c>
      <c r="AO17" s="17">
        <v>586</v>
      </c>
      <c r="AP17" s="34">
        <v>778</v>
      </c>
      <c r="AS17" s="273" t="s">
        <v>523</v>
      </c>
      <c r="AT17" s="35" t="s">
        <v>524</v>
      </c>
      <c r="AU17" s="20">
        <v>199</v>
      </c>
      <c r="AY17" s="273" t="s">
        <v>523</v>
      </c>
      <c r="AZ17" s="35" t="s">
        <v>524</v>
      </c>
      <c r="BA17" s="20">
        <v>445</v>
      </c>
      <c r="BE17" s="273" t="s">
        <v>523</v>
      </c>
      <c r="BF17" s="35" t="s">
        <v>524</v>
      </c>
      <c r="BG17" s="17">
        <v>122</v>
      </c>
      <c r="BH17" s="17">
        <v>69</v>
      </c>
      <c r="BI17" s="34">
        <v>191</v>
      </c>
      <c r="BL17" s="273" t="s">
        <v>523</v>
      </c>
      <c r="BM17" s="35" t="s">
        <v>524</v>
      </c>
      <c r="BN17" s="20">
        <v>364</v>
      </c>
      <c r="BR17" s="273" t="s">
        <v>523</v>
      </c>
      <c r="BS17" s="35" t="s">
        <v>524</v>
      </c>
      <c r="BT17" s="17">
        <v>279</v>
      </c>
      <c r="BU17" s="17">
        <v>269</v>
      </c>
      <c r="BV17" s="17">
        <v>139</v>
      </c>
      <c r="BW17" s="17">
        <v>38</v>
      </c>
      <c r="BX17" s="17">
        <v>196</v>
      </c>
      <c r="BY17" s="34">
        <v>921</v>
      </c>
      <c r="CB17" s="273" t="s">
        <v>523</v>
      </c>
      <c r="CC17" s="35" t="s">
        <v>524</v>
      </c>
      <c r="CD17" s="17">
        <v>110</v>
      </c>
      <c r="CE17" s="17">
        <v>194</v>
      </c>
      <c r="CF17" s="17">
        <v>234</v>
      </c>
      <c r="CG17" s="17">
        <v>89</v>
      </c>
      <c r="CH17" s="17">
        <v>171</v>
      </c>
      <c r="CI17" s="17">
        <v>52</v>
      </c>
      <c r="CJ17" s="17">
        <v>109</v>
      </c>
      <c r="CK17" s="17">
        <v>272</v>
      </c>
      <c r="CL17" s="17">
        <v>142</v>
      </c>
      <c r="CM17" s="34">
        <v>1373</v>
      </c>
      <c r="CP17" s="273" t="s">
        <v>523</v>
      </c>
      <c r="CQ17" s="35" t="s">
        <v>524</v>
      </c>
      <c r="CR17" s="17">
        <v>822</v>
      </c>
      <c r="CS17" s="17">
        <v>282</v>
      </c>
      <c r="CT17" s="17">
        <v>159</v>
      </c>
      <c r="CU17" s="17">
        <v>259</v>
      </c>
      <c r="CV17" s="34">
        <v>1522</v>
      </c>
      <c r="CY17" s="273" t="s">
        <v>523</v>
      </c>
      <c r="CZ17" s="35" t="s">
        <v>524</v>
      </c>
      <c r="DA17" s="17">
        <v>85</v>
      </c>
      <c r="DB17" s="17">
        <v>64</v>
      </c>
      <c r="DC17" s="34">
        <v>149</v>
      </c>
      <c r="DF17" s="274"/>
      <c r="DG17" s="35" t="s">
        <v>522</v>
      </c>
      <c r="DH17" s="17">
        <v>251</v>
      </c>
      <c r="DI17" s="17">
        <v>229</v>
      </c>
      <c r="DJ17" s="17">
        <v>251</v>
      </c>
      <c r="DK17" s="17">
        <v>198</v>
      </c>
      <c r="DL17" s="34">
        <v>929</v>
      </c>
      <c r="DO17" s="273" t="s">
        <v>523</v>
      </c>
      <c r="DP17" s="35" t="s">
        <v>524</v>
      </c>
      <c r="DQ17" s="20">
        <v>117</v>
      </c>
      <c r="DU17" s="273" t="s">
        <v>523</v>
      </c>
      <c r="DV17" s="35" t="s">
        <v>524</v>
      </c>
      <c r="DW17" s="20">
        <v>3103</v>
      </c>
      <c r="EA17" s="273" t="s">
        <v>523</v>
      </c>
      <c r="EB17" s="35" t="s">
        <v>524</v>
      </c>
      <c r="EC17" s="20">
        <v>115</v>
      </c>
      <c r="EG17" s="273" t="s">
        <v>523</v>
      </c>
      <c r="EH17" s="35" t="s">
        <v>524</v>
      </c>
      <c r="EI17" s="20">
        <v>407</v>
      </c>
      <c r="EM17" s="274"/>
      <c r="EN17" s="35" t="s">
        <v>522</v>
      </c>
      <c r="EO17" s="17">
        <v>47</v>
      </c>
      <c r="EP17" s="17">
        <v>27</v>
      </c>
      <c r="EQ17" s="17">
        <v>35</v>
      </c>
      <c r="ER17" s="34">
        <v>109</v>
      </c>
      <c r="EU17" s="273" t="s">
        <v>523</v>
      </c>
      <c r="EV17" s="35" t="s">
        <v>524</v>
      </c>
      <c r="EW17" s="17">
        <v>537</v>
      </c>
      <c r="EX17" s="17">
        <v>420</v>
      </c>
      <c r="EY17" s="17">
        <v>1154</v>
      </c>
      <c r="EZ17" s="34">
        <v>2111</v>
      </c>
    </row>
    <row r="18" spans="2:156" x14ac:dyDescent="0.25">
      <c r="B18" s="272"/>
      <c r="C18" s="10" t="s">
        <v>525</v>
      </c>
      <c r="D18" s="17">
        <v>1459</v>
      </c>
      <c r="E18" s="17">
        <v>612</v>
      </c>
      <c r="F18" s="17">
        <v>172</v>
      </c>
      <c r="G18" s="17">
        <v>312</v>
      </c>
      <c r="H18" s="17">
        <v>1117</v>
      </c>
      <c r="I18" s="17">
        <v>498</v>
      </c>
      <c r="J18" s="17">
        <v>999</v>
      </c>
      <c r="K18" s="17">
        <v>1734</v>
      </c>
      <c r="L18" s="17">
        <v>1147</v>
      </c>
      <c r="M18" s="17">
        <v>157</v>
      </c>
      <c r="N18" s="17">
        <v>818</v>
      </c>
      <c r="O18" s="17">
        <v>402</v>
      </c>
      <c r="P18" s="17">
        <v>123</v>
      </c>
      <c r="Q18" s="17">
        <v>122</v>
      </c>
      <c r="R18" s="17">
        <v>358</v>
      </c>
      <c r="S18" s="17">
        <v>1315</v>
      </c>
      <c r="T18" s="17">
        <v>198</v>
      </c>
      <c r="U18" s="21">
        <v>11543</v>
      </c>
      <c r="X18" s="274"/>
      <c r="Y18" s="35" t="s">
        <v>525</v>
      </c>
      <c r="Z18" s="17">
        <v>153</v>
      </c>
      <c r="AA18" s="17">
        <v>72</v>
      </c>
      <c r="AB18" s="17">
        <v>14</v>
      </c>
      <c r="AC18" s="17">
        <v>330</v>
      </c>
      <c r="AD18" s="17">
        <v>18</v>
      </c>
      <c r="AE18" s="17">
        <v>21</v>
      </c>
      <c r="AF18" s="17">
        <v>503</v>
      </c>
      <c r="AG18" s="17">
        <v>348</v>
      </c>
      <c r="AH18" s="34">
        <v>1459</v>
      </c>
      <c r="AK18" s="274"/>
      <c r="AL18" s="35" t="s">
        <v>525</v>
      </c>
      <c r="AM18" s="17">
        <v>88</v>
      </c>
      <c r="AN18" s="17">
        <v>73</v>
      </c>
      <c r="AO18" s="17">
        <v>451</v>
      </c>
      <c r="AP18" s="34">
        <v>612</v>
      </c>
      <c r="AS18" s="274"/>
      <c r="AT18" s="35" t="s">
        <v>525</v>
      </c>
      <c r="AU18" s="20">
        <v>198</v>
      </c>
      <c r="AY18" s="274"/>
      <c r="AZ18" s="35" t="s">
        <v>525</v>
      </c>
      <c r="BA18" s="20">
        <v>402</v>
      </c>
      <c r="BE18" s="274"/>
      <c r="BF18" s="35" t="s">
        <v>525</v>
      </c>
      <c r="BG18" s="17">
        <v>118</v>
      </c>
      <c r="BH18" s="17">
        <v>54</v>
      </c>
      <c r="BI18" s="34">
        <v>172</v>
      </c>
      <c r="BL18" s="274"/>
      <c r="BM18" s="35" t="s">
        <v>525</v>
      </c>
      <c r="BN18" s="20">
        <v>312</v>
      </c>
      <c r="BR18" s="274"/>
      <c r="BS18" s="35" t="s">
        <v>525</v>
      </c>
      <c r="BT18" s="17">
        <v>152</v>
      </c>
      <c r="BU18" s="17">
        <v>162</v>
      </c>
      <c r="BV18" s="17">
        <v>46</v>
      </c>
      <c r="BW18" s="17">
        <v>12</v>
      </c>
      <c r="BX18" s="17">
        <v>126</v>
      </c>
      <c r="BY18" s="34">
        <v>498</v>
      </c>
      <c r="CB18" s="274"/>
      <c r="CC18" s="35" t="s">
        <v>525</v>
      </c>
      <c r="CD18" s="17">
        <v>70</v>
      </c>
      <c r="CE18" s="17">
        <v>182</v>
      </c>
      <c r="CF18" s="17">
        <v>142</v>
      </c>
      <c r="CG18" s="17">
        <v>92</v>
      </c>
      <c r="CH18" s="17">
        <v>157</v>
      </c>
      <c r="CI18" s="17">
        <v>35</v>
      </c>
      <c r="CJ18" s="17">
        <v>91</v>
      </c>
      <c r="CK18" s="17">
        <v>241</v>
      </c>
      <c r="CL18" s="17">
        <v>107</v>
      </c>
      <c r="CM18" s="34">
        <v>1117</v>
      </c>
      <c r="CP18" s="274"/>
      <c r="CQ18" s="35" t="s">
        <v>525</v>
      </c>
      <c r="CR18" s="17">
        <v>444</v>
      </c>
      <c r="CS18" s="17">
        <v>230</v>
      </c>
      <c r="CT18" s="17">
        <v>119</v>
      </c>
      <c r="CU18" s="17">
        <v>206</v>
      </c>
      <c r="CV18" s="34">
        <v>999</v>
      </c>
      <c r="CY18" s="274"/>
      <c r="CZ18" s="35" t="s">
        <v>525</v>
      </c>
      <c r="DA18" s="17">
        <v>82</v>
      </c>
      <c r="DB18" s="17">
        <v>75</v>
      </c>
      <c r="DC18" s="34">
        <v>157</v>
      </c>
      <c r="DF18" s="273" t="s">
        <v>523</v>
      </c>
      <c r="DG18" s="35" t="s">
        <v>524</v>
      </c>
      <c r="DH18" s="17">
        <v>488</v>
      </c>
      <c r="DI18" s="17">
        <v>390</v>
      </c>
      <c r="DJ18" s="17">
        <v>205</v>
      </c>
      <c r="DK18" s="17">
        <v>200</v>
      </c>
      <c r="DL18" s="34">
        <v>1283</v>
      </c>
      <c r="DO18" s="274"/>
      <c r="DP18" s="35" t="s">
        <v>525</v>
      </c>
      <c r="DQ18" s="20">
        <v>123</v>
      </c>
      <c r="DU18" s="274"/>
      <c r="DV18" s="35" t="s">
        <v>525</v>
      </c>
      <c r="DW18" s="20">
        <v>1734</v>
      </c>
      <c r="EA18" s="274"/>
      <c r="EB18" s="35" t="s">
        <v>525</v>
      </c>
      <c r="EC18" s="20">
        <v>122</v>
      </c>
      <c r="EG18" s="274"/>
      <c r="EH18" s="35" t="s">
        <v>525</v>
      </c>
      <c r="EI18" s="20">
        <v>358</v>
      </c>
      <c r="EM18" s="273" t="s">
        <v>523</v>
      </c>
      <c r="EN18" s="35" t="s">
        <v>524</v>
      </c>
      <c r="EO18" s="17">
        <v>188</v>
      </c>
      <c r="EP18" s="17">
        <v>852</v>
      </c>
      <c r="EQ18" s="17">
        <v>46</v>
      </c>
      <c r="ER18" s="34">
        <v>1086</v>
      </c>
      <c r="EU18" s="274"/>
      <c r="EV18" s="35" t="s">
        <v>525</v>
      </c>
      <c r="EW18" s="17">
        <v>292</v>
      </c>
      <c r="EX18" s="17">
        <v>189</v>
      </c>
      <c r="EY18" s="17">
        <v>666</v>
      </c>
      <c r="EZ18" s="34">
        <v>1147</v>
      </c>
    </row>
    <row r="19" spans="2:156" ht="22.5" x14ac:dyDescent="0.25">
      <c r="B19" s="272"/>
      <c r="C19" s="10" t="s">
        <v>526</v>
      </c>
      <c r="D19" s="17">
        <v>69</v>
      </c>
      <c r="E19" s="17">
        <v>19</v>
      </c>
      <c r="F19" s="17">
        <v>1</v>
      </c>
      <c r="G19" s="17">
        <v>19</v>
      </c>
      <c r="H19" s="17">
        <v>21</v>
      </c>
      <c r="I19" s="17">
        <v>26</v>
      </c>
      <c r="J19" s="17">
        <v>40</v>
      </c>
      <c r="K19" s="17">
        <v>32</v>
      </c>
      <c r="L19" s="17">
        <v>44</v>
      </c>
      <c r="M19" s="17">
        <v>5</v>
      </c>
      <c r="N19" s="17">
        <v>23</v>
      </c>
      <c r="O19" s="17">
        <v>13</v>
      </c>
      <c r="P19" s="17">
        <v>6</v>
      </c>
      <c r="Q19" s="17">
        <v>6</v>
      </c>
      <c r="R19" s="17">
        <v>9</v>
      </c>
      <c r="S19" s="17">
        <v>5</v>
      </c>
      <c r="T19" s="17">
        <v>4</v>
      </c>
      <c r="U19" s="21">
        <v>342</v>
      </c>
      <c r="X19" s="274"/>
      <c r="Y19" s="35" t="s">
        <v>526</v>
      </c>
      <c r="Z19" s="17">
        <v>34</v>
      </c>
      <c r="AA19" s="17">
        <v>4</v>
      </c>
      <c r="AB19" s="17">
        <v>0</v>
      </c>
      <c r="AC19" s="17">
        <v>17</v>
      </c>
      <c r="AD19" s="17">
        <v>0</v>
      </c>
      <c r="AE19" s="17">
        <v>2</v>
      </c>
      <c r="AF19" s="17">
        <v>12</v>
      </c>
      <c r="AG19" s="17">
        <v>0</v>
      </c>
      <c r="AH19" s="34">
        <v>69</v>
      </c>
      <c r="AK19" s="274"/>
      <c r="AL19" s="35" t="s">
        <v>526</v>
      </c>
      <c r="AM19" s="17">
        <v>5</v>
      </c>
      <c r="AN19" s="17">
        <v>1</v>
      </c>
      <c r="AO19" s="17">
        <v>13</v>
      </c>
      <c r="AP19" s="34">
        <v>19</v>
      </c>
      <c r="AS19" s="274"/>
      <c r="AT19" s="35" t="s">
        <v>526</v>
      </c>
      <c r="AU19" s="20">
        <v>4</v>
      </c>
      <c r="AY19" s="274"/>
      <c r="AZ19" s="35" t="s">
        <v>526</v>
      </c>
      <c r="BA19" s="20">
        <v>13</v>
      </c>
      <c r="BE19" s="274"/>
      <c r="BF19" s="35" t="s">
        <v>526</v>
      </c>
      <c r="BG19" s="17">
        <v>0</v>
      </c>
      <c r="BH19" s="17">
        <v>1</v>
      </c>
      <c r="BI19" s="34">
        <v>1</v>
      </c>
      <c r="BL19" s="274"/>
      <c r="BM19" s="35" t="s">
        <v>526</v>
      </c>
      <c r="BN19" s="20">
        <v>19</v>
      </c>
      <c r="BR19" s="274"/>
      <c r="BS19" s="35" t="s">
        <v>526</v>
      </c>
      <c r="BT19" s="17">
        <v>6</v>
      </c>
      <c r="BU19" s="17">
        <v>11</v>
      </c>
      <c r="BV19" s="17">
        <v>6</v>
      </c>
      <c r="BW19" s="17">
        <v>1</v>
      </c>
      <c r="BX19" s="17">
        <v>2</v>
      </c>
      <c r="BY19" s="34">
        <v>26</v>
      </c>
      <c r="CB19" s="274"/>
      <c r="CC19" s="35" t="s">
        <v>526</v>
      </c>
      <c r="CD19" s="17">
        <v>2</v>
      </c>
      <c r="CE19" s="17">
        <v>0</v>
      </c>
      <c r="CF19" s="17">
        <v>4</v>
      </c>
      <c r="CG19" s="17">
        <v>1</v>
      </c>
      <c r="CH19" s="17">
        <v>2</v>
      </c>
      <c r="CI19" s="17">
        <v>0</v>
      </c>
      <c r="CJ19" s="17">
        <v>3</v>
      </c>
      <c r="CK19" s="17">
        <v>8</v>
      </c>
      <c r="CL19" s="17">
        <v>1</v>
      </c>
      <c r="CM19" s="34">
        <v>21</v>
      </c>
      <c r="CP19" s="274"/>
      <c r="CQ19" s="35" t="s">
        <v>526</v>
      </c>
      <c r="CR19" s="17">
        <v>18</v>
      </c>
      <c r="CS19" s="17">
        <v>17</v>
      </c>
      <c r="CT19" s="17">
        <v>3</v>
      </c>
      <c r="CU19" s="17">
        <v>2</v>
      </c>
      <c r="CV19" s="34">
        <v>40</v>
      </c>
      <c r="CY19" s="274"/>
      <c r="CZ19" s="35" t="s">
        <v>526</v>
      </c>
      <c r="DA19" s="17">
        <v>4</v>
      </c>
      <c r="DB19" s="17">
        <v>1</v>
      </c>
      <c r="DC19" s="34">
        <v>5</v>
      </c>
      <c r="DF19" s="274"/>
      <c r="DG19" s="35" t="s">
        <v>525</v>
      </c>
      <c r="DH19" s="17">
        <v>356</v>
      </c>
      <c r="DI19" s="17">
        <v>154</v>
      </c>
      <c r="DJ19" s="17">
        <v>100</v>
      </c>
      <c r="DK19" s="17">
        <v>208</v>
      </c>
      <c r="DL19" s="34">
        <v>818</v>
      </c>
      <c r="DO19" s="274"/>
      <c r="DP19" s="35" t="s">
        <v>526</v>
      </c>
      <c r="DQ19" s="20">
        <v>6</v>
      </c>
      <c r="DU19" s="274"/>
      <c r="DV19" s="35" t="s">
        <v>526</v>
      </c>
      <c r="DW19" s="20">
        <v>32</v>
      </c>
      <c r="EA19" s="274"/>
      <c r="EB19" s="35" t="s">
        <v>526</v>
      </c>
      <c r="EC19" s="20">
        <v>6</v>
      </c>
      <c r="EG19" s="274"/>
      <c r="EH19" s="35" t="s">
        <v>526</v>
      </c>
      <c r="EI19" s="20">
        <v>9</v>
      </c>
      <c r="EM19" s="274"/>
      <c r="EN19" s="35" t="s">
        <v>525</v>
      </c>
      <c r="EO19" s="17">
        <v>129</v>
      </c>
      <c r="EP19" s="17">
        <v>1017</v>
      </c>
      <c r="EQ19" s="17">
        <v>169</v>
      </c>
      <c r="ER19" s="34">
        <v>1315</v>
      </c>
      <c r="EU19" s="274"/>
      <c r="EV19" s="35" t="s">
        <v>526</v>
      </c>
      <c r="EW19" s="17">
        <v>15</v>
      </c>
      <c r="EX19" s="17">
        <v>5</v>
      </c>
      <c r="EY19" s="17">
        <v>24</v>
      </c>
      <c r="EZ19" s="34">
        <v>44</v>
      </c>
    </row>
    <row r="20" spans="2:156" x14ac:dyDescent="0.25">
      <c r="B20" s="10" t="s">
        <v>527</v>
      </c>
      <c r="C20" s="58"/>
      <c r="D20" s="17">
        <v>1384</v>
      </c>
      <c r="E20" s="17">
        <v>260</v>
      </c>
      <c r="F20" s="17">
        <v>288</v>
      </c>
      <c r="G20" s="17">
        <v>69</v>
      </c>
      <c r="H20" s="17">
        <v>514</v>
      </c>
      <c r="I20" s="17">
        <v>401</v>
      </c>
      <c r="J20" s="17">
        <v>2694</v>
      </c>
      <c r="K20" s="17">
        <v>1690</v>
      </c>
      <c r="L20" s="17">
        <v>1394</v>
      </c>
      <c r="M20" s="17">
        <v>347</v>
      </c>
      <c r="N20" s="17">
        <v>1226</v>
      </c>
      <c r="O20" s="17">
        <v>117</v>
      </c>
      <c r="P20" s="17">
        <v>64</v>
      </c>
      <c r="Q20" s="17">
        <v>567</v>
      </c>
      <c r="R20" s="17">
        <v>52</v>
      </c>
      <c r="S20" s="17">
        <v>731</v>
      </c>
      <c r="T20" s="17">
        <v>501</v>
      </c>
      <c r="U20" s="21">
        <v>12299</v>
      </c>
      <c r="X20" s="35" t="s">
        <v>527</v>
      </c>
      <c r="Y20" s="59"/>
      <c r="Z20" s="17">
        <v>115</v>
      </c>
      <c r="AA20" s="17">
        <v>395</v>
      </c>
      <c r="AB20" s="17">
        <v>256</v>
      </c>
      <c r="AC20" s="17">
        <v>97</v>
      </c>
      <c r="AD20" s="17">
        <v>120</v>
      </c>
      <c r="AE20" s="17">
        <v>232</v>
      </c>
      <c r="AF20" s="24"/>
      <c r="AG20" s="17">
        <v>169</v>
      </c>
      <c r="AH20" s="34">
        <v>1384</v>
      </c>
      <c r="AK20" s="35" t="s">
        <v>527</v>
      </c>
      <c r="AL20" s="59"/>
      <c r="AM20" s="17">
        <v>41</v>
      </c>
      <c r="AN20" s="17">
        <v>11</v>
      </c>
      <c r="AO20" s="17">
        <v>208</v>
      </c>
      <c r="AP20" s="34">
        <v>260</v>
      </c>
      <c r="AS20" s="35" t="s">
        <v>527</v>
      </c>
      <c r="AT20" s="59"/>
      <c r="AU20" s="20">
        <v>501</v>
      </c>
      <c r="AY20" s="35" t="s">
        <v>527</v>
      </c>
      <c r="AZ20" s="59"/>
      <c r="BA20" s="20">
        <v>117</v>
      </c>
      <c r="BE20" s="35" t="s">
        <v>527</v>
      </c>
      <c r="BF20" s="59"/>
      <c r="BG20" s="24"/>
      <c r="BH20" s="17">
        <v>288</v>
      </c>
      <c r="BI20" s="34">
        <v>288</v>
      </c>
      <c r="BL20" s="35" t="s">
        <v>527</v>
      </c>
      <c r="BM20" s="59"/>
      <c r="BN20" s="20">
        <v>69</v>
      </c>
      <c r="BR20" s="35" t="s">
        <v>527</v>
      </c>
      <c r="BS20" s="59"/>
      <c r="BT20" s="17">
        <v>91</v>
      </c>
      <c r="BU20" s="17">
        <v>106</v>
      </c>
      <c r="BV20" s="17">
        <v>31</v>
      </c>
      <c r="BW20" s="17">
        <v>52</v>
      </c>
      <c r="BX20" s="17">
        <v>121</v>
      </c>
      <c r="BY20" s="34">
        <v>401</v>
      </c>
      <c r="CB20" s="35" t="s">
        <v>527</v>
      </c>
      <c r="CC20" s="59"/>
      <c r="CD20" s="17">
        <v>31</v>
      </c>
      <c r="CE20" s="17">
        <v>90</v>
      </c>
      <c r="CF20" s="17">
        <v>124</v>
      </c>
      <c r="CG20" s="17">
        <v>48</v>
      </c>
      <c r="CH20" s="17">
        <v>95</v>
      </c>
      <c r="CI20" s="17">
        <v>34</v>
      </c>
      <c r="CJ20" s="17">
        <v>7</v>
      </c>
      <c r="CK20" s="17">
        <v>48</v>
      </c>
      <c r="CL20" s="17">
        <v>37</v>
      </c>
      <c r="CM20" s="34">
        <v>514</v>
      </c>
      <c r="CP20" s="35" t="s">
        <v>527</v>
      </c>
      <c r="CQ20" s="59"/>
      <c r="CR20" s="17">
        <v>2411</v>
      </c>
      <c r="CS20" s="17">
        <v>83</v>
      </c>
      <c r="CT20" s="17">
        <v>50</v>
      </c>
      <c r="CU20" s="17">
        <v>150</v>
      </c>
      <c r="CV20" s="34">
        <v>2694</v>
      </c>
      <c r="CY20" s="35" t="s">
        <v>527</v>
      </c>
      <c r="CZ20" s="59"/>
      <c r="DA20" s="17">
        <v>201</v>
      </c>
      <c r="DB20" s="17">
        <v>146</v>
      </c>
      <c r="DC20" s="34">
        <v>347</v>
      </c>
      <c r="DF20" s="274"/>
      <c r="DG20" s="35" t="s">
        <v>526</v>
      </c>
      <c r="DH20" s="17">
        <v>10</v>
      </c>
      <c r="DI20" s="17">
        <v>5</v>
      </c>
      <c r="DJ20" s="17">
        <v>5</v>
      </c>
      <c r="DK20" s="17">
        <v>3</v>
      </c>
      <c r="DL20" s="34">
        <v>23</v>
      </c>
      <c r="DO20" s="35" t="s">
        <v>527</v>
      </c>
      <c r="DP20" s="59"/>
      <c r="DQ20" s="20">
        <v>64</v>
      </c>
      <c r="DU20" s="35" t="s">
        <v>527</v>
      </c>
      <c r="DV20" s="59"/>
      <c r="DW20" s="20">
        <v>1690</v>
      </c>
      <c r="EA20" s="35" t="s">
        <v>527</v>
      </c>
      <c r="EB20" s="59"/>
      <c r="EC20" s="20">
        <v>567</v>
      </c>
      <c r="EG20" s="35" t="s">
        <v>527</v>
      </c>
      <c r="EH20" s="59"/>
      <c r="EI20" s="20">
        <v>52</v>
      </c>
      <c r="EM20" s="274"/>
      <c r="EN20" s="35" t="s">
        <v>526</v>
      </c>
      <c r="EO20" s="17">
        <v>2</v>
      </c>
      <c r="EP20" s="17">
        <v>2</v>
      </c>
      <c r="EQ20" s="17">
        <v>1</v>
      </c>
      <c r="ER20" s="34">
        <v>5</v>
      </c>
      <c r="EU20" s="35" t="s">
        <v>527</v>
      </c>
      <c r="EV20" s="59"/>
      <c r="EW20" s="17">
        <v>451</v>
      </c>
      <c r="EX20" s="17">
        <v>401</v>
      </c>
      <c r="EY20" s="17">
        <v>542</v>
      </c>
      <c r="EZ20" s="34">
        <v>1394</v>
      </c>
    </row>
    <row r="21" spans="2:156" x14ac:dyDescent="0.25">
      <c r="B21" s="271" t="s">
        <v>528</v>
      </c>
      <c r="C21" s="10" t="s">
        <v>529</v>
      </c>
      <c r="D21" s="17">
        <v>1589</v>
      </c>
      <c r="E21" s="17">
        <v>687</v>
      </c>
      <c r="F21" s="17">
        <v>1656</v>
      </c>
      <c r="G21" s="17">
        <v>121</v>
      </c>
      <c r="H21" s="17">
        <v>1686</v>
      </c>
      <c r="I21" s="17">
        <v>560</v>
      </c>
      <c r="J21" s="17">
        <v>1775</v>
      </c>
      <c r="K21" s="17">
        <v>8322</v>
      </c>
      <c r="L21" s="17">
        <v>1978</v>
      </c>
      <c r="M21" s="17">
        <v>371</v>
      </c>
      <c r="N21" s="17">
        <v>2025</v>
      </c>
      <c r="O21" s="17">
        <v>702</v>
      </c>
      <c r="P21" s="17">
        <v>173</v>
      </c>
      <c r="Q21" s="17">
        <v>341</v>
      </c>
      <c r="R21" s="17">
        <v>393</v>
      </c>
      <c r="S21" s="17">
        <v>1356</v>
      </c>
      <c r="T21" s="17">
        <v>589</v>
      </c>
      <c r="U21" s="21">
        <v>24324</v>
      </c>
      <c r="X21" s="273" t="s">
        <v>528</v>
      </c>
      <c r="Y21" s="35" t="s">
        <v>529</v>
      </c>
      <c r="Z21" s="17">
        <v>124</v>
      </c>
      <c r="AA21" s="17">
        <v>218</v>
      </c>
      <c r="AB21" s="17">
        <v>31</v>
      </c>
      <c r="AC21" s="17">
        <v>232</v>
      </c>
      <c r="AD21" s="17">
        <v>24</v>
      </c>
      <c r="AE21" s="17">
        <v>58</v>
      </c>
      <c r="AF21" s="17">
        <v>480</v>
      </c>
      <c r="AG21" s="17">
        <v>422</v>
      </c>
      <c r="AH21" s="34">
        <v>1589</v>
      </c>
      <c r="AK21" s="273" t="s">
        <v>528</v>
      </c>
      <c r="AL21" s="35" t="s">
        <v>529</v>
      </c>
      <c r="AM21" s="17">
        <v>143</v>
      </c>
      <c r="AN21" s="17">
        <v>119</v>
      </c>
      <c r="AO21" s="17">
        <v>425</v>
      </c>
      <c r="AP21" s="34">
        <v>687</v>
      </c>
      <c r="AS21" s="273" t="s">
        <v>528</v>
      </c>
      <c r="AT21" s="35" t="s">
        <v>529</v>
      </c>
      <c r="AU21" s="20">
        <v>589</v>
      </c>
      <c r="AY21" s="273" t="s">
        <v>528</v>
      </c>
      <c r="AZ21" s="35" t="s">
        <v>529</v>
      </c>
      <c r="BA21" s="20">
        <v>702</v>
      </c>
      <c r="BE21" s="273" t="s">
        <v>528</v>
      </c>
      <c r="BF21" s="35" t="s">
        <v>529</v>
      </c>
      <c r="BG21" s="17">
        <v>1581</v>
      </c>
      <c r="BH21" s="17">
        <v>75</v>
      </c>
      <c r="BI21" s="34">
        <v>1656</v>
      </c>
      <c r="BL21" s="273" t="s">
        <v>528</v>
      </c>
      <c r="BM21" s="35" t="s">
        <v>529</v>
      </c>
      <c r="BN21" s="20">
        <v>121</v>
      </c>
      <c r="BR21" s="273" t="s">
        <v>528</v>
      </c>
      <c r="BS21" s="35" t="s">
        <v>529</v>
      </c>
      <c r="BT21" s="17">
        <v>147</v>
      </c>
      <c r="BU21" s="17">
        <v>142</v>
      </c>
      <c r="BV21" s="17">
        <v>84</v>
      </c>
      <c r="BW21" s="17">
        <v>80</v>
      </c>
      <c r="BX21" s="17">
        <v>107</v>
      </c>
      <c r="BY21" s="34">
        <v>560</v>
      </c>
      <c r="CB21" s="273" t="s">
        <v>528</v>
      </c>
      <c r="CC21" s="35" t="s">
        <v>529</v>
      </c>
      <c r="CD21" s="17">
        <v>97</v>
      </c>
      <c r="CE21" s="17">
        <v>171</v>
      </c>
      <c r="CF21" s="17">
        <v>313</v>
      </c>
      <c r="CG21" s="17">
        <v>142</v>
      </c>
      <c r="CH21" s="17">
        <v>218</v>
      </c>
      <c r="CI21" s="17">
        <v>71</v>
      </c>
      <c r="CJ21" s="17">
        <v>109</v>
      </c>
      <c r="CK21" s="17">
        <v>426</v>
      </c>
      <c r="CL21" s="17">
        <v>139</v>
      </c>
      <c r="CM21" s="34">
        <v>1686</v>
      </c>
      <c r="CP21" s="273" t="s">
        <v>528</v>
      </c>
      <c r="CQ21" s="35" t="s">
        <v>529</v>
      </c>
      <c r="CR21" s="17">
        <v>1367</v>
      </c>
      <c r="CS21" s="17">
        <v>188</v>
      </c>
      <c r="CT21" s="17">
        <v>58</v>
      </c>
      <c r="CU21" s="17">
        <v>162</v>
      </c>
      <c r="CV21" s="34">
        <v>1775</v>
      </c>
      <c r="CY21" s="273" t="s">
        <v>528</v>
      </c>
      <c r="CZ21" s="35" t="s">
        <v>529</v>
      </c>
      <c r="DA21" s="17">
        <v>195</v>
      </c>
      <c r="DB21" s="17">
        <v>176</v>
      </c>
      <c r="DC21" s="34">
        <v>371</v>
      </c>
      <c r="DF21" s="35" t="s">
        <v>527</v>
      </c>
      <c r="DG21" s="59"/>
      <c r="DH21" s="17">
        <v>588</v>
      </c>
      <c r="DI21" s="17">
        <v>102</v>
      </c>
      <c r="DJ21" s="17">
        <v>76</v>
      </c>
      <c r="DK21" s="17">
        <v>460</v>
      </c>
      <c r="DL21" s="34">
        <v>1226</v>
      </c>
      <c r="DO21" s="273" t="s">
        <v>528</v>
      </c>
      <c r="DP21" s="35" t="s">
        <v>529</v>
      </c>
      <c r="DQ21" s="20">
        <v>173</v>
      </c>
      <c r="DU21" s="273" t="s">
        <v>528</v>
      </c>
      <c r="DV21" s="35" t="s">
        <v>529</v>
      </c>
      <c r="DW21" s="20">
        <v>8322</v>
      </c>
      <c r="EA21" s="273" t="s">
        <v>528</v>
      </c>
      <c r="EB21" s="35" t="s">
        <v>529</v>
      </c>
      <c r="EC21" s="20">
        <v>341</v>
      </c>
      <c r="EG21" s="273" t="s">
        <v>528</v>
      </c>
      <c r="EH21" s="35" t="s">
        <v>529</v>
      </c>
      <c r="EI21" s="20">
        <v>393</v>
      </c>
      <c r="EM21" s="35" t="s">
        <v>527</v>
      </c>
      <c r="EN21" s="59"/>
      <c r="EO21" s="17">
        <v>63</v>
      </c>
      <c r="EP21" s="17">
        <v>272</v>
      </c>
      <c r="EQ21" s="17">
        <v>396</v>
      </c>
      <c r="ER21" s="34">
        <v>731</v>
      </c>
      <c r="EU21" s="273" t="s">
        <v>528</v>
      </c>
      <c r="EV21" s="35" t="s">
        <v>529</v>
      </c>
      <c r="EW21" s="17">
        <v>600</v>
      </c>
      <c r="EX21" s="17">
        <v>316</v>
      </c>
      <c r="EY21" s="17">
        <v>1062</v>
      </c>
      <c r="EZ21" s="34">
        <v>1978</v>
      </c>
    </row>
    <row r="22" spans="2:156" x14ac:dyDescent="0.25">
      <c r="B22" s="272"/>
      <c r="C22" s="10" t="s">
        <v>530</v>
      </c>
      <c r="D22" s="17">
        <v>6595</v>
      </c>
      <c r="E22" s="17">
        <v>724</v>
      </c>
      <c r="F22" s="17">
        <v>3483</v>
      </c>
      <c r="G22" s="17">
        <v>873</v>
      </c>
      <c r="H22" s="17">
        <v>7048</v>
      </c>
      <c r="I22" s="17">
        <v>2843</v>
      </c>
      <c r="J22" s="17">
        <v>3226</v>
      </c>
      <c r="K22" s="17">
        <v>11340</v>
      </c>
      <c r="L22" s="17">
        <v>1970</v>
      </c>
      <c r="M22" s="17">
        <v>353</v>
      </c>
      <c r="N22" s="17">
        <v>3345</v>
      </c>
      <c r="O22" s="17">
        <v>580</v>
      </c>
      <c r="P22" s="17">
        <v>300</v>
      </c>
      <c r="Q22" s="17">
        <v>278</v>
      </c>
      <c r="R22" s="17">
        <v>670</v>
      </c>
      <c r="S22" s="17">
        <v>9750</v>
      </c>
      <c r="T22" s="17">
        <v>854</v>
      </c>
      <c r="U22" s="21">
        <v>54232</v>
      </c>
      <c r="X22" s="274"/>
      <c r="Y22" s="35" t="s">
        <v>530</v>
      </c>
      <c r="Z22" s="17">
        <v>720</v>
      </c>
      <c r="AA22" s="17">
        <v>102</v>
      </c>
      <c r="AB22" s="17">
        <v>31</v>
      </c>
      <c r="AC22" s="17">
        <v>2360</v>
      </c>
      <c r="AD22" s="17">
        <v>24</v>
      </c>
      <c r="AE22" s="17">
        <v>256</v>
      </c>
      <c r="AF22" s="17">
        <v>170</v>
      </c>
      <c r="AG22" s="17">
        <v>2932</v>
      </c>
      <c r="AH22" s="34">
        <v>6595</v>
      </c>
      <c r="AK22" s="274"/>
      <c r="AL22" s="35" t="s">
        <v>530</v>
      </c>
      <c r="AM22" s="17">
        <v>85</v>
      </c>
      <c r="AN22" s="17">
        <v>243</v>
      </c>
      <c r="AO22" s="17">
        <v>396</v>
      </c>
      <c r="AP22" s="34">
        <v>724</v>
      </c>
      <c r="AS22" s="274"/>
      <c r="AT22" s="35" t="s">
        <v>530</v>
      </c>
      <c r="AU22" s="20">
        <v>854</v>
      </c>
      <c r="AY22" s="274"/>
      <c r="AZ22" s="35" t="s">
        <v>530</v>
      </c>
      <c r="BA22" s="20">
        <v>580</v>
      </c>
      <c r="BE22" s="274"/>
      <c r="BF22" s="35" t="s">
        <v>530</v>
      </c>
      <c r="BG22" s="17">
        <v>2507</v>
      </c>
      <c r="BH22" s="17">
        <v>976</v>
      </c>
      <c r="BI22" s="34">
        <v>3483</v>
      </c>
      <c r="BL22" s="274"/>
      <c r="BM22" s="35" t="s">
        <v>530</v>
      </c>
      <c r="BN22" s="20">
        <v>873</v>
      </c>
      <c r="BR22" s="274"/>
      <c r="BS22" s="35" t="s">
        <v>530</v>
      </c>
      <c r="BT22" s="17">
        <v>185</v>
      </c>
      <c r="BU22" s="17">
        <v>392</v>
      </c>
      <c r="BV22" s="17">
        <v>1239</v>
      </c>
      <c r="BW22" s="17">
        <v>939</v>
      </c>
      <c r="BX22" s="17">
        <v>88</v>
      </c>
      <c r="BY22" s="34">
        <v>2843</v>
      </c>
      <c r="CB22" s="274"/>
      <c r="CC22" s="35" t="s">
        <v>530</v>
      </c>
      <c r="CD22" s="17">
        <v>65</v>
      </c>
      <c r="CE22" s="17">
        <v>336</v>
      </c>
      <c r="CF22" s="17">
        <v>2249</v>
      </c>
      <c r="CG22" s="17">
        <v>161</v>
      </c>
      <c r="CH22" s="17">
        <v>895</v>
      </c>
      <c r="CI22" s="17">
        <v>83</v>
      </c>
      <c r="CJ22" s="17">
        <v>280</v>
      </c>
      <c r="CK22" s="17">
        <v>2848</v>
      </c>
      <c r="CL22" s="17">
        <v>131</v>
      </c>
      <c r="CM22" s="34">
        <v>7048</v>
      </c>
      <c r="CP22" s="274"/>
      <c r="CQ22" s="35" t="s">
        <v>530</v>
      </c>
      <c r="CR22" s="17">
        <v>681</v>
      </c>
      <c r="CS22" s="17">
        <v>1483</v>
      </c>
      <c r="CT22" s="17">
        <v>605</v>
      </c>
      <c r="CU22" s="17">
        <v>457</v>
      </c>
      <c r="CV22" s="34">
        <v>3226</v>
      </c>
      <c r="CY22" s="274"/>
      <c r="CZ22" s="35" t="s">
        <v>530</v>
      </c>
      <c r="DA22" s="17">
        <v>164</v>
      </c>
      <c r="DB22" s="17">
        <v>189</v>
      </c>
      <c r="DC22" s="34">
        <v>353</v>
      </c>
      <c r="DF22" s="273" t="s">
        <v>528</v>
      </c>
      <c r="DG22" s="35" t="s">
        <v>529</v>
      </c>
      <c r="DH22" s="17">
        <v>968</v>
      </c>
      <c r="DI22" s="17">
        <v>310</v>
      </c>
      <c r="DJ22" s="17">
        <v>267</v>
      </c>
      <c r="DK22" s="17">
        <v>480</v>
      </c>
      <c r="DL22" s="34">
        <v>2025</v>
      </c>
      <c r="DO22" s="274"/>
      <c r="DP22" s="35" t="s">
        <v>530</v>
      </c>
      <c r="DQ22" s="20">
        <v>300</v>
      </c>
      <c r="DU22" s="274"/>
      <c r="DV22" s="35" t="s">
        <v>530</v>
      </c>
      <c r="DW22" s="20">
        <v>11340</v>
      </c>
      <c r="EA22" s="274"/>
      <c r="EB22" s="35" t="s">
        <v>530</v>
      </c>
      <c r="EC22" s="20">
        <v>278</v>
      </c>
      <c r="EG22" s="274"/>
      <c r="EH22" s="35" t="s">
        <v>530</v>
      </c>
      <c r="EI22" s="20">
        <v>670</v>
      </c>
      <c r="EM22" s="273" t="s">
        <v>528</v>
      </c>
      <c r="EN22" s="35" t="s">
        <v>529</v>
      </c>
      <c r="EO22" s="17">
        <v>158</v>
      </c>
      <c r="EP22" s="17">
        <v>1029</v>
      </c>
      <c r="EQ22" s="17">
        <v>169</v>
      </c>
      <c r="ER22" s="34">
        <v>1356</v>
      </c>
      <c r="EU22" s="274"/>
      <c r="EV22" s="35" t="s">
        <v>530</v>
      </c>
      <c r="EW22" s="17">
        <v>465</v>
      </c>
      <c r="EX22" s="17">
        <v>262</v>
      </c>
      <c r="EY22" s="17">
        <v>1243</v>
      </c>
      <c r="EZ22" s="34">
        <v>1970</v>
      </c>
    </row>
    <row r="23" spans="2:156" x14ac:dyDescent="0.25">
      <c r="B23" s="271" t="s">
        <v>531</v>
      </c>
      <c r="C23" s="10" t="s">
        <v>532</v>
      </c>
      <c r="D23" s="17">
        <v>0</v>
      </c>
      <c r="E23" s="17">
        <v>0</v>
      </c>
      <c r="F23" s="17">
        <v>0</v>
      </c>
      <c r="G23" s="24"/>
      <c r="H23" s="17">
        <v>1</v>
      </c>
      <c r="I23" s="17">
        <v>0</v>
      </c>
      <c r="J23" s="17">
        <v>0</v>
      </c>
      <c r="K23" s="17">
        <v>0</v>
      </c>
      <c r="L23" s="17">
        <v>0</v>
      </c>
      <c r="M23" s="17">
        <v>2</v>
      </c>
      <c r="N23" s="17">
        <v>3</v>
      </c>
      <c r="O23" s="17">
        <v>1</v>
      </c>
      <c r="P23" s="24"/>
      <c r="Q23" s="17">
        <v>0</v>
      </c>
      <c r="R23" s="17">
        <v>0</v>
      </c>
      <c r="S23" s="17">
        <v>14</v>
      </c>
      <c r="T23" s="17">
        <v>0</v>
      </c>
      <c r="U23" s="21">
        <v>21</v>
      </c>
      <c r="X23" s="273" t="s">
        <v>531</v>
      </c>
      <c r="Y23" s="35" t="s">
        <v>532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34">
        <v>0</v>
      </c>
      <c r="AK23" s="273" t="s">
        <v>531</v>
      </c>
      <c r="AL23" s="35" t="s">
        <v>532</v>
      </c>
      <c r="AM23" s="24"/>
      <c r="AN23" s="17">
        <v>0</v>
      </c>
      <c r="AO23" s="17">
        <v>0</v>
      </c>
      <c r="AP23" s="34">
        <v>0</v>
      </c>
      <c r="AS23" s="273" t="s">
        <v>531</v>
      </c>
      <c r="AT23" s="35" t="s">
        <v>532</v>
      </c>
      <c r="AU23" s="20">
        <v>0</v>
      </c>
      <c r="AY23" s="273" t="s">
        <v>531</v>
      </c>
      <c r="AZ23" s="35" t="s">
        <v>532</v>
      </c>
      <c r="BA23" s="20">
        <v>1</v>
      </c>
      <c r="BE23" s="273" t="s">
        <v>531</v>
      </c>
      <c r="BF23" s="35" t="s">
        <v>532</v>
      </c>
      <c r="BG23" s="17">
        <v>0</v>
      </c>
      <c r="BH23" s="17">
        <v>0</v>
      </c>
      <c r="BI23" s="34">
        <v>0</v>
      </c>
      <c r="BL23" s="273" t="s">
        <v>531</v>
      </c>
      <c r="BM23" s="35" t="s">
        <v>532</v>
      </c>
      <c r="BN23" s="25"/>
      <c r="BR23" s="273" t="s">
        <v>531</v>
      </c>
      <c r="BS23" s="35" t="s">
        <v>532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34">
        <v>0</v>
      </c>
      <c r="CB23" s="273" t="s">
        <v>531</v>
      </c>
      <c r="CC23" s="35" t="s">
        <v>532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24"/>
      <c r="CJ23" s="17">
        <v>1</v>
      </c>
      <c r="CK23" s="17">
        <v>0</v>
      </c>
      <c r="CL23" s="17">
        <v>0</v>
      </c>
      <c r="CM23" s="34">
        <v>1</v>
      </c>
      <c r="CP23" s="273" t="s">
        <v>531</v>
      </c>
      <c r="CQ23" s="35" t="s">
        <v>532</v>
      </c>
      <c r="CR23" s="24"/>
      <c r="CS23" s="17">
        <v>0</v>
      </c>
      <c r="CT23" s="17">
        <v>0</v>
      </c>
      <c r="CU23" s="17">
        <v>0</v>
      </c>
      <c r="CV23" s="34">
        <v>0</v>
      </c>
      <c r="CY23" s="273" t="s">
        <v>531</v>
      </c>
      <c r="CZ23" s="35" t="s">
        <v>532</v>
      </c>
      <c r="DA23" s="17">
        <v>2</v>
      </c>
      <c r="DB23" s="17">
        <v>0</v>
      </c>
      <c r="DC23" s="34">
        <v>2</v>
      </c>
      <c r="DF23" s="274"/>
      <c r="DG23" s="35" t="s">
        <v>530</v>
      </c>
      <c r="DH23" s="17">
        <v>1210</v>
      </c>
      <c r="DI23" s="17">
        <v>340</v>
      </c>
      <c r="DJ23" s="17">
        <v>1047</v>
      </c>
      <c r="DK23" s="17">
        <v>748</v>
      </c>
      <c r="DL23" s="34">
        <v>3345</v>
      </c>
      <c r="DO23" s="273" t="s">
        <v>531</v>
      </c>
      <c r="DP23" s="35" t="s">
        <v>532</v>
      </c>
      <c r="DQ23" s="25"/>
      <c r="DU23" s="273" t="s">
        <v>531</v>
      </c>
      <c r="DV23" s="35" t="s">
        <v>532</v>
      </c>
      <c r="DW23" s="20">
        <v>0</v>
      </c>
      <c r="EA23" s="273" t="s">
        <v>531</v>
      </c>
      <c r="EB23" s="35" t="s">
        <v>532</v>
      </c>
      <c r="EC23" s="20">
        <v>0</v>
      </c>
      <c r="EG23" s="273" t="s">
        <v>531</v>
      </c>
      <c r="EH23" s="35" t="s">
        <v>532</v>
      </c>
      <c r="EI23" s="20">
        <v>0</v>
      </c>
      <c r="EM23" s="274"/>
      <c r="EN23" s="35" t="s">
        <v>530</v>
      </c>
      <c r="EO23" s="17">
        <v>975</v>
      </c>
      <c r="EP23" s="17">
        <v>7740</v>
      </c>
      <c r="EQ23" s="17">
        <v>1035</v>
      </c>
      <c r="ER23" s="34">
        <v>9750</v>
      </c>
      <c r="EU23" s="273" t="s">
        <v>531</v>
      </c>
      <c r="EV23" s="35" t="s">
        <v>532</v>
      </c>
      <c r="EW23" s="17">
        <v>0</v>
      </c>
      <c r="EX23" s="17">
        <v>0</v>
      </c>
      <c r="EY23" s="24"/>
      <c r="EZ23" s="34">
        <v>0</v>
      </c>
    </row>
    <row r="24" spans="2:156" x14ac:dyDescent="0.25">
      <c r="B24" s="272"/>
      <c r="C24" s="10" t="s">
        <v>533</v>
      </c>
      <c r="D24" s="17">
        <v>37</v>
      </c>
      <c r="E24" s="17">
        <v>7</v>
      </c>
      <c r="F24" s="17">
        <v>1</v>
      </c>
      <c r="G24" s="17">
        <v>11</v>
      </c>
      <c r="H24" s="17">
        <v>13</v>
      </c>
      <c r="I24" s="17">
        <v>0</v>
      </c>
      <c r="J24" s="17">
        <v>60</v>
      </c>
      <c r="K24" s="17">
        <v>81</v>
      </c>
      <c r="L24" s="17">
        <v>22</v>
      </c>
      <c r="M24" s="17">
        <v>5</v>
      </c>
      <c r="N24" s="17">
        <v>4</v>
      </c>
      <c r="O24" s="17">
        <v>0</v>
      </c>
      <c r="P24" s="17">
        <v>6</v>
      </c>
      <c r="Q24" s="17">
        <v>0</v>
      </c>
      <c r="R24" s="17">
        <v>1</v>
      </c>
      <c r="S24" s="17">
        <v>5</v>
      </c>
      <c r="T24" s="17">
        <v>0</v>
      </c>
      <c r="U24" s="21">
        <v>253</v>
      </c>
      <c r="X24" s="274"/>
      <c r="Y24" s="35" t="s">
        <v>533</v>
      </c>
      <c r="Z24" s="17">
        <v>4</v>
      </c>
      <c r="AA24" s="17">
        <v>0</v>
      </c>
      <c r="AB24" s="17">
        <v>0</v>
      </c>
      <c r="AC24" s="17">
        <v>24</v>
      </c>
      <c r="AD24" s="17">
        <v>0</v>
      </c>
      <c r="AE24" s="17">
        <v>2</v>
      </c>
      <c r="AF24" s="17">
        <v>0</v>
      </c>
      <c r="AG24" s="17">
        <v>7</v>
      </c>
      <c r="AH24" s="34">
        <v>37</v>
      </c>
      <c r="AK24" s="274"/>
      <c r="AL24" s="35" t="s">
        <v>533</v>
      </c>
      <c r="AM24" s="24"/>
      <c r="AN24" s="17">
        <v>1</v>
      </c>
      <c r="AO24" s="17">
        <v>6</v>
      </c>
      <c r="AP24" s="34">
        <v>7</v>
      </c>
      <c r="AS24" s="274"/>
      <c r="AT24" s="35" t="s">
        <v>533</v>
      </c>
      <c r="AU24" s="20">
        <v>0</v>
      </c>
      <c r="AY24" s="274"/>
      <c r="AZ24" s="35" t="s">
        <v>533</v>
      </c>
      <c r="BA24" s="20">
        <v>0</v>
      </c>
      <c r="BE24" s="274"/>
      <c r="BF24" s="35" t="s">
        <v>533</v>
      </c>
      <c r="BG24" s="17">
        <v>1</v>
      </c>
      <c r="BH24" s="17">
        <v>0</v>
      </c>
      <c r="BI24" s="34">
        <v>1</v>
      </c>
      <c r="BL24" s="274"/>
      <c r="BM24" s="35" t="s">
        <v>533</v>
      </c>
      <c r="BN24" s="20">
        <v>11</v>
      </c>
      <c r="BR24" s="274"/>
      <c r="BS24" s="35" t="s">
        <v>533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34">
        <v>0</v>
      </c>
      <c r="CB24" s="274"/>
      <c r="CC24" s="35" t="s">
        <v>533</v>
      </c>
      <c r="CD24" s="17">
        <v>0</v>
      </c>
      <c r="CE24" s="17">
        <v>0</v>
      </c>
      <c r="CF24" s="17">
        <v>0</v>
      </c>
      <c r="CG24" s="17">
        <v>0</v>
      </c>
      <c r="CH24" s="17">
        <v>5</v>
      </c>
      <c r="CI24" s="17">
        <v>3</v>
      </c>
      <c r="CJ24" s="17">
        <v>0</v>
      </c>
      <c r="CK24" s="17">
        <v>5</v>
      </c>
      <c r="CL24" s="17">
        <v>0</v>
      </c>
      <c r="CM24" s="34">
        <v>13</v>
      </c>
      <c r="CP24" s="274"/>
      <c r="CQ24" s="35" t="s">
        <v>533</v>
      </c>
      <c r="CR24" s="24"/>
      <c r="CS24" s="17">
        <v>6</v>
      </c>
      <c r="CT24" s="17">
        <v>51</v>
      </c>
      <c r="CU24" s="17">
        <v>3</v>
      </c>
      <c r="CV24" s="34">
        <v>60</v>
      </c>
      <c r="CY24" s="274"/>
      <c r="CZ24" s="35" t="s">
        <v>533</v>
      </c>
      <c r="DA24" s="17">
        <v>5</v>
      </c>
      <c r="DB24" s="17">
        <v>0</v>
      </c>
      <c r="DC24" s="34">
        <v>5</v>
      </c>
      <c r="DF24" s="273" t="s">
        <v>531</v>
      </c>
      <c r="DG24" s="35" t="s">
        <v>532</v>
      </c>
      <c r="DH24" s="17">
        <v>0</v>
      </c>
      <c r="DI24" s="17">
        <v>0</v>
      </c>
      <c r="DJ24" s="17">
        <v>0</v>
      </c>
      <c r="DK24" s="17">
        <v>3</v>
      </c>
      <c r="DL24" s="34">
        <v>3</v>
      </c>
      <c r="DO24" s="274"/>
      <c r="DP24" s="35" t="s">
        <v>533</v>
      </c>
      <c r="DQ24" s="20">
        <v>6</v>
      </c>
      <c r="DU24" s="274"/>
      <c r="DV24" s="35" t="s">
        <v>533</v>
      </c>
      <c r="DW24" s="20">
        <v>81</v>
      </c>
      <c r="EA24" s="274"/>
      <c r="EB24" s="35" t="s">
        <v>533</v>
      </c>
      <c r="EC24" s="20">
        <v>0</v>
      </c>
      <c r="EG24" s="274"/>
      <c r="EH24" s="35" t="s">
        <v>533</v>
      </c>
      <c r="EI24" s="20">
        <v>1</v>
      </c>
      <c r="EM24" s="273" t="s">
        <v>531</v>
      </c>
      <c r="EN24" s="35" t="s">
        <v>532</v>
      </c>
      <c r="EO24" s="17">
        <v>0</v>
      </c>
      <c r="EP24" s="17">
        <v>8</v>
      </c>
      <c r="EQ24" s="17">
        <v>6</v>
      </c>
      <c r="ER24" s="34">
        <v>14</v>
      </c>
      <c r="EU24" s="274"/>
      <c r="EV24" s="35" t="s">
        <v>533</v>
      </c>
      <c r="EW24" s="17">
        <v>0</v>
      </c>
      <c r="EX24" s="17">
        <v>22</v>
      </c>
      <c r="EY24" s="24"/>
      <c r="EZ24" s="34">
        <v>22</v>
      </c>
    </row>
    <row r="25" spans="2:156" x14ac:dyDescent="0.25">
      <c r="B25" s="10" t="s">
        <v>534</v>
      </c>
      <c r="C25" s="10" t="s">
        <v>535</v>
      </c>
      <c r="D25" s="17">
        <v>9171</v>
      </c>
      <c r="E25" s="17">
        <v>1078</v>
      </c>
      <c r="F25" s="17">
        <v>1859</v>
      </c>
      <c r="G25" s="17">
        <v>434</v>
      </c>
      <c r="H25" s="17">
        <v>1726</v>
      </c>
      <c r="I25" s="17">
        <v>1405</v>
      </c>
      <c r="J25" s="17">
        <v>9293</v>
      </c>
      <c r="K25" s="17">
        <v>9049</v>
      </c>
      <c r="L25" s="17">
        <v>51274</v>
      </c>
      <c r="M25" s="17">
        <v>790</v>
      </c>
      <c r="N25" s="17">
        <v>4907</v>
      </c>
      <c r="O25" s="17">
        <v>789</v>
      </c>
      <c r="P25" s="17">
        <v>179</v>
      </c>
      <c r="Q25" s="17">
        <v>620</v>
      </c>
      <c r="R25" s="17">
        <v>436</v>
      </c>
      <c r="S25" s="17">
        <v>2588</v>
      </c>
      <c r="T25" s="17">
        <v>655</v>
      </c>
      <c r="U25" s="21">
        <v>96253</v>
      </c>
      <c r="X25" s="35" t="s">
        <v>534</v>
      </c>
      <c r="Y25" s="35" t="s">
        <v>535</v>
      </c>
      <c r="Z25" s="17">
        <v>972</v>
      </c>
      <c r="AA25" s="17">
        <v>449</v>
      </c>
      <c r="AB25" s="17">
        <v>945</v>
      </c>
      <c r="AC25" s="17">
        <v>1870</v>
      </c>
      <c r="AD25" s="17">
        <v>332</v>
      </c>
      <c r="AE25" s="17">
        <v>457</v>
      </c>
      <c r="AF25" s="17">
        <v>2365</v>
      </c>
      <c r="AG25" s="17">
        <v>1781</v>
      </c>
      <c r="AH25" s="34">
        <v>9171</v>
      </c>
      <c r="AK25" s="35" t="s">
        <v>534</v>
      </c>
      <c r="AL25" s="35" t="s">
        <v>535</v>
      </c>
      <c r="AM25" s="17">
        <v>565</v>
      </c>
      <c r="AN25" s="17">
        <v>24</v>
      </c>
      <c r="AO25" s="17">
        <v>489</v>
      </c>
      <c r="AP25" s="34">
        <v>1078</v>
      </c>
      <c r="AS25" s="35" t="s">
        <v>534</v>
      </c>
      <c r="AT25" s="35" t="s">
        <v>535</v>
      </c>
      <c r="AU25" s="20">
        <v>655</v>
      </c>
      <c r="AY25" s="35" t="s">
        <v>534</v>
      </c>
      <c r="AZ25" s="35" t="s">
        <v>535</v>
      </c>
      <c r="BA25" s="20">
        <v>789</v>
      </c>
      <c r="BE25" s="35" t="s">
        <v>534</v>
      </c>
      <c r="BF25" s="35" t="s">
        <v>535</v>
      </c>
      <c r="BG25" s="17">
        <v>1383</v>
      </c>
      <c r="BH25" s="17">
        <v>476</v>
      </c>
      <c r="BI25" s="34">
        <v>1859</v>
      </c>
      <c r="BL25" s="35" t="s">
        <v>534</v>
      </c>
      <c r="BM25" s="35" t="s">
        <v>535</v>
      </c>
      <c r="BN25" s="20">
        <v>434</v>
      </c>
      <c r="BR25" s="35" t="s">
        <v>534</v>
      </c>
      <c r="BS25" s="35" t="s">
        <v>535</v>
      </c>
      <c r="BT25" s="17">
        <v>248</v>
      </c>
      <c r="BU25" s="17">
        <v>714</v>
      </c>
      <c r="BV25" s="17">
        <v>57</v>
      </c>
      <c r="BW25" s="17">
        <v>143</v>
      </c>
      <c r="BX25" s="17">
        <v>243</v>
      </c>
      <c r="BY25" s="34">
        <v>1405</v>
      </c>
      <c r="CB25" s="35" t="s">
        <v>534</v>
      </c>
      <c r="CC25" s="35" t="s">
        <v>535</v>
      </c>
      <c r="CD25" s="17">
        <v>127</v>
      </c>
      <c r="CE25" s="17">
        <v>183</v>
      </c>
      <c r="CF25" s="17">
        <v>260</v>
      </c>
      <c r="CG25" s="17">
        <v>329</v>
      </c>
      <c r="CH25" s="17">
        <v>105</v>
      </c>
      <c r="CI25" s="17">
        <v>167</v>
      </c>
      <c r="CJ25" s="17">
        <v>51</v>
      </c>
      <c r="CK25" s="17">
        <v>461</v>
      </c>
      <c r="CL25" s="17">
        <v>43</v>
      </c>
      <c r="CM25" s="34">
        <v>1726</v>
      </c>
      <c r="CP25" s="35" t="s">
        <v>534</v>
      </c>
      <c r="CQ25" s="35" t="s">
        <v>535</v>
      </c>
      <c r="CR25" s="17">
        <v>7164</v>
      </c>
      <c r="CS25" s="17">
        <v>676</v>
      </c>
      <c r="CT25" s="17">
        <v>512</v>
      </c>
      <c r="CU25" s="17">
        <v>941</v>
      </c>
      <c r="CV25" s="34">
        <v>9293</v>
      </c>
      <c r="CY25" s="35" t="s">
        <v>534</v>
      </c>
      <c r="CZ25" s="35" t="s">
        <v>535</v>
      </c>
      <c r="DA25" s="17">
        <v>427</v>
      </c>
      <c r="DB25" s="17">
        <v>363</v>
      </c>
      <c r="DC25" s="34">
        <v>790</v>
      </c>
      <c r="DF25" s="274"/>
      <c r="DG25" s="35" t="s">
        <v>533</v>
      </c>
      <c r="DH25" s="17">
        <v>4</v>
      </c>
      <c r="DI25" s="17">
        <v>0</v>
      </c>
      <c r="DJ25" s="17">
        <v>0</v>
      </c>
      <c r="DK25" s="17">
        <v>0</v>
      </c>
      <c r="DL25" s="34">
        <v>4</v>
      </c>
      <c r="DO25" s="35" t="s">
        <v>534</v>
      </c>
      <c r="DP25" s="35" t="s">
        <v>535</v>
      </c>
      <c r="DQ25" s="20">
        <v>179</v>
      </c>
      <c r="DU25" s="35" t="s">
        <v>534</v>
      </c>
      <c r="DV25" s="35" t="s">
        <v>535</v>
      </c>
      <c r="DW25" s="20">
        <v>9049</v>
      </c>
      <c r="EA25" s="35" t="s">
        <v>534</v>
      </c>
      <c r="EB25" s="35" t="s">
        <v>535</v>
      </c>
      <c r="EC25" s="20">
        <v>620</v>
      </c>
      <c r="EG25" s="35" t="s">
        <v>534</v>
      </c>
      <c r="EH25" s="35" t="s">
        <v>535</v>
      </c>
      <c r="EI25" s="20">
        <v>436</v>
      </c>
      <c r="EM25" s="274"/>
      <c r="EN25" s="35" t="s">
        <v>533</v>
      </c>
      <c r="EO25" s="17">
        <v>5</v>
      </c>
      <c r="EP25" s="17">
        <v>0</v>
      </c>
      <c r="EQ25" s="17">
        <v>0</v>
      </c>
      <c r="ER25" s="34">
        <v>5</v>
      </c>
      <c r="EU25" s="35" t="s">
        <v>534</v>
      </c>
      <c r="EV25" s="35" t="s">
        <v>535</v>
      </c>
      <c r="EW25" s="17">
        <v>3377</v>
      </c>
      <c r="EX25" s="17">
        <v>717</v>
      </c>
      <c r="EY25" s="17">
        <v>47180</v>
      </c>
      <c r="EZ25" s="34">
        <v>51274</v>
      </c>
    </row>
    <row r="26" spans="2:156" x14ac:dyDescent="0.25">
      <c r="B26" s="60" t="s">
        <v>536</v>
      </c>
      <c r="C26" s="61"/>
      <c r="D26" s="39">
        <v>0</v>
      </c>
      <c r="E26" s="39">
        <v>0</v>
      </c>
      <c r="F26" s="39">
        <v>0</v>
      </c>
      <c r="G26" s="62"/>
      <c r="H26" s="39">
        <v>0</v>
      </c>
      <c r="I26" s="39">
        <v>0</v>
      </c>
      <c r="J26" s="39">
        <v>0</v>
      </c>
      <c r="K26" s="39">
        <v>0</v>
      </c>
      <c r="L26" s="39">
        <v>1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28">
        <v>1</v>
      </c>
      <c r="X26" s="63" t="s">
        <v>536</v>
      </c>
      <c r="Y26" s="64"/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8">
        <v>0</v>
      </c>
      <c r="AK26" s="63" t="s">
        <v>536</v>
      </c>
      <c r="AL26" s="64"/>
      <c r="AM26" s="62"/>
      <c r="AN26" s="39">
        <v>0</v>
      </c>
      <c r="AO26" s="39">
        <v>0</v>
      </c>
      <c r="AP26" s="38">
        <v>0</v>
      </c>
      <c r="AS26" s="63" t="s">
        <v>536</v>
      </c>
      <c r="AT26" s="64"/>
      <c r="AU26" s="65">
        <v>0</v>
      </c>
      <c r="AY26" s="63" t="s">
        <v>536</v>
      </c>
      <c r="AZ26" s="64"/>
      <c r="BA26" s="65">
        <v>0</v>
      </c>
      <c r="BE26" s="63" t="s">
        <v>536</v>
      </c>
      <c r="BF26" s="64"/>
      <c r="BG26" s="39">
        <v>0</v>
      </c>
      <c r="BH26" s="62"/>
      <c r="BI26" s="38">
        <v>0</v>
      </c>
      <c r="BL26" s="63" t="s">
        <v>536</v>
      </c>
      <c r="BM26" s="64"/>
      <c r="BN26" s="66"/>
      <c r="BR26" s="63" t="s">
        <v>536</v>
      </c>
      <c r="BS26" s="64"/>
      <c r="BT26" s="39">
        <v>0</v>
      </c>
      <c r="BU26" s="39">
        <v>0</v>
      </c>
      <c r="BV26" s="39">
        <v>0</v>
      </c>
      <c r="BW26" s="39">
        <v>0</v>
      </c>
      <c r="BX26" s="39">
        <v>0</v>
      </c>
      <c r="BY26" s="38">
        <v>0</v>
      </c>
      <c r="CB26" s="63" t="s">
        <v>536</v>
      </c>
      <c r="CC26" s="64"/>
      <c r="CD26" s="39">
        <v>0</v>
      </c>
      <c r="CE26" s="39">
        <v>0</v>
      </c>
      <c r="CF26" s="39">
        <v>0</v>
      </c>
      <c r="CG26" s="39">
        <v>0</v>
      </c>
      <c r="CH26" s="39">
        <v>0</v>
      </c>
      <c r="CI26" s="39">
        <v>0</v>
      </c>
      <c r="CJ26" s="39">
        <v>0</v>
      </c>
      <c r="CK26" s="39">
        <v>0</v>
      </c>
      <c r="CL26" s="39">
        <v>0</v>
      </c>
      <c r="CM26" s="38">
        <v>0</v>
      </c>
      <c r="CP26" s="63" t="s">
        <v>536</v>
      </c>
      <c r="CQ26" s="64"/>
      <c r="CR26" s="62"/>
      <c r="CS26" s="39">
        <v>0</v>
      </c>
      <c r="CT26" s="39">
        <v>0</v>
      </c>
      <c r="CU26" s="39">
        <v>0</v>
      </c>
      <c r="CV26" s="38">
        <v>0</v>
      </c>
      <c r="CY26" s="63" t="s">
        <v>536</v>
      </c>
      <c r="CZ26" s="64"/>
      <c r="DA26" s="39">
        <v>0</v>
      </c>
      <c r="DB26" s="39">
        <v>0</v>
      </c>
      <c r="DC26" s="38">
        <v>0</v>
      </c>
      <c r="DF26" s="35" t="s">
        <v>534</v>
      </c>
      <c r="DG26" s="35" t="s">
        <v>535</v>
      </c>
      <c r="DH26" s="17">
        <v>1738</v>
      </c>
      <c r="DI26" s="17">
        <v>520</v>
      </c>
      <c r="DJ26" s="17">
        <v>765</v>
      </c>
      <c r="DK26" s="17">
        <v>1884</v>
      </c>
      <c r="DL26" s="34">
        <v>4907</v>
      </c>
      <c r="DO26" s="63" t="s">
        <v>536</v>
      </c>
      <c r="DP26" s="64"/>
      <c r="DQ26" s="65">
        <v>0</v>
      </c>
      <c r="DU26" s="63" t="s">
        <v>536</v>
      </c>
      <c r="DV26" s="64"/>
      <c r="DW26" s="65">
        <v>0</v>
      </c>
      <c r="EA26" s="63" t="s">
        <v>536</v>
      </c>
      <c r="EB26" s="64"/>
      <c r="EC26" s="65">
        <v>0</v>
      </c>
      <c r="EG26" s="63" t="s">
        <v>536</v>
      </c>
      <c r="EH26" s="64"/>
      <c r="EI26" s="65">
        <v>0</v>
      </c>
      <c r="EM26" s="35" t="s">
        <v>534</v>
      </c>
      <c r="EN26" s="35" t="s">
        <v>535</v>
      </c>
      <c r="EO26" s="17">
        <v>300</v>
      </c>
      <c r="EP26" s="17">
        <v>1380</v>
      </c>
      <c r="EQ26" s="17">
        <v>908</v>
      </c>
      <c r="ER26" s="34">
        <v>2588</v>
      </c>
      <c r="EU26" s="63" t="s">
        <v>536</v>
      </c>
      <c r="EV26" s="64"/>
      <c r="EW26" s="39">
        <v>1</v>
      </c>
      <c r="EX26" s="39">
        <v>0</v>
      </c>
      <c r="EY26" s="62"/>
      <c r="EZ26" s="38">
        <v>1</v>
      </c>
    </row>
    <row r="27" spans="2:156" x14ac:dyDescent="0.25">
      <c r="DF27" s="63" t="s">
        <v>536</v>
      </c>
      <c r="DG27" s="64"/>
      <c r="DH27" s="39">
        <v>0</v>
      </c>
      <c r="DI27" s="39">
        <v>0</v>
      </c>
      <c r="DJ27" s="39">
        <v>0</v>
      </c>
      <c r="DK27" s="39">
        <v>0</v>
      </c>
      <c r="DL27" s="38">
        <v>0</v>
      </c>
      <c r="EM27" s="63" t="s">
        <v>536</v>
      </c>
      <c r="EN27" s="64"/>
      <c r="EO27" s="39">
        <v>0</v>
      </c>
      <c r="EP27" s="39">
        <v>0</v>
      </c>
      <c r="EQ27" s="39">
        <v>0</v>
      </c>
      <c r="ER27" s="38">
        <v>0</v>
      </c>
    </row>
  </sheetData>
  <mergeCells count="80">
    <mergeCell ref="EM24:EM25"/>
    <mergeCell ref="BL23:BL24"/>
    <mergeCell ref="BR23:BR24"/>
    <mergeCell ref="CB23:CB24"/>
    <mergeCell ref="CP23:CP24"/>
    <mergeCell ref="CY23:CY24"/>
    <mergeCell ref="DO23:DO24"/>
    <mergeCell ref="DF24:DF25"/>
    <mergeCell ref="B23:B24"/>
    <mergeCell ref="X23:X24"/>
    <mergeCell ref="AK23:AK24"/>
    <mergeCell ref="AS23:AS24"/>
    <mergeCell ref="AY23:AY24"/>
    <mergeCell ref="BE23:BE24"/>
    <mergeCell ref="DU21:DU22"/>
    <mergeCell ref="EA21:EA22"/>
    <mergeCell ref="EG21:EG22"/>
    <mergeCell ref="EU21:EU22"/>
    <mergeCell ref="DF22:DF23"/>
    <mergeCell ref="EM22:EM23"/>
    <mergeCell ref="DU23:DU24"/>
    <mergeCell ref="EA23:EA24"/>
    <mergeCell ref="EG23:EG24"/>
    <mergeCell ref="EU23:EU24"/>
    <mergeCell ref="BL21:BL22"/>
    <mergeCell ref="BR21:BR22"/>
    <mergeCell ref="CB21:CB22"/>
    <mergeCell ref="CP21:CP22"/>
    <mergeCell ref="CY21:CY22"/>
    <mergeCell ref="DO21:DO22"/>
    <mergeCell ref="B21:B22"/>
    <mergeCell ref="X21:X22"/>
    <mergeCell ref="AK21:AK22"/>
    <mergeCell ref="AS21:AS22"/>
    <mergeCell ref="AY21:AY22"/>
    <mergeCell ref="BE21:BE22"/>
    <mergeCell ref="EA17:EA19"/>
    <mergeCell ref="EG17:EG19"/>
    <mergeCell ref="EU17:EU19"/>
    <mergeCell ref="DF18:DF20"/>
    <mergeCell ref="EM18:EM20"/>
    <mergeCell ref="DO17:DO19"/>
    <mergeCell ref="BR17:BR19"/>
    <mergeCell ref="CB17:CB19"/>
    <mergeCell ref="CP17:CP19"/>
    <mergeCell ref="CY17:CY19"/>
    <mergeCell ref="DU17:DU19"/>
    <mergeCell ref="EU14:EU16"/>
    <mergeCell ref="DF15:DF17"/>
    <mergeCell ref="EM15:EM17"/>
    <mergeCell ref="B17:B19"/>
    <mergeCell ref="X17:X19"/>
    <mergeCell ref="AK17:AK19"/>
    <mergeCell ref="AS17:AS19"/>
    <mergeCell ref="AY17:AY19"/>
    <mergeCell ref="BE17:BE19"/>
    <mergeCell ref="CB14:CB16"/>
    <mergeCell ref="CP14:CP16"/>
    <mergeCell ref="CY14:CY16"/>
    <mergeCell ref="DO14:DO16"/>
    <mergeCell ref="DU14:DU16"/>
    <mergeCell ref="EA14:EA16"/>
    <mergeCell ref="BL17:BL19"/>
    <mergeCell ref="DL13:DL14"/>
    <mergeCell ref="ER13:ER14"/>
    <mergeCell ref="B14:B16"/>
    <mergeCell ref="X14:X16"/>
    <mergeCell ref="AK14:AK16"/>
    <mergeCell ref="AS14:AS16"/>
    <mergeCell ref="AY14:AY16"/>
    <mergeCell ref="BE14:BE16"/>
    <mergeCell ref="BL14:BL16"/>
    <mergeCell ref="BR14:BR16"/>
    <mergeCell ref="EG14:EG16"/>
    <mergeCell ref="AS9:AW9"/>
    <mergeCell ref="BR9:BW9"/>
    <mergeCell ref="EA9:EE9"/>
    <mergeCell ref="AS10:AW10"/>
    <mergeCell ref="BR10:BW10"/>
    <mergeCell ref="EA10:EE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DG64"/>
  <sheetViews>
    <sheetView showGridLines="0" topLeftCell="CV43" workbookViewId="0">
      <selection activeCell="DE64" sqref="DE64"/>
    </sheetView>
  </sheetViews>
  <sheetFormatPr baseColWidth="10" defaultColWidth="8.85546875" defaultRowHeight="15" x14ac:dyDescent="0.25"/>
  <cols>
    <col min="1" max="1" width="18.28515625" style="2" customWidth="1"/>
    <col min="2" max="2" width="9.140625" style="2" customWidth="1"/>
    <col min="3" max="3" width="13" style="2" customWidth="1"/>
    <col min="4" max="4" width="1.5703125" style="2" customWidth="1"/>
    <col min="5" max="6" width="5.28515625" style="2" customWidth="1"/>
    <col min="7" max="7" width="2.28515625" style="2" customWidth="1"/>
    <col min="8" max="8" width="1.5703125" style="2" customWidth="1"/>
    <col min="9" max="9" width="25.85546875" style="2" customWidth="1"/>
    <col min="10" max="10" width="70.85546875" style="2" customWidth="1"/>
    <col min="11" max="11" width="2.28515625" style="2" customWidth="1"/>
    <col min="12" max="12" width="8.28515625" style="2" customWidth="1"/>
    <col min="13" max="13" width="7.7109375" style="2" customWidth="1"/>
    <col min="14" max="14" width="1.5703125" style="2" customWidth="1"/>
    <col min="15" max="15" width="1.140625" style="2" customWidth="1"/>
    <col min="16" max="16" width="0.28515625" style="2" customWidth="1"/>
    <col min="17" max="18" width="14.140625" style="2" customWidth="1"/>
    <col min="19" max="19" width="0.7109375" style="2" customWidth="1"/>
    <col min="20" max="21" width="13.7109375" style="2" customWidth="1"/>
    <col min="22" max="23" width="0.7109375" style="2" customWidth="1"/>
    <col min="24" max="24" width="71" style="2" customWidth="1"/>
    <col min="25" max="25" width="0.85546875" style="2" customWidth="1"/>
    <col min="26" max="26" width="71.7109375" style="2" customWidth="1"/>
    <col min="27" max="27" width="0.85546875" style="2" customWidth="1"/>
    <col min="28" max="29" width="16.85546875" style="2" customWidth="1"/>
    <col min="30" max="30" width="0.85546875" style="2" customWidth="1"/>
    <col min="31" max="31" width="71.7109375" style="2" customWidth="1"/>
    <col min="32" max="32" width="0.85546875" style="2" customWidth="1"/>
    <col min="33" max="33" width="21.42578125" style="2" customWidth="1"/>
    <col min="34" max="34" width="22.28515625" style="2" customWidth="1"/>
    <col min="35" max="35" width="0.85546875" style="2" customWidth="1"/>
    <col min="36" max="36" width="71" style="2" customWidth="1"/>
    <col min="37" max="37" width="1.7109375" style="2" customWidth="1"/>
    <col min="38" max="38" width="0.140625" style="2" customWidth="1"/>
    <col min="39" max="39" width="52.140625" style="2" customWidth="1"/>
    <col min="40" max="40" width="1" style="2" customWidth="1"/>
    <col min="41" max="41" width="54.28515625" style="2" customWidth="1"/>
    <col min="42" max="42" width="1.7109375" style="2" customWidth="1"/>
    <col min="43" max="43" width="71.140625" style="2" customWidth="1"/>
    <col min="44" max="44" width="1" style="2" customWidth="1"/>
    <col min="45" max="45" width="62.7109375" style="2" customWidth="1"/>
    <col min="46" max="46" width="1" style="2" customWidth="1"/>
    <col min="47" max="47" width="0.28515625" style="2" customWidth="1"/>
    <col min="48" max="48" width="63.28515625" style="2" customWidth="1"/>
    <col min="49" max="49" width="1.5703125" style="2" customWidth="1"/>
    <col min="50" max="50" width="63.28515625" style="2" customWidth="1"/>
    <col min="51" max="51" width="0.7109375" style="2" customWidth="1"/>
    <col min="52" max="52" width="19" style="2" customWidth="1"/>
    <col min="53" max="53" width="18.28515625" style="2" customWidth="1"/>
    <col min="54" max="54" width="0.7109375" style="2" customWidth="1"/>
    <col min="55" max="55" width="40.28515625" style="2" customWidth="1"/>
    <col min="56" max="56" width="0.7109375" style="2" customWidth="1"/>
    <col min="57" max="57" width="46.42578125" style="2" customWidth="1"/>
    <col min="58" max="59" width="0.7109375" style="2" customWidth="1"/>
    <col min="60" max="60" width="64.28515625" style="2" customWidth="1"/>
    <col min="61" max="61" width="1" style="2" customWidth="1"/>
    <col min="62" max="62" width="52" style="2" customWidth="1"/>
    <col min="63" max="63" width="1" style="2" customWidth="1"/>
    <col min="64" max="64" width="48.28515625" style="2" customWidth="1"/>
    <col min="65" max="65" width="1.7109375" style="2" customWidth="1"/>
    <col min="66" max="66" width="63.42578125" style="2" customWidth="1"/>
    <col min="67" max="67" width="1.7109375" style="2" customWidth="1"/>
    <col min="68" max="68" width="61.140625" style="2" customWidth="1"/>
    <col min="69" max="69" width="1.7109375" style="2" customWidth="1"/>
    <col min="70" max="70" width="0.28515625" style="2" customWidth="1"/>
    <col min="71" max="71" width="27.42578125" style="2" customWidth="1"/>
    <col min="72" max="72" width="19.7109375" style="2" customWidth="1"/>
    <col min="73" max="73" width="0.7109375" style="2" customWidth="1"/>
    <col min="74" max="75" width="13" style="2" customWidth="1"/>
    <col min="76" max="76" width="1.5703125" style="2" customWidth="1"/>
    <col min="77" max="77" width="0.7109375" style="2" customWidth="1"/>
    <col min="78" max="78" width="22.42578125" style="2" customWidth="1"/>
    <col min="79" max="79" width="14.140625" style="2" customWidth="1"/>
    <col min="80" max="80" width="0.7109375" style="2" customWidth="1"/>
    <col min="81" max="81" width="10.7109375" style="2" customWidth="1"/>
    <col min="82" max="82" width="11.42578125" style="2" customWidth="1"/>
    <col min="83" max="84" width="0.7109375" style="2" customWidth="1"/>
    <col min="85" max="85" width="31.7109375" style="2" customWidth="1"/>
    <col min="86" max="86" width="21" style="2" customWidth="1"/>
    <col min="87" max="87" width="0.7109375" style="2" customWidth="1"/>
    <col min="88" max="89" width="10.7109375" style="2" customWidth="1"/>
    <col min="90" max="90" width="5.28515625" style="2" customWidth="1"/>
    <col min="91" max="91" width="0.7109375" style="2" customWidth="1"/>
    <col min="92" max="92" width="29" style="2" customWidth="1"/>
    <col min="93" max="93" width="35.7109375" style="2" customWidth="1"/>
    <col min="94" max="94" width="0.7109375" style="2" customWidth="1"/>
    <col min="95" max="95" width="19" style="2" customWidth="1"/>
    <col min="96" max="96" width="19.7109375" style="2" customWidth="1"/>
    <col min="97" max="98" width="0.7109375" style="2" customWidth="1"/>
    <col min="99" max="99" width="37" style="2" customWidth="1"/>
    <col min="100" max="100" width="26.28515625" style="2" customWidth="1"/>
    <col min="101" max="101" width="0.7109375" style="2" customWidth="1"/>
    <col min="102" max="103" width="22.85546875" style="2" customWidth="1"/>
    <col min="104" max="105" width="0.7109375" style="2" customWidth="1"/>
    <col min="106" max="106" width="9.140625" style="2" customWidth="1"/>
    <col min="107" max="107" width="13" style="2" customWidth="1"/>
    <col min="108" max="108" width="1.5703125" style="2" customWidth="1"/>
    <col min="109" max="110" width="11.42578125" style="2" customWidth="1"/>
    <col min="111" max="111" width="0.7109375" style="2" customWidth="1"/>
    <col min="112" max="112" width="2.28515625" style="2" customWidth="1"/>
    <col min="113" max="114" width="0.7109375" style="2" customWidth="1"/>
    <col min="115" max="16384" width="8.85546875" style="2"/>
  </cols>
  <sheetData>
    <row r="1" spans="1:111" x14ac:dyDescent="0.25">
      <c r="A1" s="1" t="s">
        <v>0</v>
      </c>
    </row>
    <row r="2" spans="1:111" ht="14.45" x14ac:dyDescent="0.3">
      <c r="A2" s="3" t="s">
        <v>1</v>
      </c>
    </row>
    <row r="3" spans="1:111" ht="14.45" x14ac:dyDescent="0.3">
      <c r="A3" s="1" t="s">
        <v>2</v>
      </c>
    </row>
    <row r="4" spans="1:111" ht="14.45" x14ac:dyDescent="0.3">
      <c r="A4" s="3" t="s">
        <v>537</v>
      </c>
    </row>
    <row r="10" spans="1:111" ht="14.45" customHeight="1" x14ac:dyDescent="0.25">
      <c r="A10" s="5" t="s">
        <v>538</v>
      </c>
      <c r="I10" s="5" t="s">
        <v>539</v>
      </c>
      <c r="O10" s="6"/>
      <c r="Q10" s="261" t="s">
        <v>540</v>
      </c>
      <c r="R10" s="261"/>
      <c r="X10" s="5" t="s">
        <v>541</v>
      </c>
      <c r="AE10" s="5" t="s">
        <v>542</v>
      </c>
      <c r="AM10" s="53"/>
      <c r="AV10" s="5" t="s">
        <v>543</v>
      </c>
      <c r="BC10" s="5" t="s">
        <v>544</v>
      </c>
      <c r="BH10" s="53"/>
      <c r="BS10" s="5" t="s">
        <v>545</v>
      </c>
      <c r="BZ10" s="261" t="s">
        <v>426</v>
      </c>
      <c r="CA10" s="261"/>
      <c r="CG10" s="261" t="s">
        <v>546</v>
      </c>
      <c r="CH10" s="261"/>
      <c r="CN10" s="261" t="s">
        <v>547</v>
      </c>
      <c r="CO10" s="261"/>
      <c r="CU10" s="261" t="s">
        <v>548</v>
      </c>
      <c r="CV10" s="261"/>
      <c r="DB10" s="261" t="s">
        <v>549</v>
      </c>
      <c r="DC10" s="261"/>
      <c r="DD10" s="261"/>
      <c r="DE10" s="261"/>
      <c r="DF10" s="261"/>
      <c r="DG10" s="261"/>
    </row>
    <row r="11" spans="1:111" ht="14.45" customHeight="1" x14ac:dyDescent="0.3">
      <c r="O11" s="8"/>
      <c r="Q11" s="262" t="s">
        <v>14</v>
      </c>
      <c r="R11" s="262"/>
      <c r="BZ11" s="262" t="s">
        <v>14</v>
      </c>
      <c r="CA11" s="262"/>
      <c r="CG11" s="262" t="s">
        <v>14</v>
      </c>
      <c r="CH11" s="262"/>
      <c r="CN11" s="262" t="s">
        <v>14</v>
      </c>
      <c r="CO11" s="262"/>
      <c r="CU11" s="262" t="s">
        <v>14</v>
      </c>
      <c r="CV11" s="262"/>
      <c r="DB11" s="262" t="s">
        <v>14</v>
      </c>
      <c r="DC11" s="262"/>
      <c r="DD11" s="262"/>
      <c r="DE11" s="262"/>
      <c r="DF11" s="262"/>
      <c r="DG11" s="262"/>
    </row>
    <row r="12" spans="1:111" ht="14.45" customHeight="1" x14ac:dyDescent="0.25">
      <c r="A12" s="9"/>
      <c r="B12" s="266" t="s">
        <v>20</v>
      </c>
      <c r="C12" s="267"/>
      <c r="E12" s="266" t="s">
        <v>550</v>
      </c>
      <c r="F12" s="267"/>
      <c r="I12" s="12" t="s">
        <v>21</v>
      </c>
      <c r="J12" s="15" t="s">
        <v>551</v>
      </c>
      <c r="L12" s="266" t="s">
        <v>539</v>
      </c>
      <c r="M12" s="267"/>
      <c r="Q12" s="67" t="s">
        <v>446</v>
      </c>
      <c r="R12" s="68" t="s">
        <v>446</v>
      </c>
      <c r="T12" s="266" t="s">
        <v>552</v>
      </c>
      <c r="U12" s="267"/>
      <c r="X12" s="15" t="s">
        <v>553</v>
      </c>
      <c r="Z12" s="15" t="s">
        <v>553</v>
      </c>
      <c r="AB12" s="266" t="s">
        <v>554</v>
      </c>
      <c r="AC12" s="267"/>
      <c r="AE12" s="15" t="s">
        <v>553</v>
      </c>
      <c r="AG12" s="266" t="s">
        <v>555</v>
      </c>
      <c r="AH12" s="267"/>
      <c r="AJ12" s="15" t="s">
        <v>553</v>
      </c>
      <c r="AM12" s="69" t="s">
        <v>556</v>
      </c>
      <c r="AO12" s="70" t="s">
        <v>557</v>
      </c>
      <c r="AQ12" s="15" t="s">
        <v>553</v>
      </c>
      <c r="AS12" s="15" t="s">
        <v>558</v>
      </c>
      <c r="AV12" s="15" t="s">
        <v>559</v>
      </c>
      <c r="AX12" s="15" t="s">
        <v>559</v>
      </c>
      <c r="AZ12" s="266" t="s">
        <v>560</v>
      </c>
      <c r="BA12" s="267"/>
      <c r="BC12" s="71" t="s">
        <v>561</v>
      </c>
      <c r="BE12" s="15" t="s">
        <v>562</v>
      </c>
      <c r="BH12" s="15" t="s">
        <v>559</v>
      </c>
      <c r="BJ12" s="15" t="s">
        <v>556</v>
      </c>
      <c r="BL12" s="15" t="s">
        <v>563</v>
      </c>
      <c r="BN12" s="15" t="s">
        <v>559</v>
      </c>
      <c r="BP12" s="15" t="s">
        <v>564</v>
      </c>
      <c r="BS12" s="266" t="s">
        <v>508</v>
      </c>
      <c r="BT12" s="267"/>
      <c r="BV12" s="266" t="s">
        <v>565</v>
      </c>
      <c r="BW12" s="267"/>
      <c r="BZ12" s="266" t="s">
        <v>21</v>
      </c>
      <c r="CA12" s="267"/>
      <c r="CC12" s="266" t="s">
        <v>566</v>
      </c>
      <c r="CD12" s="267"/>
      <c r="CG12" s="266" t="s">
        <v>567</v>
      </c>
      <c r="CH12" s="267"/>
      <c r="CJ12" s="266" t="s">
        <v>568</v>
      </c>
      <c r="CK12" s="267"/>
      <c r="CN12" s="266" t="s">
        <v>20</v>
      </c>
      <c r="CO12" s="267"/>
      <c r="CQ12" s="266" t="s">
        <v>569</v>
      </c>
      <c r="CR12" s="267"/>
      <c r="CU12" s="266" t="s">
        <v>570</v>
      </c>
      <c r="CV12" s="267"/>
      <c r="CX12" s="266" t="s">
        <v>571</v>
      </c>
      <c r="CY12" s="267"/>
      <c r="DB12" s="266" t="s">
        <v>20</v>
      </c>
      <c r="DC12" s="267"/>
      <c r="DE12" s="266" t="s">
        <v>572</v>
      </c>
      <c r="DF12" s="267"/>
    </row>
    <row r="13" spans="1:111" ht="14.45" customHeight="1" x14ac:dyDescent="0.25">
      <c r="A13" s="23"/>
      <c r="B13" s="72" t="s">
        <v>573</v>
      </c>
      <c r="C13" s="73" t="s">
        <v>574</v>
      </c>
      <c r="E13" s="72" t="s">
        <v>575</v>
      </c>
      <c r="F13" s="73" t="s">
        <v>576</v>
      </c>
      <c r="I13" s="74" t="s">
        <v>577</v>
      </c>
      <c r="J13" s="75"/>
      <c r="L13" s="74" t="s">
        <v>575</v>
      </c>
      <c r="M13" s="69" t="s">
        <v>576</v>
      </c>
      <c r="Q13" s="12" t="s">
        <v>578</v>
      </c>
      <c r="R13" s="15" t="s">
        <v>578</v>
      </c>
      <c r="T13" s="67" t="s">
        <v>575</v>
      </c>
      <c r="U13" s="68" t="s">
        <v>576</v>
      </c>
      <c r="X13" s="76" t="s">
        <v>578</v>
      </c>
      <c r="Z13" s="77" t="s">
        <v>579</v>
      </c>
      <c r="AB13" s="78" t="s">
        <v>575</v>
      </c>
      <c r="AC13" s="77" t="s">
        <v>576</v>
      </c>
      <c r="AE13" s="79" t="s">
        <v>580</v>
      </c>
      <c r="AG13" s="80" t="s">
        <v>575</v>
      </c>
      <c r="AH13" s="79" t="s">
        <v>576</v>
      </c>
      <c r="AJ13" s="69" t="s">
        <v>581</v>
      </c>
      <c r="AM13" s="69" t="s">
        <v>575</v>
      </c>
      <c r="AO13" s="70" t="s">
        <v>575</v>
      </c>
      <c r="AQ13" s="81" t="s">
        <v>582</v>
      </c>
      <c r="AS13" s="81" t="s">
        <v>575</v>
      </c>
      <c r="AV13" s="82" t="s">
        <v>578</v>
      </c>
      <c r="AX13" s="83" t="s">
        <v>579</v>
      </c>
      <c r="AZ13" s="84" t="s">
        <v>575</v>
      </c>
      <c r="BA13" s="83" t="s">
        <v>576</v>
      </c>
      <c r="BC13" s="11" t="s">
        <v>578</v>
      </c>
      <c r="BE13" s="85" t="s">
        <v>575</v>
      </c>
      <c r="BH13" s="69" t="s">
        <v>581</v>
      </c>
      <c r="BJ13" s="69" t="s">
        <v>575</v>
      </c>
      <c r="BL13" s="70" t="s">
        <v>575</v>
      </c>
      <c r="BN13" s="86" t="s">
        <v>582</v>
      </c>
      <c r="BP13" s="87" t="s">
        <v>575</v>
      </c>
      <c r="BS13" s="88" t="s">
        <v>578</v>
      </c>
      <c r="BT13" s="89" t="s">
        <v>583</v>
      </c>
      <c r="BV13" s="88" t="s">
        <v>575</v>
      </c>
      <c r="BW13" s="89" t="s">
        <v>576</v>
      </c>
      <c r="BZ13" s="90" t="s">
        <v>26</v>
      </c>
      <c r="CA13" s="71" t="s">
        <v>27</v>
      </c>
      <c r="CC13" s="90" t="s">
        <v>575</v>
      </c>
      <c r="CD13" s="71" t="s">
        <v>576</v>
      </c>
      <c r="CG13" s="91" t="s">
        <v>584</v>
      </c>
      <c r="CH13" s="92" t="s">
        <v>585</v>
      </c>
      <c r="CJ13" s="93" t="s">
        <v>575</v>
      </c>
      <c r="CK13" s="92" t="s">
        <v>576</v>
      </c>
      <c r="CN13" s="94" t="s">
        <v>586</v>
      </c>
      <c r="CO13" s="95" t="s">
        <v>587</v>
      </c>
      <c r="CQ13" s="94" t="s">
        <v>575</v>
      </c>
      <c r="CR13" s="95" t="s">
        <v>576</v>
      </c>
      <c r="CU13" s="96" t="s">
        <v>588</v>
      </c>
      <c r="CV13" s="97" t="s">
        <v>589</v>
      </c>
      <c r="CX13" s="98" t="s">
        <v>575</v>
      </c>
      <c r="CY13" s="99" t="s">
        <v>576</v>
      </c>
      <c r="DB13" s="100" t="s">
        <v>590</v>
      </c>
      <c r="DC13" s="101" t="s">
        <v>574</v>
      </c>
      <c r="DE13" s="100" t="s">
        <v>575</v>
      </c>
      <c r="DF13" s="101" t="s">
        <v>576</v>
      </c>
    </row>
    <row r="14" spans="1:111" ht="14.45" customHeight="1" x14ac:dyDescent="0.25">
      <c r="A14" s="16" t="s">
        <v>33</v>
      </c>
      <c r="B14" s="102">
        <v>29536</v>
      </c>
      <c r="C14" s="103">
        <v>5853</v>
      </c>
      <c r="E14" s="104">
        <v>0.198164951245937</v>
      </c>
      <c r="F14" s="199">
        <f t="shared" ref="F14:F45" si="0">E14-PREV</f>
        <v>3.2198124450896898E-2</v>
      </c>
      <c r="I14" s="105">
        <v>2330</v>
      </c>
      <c r="J14" s="106">
        <v>1910</v>
      </c>
      <c r="L14" s="107">
        <v>0.81974248927038595</v>
      </c>
      <c r="M14" s="199">
        <f t="shared" ref="M14:M45" si="1">L14-CONFORMIDAD</f>
        <v>3.3602912624298931E-2</v>
      </c>
      <c r="Q14" s="108">
        <v>5779</v>
      </c>
      <c r="R14" s="109">
        <v>2330</v>
      </c>
      <c r="T14" s="110">
        <v>0.40318394185845302</v>
      </c>
      <c r="U14" s="199">
        <f t="shared" ref="U14:U45" si="2">T14-TOTALCALIF_CALIFDUD</f>
        <v>-2.6100154813559484E-2</v>
      </c>
      <c r="X14" s="111">
        <v>3806</v>
      </c>
      <c r="Z14" s="111">
        <v>2697</v>
      </c>
      <c r="AB14" s="112">
        <v>0.70861797162375195</v>
      </c>
      <c r="AC14" s="199">
        <f t="shared" ref="AC14:AC45" si="3">AB14-SENTENCIASPENAL_CONF</f>
        <v>8.3687029060542928E-3</v>
      </c>
      <c r="AE14" s="113">
        <v>2168</v>
      </c>
      <c r="AG14" s="114">
        <v>0.56962690488702095</v>
      </c>
      <c r="AH14" s="199">
        <f>$AG$64</f>
        <v>0.47911385982611071</v>
      </c>
      <c r="AJ14" s="106">
        <v>3236</v>
      </c>
      <c r="AM14" s="115">
        <v>0.66996291718170597</v>
      </c>
      <c r="AO14" s="116">
        <v>0.80385613644790499</v>
      </c>
      <c r="AQ14" s="117">
        <v>2585</v>
      </c>
      <c r="AS14" s="118">
        <v>0.83868471953578305</v>
      </c>
      <c r="AV14" s="119">
        <v>176</v>
      </c>
      <c r="AX14" s="119">
        <v>96</v>
      </c>
      <c r="AZ14" s="120">
        <v>0.54545454545454497</v>
      </c>
      <c r="BA14" s="199">
        <f t="shared" ref="BA14:BA45" si="4">AZ14-SENTENCIASAUDIENCIA_CONF</f>
        <v>-0.14744071095334332</v>
      </c>
      <c r="BC14" s="121">
        <v>76</v>
      </c>
      <c r="BE14" s="122">
        <v>0.43181818181818199</v>
      </c>
      <c r="BH14" s="106">
        <v>155</v>
      </c>
      <c r="BJ14" s="115">
        <v>0.49032258064516099</v>
      </c>
      <c r="BL14" s="116">
        <v>0.79166666666666696</v>
      </c>
      <c r="BN14" s="123">
        <v>93</v>
      </c>
      <c r="BP14" s="124">
        <v>0.81720430107526898</v>
      </c>
      <c r="BS14" s="125">
        <v>1076</v>
      </c>
      <c r="BT14" s="21">
        <v>488</v>
      </c>
      <c r="BV14" s="126">
        <v>0.453531598513011</v>
      </c>
      <c r="BW14" s="199">
        <f t="shared" ref="BW14:BW45" si="5">BV14-DEMANDASINCAP</f>
        <v>-0.14085445158814119</v>
      </c>
      <c r="BZ14" s="127">
        <v>3177</v>
      </c>
      <c r="CA14" s="128">
        <v>2330</v>
      </c>
      <c r="CC14" s="129">
        <v>0.73339628580421801</v>
      </c>
      <c r="CD14" s="199">
        <f t="shared" ref="CD14:CD45" si="6">CC14-CALIUR</f>
        <v>3.4174897384845471E-2</v>
      </c>
      <c r="CG14" s="130">
        <v>449</v>
      </c>
      <c r="CH14" s="131">
        <v>293</v>
      </c>
      <c r="CJ14" s="132">
        <v>0.65256124721603603</v>
      </c>
      <c r="CK14" s="199">
        <f t="shared" ref="CK14:CK45" si="7">CJ14-DINCOADAS_ARCHIVADAS</f>
        <v>2.7170991100976316E-2</v>
      </c>
      <c r="CN14" s="133">
        <v>29536</v>
      </c>
      <c r="CO14" s="134">
        <v>5458</v>
      </c>
      <c r="CQ14" s="135">
        <v>0.18479144095341299</v>
      </c>
      <c r="CR14" s="199">
        <f t="shared" ref="CR14:CR45" si="8">CQ14-PREVIASINC_IH_AC</f>
        <v>-3.0646312166254769E-2</v>
      </c>
      <c r="CU14" s="136">
        <v>1189</v>
      </c>
      <c r="CV14" s="137">
        <v>77</v>
      </c>
      <c r="CX14" s="138">
        <v>6.4760302775441606E-2</v>
      </c>
      <c r="CY14" s="199">
        <f t="shared" ref="CY14:CY45" si="9">CX14-SENTENCIASDIS_RECFISCAL</f>
        <v>-1.2798644232059384E-2</v>
      </c>
      <c r="DB14" s="139">
        <v>24078</v>
      </c>
      <c r="DC14" s="140">
        <v>5853</v>
      </c>
      <c r="DE14" s="141">
        <v>0.24308497383503599</v>
      </c>
      <c r="DF14" s="199">
        <f t="shared" ref="DF14:DF45" si="10">DE14-PNT</f>
        <v>3.1036098873917839E-2</v>
      </c>
    </row>
    <row r="15" spans="1:111" ht="14.45" customHeight="1" x14ac:dyDescent="0.3">
      <c r="A15" s="16" t="s">
        <v>38</v>
      </c>
      <c r="B15" s="102">
        <v>9571</v>
      </c>
      <c r="C15" s="103">
        <v>2251</v>
      </c>
      <c r="E15" s="104">
        <v>0.23518963535680701</v>
      </c>
      <c r="F15" s="199">
        <f t="shared" si="0"/>
        <v>6.9222808561766908E-2</v>
      </c>
      <c r="I15" s="105">
        <v>766</v>
      </c>
      <c r="J15" s="106">
        <v>392</v>
      </c>
      <c r="L15" s="107">
        <v>0.51174934725848598</v>
      </c>
      <c r="M15" s="199">
        <f t="shared" si="1"/>
        <v>-0.27439022938760105</v>
      </c>
      <c r="Q15" s="108">
        <v>1982</v>
      </c>
      <c r="R15" s="109">
        <v>766</v>
      </c>
      <c r="T15" s="110">
        <v>0.38647830474268402</v>
      </c>
      <c r="U15" s="199">
        <f t="shared" si="2"/>
        <v>-4.2805791929328485E-2</v>
      </c>
      <c r="X15" s="111">
        <v>1748</v>
      </c>
      <c r="Z15" s="111">
        <v>1293</v>
      </c>
      <c r="AB15" s="112">
        <v>0.73970251716247104</v>
      </c>
      <c r="AC15" s="199">
        <f t="shared" si="3"/>
        <v>3.9453248444773381E-2</v>
      </c>
      <c r="AE15" s="113">
        <v>732</v>
      </c>
      <c r="AG15" s="114">
        <v>0.418764302059497</v>
      </c>
      <c r="AH15" s="199">
        <f t="shared" ref="AH15:AH63" si="11">$AG$64</f>
        <v>0.47911385982611071</v>
      </c>
      <c r="AJ15" s="106">
        <v>1297</v>
      </c>
      <c r="AM15" s="115">
        <v>0.56437933693137998</v>
      </c>
      <c r="AO15" s="116">
        <v>0.566125290023202</v>
      </c>
      <c r="AQ15" s="117">
        <v>1246</v>
      </c>
      <c r="AS15" s="118">
        <v>0.58747993579454305</v>
      </c>
      <c r="AV15" s="119">
        <v>60</v>
      </c>
      <c r="AX15" s="119">
        <v>43</v>
      </c>
      <c r="AZ15" s="120">
        <v>0.71666666666666701</v>
      </c>
      <c r="BA15" s="199">
        <f t="shared" si="4"/>
        <v>2.3771410258778713E-2</v>
      </c>
      <c r="BC15" s="121">
        <v>32</v>
      </c>
      <c r="BE15" s="122">
        <v>0.53333333333333299</v>
      </c>
      <c r="BH15" s="106">
        <v>51</v>
      </c>
      <c r="BJ15" s="115">
        <v>0.62745098039215697</v>
      </c>
      <c r="BL15" s="116">
        <v>0.74418604651162801</v>
      </c>
      <c r="BN15" s="123">
        <v>40</v>
      </c>
      <c r="BP15" s="124">
        <v>0.8</v>
      </c>
      <c r="BS15" s="125">
        <v>370</v>
      </c>
      <c r="BT15" s="21">
        <v>279</v>
      </c>
      <c r="BV15" s="126">
        <v>0.75405405405405401</v>
      </c>
      <c r="BW15" s="199">
        <f t="shared" si="5"/>
        <v>0.15966800395290182</v>
      </c>
      <c r="BZ15" s="127">
        <v>1191</v>
      </c>
      <c r="CA15" s="128">
        <v>766</v>
      </c>
      <c r="CC15" s="129">
        <v>0.64315701091519695</v>
      </c>
      <c r="CD15" s="199">
        <f t="shared" si="6"/>
        <v>-5.6064377504175589E-2</v>
      </c>
      <c r="CG15" s="130">
        <v>79</v>
      </c>
      <c r="CH15" s="131">
        <v>28</v>
      </c>
      <c r="CJ15" s="132">
        <v>0.354430379746835</v>
      </c>
      <c r="CK15" s="199">
        <f t="shared" si="7"/>
        <v>-0.27095987636822472</v>
      </c>
      <c r="CN15" s="133">
        <v>9571</v>
      </c>
      <c r="CO15" s="134">
        <v>2230</v>
      </c>
      <c r="CQ15" s="135">
        <v>0.23299550726151899</v>
      </c>
      <c r="CR15" s="199">
        <f t="shared" si="8"/>
        <v>1.7557754141851234E-2</v>
      </c>
      <c r="CU15" s="136">
        <v>472</v>
      </c>
      <c r="CV15" s="137">
        <v>20</v>
      </c>
      <c r="CX15" s="138">
        <v>4.2372881355932202E-2</v>
      </c>
      <c r="CY15" s="199">
        <f t="shared" si="9"/>
        <v>-3.5186065651568788E-2</v>
      </c>
      <c r="DB15" s="139">
        <v>7341</v>
      </c>
      <c r="DC15" s="140">
        <v>2251</v>
      </c>
      <c r="DE15" s="141">
        <v>0.30663397357308297</v>
      </c>
      <c r="DF15" s="199">
        <f t="shared" si="10"/>
        <v>9.4585098611964818E-2</v>
      </c>
    </row>
    <row r="16" spans="1:111" ht="14.45" x14ac:dyDescent="0.3">
      <c r="A16" s="16" t="s">
        <v>40</v>
      </c>
      <c r="B16" s="102">
        <v>56119</v>
      </c>
      <c r="C16" s="103">
        <v>12744</v>
      </c>
      <c r="E16" s="104">
        <v>0.22708886473386899</v>
      </c>
      <c r="F16" s="199">
        <f t="shared" si="0"/>
        <v>6.1122037938828894E-2</v>
      </c>
      <c r="I16" s="105">
        <v>6532</v>
      </c>
      <c r="J16" s="106">
        <v>4680</v>
      </c>
      <c r="L16" s="107">
        <v>0.71647274954072304</v>
      </c>
      <c r="M16" s="199">
        <f t="shared" si="1"/>
        <v>-6.9666827105363982E-2</v>
      </c>
      <c r="Q16" s="108">
        <v>14831</v>
      </c>
      <c r="R16" s="109">
        <v>6532</v>
      </c>
      <c r="T16" s="110">
        <v>0.44042883150158502</v>
      </c>
      <c r="U16" s="199">
        <f t="shared" si="2"/>
        <v>1.1144734829572511E-2</v>
      </c>
      <c r="X16" s="111">
        <v>7956</v>
      </c>
      <c r="Z16" s="111">
        <v>5167</v>
      </c>
      <c r="AB16" s="112">
        <v>0.64944695827048804</v>
      </c>
      <c r="AC16" s="199">
        <f t="shared" si="3"/>
        <v>-5.080231044720962E-2</v>
      </c>
      <c r="AE16" s="113">
        <v>3447</v>
      </c>
      <c r="AG16" s="114">
        <v>0.43325791855203599</v>
      </c>
      <c r="AH16" s="199">
        <f t="shared" si="11"/>
        <v>0.47911385982611071</v>
      </c>
      <c r="AJ16" s="106">
        <v>5468</v>
      </c>
      <c r="AM16" s="115">
        <v>0.63039502560351102</v>
      </c>
      <c r="AO16" s="116">
        <v>0.66711825043545603</v>
      </c>
      <c r="AQ16" s="117">
        <v>4483</v>
      </c>
      <c r="AS16" s="118">
        <v>0.76890475128262303</v>
      </c>
      <c r="AV16" s="119">
        <v>438</v>
      </c>
      <c r="AX16" s="119">
        <v>204</v>
      </c>
      <c r="AZ16" s="120">
        <v>0.465753424657534</v>
      </c>
      <c r="BA16" s="199">
        <f t="shared" si="4"/>
        <v>-0.22714183175035429</v>
      </c>
      <c r="BC16" s="121">
        <v>173</v>
      </c>
      <c r="BE16" s="122">
        <v>0.39497716894977197</v>
      </c>
      <c r="BH16" s="106">
        <v>342</v>
      </c>
      <c r="BJ16" s="115">
        <v>0.50584795321637399</v>
      </c>
      <c r="BL16" s="116">
        <v>0.84803921568627405</v>
      </c>
      <c r="BN16" s="123">
        <v>193</v>
      </c>
      <c r="BP16" s="124">
        <v>0.89637305699481895</v>
      </c>
      <c r="BS16" s="125">
        <v>988</v>
      </c>
      <c r="BT16" s="21">
        <v>537</v>
      </c>
      <c r="BV16" s="126">
        <v>0.543522267206478</v>
      </c>
      <c r="BW16" s="199">
        <f t="shared" si="5"/>
        <v>-5.0863782894674192E-2</v>
      </c>
      <c r="BZ16" s="127">
        <v>8861</v>
      </c>
      <c r="CA16" s="128">
        <v>6532</v>
      </c>
      <c r="CC16" s="129">
        <v>0.737162848436971</v>
      </c>
      <c r="CD16" s="199">
        <f t="shared" si="6"/>
        <v>3.7941460017598461E-2</v>
      </c>
      <c r="CG16" s="130">
        <v>364</v>
      </c>
      <c r="CH16" s="131">
        <v>231</v>
      </c>
      <c r="CJ16" s="132">
        <v>0.63461538461538503</v>
      </c>
      <c r="CK16" s="199">
        <f t="shared" si="7"/>
        <v>9.2251285003253081E-3</v>
      </c>
      <c r="CN16" s="133">
        <v>56119</v>
      </c>
      <c r="CO16" s="134">
        <v>8312</v>
      </c>
      <c r="CQ16" s="135">
        <v>0.14811382954079699</v>
      </c>
      <c r="CR16" s="199">
        <f t="shared" si="8"/>
        <v>-6.7323923578870765E-2</v>
      </c>
      <c r="CU16" s="136">
        <v>3023</v>
      </c>
      <c r="CV16" s="137">
        <v>76</v>
      </c>
      <c r="CX16" s="138">
        <v>2.51405888190539E-2</v>
      </c>
      <c r="CY16" s="199">
        <f t="shared" si="9"/>
        <v>-5.2418358188447089E-2</v>
      </c>
      <c r="DB16" s="139">
        <v>47807</v>
      </c>
      <c r="DC16" s="140">
        <v>12744</v>
      </c>
      <c r="DE16" s="141">
        <v>0.26657184094379499</v>
      </c>
      <c r="DF16" s="199">
        <f t="shared" si="10"/>
        <v>5.4522965982676835E-2</v>
      </c>
    </row>
    <row r="17" spans="1:110" x14ac:dyDescent="0.25">
      <c r="A17" s="16" t="s">
        <v>42</v>
      </c>
      <c r="B17" s="102">
        <v>30439</v>
      </c>
      <c r="C17" s="103">
        <v>3426</v>
      </c>
      <c r="E17" s="104">
        <v>0.112552974802063</v>
      </c>
      <c r="F17" s="199">
        <f t="shared" si="0"/>
        <v>-5.3413851992977102E-2</v>
      </c>
      <c r="I17" s="105">
        <v>2470</v>
      </c>
      <c r="J17" s="106">
        <v>1515</v>
      </c>
      <c r="L17" s="107">
        <v>0.61336032388663997</v>
      </c>
      <c r="M17" s="199">
        <f t="shared" si="1"/>
        <v>-0.17277925275944706</v>
      </c>
      <c r="Q17" s="108">
        <v>5024</v>
      </c>
      <c r="R17" s="109">
        <v>2470</v>
      </c>
      <c r="T17" s="110">
        <v>0.49164012738853502</v>
      </c>
      <c r="U17" s="199">
        <f t="shared" si="2"/>
        <v>6.2356030716522515E-2</v>
      </c>
      <c r="X17" s="111">
        <v>3031</v>
      </c>
      <c r="Z17" s="111">
        <v>1428</v>
      </c>
      <c r="AB17" s="112">
        <v>0.47113163972286398</v>
      </c>
      <c r="AC17" s="199">
        <f t="shared" si="3"/>
        <v>-0.22911762899483368</v>
      </c>
      <c r="AE17" s="113">
        <v>1067</v>
      </c>
      <c r="AG17" s="114">
        <v>0.35202903332233598</v>
      </c>
      <c r="AH17" s="199">
        <f t="shared" si="11"/>
        <v>0.47911385982611071</v>
      </c>
      <c r="AJ17" s="106">
        <v>1959</v>
      </c>
      <c r="AM17" s="115">
        <v>0.544665645737621</v>
      </c>
      <c r="AO17" s="116">
        <v>0.74719887955182096</v>
      </c>
      <c r="AQ17" s="117">
        <v>1367</v>
      </c>
      <c r="AS17" s="118">
        <v>0.78054133138258996</v>
      </c>
      <c r="AV17" s="119">
        <v>150</v>
      </c>
      <c r="AX17" s="119">
        <v>67</v>
      </c>
      <c r="AZ17" s="120">
        <v>0.44666666666666699</v>
      </c>
      <c r="BA17" s="199">
        <f t="shared" si="4"/>
        <v>-0.2462285897412213</v>
      </c>
      <c r="BC17" s="121">
        <v>49</v>
      </c>
      <c r="BE17" s="122">
        <v>0.32666666666666699</v>
      </c>
      <c r="BH17" s="106">
        <v>115</v>
      </c>
      <c r="BJ17" s="115">
        <v>0.426086956521739</v>
      </c>
      <c r="BL17" s="116">
        <v>0.73134328358209</v>
      </c>
      <c r="BN17" s="123">
        <v>65</v>
      </c>
      <c r="BP17" s="124">
        <v>0.75384615384615405</v>
      </c>
      <c r="BS17" s="125">
        <v>255</v>
      </c>
      <c r="BT17" s="21">
        <v>140</v>
      </c>
      <c r="BV17" s="126">
        <v>0.54901960784313697</v>
      </c>
      <c r="BW17" s="199">
        <f t="shared" si="5"/>
        <v>-4.5366442258015227E-2</v>
      </c>
      <c r="BZ17" s="127">
        <v>3682</v>
      </c>
      <c r="CA17" s="128">
        <v>2470</v>
      </c>
      <c r="CC17" s="129">
        <v>0.67083107007061404</v>
      </c>
      <c r="CD17" s="199">
        <f t="shared" si="6"/>
        <v>-2.8390318348758492E-2</v>
      </c>
      <c r="CG17" s="130">
        <v>328</v>
      </c>
      <c r="CH17" s="131">
        <v>226</v>
      </c>
      <c r="CJ17" s="132">
        <v>0.68902439024390205</v>
      </c>
      <c r="CK17" s="199">
        <f t="shared" si="7"/>
        <v>6.3634134128842335E-2</v>
      </c>
      <c r="CN17" s="133">
        <v>30439</v>
      </c>
      <c r="CO17" s="134">
        <v>5388</v>
      </c>
      <c r="CQ17" s="135">
        <v>0.17700975721935699</v>
      </c>
      <c r="CR17" s="199">
        <f t="shared" si="8"/>
        <v>-3.8427995900310763E-2</v>
      </c>
      <c r="CU17" s="136">
        <v>1686</v>
      </c>
      <c r="CV17" s="137">
        <v>52</v>
      </c>
      <c r="CX17" s="138">
        <v>3.0842230130486401E-2</v>
      </c>
      <c r="CY17" s="199">
        <f t="shared" si="9"/>
        <v>-4.6716716877014591E-2</v>
      </c>
      <c r="DB17" s="139">
        <v>25051</v>
      </c>
      <c r="DC17" s="140">
        <v>3426</v>
      </c>
      <c r="DE17" s="141">
        <v>0.13676100754460899</v>
      </c>
      <c r="DF17" s="199">
        <f t="shared" si="10"/>
        <v>-7.5287867416509169E-2</v>
      </c>
    </row>
    <row r="18" spans="1:110" x14ac:dyDescent="0.25">
      <c r="A18" s="16" t="s">
        <v>44</v>
      </c>
      <c r="B18" s="102">
        <v>5307</v>
      </c>
      <c r="C18" s="103">
        <v>1516</v>
      </c>
      <c r="E18" s="104">
        <v>0.285660448464292</v>
      </c>
      <c r="F18" s="199">
        <f t="shared" si="0"/>
        <v>0.1196936216692519</v>
      </c>
      <c r="I18" s="105">
        <v>807</v>
      </c>
      <c r="J18" s="106">
        <v>743</v>
      </c>
      <c r="L18" s="107">
        <v>0.92069392812887196</v>
      </c>
      <c r="M18" s="199">
        <f t="shared" si="1"/>
        <v>0.13455435148278494</v>
      </c>
      <c r="Q18" s="108">
        <v>1622</v>
      </c>
      <c r="R18" s="109">
        <v>807</v>
      </c>
      <c r="T18" s="110">
        <v>0.497533908754624</v>
      </c>
      <c r="U18" s="199">
        <f t="shared" si="2"/>
        <v>6.8249812082611494E-2</v>
      </c>
      <c r="X18" s="111">
        <v>792</v>
      </c>
      <c r="Z18" s="111">
        <v>660</v>
      </c>
      <c r="AB18" s="112">
        <v>0.83333333333333304</v>
      </c>
      <c r="AC18" s="199">
        <f t="shared" si="3"/>
        <v>0.13308406461563538</v>
      </c>
      <c r="AE18" s="113">
        <v>306</v>
      </c>
      <c r="AG18" s="114">
        <v>0.38636363636363602</v>
      </c>
      <c r="AH18" s="199">
        <f t="shared" si="11"/>
        <v>0.47911385982611071</v>
      </c>
      <c r="AJ18" s="106">
        <v>683</v>
      </c>
      <c r="AM18" s="115">
        <v>0.44802342606149298</v>
      </c>
      <c r="AO18" s="116">
        <v>0.46363636363636401</v>
      </c>
      <c r="AQ18" s="117">
        <v>638</v>
      </c>
      <c r="AS18" s="118">
        <v>0.479623824451411</v>
      </c>
      <c r="AV18" s="119">
        <v>50</v>
      </c>
      <c r="AX18" s="119">
        <v>32</v>
      </c>
      <c r="AZ18" s="120">
        <v>0.64</v>
      </c>
      <c r="BA18" s="199">
        <f t="shared" si="4"/>
        <v>-5.289525640788828E-2</v>
      </c>
      <c r="BC18" s="121">
        <v>22</v>
      </c>
      <c r="BE18" s="122">
        <v>0.44</v>
      </c>
      <c r="BH18" s="106">
        <v>36</v>
      </c>
      <c r="BJ18" s="115">
        <v>0.61111111111111105</v>
      </c>
      <c r="BL18" s="116">
        <v>0.6875</v>
      </c>
      <c r="BN18" s="123">
        <v>29</v>
      </c>
      <c r="BP18" s="124">
        <v>0.75862068965517204</v>
      </c>
      <c r="BS18" s="125">
        <v>251</v>
      </c>
      <c r="BT18" s="21">
        <v>188</v>
      </c>
      <c r="BV18" s="126">
        <v>0.74900398406374502</v>
      </c>
      <c r="BW18" s="199">
        <f t="shared" si="5"/>
        <v>0.15461793396259282</v>
      </c>
      <c r="BZ18" s="127">
        <v>1058</v>
      </c>
      <c r="CA18" s="128">
        <v>807</v>
      </c>
      <c r="CC18" s="129">
        <v>0.762759924385633</v>
      </c>
      <c r="CD18" s="199">
        <f t="shared" si="6"/>
        <v>6.3538535966260468E-2</v>
      </c>
      <c r="CG18" s="130">
        <v>96</v>
      </c>
      <c r="CH18" s="131">
        <v>46</v>
      </c>
      <c r="CJ18" s="132">
        <v>0.47916666666666702</v>
      </c>
      <c r="CK18" s="199">
        <f t="shared" si="7"/>
        <v>-0.1462235894483927</v>
      </c>
      <c r="CN18" s="133">
        <v>5307</v>
      </c>
      <c r="CO18" s="134">
        <v>976</v>
      </c>
      <c r="CQ18" s="135">
        <v>0.18390804597701199</v>
      </c>
      <c r="CR18" s="199">
        <f t="shared" si="8"/>
        <v>-3.1529707142655766E-2</v>
      </c>
      <c r="CU18" s="136">
        <v>150</v>
      </c>
      <c r="CV18" s="137">
        <v>12</v>
      </c>
      <c r="CX18" s="138">
        <v>0.08</v>
      </c>
      <c r="CY18" s="199">
        <f t="shared" si="9"/>
        <v>2.4410529924990126E-3</v>
      </c>
      <c r="DB18" s="139">
        <v>4331</v>
      </c>
      <c r="DC18" s="140">
        <v>1516</v>
      </c>
      <c r="DE18" s="141">
        <v>0.35003463403370999</v>
      </c>
      <c r="DF18" s="199">
        <f t="shared" si="10"/>
        <v>0.13798575907259183</v>
      </c>
    </row>
    <row r="19" spans="1:110" ht="14.45" x14ac:dyDescent="0.3">
      <c r="A19" s="16" t="s">
        <v>46</v>
      </c>
      <c r="B19" s="102">
        <v>4874</v>
      </c>
      <c r="C19" s="103">
        <v>799</v>
      </c>
      <c r="E19" s="104">
        <v>0.163931062782109</v>
      </c>
      <c r="F19" s="199">
        <f t="shared" si="0"/>
        <v>-2.0357640129310961E-3</v>
      </c>
      <c r="I19" s="105">
        <v>189</v>
      </c>
      <c r="J19" s="106">
        <v>189</v>
      </c>
      <c r="L19" s="107">
        <v>1</v>
      </c>
      <c r="M19" s="199">
        <f t="shared" si="1"/>
        <v>0.21386042335391298</v>
      </c>
      <c r="Q19" s="108">
        <v>585</v>
      </c>
      <c r="R19" s="109">
        <v>189</v>
      </c>
      <c r="T19" s="110">
        <v>0.32307692307692298</v>
      </c>
      <c r="U19" s="199">
        <f t="shared" si="2"/>
        <v>-0.10620717359508952</v>
      </c>
      <c r="X19" s="111">
        <v>256</v>
      </c>
      <c r="Z19" s="111">
        <v>237</v>
      </c>
      <c r="AB19" s="112">
        <v>0.92578125</v>
      </c>
      <c r="AC19" s="199">
        <f t="shared" si="3"/>
        <v>0.22553198128230234</v>
      </c>
      <c r="AE19" s="113">
        <v>180</v>
      </c>
      <c r="AG19" s="114">
        <v>0.703125</v>
      </c>
      <c r="AH19" s="199">
        <f t="shared" si="11"/>
        <v>0.47911385982611071</v>
      </c>
      <c r="AJ19" s="106">
        <v>224</v>
      </c>
      <c r="AM19" s="115">
        <v>0.80357142857142905</v>
      </c>
      <c r="AO19" s="116">
        <v>0.759493670886076</v>
      </c>
      <c r="AQ19" s="117">
        <v>216</v>
      </c>
      <c r="AS19" s="118">
        <v>0.83333333333333304</v>
      </c>
      <c r="AV19" s="119">
        <v>16</v>
      </c>
      <c r="AX19" s="119">
        <v>12</v>
      </c>
      <c r="AZ19" s="120">
        <v>0.75</v>
      </c>
      <c r="BA19" s="199">
        <f t="shared" si="4"/>
        <v>5.7104743592111706E-2</v>
      </c>
      <c r="BC19" s="121">
        <v>7</v>
      </c>
      <c r="BE19" s="122">
        <v>0.4375</v>
      </c>
      <c r="BH19" s="106">
        <v>15</v>
      </c>
      <c r="BJ19" s="115">
        <v>0.46666666666666701</v>
      </c>
      <c r="BL19" s="116">
        <v>0.58333333333333304</v>
      </c>
      <c r="BN19" s="123">
        <v>12</v>
      </c>
      <c r="BP19" s="124">
        <v>0.58333333333333304</v>
      </c>
      <c r="BS19" s="125">
        <v>141</v>
      </c>
      <c r="BT19" s="21">
        <v>110</v>
      </c>
      <c r="BV19" s="126">
        <v>0.780141843971631</v>
      </c>
      <c r="BW19" s="199">
        <f t="shared" si="5"/>
        <v>0.1857557938704788</v>
      </c>
      <c r="BZ19" s="127">
        <v>271</v>
      </c>
      <c r="CA19" s="128">
        <v>189</v>
      </c>
      <c r="CC19" s="129">
        <v>0.69741697416974202</v>
      </c>
      <c r="CD19" s="199">
        <f t="shared" si="6"/>
        <v>-1.8044142496305149E-3</v>
      </c>
      <c r="CG19" s="130">
        <v>20</v>
      </c>
      <c r="CH19" s="131">
        <v>12</v>
      </c>
      <c r="CJ19" s="132">
        <v>0.6</v>
      </c>
      <c r="CK19" s="199">
        <f t="shared" si="7"/>
        <v>-2.5390256115059739E-2</v>
      </c>
      <c r="CN19" s="133">
        <v>4874</v>
      </c>
      <c r="CO19" s="134">
        <v>695</v>
      </c>
      <c r="CQ19" s="135">
        <v>0.142593352482561</v>
      </c>
      <c r="CR19" s="199">
        <f t="shared" si="8"/>
        <v>-7.284440063710676E-2</v>
      </c>
      <c r="CU19" s="136">
        <v>23</v>
      </c>
      <c r="CV19" s="137">
        <v>0</v>
      </c>
      <c r="CX19" s="138">
        <v>0</v>
      </c>
      <c r="CY19" s="199">
        <f t="shared" si="9"/>
        <v>-7.7558947007500989E-2</v>
      </c>
      <c r="DB19" s="139">
        <v>4179</v>
      </c>
      <c r="DC19" s="140">
        <v>799</v>
      </c>
      <c r="DE19" s="141">
        <v>0.191194065565925</v>
      </c>
      <c r="DF19" s="199">
        <f t="shared" si="10"/>
        <v>-2.0854809395193158E-2</v>
      </c>
    </row>
    <row r="20" spans="1:110" ht="14.45" x14ac:dyDescent="0.3">
      <c r="A20" s="16" t="s">
        <v>48</v>
      </c>
      <c r="B20" s="102">
        <v>27333</v>
      </c>
      <c r="C20" s="103">
        <v>3880</v>
      </c>
      <c r="E20" s="104">
        <v>0.14195295064574001</v>
      </c>
      <c r="F20" s="199">
        <f t="shared" si="0"/>
        <v>-2.401387614930009E-2</v>
      </c>
      <c r="I20" s="105">
        <v>1160</v>
      </c>
      <c r="J20" s="106">
        <v>1070</v>
      </c>
      <c r="L20" s="107">
        <v>0.92241379310344795</v>
      </c>
      <c r="M20" s="199">
        <f t="shared" si="1"/>
        <v>0.13627421645736093</v>
      </c>
      <c r="Q20" s="108">
        <v>3162</v>
      </c>
      <c r="R20" s="109">
        <v>1160</v>
      </c>
      <c r="T20" s="110">
        <v>0.36685641998735002</v>
      </c>
      <c r="U20" s="199">
        <f t="shared" si="2"/>
        <v>-6.2427676684662481E-2</v>
      </c>
      <c r="X20" s="111">
        <v>1691</v>
      </c>
      <c r="Z20" s="111">
        <v>971</v>
      </c>
      <c r="AB20" s="112">
        <v>0.57421643997634497</v>
      </c>
      <c r="AC20" s="199">
        <f t="shared" si="3"/>
        <v>-0.12603282874135269</v>
      </c>
      <c r="AE20" s="113">
        <v>876</v>
      </c>
      <c r="AG20" s="114">
        <v>0.51803666469544696</v>
      </c>
      <c r="AH20" s="199">
        <f t="shared" si="11"/>
        <v>0.47911385982611071</v>
      </c>
      <c r="AJ20" s="106">
        <v>1444</v>
      </c>
      <c r="AM20" s="115">
        <v>0.60664819944598303</v>
      </c>
      <c r="AO20" s="116">
        <v>0.90216271884654997</v>
      </c>
      <c r="AQ20" s="117">
        <v>921</v>
      </c>
      <c r="AS20" s="118">
        <v>0.95114006514658</v>
      </c>
      <c r="AV20" s="119">
        <v>99</v>
      </c>
      <c r="AX20" s="119">
        <v>63</v>
      </c>
      <c r="AZ20" s="120">
        <v>0.63636363636363602</v>
      </c>
      <c r="BA20" s="199">
        <f t="shared" si="4"/>
        <v>-5.6531620044252273E-2</v>
      </c>
      <c r="BC20" s="121">
        <v>63</v>
      </c>
      <c r="BE20" s="122">
        <v>0.63636363636363602</v>
      </c>
      <c r="BH20" s="106">
        <v>88</v>
      </c>
      <c r="BJ20" s="115">
        <v>0.71590909090909105</v>
      </c>
      <c r="BL20" s="116">
        <v>1</v>
      </c>
      <c r="BN20" s="123">
        <v>63</v>
      </c>
      <c r="BP20" s="124">
        <v>1</v>
      </c>
      <c r="BS20" s="125">
        <v>286</v>
      </c>
      <c r="BT20" s="21">
        <v>85</v>
      </c>
      <c r="BV20" s="126">
        <v>0.29720279720279702</v>
      </c>
      <c r="BW20" s="199">
        <f t="shared" si="5"/>
        <v>-0.29718325289835518</v>
      </c>
      <c r="BZ20" s="127">
        <v>1558</v>
      </c>
      <c r="CA20" s="128">
        <v>1160</v>
      </c>
      <c r="CC20" s="129">
        <v>0.74454428754813895</v>
      </c>
      <c r="CD20" s="199">
        <f t="shared" si="6"/>
        <v>4.5322899128766414E-2</v>
      </c>
      <c r="CG20" s="130">
        <v>259</v>
      </c>
      <c r="CH20" s="131">
        <v>169</v>
      </c>
      <c r="CJ20" s="132">
        <v>0.65250965250965298</v>
      </c>
      <c r="CK20" s="199">
        <f t="shared" si="7"/>
        <v>2.7119396394593265E-2</v>
      </c>
      <c r="CN20" s="133">
        <v>27333</v>
      </c>
      <c r="CO20" s="134">
        <v>6940</v>
      </c>
      <c r="CQ20" s="135">
        <v>0.25390553543335898</v>
      </c>
      <c r="CR20" s="199">
        <f t="shared" si="8"/>
        <v>3.8467782313691218E-2</v>
      </c>
      <c r="CU20" s="136">
        <v>756</v>
      </c>
      <c r="CV20" s="137">
        <v>33</v>
      </c>
      <c r="CX20" s="138">
        <v>4.3650793650793697E-2</v>
      </c>
      <c r="CY20" s="199">
        <f t="shared" si="9"/>
        <v>-3.3908153356707292E-2</v>
      </c>
      <c r="DB20" s="139">
        <v>20393</v>
      </c>
      <c r="DC20" s="140">
        <v>3880</v>
      </c>
      <c r="DE20" s="141">
        <v>0.19026136419359599</v>
      </c>
      <c r="DF20" s="199">
        <f t="shared" si="10"/>
        <v>-2.1787510767522167E-2</v>
      </c>
    </row>
    <row r="21" spans="1:110" ht="14.45" x14ac:dyDescent="0.3">
      <c r="A21" s="16" t="s">
        <v>50</v>
      </c>
      <c r="B21" s="102">
        <v>134940</v>
      </c>
      <c r="C21" s="103">
        <v>17135</v>
      </c>
      <c r="E21" s="104">
        <v>0.126982362531495</v>
      </c>
      <c r="F21" s="199">
        <f t="shared" si="0"/>
        <v>-3.8984464263545099E-2</v>
      </c>
      <c r="I21" s="105">
        <v>13539</v>
      </c>
      <c r="J21" s="106">
        <v>7216</v>
      </c>
      <c r="L21" s="107">
        <v>0.53297880197946701</v>
      </c>
      <c r="M21" s="199">
        <f t="shared" si="1"/>
        <v>-0.25316077466662001</v>
      </c>
      <c r="Q21" s="108">
        <v>30082</v>
      </c>
      <c r="R21" s="109">
        <v>13539</v>
      </c>
      <c r="T21" s="110">
        <v>0.45006980918821898</v>
      </c>
      <c r="U21" s="199">
        <f t="shared" si="2"/>
        <v>2.0785712516206478E-2</v>
      </c>
      <c r="X21" s="111">
        <v>20398</v>
      </c>
      <c r="Z21" s="111">
        <v>16057</v>
      </c>
      <c r="AB21" s="112">
        <v>0.78718501813903297</v>
      </c>
      <c r="AC21" s="199">
        <f t="shared" si="3"/>
        <v>8.6935749421335307E-2</v>
      </c>
      <c r="AE21" s="113">
        <v>9583</v>
      </c>
      <c r="AG21" s="114">
        <v>0.46980096087851803</v>
      </c>
      <c r="AH21" s="199">
        <f t="shared" si="11"/>
        <v>0.47911385982611071</v>
      </c>
      <c r="AJ21" s="106">
        <v>14783</v>
      </c>
      <c r="AM21" s="115">
        <v>0.64824460528986005</v>
      </c>
      <c r="AO21" s="116">
        <v>0.59681135953166797</v>
      </c>
      <c r="AQ21" s="117">
        <v>13842</v>
      </c>
      <c r="AS21" s="118">
        <v>0.69231324953041495</v>
      </c>
      <c r="AV21" s="119">
        <v>1294</v>
      </c>
      <c r="AX21" s="119">
        <v>1054</v>
      </c>
      <c r="AZ21" s="120">
        <v>0.81452859350850104</v>
      </c>
      <c r="BA21" s="199">
        <f t="shared" si="4"/>
        <v>0.12163333710061275</v>
      </c>
      <c r="BC21" s="121">
        <v>568</v>
      </c>
      <c r="BE21" s="122">
        <v>0.43894899536321502</v>
      </c>
      <c r="BH21" s="106">
        <v>978</v>
      </c>
      <c r="BJ21" s="115">
        <v>0.580777096114519</v>
      </c>
      <c r="BL21" s="116">
        <v>0.53889943074003799</v>
      </c>
      <c r="BN21" s="123">
        <v>866</v>
      </c>
      <c r="BP21" s="124">
        <v>0.65588914549653599</v>
      </c>
      <c r="BS21" s="125">
        <v>3233</v>
      </c>
      <c r="BT21" s="21">
        <v>822</v>
      </c>
      <c r="BV21" s="126">
        <v>0.25425301577482201</v>
      </c>
      <c r="BW21" s="199">
        <f t="shared" si="5"/>
        <v>-0.34013303432633019</v>
      </c>
      <c r="BZ21" s="127">
        <v>20358</v>
      </c>
      <c r="CA21" s="128">
        <v>13539</v>
      </c>
      <c r="CC21" s="129">
        <v>0.66504568228706196</v>
      </c>
      <c r="CD21" s="199">
        <f t="shared" si="6"/>
        <v>-3.4175706132310579E-2</v>
      </c>
      <c r="CG21" s="130">
        <v>729</v>
      </c>
      <c r="CH21" s="131">
        <v>426</v>
      </c>
      <c r="CJ21" s="132">
        <v>0.58436213991769603</v>
      </c>
      <c r="CK21" s="199">
        <f t="shared" si="7"/>
        <v>-4.1028116197363684E-2</v>
      </c>
      <c r="CN21" s="133">
        <v>134940</v>
      </c>
      <c r="CO21" s="134">
        <v>17741</v>
      </c>
      <c r="CQ21" s="135">
        <v>0.13147324736920099</v>
      </c>
      <c r="CR21" s="199">
        <f t="shared" si="8"/>
        <v>-8.3964505750466767E-2</v>
      </c>
      <c r="CU21" s="136">
        <v>4581</v>
      </c>
      <c r="CV21" s="137">
        <v>249</v>
      </c>
      <c r="CX21" s="138">
        <v>5.4354944335298E-2</v>
      </c>
      <c r="CY21" s="199">
        <f t="shared" si="9"/>
        <v>-2.3204002672202989E-2</v>
      </c>
      <c r="DB21" s="139">
        <v>117199</v>
      </c>
      <c r="DC21" s="140">
        <v>17135</v>
      </c>
      <c r="DE21" s="141">
        <v>0.14620431914948101</v>
      </c>
      <c r="DF21" s="199">
        <f t="shared" si="10"/>
        <v>-6.5844555811637145E-2</v>
      </c>
    </row>
    <row r="22" spans="1:110" ht="14.45" x14ac:dyDescent="0.3">
      <c r="A22" s="16" t="s">
        <v>52</v>
      </c>
      <c r="B22" s="102">
        <v>17838</v>
      </c>
      <c r="C22" s="103">
        <v>5404</v>
      </c>
      <c r="E22" s="104">
        <v>0.30294876107186902</v>
      </c>
      <c r="F22" s="199">
        <f t="shared" si="0"/>
        <v>0.13698193427682892</v>
      </c>
      <c r="I22" s="105">
        <v>2104</v>
      </c>
      <c r="J22" s="106">
        <v>1790</v>
      </c>
      <c r="L22" s="107">
        <v>0.85076045627376395</v>
      </c>
      <c r="M22" s="199">
        <f t="shared" si="1"/>
        <v>6.462087962767693E-2</v>
      </c>
      <c r="Q22" s="108">
        <v>5380</v>
      </c>
      <c r="R22" s="109">
        <v>2104</v>
      </c>
      <c r="T22" s="110">
        <v>0.39107806691449798</v>
      </c>
      <c r="U22" s="199">
        <f t="shared" si="2"/>
        <v>-3.8206029757514526E-2</v>
      </c>
      <c r="X22" s="111">
        <v>3025</v>
      </c>
      <c r="Z22" s="111">
        <v>2226</v>
      </c>
      <c r="AB22" s="112">
        <v>0.73586776859504099</v>
      </c>
      <c r="AC22" s="199">
        <f t="shared" si="3"/>
        <v>3.5618499877343335E-2</v>
      </c>
      <c r="AE22" s="113">
        <v>1042</v>
      </c>
      <c r="AG22" s="114">
        <v>0.34446280991735501</v>
      </c>
      <c r="AH22" s="199">
        <f t="shared" si="11"/>
        <v>0.47911385982611071</v>
      </c>
      <c r="AJ22" s="106">
        <v>2263</v>
      </c>
      <c r="AM22" s="115">
        <v>0.460450729120636</v>
      </c>
      <c r="AO22" s="116">
        <v>0.46810422282120401</v>
      </c>
      <c r="AQ22" s="117">
        <v>2183</v>
      </c>
      <c r="AS22" s="118">
        <v>0.47732478240952803</v>
      </c>
      <c r="AV22" s="119">
        <v>229</v>
      </c>
      <c r="AX22" s="119">
        <v>184</v>
      </c>
      <c r="AZ22" s="120">
        <v>0.80349344978165904</v>
      </c>
      <c r="BA22" s="199">
        <f t="shared" si="4"/>
        <v>0.11059819337377075</v>
      </c>
      <c r="BC22" s="121">
        <v>71</v>
      </c>
      <c r="BE22" s="122">
        <v>0.31004366812227102</v>
      </c>
      <c r="BH22" s="106">
        <v>183</v>
      </c>
      <c r="BJ22" s="115">
        <v>0.387978142076503</v>
      </c>
      <c r="BL22" s="116">
        <v>0.38586956521739102</v>
      </c>
      <c r="BN22" s="123">
        <v>183</v>
      </c>
      <c r="BP22" s="124">
        <v>0.387978142076503</v>
      </c>
      <c r="BS22" s="125">
        <v>1124</v>
      </c>
      <c r="BT22" s="21">
        <v>852</v>
      </c>
      <c r="BV22" s="126">
        <v>0.75800711743772198</v>
      </c>
      <c r="BW22" s="199">
        <f t="shared" si="5"/>
        <v>0.16362106733656978</v>
      </c>
      <c r="BZ22" s="127">
        <v>3194</v>
      </c>
      <c r="CA22" s="128">
        <v>2104</v>
      </c>
      <c r="CC22" s="129">
        <v>0.65873512836568604</v>
      </c>
      <c r="CD22" s="199">
        <f t="shared" si="6"/>
        <v>-4.0486260053686496E-2</v>
      </c>
      <c r="CG22" s="130">
        <v>111</v>
      </c>
      <c r="CH22" s="131">
        <v>62</v>
      </c>
      <c r="CJ22" s="132">
        <v>0.55855855855855896</v>
      </c>
      <c r="CK22" s="199">
        <f t="shared" si="7"/>
        <v>-6.6831697556500758E-2</v>
      </c>
      <c r="CN22" s="133">
        <v>17838</v>
      </c>
      <c r="CO22" s="134">
        <v>2911</v>
      </c>
      <c r="CQ22" s="135">
        <v>0.163190940688418</v>
      </c>
      <c r="CR22" s="199">
        <f t="shared" si="8"/>
        <v>-5.2246812431249762E-2</v>
      </c>
      <c r="CU22" s="136">
        <v>844</v>
      </c>
      <c r="CV22" s="137">
        <v>57</v>
      </c>
      <c r="CX22" s="138">
        <v>6.75355450236967E-2</v>
      </c>
      <c r="CY22" s="199">
        <f t="shared" si="9"/>
        <v>-1.0023401983804289E-2</v>
      </c>
      <c r="DB22" s="139">
        <v>14927</v>
      </c>
      <c r="DC22" s="140">
        <v>5404</v>
      </c>
      <c r="DE22" s="141">
        <v>0.36202853888926101</v>
      </c>
      <c r="DF22" s="199">
        <f t="shared" si="10"/>
        <v>0.14997966392814285</v>
      </c>
    </row>
    <row r="23" spans="1:110" ht="14.45" x14ac:dyDescent="0.3">
      <c r="A23" s="16" t="s">
        <v>54</v>
      </c>
      <c r="B23" s="102">
        <v>11620</v>
      </c>
      <c r="C23" s="103">
        <v>2161</v>
      </c>
      <c r="E23" s="104">
        <v>0.18597246127366601</v>
      </c>
      <c r="F23" s="199">
        <f t="shared" si="0"/>
        <v>2.0005634478625911E-2</v>
      </c>
      <c r="I23" s="105">
        <v>626</v>
      </c>
      <c r="J23" s="106">
        <v>542</v>
      </c>
      <c r="L23" s="107">
        <v>0.86581469648562304</v>
      </c>
      <c r="M23" s="199">
        <f t="shared" si="1"/>
        <v>7.9675119839536013E-2</v>
      </c>
      <c r="Q23" s="108">
        <v>1675</v>
      </c>
      <c r="R23" s="109">
        <v>626</v>
      </c>
      <c r="T23" s="110">
        <v>0.37373134328358198</v>
      </c>
      <c r="U23" s="199">
        <f t="shared" si="2"/>
        <v>-5.555275338843052E-2</v>
      </c>
      <c r="X23" s="111">
        <v>1060</v>
      </c>
      <c r="Z23" s="111">
        <v>665</v>
      </c>
      <c r="AB23" s="112">
        <v>0.62735849056603799</v>
      </c>
      <c r="AC23" s="199">
        <f t="shared" si="3"/>
        <v>-7.2890778151659674E-2</v>
      </c>
      <c r="AE23" s="113">
        <v>595</v>
      </c>
      <c r="AG23" s="114">
        <v>0.56132075471698095</v>
      </c>
      <c r="AH23" s="199">
        <f t="shared" si="11"/>
        <v>0.47911385982611071</v>
      </c>
      <c r="AJ23" s="106">
        <v>814</v>
      </c>
      <c r="AM23" s="115">
        <v>0.73095823095823098</v>
      </c>
      <c r="AO23" s="116">
        <v>0.89473684210526305</v>
      </c>
      <c r="AQ23" s="117">
        <v>642</v>
      </c>
      <c r="AS23" s="118">
        <v>0.92679127725856703</v>
      </c>
      <c r="AV23" s="119">
        <v>45</v>
      </c>
      <c r="AX23" s="119">
        <v>20</v>
      </c>
      <c r="AZ23" s="120">
        <v>0.44444444444444398</v>
      </c>
      <c r="BA23" s="199">
        <f t="shared" si="4"/>
        <v>-0.24845081196344432</v>
      </c>
      <c r="BC23" s="121">
        <v>14</v>
      </c>
      <c r="BE23" s="122">
        <v>0.31111111111111101</v>
      </c>
      <c r="BH23" s="106">
        <v>29</v>
      </c>
      <c r="BJ23" s="115">
        <v>0.48275862068965503</v>
      </c>
      <c r="BL23" s="116">
        <v>0.7</v>
      </c>
      <c r="BN23" s="123">
        <v>16</v>
      </c>
      <c r="BP23" s="124">
        <v>0.875</v>
      </c>
      <c r="BS23" s="125">
        <v>284</v>
      </c>
      <c r="BT23" s="21">
        <v>194</v>
      </c>
      <c r="BV23" s="126">
        <v>0.68309859154929597</v>
      </c>
      <c r="BW23" s="199">
        <f t="shared" si="5"/>
        <v>8.8712541448143778E-2</v>
      </c>
      <c r="BZ23" s="127">
        <v>860</v>
      </c>
      <c r="CA23" s="128">
        <v>626</v>
      </c>
      <c r="CC23" s="129">
        <v>0.72790697674418603</v>
      </c>
      <c r="CD23" s="199">
        <f t="shared" si="6"/>
        <v>2.8685588324813494E-2</v>
      </c>
      <c r="CG23" s="130">
        <v>73</v>
      </c>
      <c r="CH23" s="131">
        <v>50</v>
      </c>
      <c r="CJ23" s="132">
        <v>0.68493150684931503</v>
      </c>
      <c r="CK23" s="199">
        <f t="shared" si="7"/>
        <v>5.9541250734255313E-2</v>
      </c>
      <c r="CN23" s="133">
        <v>11620</v>
      </c>
      <c r="CO23" s="134">
        <v>2097</v>
      </c>
      <c r="CQ23" s="135">
        <v>0.18046471600688499</v>
      </c>
      <c r="CR23" s="199">
        <f t="shared" si="8"/>
        <v>-3.4973037112782768E-2</v>
      </c>
      <c r="CU23" s="136">
        <v>420</v>
      </c>
      <c r="CV23" s="137">
        <v>69</v>
      </c>
      <c r="CX23" s="138">
        <v>0.16428571428571401</v>
      </c>
      <c r="CY23" s="199">
        <f t="shared" si="9"/>
        <v>8.6726767278213018E-2</v>
      </c>
      <c r="DB23" s="139">
        <v>9523</v>
      </c>
      <c r="DC23" s="140">
        <v>2161</v>
      </c>
      <c r="DE23" s="141">
        <v>0.22692428856452801</v>
      </c>
      <c r="DF23" s="199">
        <f t="shared" si="10"/>
        <v>1.4875413603409854E-2</v>
      </c>
    </row>
    <row r="24" spans="1:110" ht="14.45" x14ac:dyDescent="0.3">
      <c r="A24" s="16" t="s">
        <v>43</v>
      </c>
      <c r="B24" s="102">
        <v>20358</v>
      </c>
      <c r="C24" s="103">
        <v>4128</v>
      </c>
      <c r="E24" s="104">
        <v>0.202770409666961</v>
      </c>
      <c r="F24" s="199">
        <f t="shared" si="0"/>
        <v>3.6803582871920898E-2</v>
      </c>
      <c r="I24" s="105">
        <v>1758</v>
      </c>
      <c r="J24" s="106">
        <v>1187</v>
      </c>
      <c r="L24" s="107">
        <v>0.67519908987485799</v>
      </c>
      <c r="M24" s="199">
        <f t="shared" si="1"/>
        <v>-0.11094048677122903</v>
      </c>
      <c r="Q24" s="108">
        <v>3334</v>
      </c>
      <c r="R24" s="109">
        <v>1758</v>
      </c>
      <c r="T24" s="110">
        <v>0.52729454109178198</v>
      </c>
      <c r="U24" s="199">
        <f t="shared" si="2"/>
        <v>9.8010444419769471E-2</v>
      </c>
      <c r="X24" s="111">
        <v>1730</v>
      </c>
      <c r="Z24" s="111">
        <v>1190</v>
      </c>
      <c r="AB24" s="112">
        <v>0.68786127167630096</v>
      </c>
      <c r="AC24" s="199">
        <f t="shared" si="3"/>
        <v>-1.2387997041396703E-2</v>
      </c>
      <c r="AE24" s="113">
        <v>525</v>
      </c>
      <c r="AG24" s="114">
        <v>0.30346820809248598</v>
      </c>
      <c r="AH24" s="199">
        <f t="shared" si="11"/>
        <v>0.47911385982611071</v>
      </c>
      <c r="AJ24" s="106">
        <v>1140</v>
      </c>
      <c r="AM24" s="115">
        <v>0.46052631578947401</v>
      </c>
      <c r="AO24" s="116">
        <v>0.441176470588235</v>
      </c>
      <c r="AQ24" s="117">
        <v>1079</v>
      </c>
      <c r="AS24" s="118">
        <v>0.486561631139944</v>
      </c>
      <c r="AV24" s="119">
        <v>77</v>
      </c>
      <c r="AX24" s="119">
        <v>58</v>
      </c>
      <c r="AZ24" s="120">
        <v>0.75324675324675305</v>
      </c>
      <c r="BA24" s="199">
        <f t="shared" si="4"/>
        <v>6.035149683886476E-2</v>
      </c>
      <c r="BC24" s="121">
        <v>17</v>
      </c>
      <c r="BE24" s="122">
        <v>0.22077922077922099</v>
      </c>
      <c r="BH24" s="106">
        <v>58</v>
      </c>
      <c r="BJ24" s="115">
        <v>0.29310344827586199</v>
      </c>
      <c r="BL24" s="116">
        <v>0.29310344827586199</v>
      </c>
      <c r="BN24" s="123">
        <v>56</v>
      </c>
      <c r="BP24" s="124">
        <v>0.30357142857142899</v>
      </c>
      <c r="BS24" s="125">
        <v>433</v>
      </c>
      <c r="BT24" s="21">
        <v>364</v>
      </c>
      <c r="BV24" s="126">
        <v>0.84064665127020799</v>
      </c>
      <c r="BW24" s="199">
        <f t="shared" si="5"/>
        <v>0.24626060116905579</v>
      </c>
      <c r="BZ24" s="127">
        <v>2508</v>
      </c>
      <c r="CA24" s="128">
        <v>1758</v>
      </c>
      <c r="CC24" s="129">
        <v>0.700956937799043</v>
      </c>
      <c r="CD24" s="199">
        <f t="shared" si="6"/>
        <v>1.7355493796704646E-3</v>
      </c>
      <c r="CG24" s="130">
        <v>191</v>
      </c>
      <c r="CH24" s="131">
        <v>136</v>
      </c>
      <c r="CJ24" s="132">
        <v>0.71204188481675401</v>
      </c>
      <c r="CK24" s="199">
        <f t="shared" si="7"/>
        <v>8.6651628701694294E-2</v>
      </c>
      <c r="CN24" s="133">
        <v>20358</v>
      </c>
      <c r="CO24" s="134">
        <v>4588</v>
      </c>
      <c r="CQ24" s="135">
        <v>0.225365949503881</v>
      </c>
      <c r="CR24" s="199">
        <f t="shared" si="8"/>
        <v>9.9281963842132448E-3</v>
      </c>
      <c r="CU24" s="136">
        <v>559</v>
      </c>
      <c r="CV24" s="137">
        <v>18</v>
      </c>
      <c r="CX24" s="138">
        <v>3.2200357781753099E-2</v>
      </c>
      <c r="CY24" s="199">
        <f t="shared" si="9"/>
        <v>-4.535858922574789E-2</v>
      </c>
      <c r="DB24" s="139">
        <v>15770</v>
      </c>
      <c r="DC24" s="140">
        <v>4128</v>
      </c>
      <c r="DE24" s="141">
        <v>0.261762840837032</v>
      </c>
      <c r="DF24" s="199">
        <f t="shared" si="10"/>
        <v>4.971396587591384E-2</v>
      </c>
    </row>
    <row r="25" spans="1:110" x14ac:dyDescent="0.25">
      <c r="A25" s="16" t="s">
        <v>57</v>
      </c>
      <c r="B25" s="102">
        <v>17411</v>
      </c>
      <c r="C25" s="103">
        <v>3822</v>
      </c>
      <c r="E25" s="104">
        <v>0.21951639767962799</v>
      </c>
      <c r="F25" s="199">
        <f t="shared" si="0"/>
        <v>5.3549570884587894E-2</v>
      </c>
      <c r="I25" s="105">
        <v>1722</v>
      </c>
      <c r="J25" s="106">
        <v>1275</v>
      </c>
      <c r="L25" s="107">
        <v>0.74041811846689898</v>
      </c>
      <c r="M25" s="199">
        <f t="shared" si="1"/>
        <v>-4.5721458179188046E-2</v>
      </c>
      <c r="Q25" s="108">
        <v>3902</v>
      </c>
      <c r="R25" s="109">
        <v>1722</v>
      </c>
      <c r="T25" s="110">
        <v>0.44131214761660698</v>
      </c>
      <c r="U25" s="199">
        <f t="shared" si="2"/>
        <v>1.2028050944594471E-2</v>
      </c>
      <c r="X25" s="111">
        <v>2520</v>
      </c>
      <c r="Z25" s="111">
        <v>2173</v>
      </c>
      <c r="AB25" s="112">
        <v>0.86230158730158701</v>
      </c>
      <c r="AC25" s="199">
        <f t="shared" si="3"/>
        <v>0.16205231858388935</v>
      </c>
      <c r="AE25" s="113">
        <v>1432</v>
      </c>
      <c r="AG25" s="114">
        <v>0.56825396825396801</v>
      </c>
      <c r="AH25" s="199">
        <f t="shared" si="11"/>
        <v>0.47911385982611071</v>
      </c>
      <c r="AJ25" s="106">
        <v>2113</v>
      </c>
      <c r="AM25" s="115">
        <v>0.67770941788925698</v>
      </c>
      <c r="AO25" s="116">
        <v>0.65899677864703199</v>
      </c>
      <c r="AQ25" s="117">
        <v>2021</v>
      </c>
      <c r="AS25" s="118">
        <v>0.70856011875309299</v>
      </c>
      <c r="AV25" s="119">
        <v>100</v>
      </c>
      <c r="AX25" s="119">
        <v>76</v>
      </c>
      <c r="AZ25" s="120">
        <v>0.76</v>
      </c>
      <c r="BA25" s="199">
        <f t="shared" si="4"/>
        <v>6.7104743592111715E-2</v>
      </c>
      <c r="BC25" s="121">
        <v>36</v>
      </c>
      <c r="BE25" s="122">
        <v>0.36</v>
      </c>
      <c r="BH25" s="106">
        <v>86</v>
      </c>
      <c r="BJ25" s="115">
        <v>0.418604651162791</v>
      </c>
      <c r="BL25" s="116">
        <v>0.47368421052631599</v>
      </c>
      <c r="BN25" s="123">
        <v>68</v>
      </c>
      <c r="BP25" s="124">
        <v>0.52941176470588203</v>
      </c>
      <c r="BS25" s="125">
        <v>821</v>
      </c>
      <c r="BT25" s="21">
        <v>420</v>
      </c>
      <c r="BV25" s="126">
        <v>0.5115712545676</v>
      </c>
      <c r="BW25" s="199">
        <f t="shared" si="5"/>
        <v>-8.2814795533552199E-2</v>
      </c>
      <c r="BZ25" s="127">
        <v>2380</v>
      </c>
      <c r="CA25" s="128">
        <v>1722</v>
      </c>
      <c r="CC25" s="129">
        <v>0.72352941176470598</v>
      </c>
      <c r="CD25" s="199">
        <f t="shared" si="6"/>
        <v>2.430802334533344E-2</v>
      </c>
      <c r="CG25" s="130">
        <v>383</v>
      </c>
      <c r="CH25" s="131">
        <v>247</v>
      </c>
      <c r="CJ25" s="132">
        <v>0.64490861618799</v>
      </c>
      <c r="CK25" s="199">
        <f t="shared" si="7"/>
        <v>1.9518360072930285E-2</v>
      </c>
      <c r="CN25" s="133">
        <v>17411</v>
      </c>
      <c r="CO25" s="134">
        <v>3713</v>
      </c>
      <c r="CQ25" s="135">
        <v>0.21325598759405001</v>
      </c>
      <c r="CR25" s="199">
        <f t="shared" si="8"/>
        <v>-2.1817655256177459E-3</v>
      </c>
      <c r="CU25" s="136">
        <v>371</v>
      </c>
      <c r="CV25" s="137">
        <v>56</v>
      </c>
      <c r="CX25" s="138">
        <v>0.15094339622641501</v>
      </c>
      <c r="CY25" s="199">
        <f t="shared" si="9"/>
        <v>7.3384449218914016E-2</v>
      </c>
      <c r="DB25" s="139">
        <v>13698</v>
      </c>
      <c r="DC25" s="140">
        <v>3822</v>
      </c>
      <c r="DE25" s="141">
        <v>0.279018834866404</v>
      </c>
      <c r="DF25" s="199">
        <f t="shared" si="10"/>
        <v>6.6969959905285842E-2</v>
      </c>
    </row>
    <row r="26" spans="1:110" ht="14.45" x14ac:dyDescent="0.3">
      <c r="A26" s="16" t="s">
        <v>59</v>
      </c>
      <c r="B26" s="102">
        <v>18930</v>
      </c>
      <c r="C26" s="103">
        <v>2585</v>
      </c>
      <c r="E26" s="104">
        <v>0.136555731642895</v>
      </c>
      <c r="F26" s="199">
        <f t="shared" si="0"/>
        <v>-2.94110951521451E-2</v>
      </c>
      <c r="I26" s="105">
        <v>1043</v>
      </c>
      <c r="J26" s="106">
        <v>792</v>
      </c>
      <c r="L26" s="107">
        <v>0.75934803451582</v>
      </c>
      <c r="M26" s="199">
        <f t="shared" si="1"/>
        <v>-2.6791542130267021E-2</v>
      </c>
      <c r="Q26" s="108">
        <v>2436</v>
      </c>
      <c r="R26" s="109">
        <v>1043</v>
      </c>
      <c r="T26" s="110">
        <v>0.42816091954023</v>
      </c>
      <c r="U26" s="199">
        <f t="shared" si="2"/>
        <v>-1.1231771317825046E-3</v>
      </c>
      <c r="X26" s="111">
        <v>1241</v>
      </c>
      <c r="Z26" s="111">
        <v>871</v>
      </c>
      <c r="AB26" s="112">
        <v>0.701853344077357</v>
      </c>
      <c r="AC26" s="199">
        <f t="shared" si="3"/>
        <v>1.6040753596593404E-3</v>
      </c>
      <c r="AE26" s="113">
        <v>483</v>
      </c>
      <c r="AG26" s="114">
        <v>0.38920225624496402</v>
      </c>
      <c r="AH26" s="199">
        <f t="shared" si="11"/>
        <v>0.47911385982611071</v>
      </c>
      <c r="AJ26" s="106">
        <v>927</v>
      </c>
      <c r="AM26" s="115">
        <v>0.52103559870550198</v>
      </c>
      <c r="AO26" s="116">
        <v>0.55453501722158405</v>
      </c>
      <c r="AQ26" s="117">
        <v>789</v>
      </c>
      <c r="AS26" s="118">
        <v>0.61216730038022804</v>
      </c>
      <c r="AV26" s="119">
        <v>68</v>
      </c>
      <c r="AX26" s="119">
        <v>57</v>
      </c>
      <c r="AZ26" s="120">
        <v>0.83823529411764697</v>
      </c>
      <c r="BA26" s="199">
        <f t="shared" si="4"/>
        <v>0.14534003770975867</v>
      </c>
      <c r="BC26" s="121">
        <v>22</v>
      </c>
      <c r="BE26" s="122">
        <v>0.32352941176470601</v>
      </c>
      <c r="BH26" s="106">
        <v>62</v>
      </c>
      <c r="BJ26" s="115">
        <v>0.35483870967741898</v>
      </c>
      <c r="BL26" s="116">
        <v>0.38596491228070201</v>
      </c>
      <c r="BN26" s="123">
        <v>55</v>
      </c>
      <c r="BP26" s="124">
        <v>0.4</v>
      </c>
      <c r="BS26" s="125">
        <v>375</v>
      </c>
      <c r="BT26" s="21">
        <v>269</v>
      </c>
      <c r="BV26" s="126">
        <v>0.71733333333333305</v>
      </c>
      <c r="BW26" s="199">
        <f t="shared" si="5"/>
        <v>0.12294728323218085</v>
      </c>
      <c r="BZ26" s="127">
        <v>1795</v>
      </c>
      <c r="CA26" s="128">
        <v>1043</v>
      </c>
      <c r="CC26" s="129">
        <v>0.58105849582172697</v>
      </c>
      <c r="CD26" s="199">
        <f t="shared" si="6"/>
        <v>-0.11816289259764556</v>
      </c>
      <c r="CG26" s="130">
        <v>164</v>
      </c>
      <c r="CH26" s="131">
        <v>122</v>
      </c>
      <c r="CJ26" s="132">
        <v>0.74390243902439002</v>
      </c>
      <c r="CK26" s="199">
        <f t="shared" si="7"/>
        <v>0.1185121829093303</v>
      </c>
      <c r="CN26" s="133">
        <v>18930</v>
      </c>
      <c r="CO26" s="134">
        <v>4623</v>
      </c>
      <c r="CQ26" s="135">
        <v>0.24421553090332801</v>
      </c>
      <c r="CR26" s="199">
        <f t="shared" si="8"/>
        <v>2.8777777783660252E-2</v>
      </c>
      <c r="CU26" s="136">
        <v>381</v>
      </c>
      <c r="CV26" s="137">
        <v>42</v>
      </c>
      <c r="CX26" s="138">
        <v>0.110236220472441</v>
      </c>
      <c r="CY26" s="199">
        <f t="shared" si="9"/>
        <v>3.267727346494001E-2</v>
      </c>
      <c r="DB26" s="139">
        <v>14307</v>
      </c>
      <c r="DC26" s="140">
        <v>2585</v>
      </c>
      <c r="DE26" s="141">
        <v>0.18068078562941201</v>
      </c>
      <c r="DF26" s="199">
        <f t="shared" si="10"/>
        <v>-3.136808933170615E-2</v>
      </c>
    </row>
    <row r="27" spans="1:110" ht="14.45" x14ac:dyDescent="0.3">
      <c r="A27" s="16" t="s">
        <v>61</v>
      </c>
      <c r="B27" s="102">
        <v>7047</v>
      </c>
      <c r="C27" s="103">
        <v>1212</v>
      </c>
      <c r="E27" s="104">
        <v>0.17198808003405699</v>
      </c>
      <c r="F27" s="199">
        <f t="shared" si="0"/>
        <v>6.0212532390168938E-3</v>
      </c>
      <c r="I27" s="105">
        <v>259</v>
      </c>
      <c r="J27" s="106">
        <v>180</v>
      </c>
      <c r="L27" s="107">
        <v>0.69498069498069504</v>
      </c>
      <c r="M27" s="199">
        <f t="shared" si="1"/>
        <v>-9.1158881665391989E-2</v>
      </c>
      <c r="Q27" s="108">
        <v>865</v>
      </c>
      <c r="R27" s="109">
        <v>259</v>
      </c>
      <c r="T27" s="110">
        <v>0.29942196531791898</v>
      </c>
      <c r="U27" s="199">
        <f t="shared" si="2"/>
        <v>-0.12986213135409352</v>
      </c>
      <c r="X27" s="111">
        <v>680</v>
      </c>
      <c r="Z27" s="111">
        <v>512</v>
      </c>
      <c r="AB27" s="112">
        <v>0.752941176470588</v>
      </c>
      <c r="AC27" s="199">
        <f t="shared" si="3"/>
        <v>5.2691907752890343E-2</v>
      </c>
      <c r="AE27" s="113">
        <v>112</v>
      </c>
      <c r="AG27" s="114">
        <v>0.16470588235294101</v>
      </c>
      <c r="AH27" s="199">
        <f t="shared" si="11"/>
        <v>0.47911385982611071</v>
      </c>
      <c r="AJ27" s="106">
        <v>460</v>
      </c>
      <c r="AM27" s="115">
        <v>0.24347826086956501</v>
      </c>
      <c r="AO27" s="116">
        <v>0.21875</v>
      </c>
      <c r="AQ27" s="117">
        <v>405</v>
      </c>
      <c r="AS27" s="118">
        <v>0.27654320987654302</v>
      </c>
      <c r="AV27" s="119">
        <v>31</v>
      </c>
      <c r="AX27" s="119">
        <v>21</v>
      </c>
      <c r="AZ27" s="120">
        <v>0.67741935483870996</v>
      </c>
      <c r="BA27" s="199">
        <f t="shared" si="4"/>
        <v>-1.547590156917833E-2</v>
      </c>
      <c r="BC27" s="121">
        <v>1</v>
      </c>
      <c r="BE27" s="122">
        <v>3.2258064516128997E-2</v>
      </c>
      <c r="BH27" s="106">
        <v>18</v>
      </c>
      <c r="BJ27" s="115">
        <v>5.5555555555555601E-2</v>
      </c>
      <c r="BL27" s="116">
        <v>4.7619047619047603E-2</v>
      </c>
      <c r="BN27" s="123">
        <v>16</v>
      </c>
      <c r="BP27" s="124">
        <v>6.25E-2</v>
      </c>
      <c r="BS27" s="125">
        <v>170</v>
      </c>
      <c r="BT27" s="21">
        <v>139</v>
      </c>
      <c r="BV27" s="126">
        <v>0.81764705882352895</v>
      </c>
      <c r="BW27" s="199">
        <f t="shared" si="5"/>
        <v>0.22326100872237675</v>
      </c>
      <c r="BZ27" s="127">
        <v>368</v>
      </c>
      <c r="CA27" s="128">
        <v>259</v>
      </c>
      <c r="CC27" s="129">
        <v>0.70380434782608703</v>
      </c>
      <c r="CD27" s="199">
        <f t="shared" si="6"/>
        <v>4.582959406714493E-3</v>
      </c>
      <c r="CG27" s="130">
        <v>135</v>
      </c>
      <c r="CH27" s="131">
        <v>93</v>
      </c>
      <c r="CJ27" s="132">
        <v>0.68888888888888899</v>
      </c>
      <c r="CK27" s="199">
        <f t="shared" si="7"/>
        <v>6.3498632773829278E-2</v>
      </c>
      <c r="CN27" s="133">
        <v>7047</v>
      </c>
      <c r="CO27" s="134">
        <v>1324</v>
      </c>
      <c r="CQ27" s="135">
        <v>0.18788136795799601</v>
      </c>
      <c r="CR27" s="199">
        <f t="shared" si="8"/>
        <v>-2.7556385161671748E-2</v>
      </c>
      <c r="CU27" s="136">
        <v>178</v>
      </c>
      <c r="CV27" s="137">
        <v>19</v>
      </c>
      <c r="CX27" s="138">
        <v>0.106741573033708</v>
      </c>
      <c r="CY27" s="199">
        <f t="shared" si="9"/>
        <v>2.9182626026207012E-2</v>
      </c>
      <c r="DB27" s="139">
        <v>5723</v>
      </c>
      <c r="DC27" s="140">
        <v>1212</v>
      </c>
      <c r="DE27" s="141">
        <v>0.21177704001397901</v>
      </c>
      <c r="DF27" s="199">
        <f t="shared" si="10"/>
        <v>-2.7183494713914347E-4</v>
      </c>
    </row>
    <row r="28" spans="1:110" x14ac:dyDescent="0.25">
      <c r="A28" s="16" t="s">
        <v>63</v>
      </c>
      <c r="B28" s="102">
        <v>11996</v>
      </c>
      <c r="C28" s="103">
        <v>2546</v>
      </c>
      <c r="E28" s="104">
        <v>0.21223741247082401</v>
      </c>
      <c r="F28" s="199">
        <f t="shared" si="0"/>
        <v>4.6270585675783904E-2</v>
      </c>
      <c r="I28" s="105">
        <v>655</v>
      </c>
      <c r="J28" s="106">
        <v>593</v>
      </c>
      <c r="L28" s="107">
        <v>0.90534351145038205</v>
      </c>
      <c r="M28" s="199">
        <f t="shared" si="1"/>
        <v>0.11920393480429503</v>
      </c>
      <c r="Q28" s="108">
        <v>1842</v>
      </c>
      <c r="R28" s="109">
        <v>655</v>
      </c>
      <c r="T28" s="110">
        <v>0.35559174809989103</v>
      </c>
      <c r="U28" s="199">
        <f t="shared" si="2"/>
        <v>-7.369234857212148E-2</v>
      </c>
      <c r="X28" s="111">
        <v>1320</v>
      </c>
      <c r="Z28" s="111">
        <v>780</v>
      </c>
      <c r="AB28" s="112">
        <v>0.59090909090909105</v>
      </c>
      <c r="AC28" s="199">
        <f t="shared" si="3"/>
        <v>-0.10934017780860661</v>
      </c>
      <c r="AE28" s="113">
        <v>703</v>
      </c>
      <c r="AG28" s="114">
        <v>0.53257575757575804</v>
      </c>
      <c r="AH28" s="199">
        <f t="shared" si="11"/>
        <v>0.47911385982611071</v>
      </c>
      <c r="AJ28" s="106">
        <v>1100</v>
      </c>
      <c r="AM28" s="115">
        <v>0.63909090909090904</v>
      </c>
      <c r="AO28" s="116">
        <v>0.90128205128205097</v>
      </c>
      <c r="AQ28" s="117">
        <v>751</v>
      </c>
      <c r="AS28" s="118">
        <v>0.93608521970705705</v>
      </c>
      <c r="AV28" s="119">
        <v>40</v>
      </c>
      <c r="AX28" s="119">
        <v>14</v>
      </c>
      <c r="AZ28" s="120">
        <v>0.35</v>
      </c>
      <c r="BA28" s="199">
        <f t="shared" si="4"/>
        <v>-0.34289525640788832</v>
      </c>
      <c r="BC28" s="121">
        <v>12</v>
      </c>
      <c r="BE28" s="122">
        <v>0.3</v>
      </c>
      <c r="BH28" s="106">
        <v>35</v>
      </c>
      <c r="BJ28" s="115">
        <v>0.34285714285714303</v>
      </c>
      <c r="BL28" s="116">
        <v>0.85714285714285698</v>
      </c>
      <c r="BN28" s="123">
        <v>14</v>
      </c>
      <c r="BP28" s="124">
        <v>0.85714285714285698</v>
      </c>
      <c r="BS28" s="125">
        <v>210</v>
      </c>
      <c r="BT28" s="21">
        <v>64</v>
      </c>
      <c r="BV28" s="126">
        <v>0.30476190476190501</v>
      </c>
      <c r="BW28" s="199">
        <f t="shared" si="5"/>
        <v>-0.28962414533924719</v>
      </c>
      <c r="BZ28" s="127">
        <v>893</v>
      </c>
      <c r="CA28" s="128">
        <v>655</v>
      </c>
      <c r="CC28" s="129">
        <v>0.73348264277715602</v>
      </c>
      <c r="CD28" s="199">
        <f t="shared" si="6"/>
        <v>3.4261254357783488E-2</v>
      </c>
      <c r="CG28" s="130">
        <v>169</v>
      </c>
      <c r="CH28" s="131">
        <v>93</v>
      </c>
      <c r="CJ28" s="132">
        <v>0.55029585798816605</v>
      </c>
      <c r="CK28" s="199">
        <f t="shared" si="7"/>
        <v>-7.5094398126893669E-2</v>
      </c>
      <c r="CN28" s="133">
        <v>11996</v>
      </c>
      <c r="CO28" s="134">
        <v>2242</v>
      </c>
      <c r="CQ28" s="135">
        <v>0.186895631877292</v>
      </c>
      <c r="CR28" s="199">
        <f t="shared" si="8"/>
        <v>-2.8542121242375762E-2</v>
      </c>
      <c r="CU28" s="136">
        <v>566</v>
      </c>
      <c r="CV28" s="137">
        <v>18</v>
      </c>
      <c r="CX28" s="138">
        <v>3.1802120141342802E-2</v>
      </c>
      <c r="CY28" s="199">
        <f t="shared" si="9"/>
        <v>-4.5756826866158187E-2</v>
      </c>
      <c r="DB28" s="139">
        <v>9754</v>
      </c>
      <c r="DC28" s="140">
        <v>2546</v>
      </c>
      <c r="DE28" s="141">
        <v>0.26102111954070101</v>
      </c>
      <c r="DF28" s="199">
        <f t="shared" si="10"/>
        <v>4.8972244579582852E-2</v>
      </c>
    </row>
    <row r="29" spans="1:110" x14ac:dyDescent="0.25">
      <c r="A29" s="16" t="s">
        <v>65</v>
      </c>
      <c r="B29" s="102">
        <v>46881</v>
      </c>
      <c r="C29" s="103">
        <v>7519</v>
      </c>
      <c r="E29" s="104">
        <v>0.16038480407841099</v>
      </c>
      <c r="F29" s="199">
        <f t="shared" si="0"/>
        <v>-5.5820227166291092E-3</v>
      </c>
      <c r="I29" s="105">
        <v>5332</v>
      </c>
      <c r="J29" s="106">
        <v>3754</v>
      </c>
      <c r="L29" s="107">
        <v>0.70405101275318804</v>
      </c>
      <c r="M29" s="199">
        <f t="shared" si="1"/>
        <v>-8.208856389289898E-2</v>
      </c>
      <c r="Q29" s="108">
        <v>10128</v>
      </c>
      <c r="R29" s="109">
        <v>5332</v>
      </c>
      <c r="T29" s="110">
        <v>0.52646129541864095</v>
      </c>
      <c r="U29" s="199">
        <f t="shared" si="2"/>
        <v>9.7177198746628446E-2</v>
      </c>
      <c r="X29" s="111">
        <v>5811</v>
      </c>
      <c r="Z29" s="111">
        <v>3499</v>
      </c>
      <c r="AB29" s="112">
        <v>0.60213388401307899</v>
      </c>
      <c r="AC29" s="199">
        <f t="shared" si="3"/>
        <v>-9.8115384704618669E-2</v>
      </c>
      <c r="AE29" s="113">
        <v>2846</v>
      </c>
      <c r="AG29" s="114">
        <v>0.48976079848563098</v>
      </c>
      <c r="AH29" s="199">
        <f t="shared" si="11"/>
        <v>0.47911385982611071</v>
      </c>
      <c r="AJ29" s="106">
        <v>4223</v>
      </c>
      <c r="AM29" s="115">
        <v>0.67392848685768403</v>
      </c>
      <c r="AO29" s="116">
        <v>0.81337525007144895</v>
      </c>
      <c r="AQ29" s="117">
        <v>3083</v>
      </c>
      <c r="AS29" s="118">
        <v>0.92312682452157002</v>
      </c>
      <c r="AV29" s="119">
        <v>365</v>
      </c>
      <c r="AX29" s="119">
        <v>239</v>
      </c>
      <c r="AZ29" s="120">
        <v>0.65479452054794496</v>
      </c>
      <c r="BA29" s="199">
        <f t="shared" si="4"/>
        <v>-3.8100735859943335E-2</v>
      </c>
      <c r="BC29" s="121">
        <v>205</v>
      </c>
      <c r="BE29" s="122">
        <v>0.56164383561643805</v>
      </c>
      <c r="BH29" s="106">
        <v>326</v>
      </c>
      <c r="BJ29" s="115">
        <v>0.628834355828221</v>
      </c>
      <c r="BL29" s="116">
        <v>0.85774058577405898</v>
      </c>
      <c r="BN29" s="123">
        <v>232</v>
      </c>
      <c r="BP29" s="124">
        <v>0.88362068965517204</v>
      </c>
      <c r="BS29" s="125">
        <v>505</v>
      </c>
      <c r="BT29" s="21">
        <v>110</v>
      </c>
      <c r="BV29" s="126">
        <v>0.21782178217821799</v>
      </c>
      <c r="BW29" s="199">
        <f t="shared" si="5"/>
        <v>-0.37656426792293418</v>
      </c>
      <c r="BZ29" s="127">
        <v>7803</v>
      </c>
      <c r="CA29" s="128">
        <v>5332</v>
      </c>
      <c r="CC29" s="129">
        <v>0.68332692554145902</v>
      </c>
      <c r="CD29" s="199">
        <f t="shared" si="6"/>
        <v>-1.5894462877913518E-2</v>
      </c>
      <c r="CG29" s="130">
        <v>1431</v>
      </c>
      <c r="CH29" s="131">
        <v>1054</v>
      </c>
      <c r="CJ29" s="132">
        <v>0.73654786862333999</v>
      </c>
      <c r="CK29" s="199">
        <f t="shared" si="7"/>
        <v>0.11115761250828027</v>
      </c>
      <c r="CN29" s="133">
        <v>46881</v>
      </c>
      <c r="CO29" s="134">
        <v>6675</v>
      </c>
      <c r="CQ29" s="135">
        <v>0.142381775132783</v>
      </c>
      <c r="CR29" s="199">
        <f t="shared" si="8"/>
        <v>-7.3055977986884763E-2</v>
      </c>
      <c r="CU29" s="136">
        <v>2438</v>
      </c>
      <c r="CV29" s="137">
        <v>100</v>
      </c>
      <c r="CX29" s="138">
        <v>4.1017227235438901E-2</v>
      </c>
      <c r="CY29" s="199">
        <f t="shared" si="9"/>
        <v>-3.6541719772062088E-2</v>
      </c>
      <c r="DB29" s="139">
        <v>40206</v>
      </c>
      <c r="DC29" s="140">
        <v>7519</v>
      </c>
      <c r="DE29" s="141">
        <v>0.18701188877281999</v>
      </c>
      <c r="DF29" s="199">
        <f t="shared" si="10"/>
        <v>-2.5036986188298166E-2</v>
      </c>
    </row>
    <row r="30" spans="1:110" x14ac:dyDescent="0.25">
      <c r="A30" s="16" t="s">
        <v>67</v>
      </c>
      <c r="B30" s="102">
        <v>35427</v>
      </c>
      <c r="C30" s="103">
        <v>3416</v>
      </c>
      <c r="E30" s="104">
        <v>9.6423631693341297E-2</v>
      </c>
      <c r="F30" s="199">
        <f t="shared" si="0"/>
        <v>-6.9543195101698804E-2</v>
      </c>
      <c r="I30" s="105">
        <v>1798</v>
      </c>
      <c r="J30" s="106">
        <v>1214</v>
      </c>
      <c r="L30" s="107">
        <v>0.67519466073414902</v>
      </c>
      <c r="M30" s="199">
        <f t="shared" si="1"/>
        <v>-0.110944915911938</v>
      </c>
      <c r="Q30" s="108">
        <v>3932</v>
      </c>
      <c r="R30" s="109">
        <v>1798</v>
      </c>
      <c r="T30" s="110">
        <v>0.45727365208545301</v>
      </c>
      <c r="U30" s="199">
        <f t="shared" si="2"/>
        <v>2.7989555413440503E-2</v>
      </c>
      <c r="X30" s="111">
        <v>2315</v>
      </c>
      <c r="Z30" s="111">
        <v>1310</v>
      </c>
      <c r="AB30" s="112">
        <v>0.56587473002159805</v>
      </c>
      <c r="AC30" s="199">
        <f t="shared" si="3"/>
        <v>-0.13437453869609961</v>
      </c>
      <c r="AE30" s="113">
        <v>660</v>
      </c>
      <c r="AG30" s="114">
        <v>0.28509719222462199</v>
      </c>
      <c r="AH30" s="199">
        <f t="shared" si="11"/>
        <v>0.47911385982611071</v>
      </c>
      <c r="AJ30" s="106">
        <v>1449</v>
      </c>
      <c r="AM30" s="115">
        <v>0.45548654244306402</v>
      </c>
      <c r="AO30" s="116">
        <v>0.50381679389313005</v>
      </c>
      <c r="AQ30" s="117">
        <v>1110</v>
      </c>
      <c r="AS30" s="118">
        <v>0.59459459459459496</v>
      </c>
      <c r="AV30" s="119">
        <v>100</v>
      </c>
      <c r="AX30" s="119">
        <v>60</v>
      </c>
      <c r="AZ30" s="120">
        <v>0.6</v>
      </c>
      <c r="BA30" s="199">
        <f t="shared" si="4"/>
        <v>-9.2895256407888316E-2</v>
      </c>
      <c r="BC30" s="121">
        <v>29</v>
      </c>
      <c r="BE30" s="122">
        <v>0.28999999999999998</v>
      </c>
      <c r="BH30" s="106">
        <v>82</v>
      </c>
      <c r="BJ30" s="115">
        <v>0.353658536585366</v>
      </c>
      <c r="BL30" s="116">
        <v>0.483333333333333</v>
      </c>
      <c r="BN30" s="123">
        <v>56</v>
      </c>
      <c r="BP30" s="124">
        <v>0.51785714285714302</v>
      </c>
      <c r="BS30" s="125">
        <v>266</v>
      </c>
      <c r="BT30" s="21">
        <v>10</v>
      </c>
      <c r="BV30" s="126">
        <v>3.7593984962405999E-2</v>
      </c>
      <c r="BW30" s="199">
        <f t="shared" si="5"/>
        <v>-0.55679206513874624</v>
      </c>
      <c r="BZ30" s="127">
        <v>2543</v>
      </c>
      <c r="CA30" s="128">
        <v>1798</v>
      </c>
      <c r="CC30" s="129">
        <v>0.70703893039716903</v>
      </c>
      <c r="CD30" s="199">
        <f t="shared" si="6"/>
        <v>7.8175419777964938E-3</v>
      </c>
      <c r="CG30" s="130">
        <v>382</v>
      </c>
      <c r="CH30" s="131">
        <v>253</v>
      </c>
      <c r="CJ30" s="132">
        <v>0.66230366492146597</v>
      </c>
      <c r="CK30" s="199">
        <f t="shared" si="7"/>
        <v>3.6913408806406256E-2</v>
      </c>
      <c r="CN30" s="133">
        <v>35427</v>
      </c>
      <c r="CO30" s="134">
        <v>11890</v>
      </c>
      <c r="CQ30" s="135">
        <v>0.335619725068451</v>
      </c>
      <c r="CR30" s="199">
        <f t="shared" si="8"/>
        <v>0.12018197194878324</v>
      </c>
      <c r="CU30" s="136">
        <v>1045</v>
      </c>
      <c r="CV30" s="137">
        <v>57</v>
      </c>
      <c r="CX30" s="138">
        <v>5.4545454545454501E-2</v>
      </c>
      <c r="CY30" s="199">
        <f t="shared" si="9"/>
        <v>-2.3013492462046488E-2</v>
      </c>
      <c r="DB30" s="139">
        <v>23537</v>
      </c>
      <c r="DC30" s="140">
        <v>3416</v>
      </c>
      <c r="DE30" s="141">
        <v>0.14513319454475901</v>
      </c>
      <c r="DF30" s="199">
        <f t="shared" si="10"/>
        <v>-6.6915680416359147E-2</v>
      </c>
    </row>
    <row r="31" spans="1:110" ht="14.45" x14ac:dyDescent="0.3">
      <c r="A31" s="16" t="s">
        <v>69</v>
      </c>
      <c r="B31" s="102">
        <v>13736</v>
      </c>
      <c r="C31" s="103">
        <v>3664</v>
      </c>
      <c r="E31" s="104">
        <v>0.26674432149097299</v>
      </c>
      <c r="F31" s="199">
        <f t="shared" si="0"/>
        <v>0.10077749469593289</v>
      </c>
      <c r="I31" s="105">
        <v>1506</v>
      </c>
      <c r="J31" s="106">
        <v>1318</v>
      </c>
      <c r="L31" s="107">
        <v>0.87516600265604305</v>
      </c>
      <c r="M31" s="199">
        <f t="shared" si="1"/>
        <v>8.9026426009956028E-2</v>
      </c>
      <c r="Q31" s="108">
        <v>3488</v>
      </c>
      <c r="R31" s="109">
        <v>1506</v>
      </c>
      <c r="T31" s="110">
        <v>0.43176605504587201</v>
      </c>
      <c r="U31" s="199">
        <f t="shared" si="2"/>
        <v>2.4819583738595052E-3</v>
      </c>
      <c r="X31" s="111">
        <v>1452</v>
      </c>
      <c r="Z31" s="111">
        <v>1144</v>
      </c>
      <c r="AB31" s="112">
        <v>0.78787878787878796</v>
      </c>
      <c r="AC31" s="199">
        <f t="shared" si="3"/>
        <v>8.7629519161090297E-2</v>
      </c>
      <c r="AE31" s="113">
        <v>419</v>
      </c>
      <c r="AG31" s="114">
        <v>0.28856749311294799</v>
      </c>
      <c r="AH31" s="199">
        <f t="shared" si="11"/>
        <v>0.47911385982611071</v>
      </c>
      <c r="AJ31" s="106">
        <v>1166</v>
      </c>
      <c r="AM31" s="115">
        <v>0.35934819897084103</v>
      </c>
      <c r="AO31" s="116">
        <v>0.36625874125874103</v>
      </c>
      <c r="AQ31" s="117">
        <v>1100</v>
      </c>
      <c r="AS31" s="118">
        <v>0.38090909090909097</v>
      </c>
      <c r="AV31" s="119">
        <v>61</v>
      </c>
      <c r="AX31" s="119">
        <v>47</v>
      </c>
      <c r="AZ31" s="120">
        <v>0.77049180327868905</v>
      </c>
      <c r="BA31" s="199">
        <f t="shared" si="4"/>
        <v>7.7596546870800753E-2</v>
      </c>
      <c r="BC31" s="121">
        <v>24</v>
      </c>
      <c r="BE31" s="122">
        <v>0.39344262295082</v>
      </c>
      <c r="BH31" s="106">
        <v>55</v>
      </c>
      <c r="BJ31" s="115">
        <v>0.43636363636363601</v>
      </c>
      <c r="BL31" s="116">
        <v>0.51063829787234005</v>
      </c>
      <c r="BN31" s="123">
        <v>44</v>
      </c>
      <c r="BP31" s="124">
        <v>0.54545454545454497</v>
      </c>
      <c r="BS31" s="125">
        <v>442</v>
      </c>
      <c r="BT31" s="21">
        <v>46</v>
      </c>
      <c r="BV31" s="126">
        <v>0.104072398190045</v>
      </c>
      <c r="BW31" s="199">
        <f t="shared" si="5"/>
        <v>-0.49031365191110721</v>
      </c>
      <c r="BZ31" s="127">
        <v>2167</v>
      </c>
      <c r="CA31" s="128">
        <v>1506</v>
      </c>
      <c r="CC31" s="129">
        <v>0.69497000461467495</v>
      </c>
      <c r="CD31" s="199">
        <f t="shared" si="6"/>
        <v>-4.2513838046975838E-3</v>
      </c>
      <c r="CG31" s="130">
        <v>157</v>
      </c>
      <c r="CH31" s="131">
        <v>99</v>
      </c>
      <c r="CJ31" s="132">
        <v>0.63057324840764295</v>
      </c>
      <c r="CK31" s="199">
        <f t="shared" si="7"/>
        <v>5.1829922925832328E-3</v>
      </c>
      <c r="CN31" s="133">
        <v>13736</v>
      </c>
      <c r="CO31" s="134">
        <v>1875</v>
      </c>
      <c r="CQ31" s="135">
        <v>0.13650262085032</v>
      </c>
      <c r="CR31" s="199">
        <f t="shared" si="8"/>
        <v>-7.8935132269347758E-2</v>
      </c>
      <c r="CU31" s="136">
        <v>322</v>
      </c>
      <c r="CV31" s="137">
        <v>10</v>
      </c>
      <c r="CX31" s="138">
        <v>3.1055900621118002E-2</v>
      </c>
      <c r="CY31" s="199">
        <f t="shared" si="9"/>
        <v>-4.6503046386382987E-2</v>
      </c>
      <c r="DB31" s="139">
        <v>11861</v>
      </c>
      <c r="DC31" s="140">
        <v>3664</v>
      </c>
      <c r="DE31" s="141">
        <v>0.308911558890481</v>
      </c>
      <c r="DF31" s="199">
        <f t="shared" si="10"/>
        <v>9.6862683929362842E-2</v>
      </c>
    </row>
    <row r="32" spans="1:110" ht="14.45" x14ac:dyDescent="0.3">
      <c r="A32" s="16" t="s">
        <v>71</v>
      </c>
      <c r="B32" s="102">
        <v>20150</v>
      </c>
      <c r="C32" s="103">
        <v>3606</v>
      </c>
      <c r="E32" s="104">
        <v>0.17895781637717101</v>
      </c>
      <c r="F32" s="199">
        <f t="shared" si="0"/>
        <v>1.2990989582130907E-2</v>
      </c>
      <c r="I32" s="105">
        <v>3045</v>
      </c>
      <c r="J32" s="106">
        <v>1908</v>
      </c>
      <c r="L32" s="107">
        <v>0.62660098522167496</v>
      </c>
      <c r="M32" s="199">
        <f t="shared" si="1"/>
        <v>-0.15953859142441207</v>
      </c>
      <c r="Q32" s="108">
        <v>5561</v>
      </c>
      <c r="R32" s="109">
        <v>3045</v>
      </c>
      <c r="T32" s="110">
        <v>0.54756338787987802</v>
      </c>
      <c r="U32" s="199">
        <f t="shared" si="2"/>
        <v>0.11827929120786551</v>
      </c>
      <c r="X32" s="111">
        <v>3366</v>
      </c>
      <c r="Z32" s="111">
        <v>2276</v>
      </c>
      <c r="AB32" s="112">
        <v>0.67617349970291196</v>
      </c>
      <c r="AC32" s="199">
        <f t="shared" si="3"/>
        <v>-2.4075769014785697E-2</v>
      </c>
      <c r="AE32" s="113">
        <v>1348</v>
      </c>
      <c r="AG32" s="114">
        <v>0.40047534165181198</v>
      </c>
      <c r="AH32" s="199">
        <f t="shared" si="11"/>
        <v>0.47911385982611071</v>
      </c>
      <c r="AJ32" s="106">
        <v>2183</v>
      </c>
      <c r="AM32" s="115">
        <v>0.61749885478698996</v>
      </c>
      <c r="AO32" s="116">
        <v>0.59226713532513198</v>
      </c>
      <c r="AQ32" s="117">
        <v>1959</v>
      </c>
      <c r="AS32" s="118">
        <v>0.68810617662072504</v>
      </c>
      <c r="AV32" s="119">
        <v>167</v>
      </c>
      <c r="AX32" s="119">
        <v>106</v>
      </c>
      <c r="AZ32" s="120">
        <v>0.63473053892215603</v>
      </c>
      <c r="BA32" s="199">
        <f t="shared" si="4"/>
        <v>-5.8164717485732265E-2</v>
      </c>
      <c r="BC32" s="121">
        <v>57</v>
      </c>
      <c r="BE32" s="122">
        <v>0.34131736526946099</v>
      </c>
      <c r="BH32" s="106">
        <v>125</v>
      </c>
      <c r="BJ32" s="115">
        <v>0.45600000000000002</v>
      </c>
      <c r="BL32" s="116">
        <v>0.53773584905660399</v>
      </c>
      <c r="BN32" s="123">
        <v>96</v>
      </c>
      <c r="BP32" s="124">
        <v>0.59375</v>
      </c>
      <c r="BS32" s="125">
        <v>365</v>
      </c>
      <c r="BT32" s="21">
        <v>282</v>
      </c>
      <c r="BV32" s="126">
        <v>0.772602739726028</v>
      </c>
      <c r="BW32" s="199">
        <f t="shared" si="5"/>
        <v>0.1782166896248758</v>
      </c>
      <c r="BZ32" s="127">
        <v>4671</v>
      </c>
      <c r="CA32" s="128">
        <v>3045</v>
      </c>
      <c r="CC32" s="129">
        <v>0.65189466923571004</v>
      </c>
      <c r="CD32" s="199">
        <f t="shared" si="6"/>
        <v>-4.7326719183662491E-2</v>
      </c>
      <c r="CG32" s="130">
        <v>147</v>
      </c>
      <c r="CH32" s="131">
        <v>95</v>
      </c>
      <c r="CJ32" s="132">
        <v>0.64625850340136104</v>
      </c>
      <c r="CK32" s="199">
        <f t="shared" si="7"/>
        <v>2.0868247286301322E-2</v>
      </c>
      <c r="CN32" s="133">
        <v>20150</v>
      </c>
      <c r="CO32" s="134">
        <v>4545</v>
      </c>
      <c r="CQ32" s="135">
        <v>0.225558312655087</v>
      </c>
      <c r="CR32" s="199">
        <f t="shared" si="8"/>
        <v>1.0120559535419238E-2</v>
      </c>
      <c r="CU32" s="136">
        <v>1151</v>
      </c>
      <c r="CV32" s="137">
        <v>151</v>
      </c>
      <c r="CX32" s="138">
        <v>0.13119026933101699</v>
      </c>
      <c r="CY32" s="199">
        <f t="shared" si="9"/>
        <v>5.3631322323516001E-2</v>
      </c>
      <c r="DB32" s="139">
        <v>15605</v>
      </c>
      <c r="DC32" s="140">
        <v>3606</v>
      </c>
      <c r="DE32" s="141">
        <v>0.23107978212111499</v>
      </c>
      <c r="DF32" s="199">
        <f t="shared" si="10"/>
        <v>1.9030907159996835E-2</v>
      </c>
    </row>
    <row r="33" spans="1:110" ht="14.45" x14ac:dyDescent="0.3">
      <c r="A33" s="16" t="s">
        <v>72</v>
      </c>
      <c r="B33" s="102">
        <v>43501</v>
      </c>
      <c r="C33" s="103">
        <v>4728</v>
      </c>
      <c r="E33" s="104">
        <v>0.108687156617089</v>
      </c>
      <c r="F33" s="199">
        <f t="shared" si="0"/>
        <v>-5.7279670177951103E-2</v>
      </c>
      <c r="I33" s="105">
        <v>2522</v>
      </c>
      <c r="J33" s="106">
        <v>1802</v>
      </c>
      <c r="L33" s="107">
        <v>0.71451229183188003</v>
      </c>
      <c r="M33" s="199">
        <f t="shared" si="1"/>
        <v>-7.1627284814206993E-2</v>
      </c>
      <c r="Q33" s="108">
        <v>5468</v>
      </c>
      <c r="R33" s="109">
        <v>2522</v>
      </c>
      <c r="T33" s="110">
        <v>0.46122896854425799</v>
      </c>
      <c r="U33" s="199">
        <f t="shared" si="2"/>
        <v>3.1944871872245484E-2</v>
      </c>
      <c r="X33" s="111">
        <v>3376</v>
      </c>
      <c r="Z33" s="111">
        <v>2346</v>
      </c>
      <c r="AB33" s="112">
        <v>0.69490521327014199</v>
      </c>
      <c r="AC33" s="199">
        <f t="shared" si="3"/>
        <v>-5.3440554475556734E-3</v>
      </c>
      <c r="AE33" s="113">
        <v>1822</v>
      </c>
      <c r="AG33" s="114">
        <v>0.53969194312796198</v>
      </c>
      <c r="AH33" s="199">
        <f t="shared" si="11"/>
        <v>0.47911385982611071</v>
      </c>
      <c r="AJ33" s="106">
        <v>2499</v>
      </c>
      <c r="AM33" s="115">
        <v>0.72909163665466203</v>
      </c>
      <c r="AO33" s="116">
        <v>0.77664109121909597</v>
      </c>
      <c r="AQ33" s="117">
        <v>2179</v>
      </c>
      <c r="AS33" s="118">
        <v>0.83616337769619098</v>
      </c>
      <c r="AV33" s="119">
        <v>149</v>
      </c>
      <c r="AX33" s="119">
        <v>114</v>
      </c>
      <c r="AZ33" s="120">
        <v>0.76510067114094005</v>
      </c>
      <c r="BA33" s="199">
        <f t="shared" si="4"/>
        <v>7.2205414733051754E-2</v>
      </c>
      <c r="BC33" s="121">
        <v>7</v>
      </c>
      <c r="BE33" s="122">
        <v>4.6979865771812103E-2</v>
      </c>
      <c r="BH33" s="106">
        <v>116</v>
      </c>
      <c r="BJ33" s="115">
        <v>6.0344827586206899E-2</v>
      </c>
      <c r="BL33" s="116">
        <v>6.14035087719298E-2</v>
      </c>
      <c r="BN33" s="123">
        <v>101</v>
      </c>
      <c r="BP33" s="124">
        <v>6.9306930693069299E-2</v>
      </c>
      <c r="BS33" s="125">
        <v>358</v>
      </c>
      <c r="BT33" s="21">
        <v>261</v>
      </c>
      <c r="BV33" s="126">
        <v>0.72905027932960897</v>
      </c>
      <c r="BW33" s="199">
        <f t="shared" si="5"/>
        <v>0.13466422922845678</v>
      </c>
      <c r="BZ33" s="127">
        <v>3525</v>
      </c>
      <c r="CA33" s="128">
        <v>2522</v>
      </c>
      <c r="CC33" s="129">
        <v>0.71546099290780096</v>
      </c>
      <c r="CD33" s="199">
        <f t="shared" si="6"/>
        <v>1.6239604488428427E-2</v>
      </c>
      <c r="CG33" s="130">
        <v>269</v>
      </c>
      <c r="CH33" s="131">
        <v>199</v>
      </c>
      <c r="CJ33" s="132">
        <v>0.73977695167286295</v>
      </c>
      <c r="CK33" s="199">
        <f t="shared" si="7"/>
        <v>0.11438669555780323</v>
      </c>
      <c r="CN33" s="133">
        <v>43501</v>
      </c>
      <c r="CO33" s="134">
        <v>7153</v>
      </c>
      <c r="CQ33" s="135">
        <v>0.164433001540194</v>
      </c>
      <c r="CR33" s="199">
        <f t="shared" si="8"/>
        <v>-5.1004751579473762E-2</v>
      </c>
      <c r="CU33" s="136">
        <v>1065</v>
      </c>
      <c r="CV33" s="137">
        <v>49</v>
      </c>
      <c r="CX33" s="138">
        <v>4.6009389671361499E-2</v>
      </c>
      <c r="CY33" s="199">
        <f t="shared" si="9"/>
        <v>-3.154955733613949E-2</v>
      </c>
      <c r="DB33" s="139">
        <v>36348</v>
      </c>
      <c r="DC33" s="140">
        <v>4728</v>
      </c>
      <c r="DE33" s="141">
        <v>0.13007593265104</v>
      </c>
      <c r="DF33" s="199">
        <f t="shared" si="10"/>
        <v>-8.1972942310078151E-2</v>
      </c>
    </row>
    <row r="34" spans="1:110" ht="14.45" x14ac:dyDescent="0.3">
      <c r="A34" s="16" t="s">
        <v>73</v>
      </c>
      <c r="B34" s="102">
        <v>5811</v>
      </c>
      <c r="C34" s="103">
        <v>1443</v>
      </c>
      <c r="E34" s="104">
        <v>0.24832214765100699</v>
      </c>
      <c r="F34" s="199">
        <f t="shared" si="0"/>
        <v>8.235532085596689E-2</v>
      </c>
      <c r="I34" s="105">
        <v>574</v>
      </c>
      <c r="J34" s="106">
        <v>478</v>
      </c>
      <c r="L34" s="107">
        <v>0.83275261324041805</v>
      </c>
      <c r="M34" s="199">
        <f t="shared" si="1"/>
        <v>4.6613036594331025E-2</v>
      </c>
      <c r="Q34" s="108">
        <v>1378</v>
      </c>
      <c r="R34" s="109">
        <v>574</v>
      </c>
      <c r="T34" s="110">
        <v>0.41654571843251098</v>
      </c>
      <c r="U34" s="199">
        <f t="shared" si="2"/>
        <v>-1.2738378239501524E-2</v>
      </c>
      <c r="X34" s="111">
        <v>636</v>
      </c>
      <c r="Z34" s="111">
        <v>397</v>
      </c>
      <c r="AB34" s="112">
        <v>0.624213836477988</v>
      </c>
      <c r="AC34" s="199">
        <f t="shared" si="3"/>
        <v>-7.6035432239709655E-2</v>
      </c>
      <c r="AE34" s="113">
        <v>303</v>
      </c>
      <c r="AG34" s="114">
        <v>0.47641509433962298</v>
      </c>
      <c r="AH34" s="199">
        <f t="shared" si="11"/>
        <v>0.47911385982611071</v>
      </c>
      <c r="AJ34" s="106">
        <v>476</v>
      </c>
      <c r="AM34" s="115">
        <v>0.63655462184874001</v>
      </c>
      <c r="AO34" s="116">
        <v>0.76322418136020198</v>
      </c>
      <c r="AQ34" s="117">
        <v>385</v>
      </c>
      <c r="AS34" s="118">
        <v>0.78701298701298705</v>
      </c>
      <c r="AV34" s="119">
        <v>31</v>
      </c>
      <c r="AX34" s="119">
        <v>21</v>
      </c>
      <c r="AZ34" s="120">
        <v>0.67741935483870996</v>
      </c>
      <c r="BA34" s="199">
        <f t="shared" si="4"/>
        <v>-1.547590156917833E-2</v>
      </c>
      <c r="BC34" s="121">
        <v>13</v>
      </c>
      <c r="BE34" s="122">
        <v>0.41935483870967699</v>
      </c>
      <c r="BH34" s="106">
        <v>24</v>
      </c>
      <c r="BJ34" s="115">
        <v>0.54166666666666696</v>
      </c>
      <c r="BL34" s="116">
        <v>0.61904761904761896</v>
      </c>
      <c r="BN34" s="123">
        <v>18</v>
      </c>
      <c r="BP34" s="124">
        <v>0.72222222222222199</v>
      </c>
      <c r="BS34" s="125">
        <v>90</v>
      </c>
      <c r="BT34" s="21">
        <v>38</v>
      </c>
      <c r="BV34" s="126">
        <v>0.422222222222222</v>
      </c>
      <c r="BW34" s="199">
        <f t="shared" si="5"/>
        <v>-0.1721638278789302</v>
      </c>
      <c r="BZ34" s="127">
        <v>890</v>
      </c>
      <c r="CA34" s="128">
        <v>574</v>
      </c>
      <c r="CC34" s="129">
        <v>0.64494382022471897</v>
      </c>
      <c r="CD34" s="199">
        <f t="shared" si="6"/>
        <v>-5.4277568194653569E-2</v>
      </c>
      <c r="CG34" s="130">
        <v>26</v>
      </c>
      <c r="CH34" s="131">
        <v>18</v>
      </c>
      <c r="CJ34" s="132">
        <v>0.69230769230769196</v>
      </c>
      <c r="CK34" s="199">
        <f t="shared" si="7"/>
        <v>6.691743619263224E-2</v>
      </c>
      <c r="CN34" s="133">
        <v>5811</v>
      </c>
      <c r="CO34" s="134">
        <v>861</v>
      </c>
      <c r="CQ34" s="135">
        <v>0.14816726897263799</v>
      </c>
      <c r="CR34" s="199">
        <f t="shared" si="8"/>
        <v>-6.7270484147029769E-2</v>
      </c>
      <c r="CU34" s="136">
        <v>249</v>
      </c>
      <c r="CV34" s="137">
        <v>6</v>
      </c>
      <c r="CX34" s="138">
        <v>2.40963855421687E-2</v>
      </c>
      <c r="CY34" s="199">
        <f t="shared" si="9"/>
        <v>-5.3462561465332292E-2</v>
      </c>
      <c r="DB34" s="139">
        <v>4950</v>
      </c>
      <c r="DC34" s="140">
        <v>1443</v>
      </c>
      <c r="DE34" s="141">
        <v>0.291515151515152</v>
      </c>
      <c r="DF34" s="199">
        <f t="shared" si="10"/>
        <v>7.9466276554033849E-2</v>
      </c>
    </row>
    <row r="35" spans="1:110" ht="14.45" x14ac:dyDescent="0.3">
      <c r="A35" s="16" t="s">
        <v>74</v>
      </c>
      <c r="B35" s="102">
        <v>21294</v>
      </c>
      <c r="C35" s="103">
        <v>2752</v>
      </c>
      <c r="E35" s="104">
        <v>0.12923828308443699</v>
      </c>
      <c r="F35" s="199">
        <f t="shared" si="0"/>
        <v>-3.6728543710603107E-2</v>
      </c>
      <c r="I35" s="105">
        <v>1619</v>
      </c>
      <c r="J35" s="106">
        <v>1163</v>
      </c>
      <c r="L35" s="107">
        <v>0.71834465719579998</v>
      </c>
      <c r="M35" s="199">
        <f t="shared" si="1"/>
        <v>-6.7794919450287039E-2</v>
      </c>
      <c r="Q35" s="108">
        <v>3240</v>
      </c>
      <c r="R35" s="109">
        <v>1619</v>
      </c>
      <c r="T35" s="110">
        <v>0.499691358024691</v>
      </c>
      <c r="U35" s="199">
        <f t="shared" si="2"/>
        <v>7.0407261352678496E-2</v>
      </c>
      <c r="X35" s="111">
        <v>1637</v>
      </c>
      <c r="Z35" s="111">
        <v>1119</v>
      </c>
      <c r="AB35" s="112">
        <v>0.68356750152718404</v>
      </c>
      <c r="AC35" s="199">
        <f t="shared" si="3"/>
        <v>-1.6681767190513619E-2</v>
      </c>
      <c r="AE35" s="113">
        <v>670</v>
      </c>
      <c r="AG35" s="114">
        <v>0.409285277947465</v>
      </c>
      <c r="AH35" s="199">
        <f t="shared" si="11"/>
        <v>0.47911385982611071</v>
      </c>
      <c r="AJ35" s="106">
        <v>1191</v>
      </c>
      <c r="AM35" s="115">
        <v>0.56255247691015997</v>
      </c>
      <c r="AO35" s="116">
        <v>0.598748882931189</v>
      </c>
      <c r="AQ35" s="117">
        <v>1071</v>
      </c>
      <c r="AS35" s="118">
        <v>0.62558356676003701</v>
      </c>
      <c r="AV35" s="119">
        <v>99</v>
      </c>
      <c r="AX35" s="119">
        <v>60</v>
      </c>
      <c r="AZ35" s="120">
        <v>0.60606060606060597</v>
      </c>
      <c r="BA35" s="199">
        <f t="shared" si="4"/>
        <v>-8.6834650347282327E-2</v>
      </c>
      <c r="BC35" s="121">
        <v>41</v>
      </c>
      <c r="BE35" s="122">
        <v>0.41414141414141398</v>
      </c>
      <c r="BH35" s="106">
        <v>81</v>
      </c>
      <c r="BJ35" s="115">
        <v>0.50617283950617298</v>
      </c>
      <c r="BL35" s="116">
        <v>0.68333333333333302</v>
      </c>
      <c r="BN35" s="123">
        <v>57</v>
      </c>
      <c r="BP35" s="124">
        <v>0.71929824561403499</v>
      </c>
      <c r="BS35" s="125">
        <v>139</v>
      </c>
      <c r="BT35" s="21">
        <v>19</v>
      </c>
      <c r="BV35" s="126">
        <v>0.13669064748201401</v>
      </c>
      <c r="BW35" s="199">
        <f t="shared" si="5"/>
        <v>-0.45769540261913821</v>
      </c>
      <c r="BZ35" s="127">
        <v>2166</v>
      </c>
      <c r="CA35" s="128">
        <v>1619</v>
      </c>
      <c r="CC35" s="129">
        <v>0.74746075715604798</v>
      </c>
      <c r="CD35" s="199">
        <f t="shared" si="6"/>
        <v>4.8239368736675448E-2</v>
      </c>
      <c r="CG35" s="130">
        <v>190</v>
      </c>
      <c r="CH35" s="131">
        <v>136</v>
      </c>
      <c r="CJ35" s="132">
        <v>0.71578947368421098</v>
      </c>
      <c r="CK35" s="199">
        <f t="shared" si="7"/>
        <v>9.0399217569151258E-2</v>
      </c>
      <c r="CN35" s="133">
        <v>21294</v>
      </c>
      <c r="CO35" s="134">
        <v>4024</v>
      </c>
      <c r="CQ35" s="135">
        <v>0.188973419742651</v>
      </c>
      <c r="CR35" s="199">
        <f t="shared" si="8"/>
        <v>-2.6464333377016758E-2</v>
      </c>
      <c r="CU35" s="136">
        <v>557</v>
      </c>
      <c r="CV35" s="137">
        <v>32</v>
      </c>
      <c r="CX35" s="138">
        <v>5.74506283662478E-2</v>
      </c>
      <c r="CY35" s="199">
        <f t="shared" si="9"/>
        <v>-2.0108318641253189E-2</v>
      </c>
      <c r="DB35" s="139">
        <v>17270</v>
      </c>
      <c r="DC35" s="140">
        <v>2752</v>
      </c>
      <c r="DE35" s="141">
        <v>0.15935147654892901</v>
      </c>
      <c r="DF35" s="199">
        <f t="shared" si="10"/>
        <v>-5.269739841218915E-2</v>
      </c>
    </row>
    <row r="36" spans="1:110" ht="14.45" x14ac:dyDescent="0.3">
      <c r="A36" s="16" t="s">
        <v>75</v>
      </c>
      <c r="B36" s="102">
        <v>7627</v>
      </c>
      <c r="C36" s="103">
        <v>1109</v>
      </c>
      <c r="E36" s="104">
        <v>0.14540448406975201</v>
      </c>
      <c r="F36" s="199">
        <f t="shared" si="0"/>
        <v>-2.0562342725288091E-2</v>
      </c>
      <c r="I36" s="105">
        <v>443</v>
      </c>
      <c r="J36" s="106">
        <v>360</v>
      </c>
      <c r="L36" s="107">
        <v>0.81264108352144504</v>
      </c>
      <c r="M36" s="199">
        <f t="shared" si="1"/>
        <v>2.6501506875358016E-2</v>
      </c>
      <c r="Q36" s="108">
        <v>1207</v>
      </c>
      <c r="R36" s="109">
        <v>443</v>
      </c>
      <c r="T36" s="110">
        <v>0.36702568351284198</v>
      </c>
      <c r="U36" s="199">
        <f t="shared" si="2"/>
        <v>-6.2258413159170523E-2</v>
      </c>
      <c r="X36" s="111">
        <v>569</v>
      </c>
      <c r="Z36" s="111">
        <v>436</v>
      </c>
      <c r="AB36" s="112">
        <v>0.76625659050966599</v>
      </c>
      <c r="AC36" s="199">
        <f t="shared" si="3"/>
        <v>6.6007321791968332E-2</v>
      </c>
      <c r="AE36" s="113">
        <v>350</v>
      </c>
      <c r="AG36" s="114">
        <v>0.61511423550087896</v>
      </c>
      <c r="AH36" s="199">
        <f t="shared" si="11"/>
        <v>0.47911385982611071</v>
      </c>
      <c r="AJ36" s="106">
        <v>457</v>
      </c>
      <c r="AM36" s="115">
        <v>0.76586433260393905</v>
      </c>
      <c r="AO36" s="116">
        <v>0.80275229357798195</v>
      </c>
      <c r="AQ36" s="117">
        <v>407</v>
      </c>
      <c r="AS36" s="118">
        <v>0.85995085995085996</v>
      </c>
      <c r="AV36" s="119">
        <v>37</v>
      </c>
      <c r="AX36" s="119">
        <v>26</v>
      </c>
      <c r="AZ36" s="120">
        <v>0.70270270270270296</v>
      </c>
      <c r="BA36" s="199">
        <f t="shared" si="4"/>
        <v>9.8074462948146701E-3</v>
      </c>
      <c r="BC36" s="121">
        <v>18</v>
      </c>
      <c r="BE36" s="122">
        <v>0.48648648648648701</v>
      </c>
      <c r="BH36" s="106">
        <v>27</v>
      </c>
      <c r="BJ36" s="115">
        <v>0.66666666666666696</v>
      </c>
      <c r="BL36" s="116">
        <v>0.69230769230769196</v>
      </c>
      <c r="BN36" s="123">
        <v>24</v>
      </c>
      <c r="BP36" s="124">
        <v>0.75</v>
      </c>
      <c r="BS36" s="125">
        <v>159</v>
      </c>
      <c r="BT36" s="21">
        <v>118</v>
      </c>
      <c r="BV36" s="126">
        <v>0.74213836477987405</v>
      </c>
      <c r="BW36" s="199">
        <f t="shared" si="5"/>
        <v>0.14775231467872185</v>
      </c>
      <c r="BZ36" s="127">
        <v>541</v>
      </c>
      <c r="CA36" s="128">
        <v>443</v>
      </c>
      <c r="CC36" s="129">
        <v>0.81885397412199601</v>
      </c>
      <c r="CD36" s="199">
        <f t="shared" si="6"/>
        <v>0.11963258570262347</v>
      </c>
      <c r="CG36" s="130">
        <v>24</v>
      </c>
      <c r="CH36" s="131">
        <v>14</v>
      </c>
      <c r="CJ36" s="132">
        <v>0.58333333333333304</v>
      </c>
      <c r="CK36" s="199">
        <f t="shared" si="7"/>
        <v>-4.205692278172668E-2</v>
      </c>
      <c r="CN36" s="133">
        <v>7627</v>
      </c>
      <c r="CO36" s="134">
        <v>1467</v>
      </c>
      <c r="CQ36" s="135">
        <v>0.19234299200209801</v>
      </c>
      <c r="CR36" s="199">
        <f t="shared" si="8"/>
        <v>-2.3094761117569751E-2</v>
      </c>
      <c r="CU36" s="136">
        <v>144</v>
      </c>
      <c r="CV36" s="137">
        <v>3</v>
      </c>
      <c r="CX36" s="138">
        <v>2.0833333333333301E-2</v>
      </c>
      <c r="CY36" s="199">
        <f t="shared" si="9"/>
        <v>-5.6725613674167688E-2</v>
      </c>
      <c r="DB36" s="139">
        <v>6160</v>
      </c>
      <c r="DC36" s="140">
        <v>1109</v>
      </c>
      <c r="DE36" s="141">
        <v>0.18003246753246799</v>
      </c>
      <c r="DF36" s="199">
        <f t="shared" si="10"/>
        <v>-3.2016407428650168E-2</v>
      </c>
    </row>
    <row r="37" spans="1:110" ht="14.45" x14ac:dyDescent="0.3">
      <c r="A37" s="16" t="s">
        <v>58</v>
      </c>
      <c r="B37" s="102">
        <v>49644</v>
      </c>
      <c r="C37" s="103">
        <v>8172</v>
      </c>
      <c r="E37" s="104">
        <v>0.16461203770848401</v>
      </c>
      <c r="F37" s="199">
        <f t="shared" si="0"/>
        <v>-1.3547890865560908E-3</v>
      </c>
      <c r="I37" s="105">
        <v>3453</v>
      </c>
      <c r="J37" s="106">
        <v>3276</v>
      </c>
      <c r="L37" s="107">
        <v>0.94874022589052998</v>
      </c>
      <c r="M37" s="199">
        <f t="shared" si="1"/>
        <v>0.16260064924444295</v>
      </c>
      <c r="Q37" s="108">
        <v>8102</v>
      </c>
      <c r="R37" s="109">
        <v>3453</v>
      </c>
      <c r="T37" s="110">
        <v>0.42619106393483103</v>
      </c>
      <c r="U37" s="199">
        <f t="shared" si="2"/>
        <v>-3.0930327371814781E-3</v>
      </c>
      <c r="X37" s="111">
        <v>4057</v>
      </c>
      <c r="Z37" s="111">
        <v>2946</v>
      </c>
      <c r="AB37" s="112">
        <v>0.72615232930736995</v>
      </c>
      <c r="AC37" s="199">
        <f t="shared" si="3"/>
        <v>2.5903060589672289E-2</v>
      </c>
      <c r="AE37" s="113">
        <v>2710</v>
      </c>
      <c r="AG37" s="114">
        <v>0.667981266946019</v>
      </c>
      <c r="AH37" s="199">
        <f t="shared" si="11"/>
        <v>0.47911385982611071</v>
      </c>
      <c r="AJ37" s="106">
        <v>3428</v>
      </c>
      <c r="AM37" s="115">
        <v>0.79054842473745601</v>
      </c>
      <c r="AO37" s="116">
        <v>0.919891378139851</v>
      </c>
      <c r="AQ37" s="117">
        <v>2794</v>
      </c>
      <c r="AS37" s="118">
        <v>0.96993557623478899</v>
      </c>
      <c r="AV37" s="119">
        <v>293</v>
      </c>
      <c r="AX37" s="119">
        <v>262</v>
      </c>
      <c r="AZ37" s="120">
        <v>0.89419795221843001</v>
      </c>
      <c r="BA37" s="199">
        <f t="shared" si="4"/>
        <v>0.20130269581054172</v>
      </c>
      <c r="BC37" s="121">
        <v>166</v>
      </c>
      <c r="BE37" s="122">
        <v>0.566552901023891</v>
      </c>
      <c r="BH37" s="106">
        <v>244</v>
      </c>
      <c r="BJ37" s="115">
        <v>0.68032786885245899</v>
      </c>
      <c r="BL37" s="116">
        <v>0.63358778625954204</v>
      </c>
      <c r="BN37" s="123">
        <v>239</v>
      </c>
      <c r="BP37" s="124">
        <v>0.69456066945606698</v>
      </c>
      <c r="BS37" s="125">
        <v>562</v>
      </c>
      <c r="BT37" s="21">
        <v>445</v>
      </c>
      <c r="BV37" s="126">
        <v>0.79181494661921703</v>
      </c>
      <c r="BW37" s="199">
        <f t="shared" si="5"/>
        <v>0.19742889651806483</v>
      </c>
      <c r="BZ37" s="127">
        <v>5543</v>
      </c>
      <c r="CA37" s="128">
        <v>3453</v>
      </c>
      <c r="CC37" s="129">
        <v>0.62294786216850095</v>
      </c>
      <c r="CD37" s="199">
        <f t="shared" si="6"/>
        <v>-7.6273526250871582E-2</v>
      </c>
      <c r="CG37" s="130">
        <v>200</v>
      </c>
      <c r="CH37" s="131">
        <v>113</v>
      </c>
      <c r="CJ37" s="132">
        <v>0.56499999999999995</v>
      </c>
      <c r="CK37" s="199">
        <f t="shared" si="7"/>
        <v>-6.0390256115059771E-2</v>
      </c>
      <c r="CN37" s="133">
        <v>49644</v>
      </c>
      <c r="CO37" s="134">
        <v>8761</v>
      </c>
      <c r="CQ37" s="135">
        <v>0.17647651277092899</v>
      </c>
      <c r="CR37" s="199">
        <f t="shared" si="8"/>
        <v>-3.8961240348738768E-2</v>
      </c>
      <c r="CU37" s="136">
        <v>1142</v>
      </c>
      <c r="CV37" s="137">
        <v>35</v>
      </c>
      <c r="CX37" s="138">
        <v>3.0647985989492098E-2</v>
      </c>
      <c r="CY37" s="199">
        <f t="shared" si="9"/>
        <v>-4.6910961018008887E-2</v>
      </c>
      <c r="DB37" s="139">
        <v>40883</v>
      </c>
      <c r="DC37" s="140">
        <v>8172</v>
      </c>
      <c r="DE37" s="141">
        <v>0.199887483795221</v>
      </c>
      <c r="DF37" s="199">
        <f t="shared" si="10"/>
        <v>-1.2161391165897151E-2</v>
      </c>
    </row>
    <row r="38" spans="1:110" ht="14.45" x14ac:dyDescent="0.3">
      <c r="A38" s="16" t="s">
        <v>76</v>
      </c>
      <c r="B38" s="102">
        <v>32084</v>
      </c>
      <c r="C38" s="103">
        <v>3277</v>
      </c>
      <c r="E38" s="104">
        <v>0.102138137389353</v>
      </c>
      <c r="F38" s="199">
        <f t="shared" si="0"/>
        <v>-6.3828689405687103E-2</v>
      </c>
      <c r="I38" s="105">
        <v>1145</v>
      </c>
      <c r="J38" s="106">
        <v>909</v>
      </c>
      <c r="L38" s="107">
        <v>0.79388646288209597</v>
      </c>
      <c r="M38" s="199">
        <f t="shared" si="1"/>
        <v>7.746886236008943E-3</v>
      </c>
      <c r="Q38" s="108">
        <v>3155</v>
      </c>
      <c r="R38" s="109">
        <v>1145</v>
      </c>
      <c r="T38" s="110">
        <v>0.362916006339144</v>
      </c>
      <c r="U38" s="199">
        <f t="shared" si="2"/>
        <v>-6.6368090332868501E-2</v>
      </c>
      <c r="X38" s="111">
        <v>2405</v>
      </c>
      <c r="Z38" s="111">
        <v>1800</v>
      </c>
      <c r="AB38" s="112">
        <v>0.74844074844074904</v>
      </c>
      <c r="AC38" s="199">
        <f t="shared" si="3"/>
        <v>4.8191479723051378E-2</v>
      </c>
      <c r="AE38" s="113">
        <v>1419</v>
      </c>
      <c r="AG38" s="114">
        <v>0.59002079002079</v>
      </c>
      <c r="AH38" s="199">
        <f t="shared" si="11"/>
        <v>0.47911385982611071</v>
      </c>
      <c r="AJ38" s="106">
        <v>1845</v>
      </c>
      <c r="AM38" s="115">
        <v>0.76910569105691096</v>
      </c>
      <c r="AO38" s="116">
        <v>0.788333333333333</v>
      </c>
      <c r="AQ38" s="117">
        <v>1734</v>
      </c>
      <c r="AS38" s="118">
        <v>0.81833910034602098</v>
      </c>
      <c r="AV38" s="119">
        <v>79</v>
      </c>
      <c r="AX38" s="119">
        <v>62</v>
      </c>
      <c r="AZ38" s="120">
        <v>0.784810126582278</v>
      </c>
      <c r="BA38" s="199">
        <f t="shared" si="4"/>
        <v>9.1914870174389707E-2</v>
      </c>
      <c r="BC38" s="121">
        <v>45</v>
      </c>
      <c r="BE38" s="122">
        <v>0.569620253164557</v>
      </c>
      <c r="BH38" s="106">
        <v>70</v>
      </c>
      <c r="BJ38" s="115">
        <v>0.64285714285714302</v>
      </c>
      <c r="BL38" s="116">
        <v>0.72580645161290303</v>
      </c>
      <c r="BN38" s="123">
        <v>60</v>
      </c>
      <c r="BP38" s="124">
        <v>0.75</v>
      </c>
      <c r="BS38" s="125">
        <v>264</v>
      </c>
      <c r="BT38" s="21">
        <v>32</v>
      </c>
      <c r="BV38" s="126">
        <v>0.12121212121212099</v>
      </c>
      <c r="BW38" s="199">
        <f t="shared" si="5"/>
        <v>-0.4731739288890312</v>
      </c>
      <c r="BZ38" s="127">
        <v>1649</v>
      </c>
      <c r="CA38" s="128">
        <v>1145</v>
      </c>
      <c r="CC38" s="129">
        <v>0.69436021831412997</v>
      </c>
      <c r="CD38" s="199">
        <f t="shared" si="6"/>
        <v>-4.8611701052425627E-3</v>
      </c>
      <c r="CG38" s="130">
        <v>269</v>
      </c>
      <c r="CH38" s="131">
        <v>110</v>
      </c>
      <c r="CJ38" s="132">
        <v>0.40892193308550201</v>
      </c>
      <c r="CK38" s="199">
        <f t="shared" si="7"/>
        <v>-0.21646832302955771</v>
      </c>
      <c r="CN38" s="133">
        <v>32084</v>
      </c>
      <c r="CO38" s="134">
        <v>11681</v>
      </c>
      <c r="CQ38" s="135">
        <v>0.36407555167684802</v>
      </c>
      <c r="CR38" s="199">
        <f t="shared" si="8"/>
        <v>0.14863779855718026</v>
      </c>
      <c r="CU38" s="136">
        <v>622</v>
      </c>
      <c r="CV38" s="137">
        <v>86</v>
      </c>
      <c r="CX38" s="138">
        <v>0.13826366559485501</v>
      </c>
      <c r="CY38" s="199">
        <f t="shared" si="9"/>
        <v>6.0704718587354017E-2</v>
      </c>
      <c r="DB38" s="139">
        <v>20403</v>
      </c>
      <c r="DC38" s="140">
        <v>3277</v>
      </c>
      <c r="DE38" s="141">
        <v>0.160613635249718</v>
      </c>
      <c r="DF38" s="199">
        <f t="shared" si="10"/>
        <v>-5.1435239711400155E-2</v>
      </c>
    </row>
    <row r="39" spans="1:110" ht="14.45" x14ac:dyDescent="0.3">
      <c r="A39" s="16" t="s">
        <v>60</v>
      </c>
      <c r="B39" s="102">
        <v>5873</v>
      </c>
      <c r="C39" s="103">
        <v>1244</v>
      </c>
      <c r="E39" s="104">
        <v>0.21181678869402401</v>
      </c>
      <c r="F39" s="199">
        <f t="shared" si="0"/>
        <v>4.584996189898391E-2</v>
      </c>
      <c r="I39" s="105">
        <v>843</v>
      </c>
      <c r="J39" s="106">
        <v>643</v>
      </c>
      <c r="L39" s="107">
        <v>0.76275207591933603</v>
      </c>
      <c r="M39" s="199">
        <f t="shared" si="1"/>
        <v>-2.3387500726750998E-2</v>
      </c>
      <c r="Q39" s="108">
        <v>1599</v>
      </c>
      <c r="R39" s="109">
        <v>843</v>
      </c>
      <c r="T39" s="110">
        <v>0.52720450281425901</v>
      </c>
      <c r="U39" s="199">
        <f t="shared" si="2"/>
        <v>9.7920406142246508E-2</v>
      </c>
      <c r="X39" s="111">
        <v>961</v>
      </c>
      <c r="Z39" s="111">
        <v>780</v>
      </c>
      <c r="AB39" s="112">
        <v>0.81165452653485903</v>
      </c>
      <c r="AC39" s="199">
        <f t="shared" si="3"/>
        <v>0.11140525781716137</v>
      </c>
      <c r="AE39" s="113">
        <v>657</v>
      </c>
      <c r="AG39" s="114">
        <v>0.68366285119667003</v>
      </c>
      <c r="AH39" s="199">
        <f t="shared" si="11"/>
        <v>0.47911385982611071</v>
      </c>
      <c r="AJ39" s="106">
        <v>791</v>
      </c>
      <c r="AM39" s="115">
        <v>0.83059418457648604</v>
      </c>
      <c r="AO39" s="116">
        <v>0.84230769230769198</v>
      </c>
      <c r="AQ39" s="117">
        <v>692</v>
      </c>
      <c r="AS39" s="118">
        <v>0.949421965317919</v>
      </c>
      <c r="AV39" s="119">
        <v>45</v>
      </c>
      <c r="AX39" s="119">
        <v>41</v>
      </c>
      <c r="AZ39" s="120">
        <v>0.91111111111111098</v>
      </c>
      <c r="BA39" s="199">
        <f t="shared" si="4"/>
        <v>0.21821585470322269</v>
      </c>
      <c r="BC39" s="121">
        <v>26</v>
      </c>
      <c r="BE39" s="122">
        <v>0.57777777777777795</v>
      </c>
      <c r="BH39" s="106">
        <v>41</v>
      </c>
      <c r="BJ39" s="115">
        <v>0.63414634146341498</v>
      </c>
      <c r="BL39" s="116">
        <v>0.63414634146341498</v>
      </c>
      <c r="BN39" s="123">
        <v>38</v>
      </c>
      <c r="BP39" s="124">
        <v>0.68421052631579005</v>
      </c>
      <c r="BS39" s="125">
        <v>181</v>
      </c>
      <c r="BT39" s="21">
        <v>117</v>
      </c>
      <c r="BV39" s="126">
        <v>0.64640883977900598</v>
      </c>
      <c r="BW39" s="199">
        <f t="shared" si="5"/>
        <v>5.2022789677853787E-2</v>
      </c>
      <c r="BZ39" s="127">
        <v>1232</v>
      </c>
      <c r="CA39" s="128">
        <v>843</v>
      </c>
      <c r="CC39" s="129">
        <v>0.68425324675324695</v>
      </c>
      <c r="CD39" s="199">
        <f t="shared" si="6"/>
        <v>-1.4968141666125589E-2</v>
      </c>
      <c r="CG39" s="130">
        <v>42</v>
      </c>
      <c r="CH39" s="131">
        <v>22</v>
      </c>
      <c r="CJ39" s="132">
        <v>0.52380952380952395</v>
      </c>
      <c r="CK39" s="199">
        <f t="shared" si="7"/>
        <v>-0.10158073230553577</v>
      </c>
      <c r="CN39" s="133">
        <v>5873</v>
      </c>
      <c r="CO39" s="134">
        <v>825</v>
      </c>
      <c r="CQ39" s="135">
        <v>0.140473352630683</v>
      </c>
      <c r="CR39" s="199">
        <f t="shared" si="8"/>
        <v>-7.4964400488984756E-2</v>
      </c>
      <c r="CU39" s="136">
        <v>185</v>
      </c>
      <c r="CV39" s="137">
        <v>8</v>
      </c>
      <c r="CX39" s="138">
        <v>4.3243243243243301E-2</v>
      </c>
      <c r="CY39" s="199">
        <f t="shared" si="9"/>
        <v>-3.4315703764257688E-2</v>
      </c>
      <c r="DB39" s="139">
        <v>5048</v>
      </c>
      <c r="DC39" s="140">
        <v>1244</v>
      </c>
      <c r="DE39" s="141">
        <v>0.246434231378764</v>
      </c>
      <c r="DF39" s="199">
        <f t="shared" si="10"/>
        <v>3.438535641764584E-2</v>
      </c>
    </row>
    <row r="40" spans="1:110" ht="14.45" x14ac:dyDescent="0.3">
      <c r="A40" s="16" t="s">
        <v>77</v>
      </c>
      <c r="B40" s="102">
        <v>83734</v>
      </c>
      <c r="C40" s="103">
        <v>8955</v>
      </c>
      <c r="E40" s="104">
        <v>0.10694580457162001</v>
      </c>
      <c r="F40" s="199">
        <f t="shared" si="0"/>
        <v>-5.9021022223420094E-2</v>
      </c>
      <c r="I40" s="105">
        <v>3929</v>
      </c>
      <c r="J40" s="106">
        <v>3412</v>
      </c>
      <c r="L40" s="107">
        <v>0.86841435479765805</v>
      </c>
      <c r="M40" s="199">
        <f t="shared" si="1"/>
        <v>8.2274778151571026E-2</v>
      </c>
      <c r="Q40" s="108">
        <v>6464</v>
      </c>
      <c r="R40" s="109">
        <v>3929</v>
      </c>
      <c r="T40" s="110">
        <v>0.60782797029702995</v>
      </c>
      <c r="U40" s="199">
        <f t="shared" si="2"/>
        <v>0.17854387362501745</v>
      </c>
      <c r="X40" s="111">
        <v>2672</v>
      </c>
      <c r="Z40" s="111">
        <v>2109</v>
      </c>
      <c r="AB40" s="112">
        <v>0.78929640718562899</v>
      </c>
      <c r="AC40" s="199">
        <f t="shared" si="3"/>
        <v>8.904713846793133E-2</v>
      </c>
      <c r="AE40" s="113">
        <v>1377</v>
      </c>
      <c r="AG40" s="114">
        <v>0.51534431137724501</v>
      </c>
      <c r="AH40" s="199">
        <f t="shared" si="11"/>
        <v>0.47911385982611071</v>
      </c>
      <c r="AJ40" s="106">
        <v>2099</v>
      </c>
      <c r="AM40" s="115">
        <v>0.65602667937112902</v>
      </c>
      <c r="AO40" s="116">
        <v>0.65291607396870599</v>
      </c>
      <c r="AQ40" s="117">
        <v>2005</v>
      </c>
      <c r="AS40" s="118">
        <v>0.686783042394015</v>
      </c>
      <c r="AV40" s="119">
        <v>248</v>
      </c>
      <c r="AX40" s="119">
        <v>213</v>
      </c>
      <c r="AZ40" s="120">
        <v>0.85887096774193605</v>
      </c>
      <c r="BA40" s="199">
        <f t="shared" si="4"/>
        <v>0.16597571133404776</v>
      </c>
      <c r="BC40" s="121">
        <v>113</v>
      </c>
      <c r="BE40" s="122">
        <v>0.45564516129032301</v>
      </c>
      <c r="BH40" s="106">
        <v>228</v>
      </c>
      <c r="BJ40" s="115">
        <v>0.49561403508771901</v>
      </c>
      <c r="BL40" s="116">
        <v>0.53051643192488296</v>
      </c>
      <c r="BN40" s="123">
        <v>210</v>
      </c>
      <c r="BP40" s="124">
        <v>0.53809523809523796</v>
      </c>
      <c r="BS40" s="125">
        <v>122</v>
      </c>
      <c r="BT40" s="21">
        <v>122</v>
      </c>
      <c r="BV40" s="126">
        <v>1</v>
      </c>
      <c r="BW40" s="199">
        <f t="shared" si="5"/>
        <v>0.4056139498988478</v>
      </c>
      <c r="BZ40" s="127">
        <v>7808</v>
      </c>
      <c r="CA40" s="128">
        <v>3929</v>
      </c>
      <c r="CC40" s="129">
        <v>0.50320184426229497</v>
      </c>
      <c r="CD40" s="199">
        <f t="shared" si="6"/>
        <v>-0.19601954415707756</v>
      </c>
      <c r="CG40" s="130">
        <v>406</v>
      </c>
      <c r="CH40" s="131">
        <v>240</v>
      </c>
      <c r="CJ40" s="132">
        <v>0.59113300492610799</v>
      </c>
      <c r="CK40" s="199">
        <f t="shared" si="7"/>
        <v>-3.4257251188951732E-2</v>
      </c>
      <c r="CN40" s="133">
        <v>83734</v>
      </c>
      <c r="CO40" s="134">
        <v>30713</v>
      </c>
      <c r="CQ40" s="135">
        <v>0.36679246184345699</v>
      </c>
      <c r="CR40" s="199">
        <f t="shared" si="8"/>
        <v>0.15135470872378923</v>
      </c>
      <c r="CU40" s="136">
        <v>598</v>
      </c>
      <c r="CV40" s="137">
        <v>7</v>
      </c>
      <c r="CX40" s="138">
        <v>1.17056856187291E-2</v>
      </c>
      <c r="CY40" s="199">
        <f t="shared" si="9"/>
        <v>-6.5853261388771886E-2</v>
      </c>
      <c r="DB40" s="139">
        <v>53021</v>
      </c>
      <c r="DC40" s="140">
        <v>8955</v>
      </c>
      <c r="DE40" s="141">
        <v>0.16889534335452</v>
      </c>
      <c r="DF40" s="199">
        <f t="shared" si="10"/>
        <v>-4.3153531606598156E-2</v>
      </c>
    </row>
    <row r="41" spans="1:110" x14ac:dyDescent="0.25">
      <c r="A41" s="16" t="s">
        <v>78</v>
      </c>
      <c r="B41" s="102">
        <v>15180</v>
      </c>
      <c r="C41" s="103">
        <v>2954</v>
      </c>
      <c r="E41" s="104">
        <v>0.194598155467721</v>
      </c>
      <c r="F41" s="199">
        <f t="shared" si="0"/>
        <v>2.8631328672680895E-2</v>
      </c>
      <c r="I41" s="105">
        <v>861</v>
      </c>
      <c r="J41" s="106">
        <v>760</v>
      </c>
      <c r="L41" s="107">
        <v>0.88269454123112701</v>
      </c>
      <c r="M41" s="199">
        <f t="shared" si="1"/>
        <v>9.6554964585039982E-2</v>
      </c>
      <c r="Q41" s="108">
        <v>2150</v>
      </c>
      <c r="R41" s="109">
        <v>861</v>
      </c>
      <c r="T41" s="110">
        <v>0.40046511627907</v>
      </c>
      <c r="U41" s="199">
        <f t="shared" si="2"/>
        <v>-2.8818980392942506E-2</v>
      </c>
      <c r="X41" s="111">
        <v>1158</v>
      </c>
      <c r="Z41" s="111">
        <v>910</v>
      </c>
      <c r="AB41" s="112">
        <v>0.78583765112262505</v>
      </c>
      <c r="AC41" s="199">
        <f t="shared" si="3"/>
        <v>8.5588382404927388E-2</v>
      </c>
      <c r="AE41" s="113">
        <v>628</v>
      </c>
      <c r="AG41" s="114">
        <v>0.54231433506044902</v>
      </c>
      <c r="AH41" s="199">
        <f t="shared" si="11"/>
        <v>0.47911385982611071</v>
      </c>
      <c r="AJ41" s="106">
        <v>926</v>
      </c>
      <c r="AM41" s="115">
        <v>0.67818574514038898</v>
      </c>
      <c r="AO41" s="116">
        <v>0.69010989010988999</v>
      </c>
      <c r="AQ41" s="117">
        <v>874</v>
      </c>
      <c r="AS41" s="118">
        <v>0.71853546910755195</v>
      </c>
      <c r="AV41" s="119">
        <v>43</v>
      </c>
      <c r="AX41" s="119">
        <v>31</v>
      </c>
      <c r="AZ41" s="120">
        <v>0.72093023255814004</v>
      </c>
      <c r="BA41" s="199">
        <f t="shared" si="4"/>
        <v>2.8034976150251745E-2</v>
      </c>
      <c r="BC41" s="121">
        <v>22</v>
      </c>
      <c r="BE41" s="122">
        <v>0.51162790697674398</v>
      </c>
      <c r="BH41" s="106">
        <v>32</v>
      </c>
      <c r="BJ41" s="115">
        <v>0.6875</v>
      </c>
      <c r="BL41" s="116">
        <v>0.70967741935483897</v>
      </c>
      <c r="BN41" s="123">
        <v>28</v>
      </c>
      <c r="BP41" s="124">
        <v>0.78571428571428603</v>
      </c>
      <c r="BS41" s="125">
        <v>358</v>
      </c>
      <c r="BT41" s="21">
        <v>234</v>
      </c>
      <c r="BV41" s="126">
        <v>0.65363128491620104</v>
      </c>
      <c r="BW41" s="199">
        <f t="shared" si="5"/>
        <v>5.9245234815048842E-2</v>
      </c>
      <c r="BZ41" s="127">
        <v>1269</v>
      </c>
      <c r="CA41" s="128">
        <v>861</v>
      </c>
      <c r="CC41" s="129">
        <v>0.67848699763593401</v>
      </c>
      <c r="CD41" s="199">
        <f t="shared" si="6"/>
        <v>-2.0734390783438528E-2</v>
      </c>
      <c r="CG41" s="130">
        <v>217</v>
      </c>
      <c r="CH41" s="131">
        <v>116</v>
      </c>
      <c r="CJ41" s="132">
        <v>0.53456221198156695</v>
      </c>
      <c r="CK41" s="199">
        <f t="shared" si="7"/>
        <v>-9.0828044133492769E-2</v>
      </c>
      <c r="CN41" s="133">
        <v>15180</v>
      </c>
      <c r="CO41" s="134">
        <v>2036</v>
      </c>
      <c r="CQ41" s="135">
        <v>0.13412384716732501</v>
      </c>
      <c r="CR41" s="199">
        <f t="shared" si="8"/>
        <v>-8.1313905952342752E-2</v>
      </c>
      <c r="CU41" s="136">
        <v>260</v>
      </c>
      <c r="CV41" s="137">
        <v>28</v>
      </c>
      <c r="CX41" s="138">
        <v>0.107692307692308</v>
      </c>
      <c r="CY41" s="199">
        <f t="shared" si="9"/>
        <v>3.0133360684807015E-2</v>
      </c>
      <c r="DB41" s="139">
        <v>13144</v>
      </c>
      <c r="DC41" s="140">
        <v>2954</v>
      </c>
      <c r="DE41" s="141">
        <v>0.22474132684114401</v>
      </c>
      <c r="DF41" s="199">
        <f t="shared" si="10"/>
        <v>1.2692451880025851E-2</v>
      </c>
    </row>
    <row r="42" spans="1:110" ht="14.45" x14ac:dyDescent="0.3">
      <c r="A42" s="16" t="s">
        <v>79</v>
      </c>
      <c r="B42" s="102">
        <v>13473</v>
      </c>
      <c r="C42" s="103">
        <v>2232</v>
      </c>
      <c r="E42" s="104">
        <v>0.16566466265865101</v>
      </c>
      <c r="F42" s="199">
        <f t="shared" si="0"/>
        <v>-3.0216413638908812E-4</v>
      </c>
      <c r="I42" s="105">
        <v>1113</v>
      </c>
      <c r="J42" s="106">
        <v>928</v>
      </c>
      <c r="L42" s="107">
        <v>0.833782569631626</v>
      </c>
      <c r="M42" s="199">
        <f t="shared" si="1"/>
        <v>4.7642992985538979E-2</v>
      </c>
      <c r="Q42" s="108">
        <v>2618</v>
      </c>
      <c r="R42" s="109">
        <v>1113</v>
      </c>
      <c r="T42" s="110">
        <v>0.425133689839572</v>
      </c>
      <c r="U42" s="199">
        <f t="shared" si="2"/>
        <v>-4.1504068324405008E-3</v>
      </c>
      <c r="X42" s="111">
        <v>1574</v>
      </c>
      <c r="Z42" s="111">
        <v>1421</v>
      </c>
      <c r="AB42" s="112">
        <v>0.90279542566709003</v>
      </c>
      <c r="AC42" s="199">
        <f t="shared" si="3"/>
        <v>0.20254615694939238</v>
      </c>
      <c r="AE42" s="113">
        <v>957</v>
      </c>
      <c r="AG42" s="114">
        <v>0.60800508259212205</v>
      </c>
      <c r="AH42" s="199">
        <f t="shared" si="11"/>
        <v>0.47911385982611071</v>
      </c>
      <c r="AJ42" s="106">
        <v>1175</v>
      </c>
      <c r="AM42" s="115">
        <v>0.81446808510638302</v>
      </c>
      <c r="AO42" s="116">
        <v>0.67346938775510201</v>
      </c>
      <c r="AQ42" s="117">
        <v>1089</v>
      </c>
      <c r="AS42" s="118">
        <v>0.87878787878787901</v>
      </c>
      <c r="AV42" s="119">
        <v>56</v>
      </c>
      <c r="AX42" s="119">
        <v>48</v>
      </c>
      <c r="AZ42" s="120">
        <v>0.85714285714285698</v>
      </c>
      <c r="BA42" s="199">
        <f t="shared" si="4"/>
        <v>0.16424760073496869</v>
      </c>
      <c r="BC42" s="121">
        <v>33</v>
      </c>
      <c r="BE42" s="122">
        <v>0.58928571428571397</v>
      </c>
      <c r="BH42" s="106">
        <v>47</v>
      </c>
      <c r="BJ42" s="115">
        <v>0.70212765957446799</v>
      </c>
      <c r="BL42" s="116">
        <v>0.6875</v>
      </c>
      <c r="BN42" s="123">
        <v>46</v>
      </c>
      <c r="BP42" s="124">
        <v>0.71739130434782605</v>
      </c>
      <c r="BS42" s="125">
        <v>209</v>
      </c>
      <c r="BT42" s="21">
        <v>159</v>
      </c>
      <c r="BV42" s="126">
        <v>0.76076555023923498</v>
      </c>
      <c r="BW42" s="199">
        <f t="shared" si="5"/>
        <v>0.16637950013808278</v>
      </c>
      <c r="BZ42" s="127">
        <v>1819</v>
      </c>
      <c r="CA42" s="128">
        <v>1113</v>
      </c>
      <c r="CC42" s="129">
        <v>0.61187465640461802</v>
      </c>
      <c r="CD42" s="199">
        <f t="shared" si="6"/>
        <v>-8.7346732014754513E-2</v>
      </c>
      <c r="CG42" s="130">
        <v>59</v>
      </c>
      <c r="CH42" s="131">
        <v>41</v>
      </c>
      <c r="CJ42" s="132">
        <v>0.69491525423728795</v>
      </c>
      <c r="CK42" s="199">
        <f t="shared" si="7"/>
        <v>6.9524998122228232E-2</v>
      </c>
      <c r="CN42" s="133">
        <v>13473</v>
      </c>
      <c r="CO42" s="134">
        <v>2162</v>
      </c>
      <c r="CQ42" s="135">
        <v>0.16046908632078999</v>
      </c>
      <c r="CR42" s="199">
        <f t="shared" si="8"/>
        <v>-5.4968666798877769E-2</v>
      </c>
      <c r="CU42" s="136">
        <v>161</v>
      </c>
      <c r="CV42" s="137">
        <v>5</v>
      </c>
      <c r="CX42" s="138">
        <v>3.1055900621118002E-2</v>
      </c>
      <c r="CY42" s="199">
        <f t="shared" si="9"/>
        <v>-4.6503046386382987E-2</v>
      </c>
      <c r="DB42" s="139">
        <v>11311</v>
      </c>
      <c r="DC42" s="140">
        <v>2232</v>
      </c>
      <c r="DE42" s="141">
        <v>0.19733003271152</v>
      </c>
      <c r="DF42" s="199">
        <f t="shared" si="10"/>
        <v>-1.4718842249598157E-2</v>
      </c>
    </row>
    <row r="43" spans="1:110" ht="14.45" x14ac:dyDescent="0.3">
      <c r="A43" s="16" t="s">
        <v>80</v>
      </c>
      <c r="B43" s="102">
        <v>10924</v>
      </c>
      <c r="C43" s="103">
        <v>1918</v>
      </c>
      <c r="E43" s="104">
        <v>0.17557671182717</v>
      </c>
      <c r="F43" s="199">
        <f t="shared" si="0"/>
        <v>9.6098850321298945E-3</v>
      </c>
      <c r="I43" s="105">
        <v>526</v>
      </c>
      <c r="J43" s="106">
        <v>462</v>
      </c>
      <c r="L43" s="107">
        <v>0.87832699619771903</v>
      </c>
      <c r="M43" s="199">
        <f t="shared" si="1"/>
        <v>9.2187419551632011E-2</v>
      </c>
      <c r="Q43" s="108">
        <v>1549</v>
      </c>
      <c r="R43" s="109">
        <v>526</v>
      </c>
      <c r="T43" s="110">
        <v>0.33957391865719799</v>
      </c>
      <c r="U43" s="199">
        <f t="shared" si="2"/>
        <v>-8.9710178014814512E-2</v>
      </c>
      <c r="X43" s="111">
        <v>922</v>
      </c>
      <c r="Z43" s="111">
        <v>604</v>
      </c>
      <c r="AB43" s="112">
        <v>0.65509761388286303</v>
      </c>
      <c r="AC43" s="199">
        <f t="shared" si="3"/>
        <v>-4.5151654834834631E-2</v>
      </c>
      <c r="AE43" s="113">
        <v>417</v>
      </c>
      <c r="AG43" s="114">
        <v>0.45227765726681102</v>
      </c>
      <c r="AH43" s="199">
        <f t="shared" si="11"/>
        <v>0.47911385982611071</v>
      </c>
      <c r="AJ43" s="106">
        <v>671</v>
      </c>
      <c r="AM43" s="115">
        <v>0.62146050670640796</v>
      </c>
      <c r="AO43" s="116">
        <v>0.69039735099337796</v>
      </c>
      <c r="AQ43" s="117">
        <v>565</v>
      </c>
      <c r="AS43" s="118">
        <v>0.73805309734513302</v>
      </c>
      <c r="AV43" s="119">
        <v>33</v>
      </c>
      <c r="AX43" s="119">
        <v>22</v>
      </c>
      <c r="AZ43" s="120">
        <v>0.66666666666666696</v>
      </c>
      <c r="BA43" s="199">
        <f t="shared" si="4"/>
        <v>-2.6228589741221331E-2</v>
      </c>
      <c r="BC43" s="121">
        <v>9</v>
      </c>
      <c r="BE43" s="122">
        <v>0.27272727272727298</v>
      </c>
      <c r="BH43" s="106">
        <v>25</v>
      </c>
      <c r="BJ43" s="115">
        <v>0.36</v>
      </c>
      <c r="BL43" s="116">
        <v>0.40909090909090901</v>
      </c>
      <c r="BN43" s="123">
        <v>20</v>
      </c>
      <c r="BP43" s="124">
        <v>0.45</v>
      </c>
      <c r="BS43" s="125">
        <v>492</v>
      </c>
      <c r="BT43" s="21">
        <v>390</v>
      </c>
      <c r="BV43" s="126">
        <v>0.792682926829268</v>
      </c>
      <c r="BW43" s="199">
        <f t="shared" si="5"/>
        <v>0.1982968767281158</v>
      </c>
      <c r="BZ43" s="127">
        <v>611</v>
      </c>
      <c r="CA43" s="128">
        <v>526</v>
      </c>
      <c r="CC43" s="129">
        <v>0.86088379705400997</v>
      </c>
      <c r="CD43" s="199">
        <f t="shared" si="6"/>
        <v>0.16166240863463743</v>
      </c>
      <c r="CG43" s="130">
        <v>279</v>
      </c>
      <c r="CH43" s="131">
        <v>180</v>
      </c>
      <c r="CJ43" s="132">
        <v>0.64516129032258096</v>
      </c>
      <c r="CK43" s="199">
        <f t="shared" si="7"/>
        <v>1.9771034207521243E-2</v>
      </c>
      <c r="CN43" s="133">
        <v>10924</v>
      </c>
      <c r="CO43" s="134">
        <v>3078</v>
      </c>
      <c r="CQ43" s="135">
        <v>0.28176492127425901</v>
      </c>
      <c r="CR43" s="199">
        <f t="shared" si="8"/>
        <v>6.6327168154591248E-2</v>
      </c>
      <c r="CU43" s="136">
        <v>329</v>
      </c>
      <c r="CV43" s="137">
        <v>37</v>
      </c>
      <c r="CX43" s="138">
        <v>0.112462006079027</v>
      </c>
      <c r="CY43" s="199">
        <f t="shared" si="9"/>
        <v>3.4903059071526008E-2</v>
      </c>
      <c r="DB43" s="139">
        <v>7846</v>
      </c>
      <c r="DC43" s="140">
        <v>1918</v>
      </c>
      <c r="DE43" s="141">
        <v>0.24445577364262</v>
      </c>
      <c r="DF43" s="199">
        <f t="shared" si="10"/>
        <v>3.2406898681501844E-2</v>
      </c>
    </row>
    <row r="44" spans="1:110" ht="14.45" x14ac:dyDescent="0.3">
      <c r="A44" s="16" t="s">
        <v>81</v>
      </c>
      <c r="B44" s="102">
        <v>328281</v>
      </c>
      <c r="C44" s="103">
        <v>34576</v>
      </c>
      <c r="E44" s="104">
        <v>0.105324401960516</v>
      </c>
      <c r="F44" s="199">
        <f t="shared" si="0"/>
        <v>-6.0642424834524103E-2</v>
      </c>
      <c r="I44" s="105">
        <v>13693</v>
      </c>
      <c r="J44" s="106">
        <v>9888</v>
      </c>
      <c r="L44" s="107">
        <v>0.72212079164536602</v>
      </c>
      <c r="M44" s="199">
        <f t="shared" si="1"/>
        <v>-6.4018785000721001E-2</v>
      </c>
      <c r="Q44" s="108">
        <v>35740</v>
      </c>
      <c r="R44" s="109">
        <v>13693</v>
      </c>
      <c r="T44" s="110">
        <v>0.38312814773363202</v>
      </c>
      <c r="U44" s="199">
        <f t="shared" si="2"/>
        <v>-4.6155948938380487E-2</v>
      </c>
      <c r="X44" s="111">
        <v>21231</v>
      </c>
      <c r="Z44" s="111">
        <v>12928</v>
      </c>
      <c r="AB44" s="112">
        <v>0.60892091752625899</v>
      </c>
      <c r="AC44" s="199">
        <f t="shared" si="3"/>
        <v>-9.1328351191438673E-2</v>
      </c>
      <c r="AE44" s="113">
        <v>7960</v>
      </c>
      <c r="AG44" s="114">
        <v>0.37492346097687301</v>
      </c>
      <c r="AH44" s="199">
        <f t="shared" si="11"/>
        <v>0.47911385982611071</v>
      </c>
      <c r="AJ44" s="106">
        <v>14541</v>
      </c>
      <c r="AM44" s="115">
        <v>0.54741764665428805</v>
      </c>
      <c r="AO44" s="116">
        <v>0.61571782178217804</v>
      </c>
      <c r="AQ44" s="117">
        <v>11959</v>
      </c>
      <c r="AS44" s="118">
        <v>0.66560749226523996</v>
      </c>
      <c r="AV44" s="119">
        <v>1206</v>
      </c>
      <c r="AX44" s="119">
        <v>759</v>
      </c>
      <c r="AZ44" s="120">
        <v>0.62935323383084596</v>
      </c>
      <c r="BA44" s="199">
        <f t="shared" si="4"/>
        <v>-6.3542022577042334E-2</v>
      </c>
      <c r="BC44" s="121">
        <v>418</v>
      </c>
      <c r="BE44" s="122">
        <v>0.34660033167495902</v>
      </c>
      <c r="BH44" s="106">
        <v>963</v>
      </c>
      <c r="BJ44" s="115">
        <v>0.43406022845275199</v>
      </c>
      <c r="BL44" s="116">
        <v>0.55072463768115898</v>
      </c>
      <c r="BN44" s="123">
        <v>710</v>
      </c>
      <c r="BP44" s="124">
        <v>0.58873239436619695</v>
      </c>
      <c r="BS44" s="125">
        <v>4793</v>
      </c>
      <c r="BT44" s="21">
        <v>3103</v>
      </c>
      <c r="BV44" s="126">
        <v>0.64740246192363904</v>
      </c>
      <c r="BW44" s="199">
        <f t="shared" si="5"/>
        <v>5.3016411822486842E-2</v>
      </c>
      <c r="BZ44" s="127">
        <v>23026</v>
      </c>
      <c r="CA44" s="128">
        <v>13693</v>
      </c>
      <c r="CC44" s="129">
        <v>0.59467558412229704</v>
      </c>
      <c r="CD44" s="199">
        <f t="shared" si="6"/>
        <v>-0.1045458042970755</v>
      </c>
      <c r="CG44" s="130">
        <v>1096</v>
      </c>
      <c r="CH44" s="131">
        <v>725</v>
      </c>
      <c r="CJ44" s="132">
        <v>0.66149635036496401</v>
      </c>
      <c r="CK44" s="199">
        <f t="shared" si="7"/>
        <v>3.6106094249904297E-2</v>
      </c>
      <c r="CN44" s="133">
        <v>328281</v>
      </c>
      <c r="CO44" s="134">
        <v>35992</v>
      </c>
      <c r="CQ44" s="135">
        <v>0.10963777982886599</v>
      </c>
      <c r="CR44" s="199">
        <f t="shared" si="8"/>
        <v>-0.10579997329080176</v>
      </c>
      <c r="CU44" s="136">
        <v>8750</v>
      </c>
      <c r="CV44" s="137">
        <v>681</v>
      </c>
      <c r="CX44" s="138">
        <v>7.78285714285714E-2</v>
      </c>
      <c r="CY44" s="199">
        <f t="shared" si="9"/>
        <v>2.6962442107041074E-4</v>
      </c>
      <c r="DB44" s="139">
        <v>292289</v>
      </c>
      <c r="DC44" s="140">
        <v>34576</v>
      </c>
      <c r="DE44" s="141">
        <v>0.11829388037182401</v>
      </c>
      <c r="DF44" s="199">
        <f t="shared" si="10"/>
        <v>-9.3754994589294149E-2</v>
      </c>
    </row>
    <row r="45" spans="1:110" ht="14.45" x14ac:dyDescent="0.3">
      <c r="A45" s="16" t="s">
        <v>62</v>
      </c>
      <c r="B45" s="102">
        <v>59331</v>
      </c>
      <c r="C45" s="103">
        <v>8029</v>
      </c>
      <c r="E45" s="104">
        <v>0.135325546510256</v>
      </c>
      <c r="F45" s="199">
        <f t="shared" si="0"/>
        <v>-3.0641280284784106E-2</v>
      </c>
      <c r="I45" s="105">
        <v>5271</v>
      </c>
      <c r="J45" s="106">
        <v>4212</v>
      </c>
      <c r="L45" s="107">
        <v>0.79908935685828097</v>
      </c>
      <c r="M45" s="199">
        <f t="shared" si="1"/>
        <v>1.2949780212193951E-2</v>
      </c>
      <c r="Q45" s="108">
        <v>9748</v>
      </c>
      <c r="R45" s="109">
        <v>5271</v>
      </c>
      <c r="T45" s="110">
        <v>0.54072630283135004</v>
      </c>
      <c r="U45" s="199">
        <f t="shared" si="2"/>
        <v>0.11144220615933753</v>
      </c>
      <c r="X45" s="111">
        <v>4032</v>
      </c>
      <c r="Z45" s="111">
        <v>3179</v>
      </c>
      <c r="AB45" s="112">
        <v>0.78844246031746001</v>
      </c>
      <c r="AC45" s="199">
        <f t="shared" si="3"/>
        <v>8.8193191599762355E-2</v>
      </c>
      <c r="AE45" s="113">
        <v>2606</v>
      </c>
      <c r="AG45" s="114">
        <v>0.646329365079365</v>
      </c>
      <c r="AH45" s="199">
        <f t="shared" si="11"/>
        <v>0.47911385982611071</v>
      </c>
      <c r="AJ45" s="106">
        <v>3206</v>
      </c>
      <c r="AM45" s="115">
        <v>0.81285090455396103</v>
      </c>
      <c r="AO45" s="116">
        <v>0.819754639823844</v>
      </c>
      <c r="AQ45" s="117">
        <v>2954</v>
      </c>
      <c r="AS45" s="118">
        <v>0.88219363574813803</v>
      </c>
      <c r="AV45" s="119">
        <v>246</v>
      </c>
      <c r="AX45" s="119">
        <v>199</v>
      </c>
      <c r="AZ45" s="120">
        <v>0.80894308943089399</v>
      </c>
      <c r="BA45" s="199">
        <f t="shared" si="4"/>
        <v>0.1160478330230057</v>
      </c>
      <c r="BC45" s="121">
        <v>151</v>
      </c>
      <c r="BE45" s="122">
        <v>0.61382113821138196</v>
      </c>
      <c r="BH45" s="106">
        <v>218</v>
      </c>
      <c r="BJ45" s="115">
        <v>0.692660550458716</v>
      </c>
      <c r="BL45" s="116">
        <v>0.75879396984924596</v>
      </c>
      <c r="BN45" s="123">
        <v>191</v>
      </c>
      <c r="BP45" s="124">
        <v>0.79057591623036605</v>
      </c>
      <c r="BS45" s="125">
        <v>682</v>
      </c>
      <c r="BT45" s="21">
        <v>115</v>
      </c>
      <c r="BV45" s="126">
        <v>0.168621700879765</v>
      </c>
      <c r="BW45" s="199">
        <f t="shared" si="5"/>
        <v>-0.42576434922138717</v>
      </c>
      <c r="BZ45" s="127">
        <v>7772</v>
      </c>
      <c r="CA45" s="128">
        <v>5271</v>
      </c>
      <c r="CC45" s="129">
        <v>0.67820380854349005</v>
      </c>
      <c r="CD45" s="199">
        <f t="shared" si="6"/>
        <v>-2.1017579875882486E-2</v>
      </c>
      <c r="CG45" s="130">
        <v>366</v>
      </c>
      <c r="CH45" s="131">
        <v>202</v>
      </c>
      <c r="CJ45" s="132">
        <v>0.55191256830601099</v>
      </c>
      <c r="CK45" s="199">
        <f t="shared" si="7"/>
        <v>-7.3477687809048731E-2</v>
      </c>
      <c r="CN45" s="133">
        <v>59331</v>
      </c>
      <c r="CO45" s="134">
        <v>11455</v>
      </c>
      <c r="CQ45" s="135">
        <v>0.193069390369284</v>
      </c>
      <c r="CR45" s="199">
        <f t="shared" si="8"/>
        <v>-2.2368362750383758E-2</v>
      </c>
      <c r="CU45" s="136">
        <v>900</v>
      </c>
      <c r="CV45" s="137">
        <v>54</v>
      </c>
      <c r="CX45" s="138">
        <v>0.06</v>
      </c>
      <c r="CY45" s="199">
        <f t="shared" si="9"/>
        <v>-1.7558947007500991E-2</v>
      </c>
      <c r="DB45" s="139">
        <v>47876</v>
      </c>
      <c r="DC45" s="140">
        <v>8029</v>
      </c>
      <c r="DE45" s="141">
        <v>0.167704068844515</v>
      </c>
      <c r="DF45" s="199">
        <f t="shared" si="10"/>
        <v>-4.4344806116603158E-2</v>
      </c>
    </row>
    <row r="46" spans="1:110" x14ac:dyDescent="0.25">
      <c r="A46" s="16" t="s">
        <v>82</v>
      </c>
      <c r="B46" s="102">
        <v>106751</v>
      </c>
      <c r="C46" s="103">
        <v>10698</v>
      </c>
      <c r="E46" s="104">
        <v>0.10021451789678799</v>
      </c>
      <c r="F46" s="199">
        <f t="shared" ref="F46:F63" si="12">E46-PREV</f>
        <v>-6.5752308898252107E-2</v>
      </c>
      <c r="I46" s="105">
        <v>6957</v>
      </c>
      <c r="J46" s="106">
        <v>4340</v>
      </c>
      <c r="L46" s="107">
        <v>0.62383211154233098</v>
      </c>
      <c r="M46" s="199">
        <f t="shared" ref="M46:M63" si="13">L46-CONFORMIDAD</f>
        <v>-0.16230746510375604</v>
      </c>
      <c r="Q46" s="108">
        <v>13281</v>
      </c>
      <c r="R46" s="109">
        <v>6957</v>
      </c>
      <c r="T46" s="110">
        <v>0.52383103681951704</v>
      </c>
      <c r="U46" s="199">
        <f t="shared" ref="U46:U63" si="14">T46-TOTALCALIF_CALIFDUD</f>
        <v>9.4546940147504532E-2</v>
      </c>
      <c r="X46" s="111">
        <v>7132</v>
      </c>
      <c r="Z46" s="111">
        <v>3821</v>
      </c>
      <c r="AB46" s="112">
        <v>0.53575434660684196</v>
      </c>
      <c r="AC46" s="199">
        <f t="shared" ref="AC46:AC63" si="15">AB46-SENTENCIASPENAL_CONF</f>
        <v>-0.1644949221108557</v>
      </c>
      <c r="AE46" s="113">
        <v>2591</v>
      </c>
      <c r="AG46" s="114">
        <v>0.363292204150308</v>
      </c>
      <c r="AH46" s="199">
        <f t="shared" si="11"/>
        <v>0.47911385982611071</v>
      </c>
      <c r="AJ46" s="106">
        <v>5180</v>
      </c>
      <c r="AM46" s="115">
        <v>0.50019305019305005</v>
      </c>
      <c r="AO46" s="116">
        <v>0.67809473959696398</v>
      </c>
      <c r="AQ46" s="117">
        <v>3342</v>
      </c>
      <c r="AS46" s="118">
        <v>0.77528426092160396</v>
      </c>
      <c r="AV46" s="119">
        <v>431</v>
      </c>
      <c r="AX46" s="119">
        <v>245</v>
      </c>
      <c r="AZ46" s="120">
        <v>0.56844547563805103</v>
      </c>
      <c r="BA46" s="199">
        <f t="shared" ref="BA46:BA63" si="16">AZ46-SENTENCIASAUDIENCIA_CONF</f>
        <v>-0.12444978076983726</v>
      </c>
      <c r="BC46" s="121">
        <v>187</v>
      </c>
      <c r="BE46" s="122">
        <v>0.433874709976798</v>
      </c>
      <c r="BH46" s="106">
        <v>370</v>
      </c>
      <c r="BJ46" s="115">
        <v>0.50540540540540502</v>
      </c>
      <c r="BL46" s="116">
        <v>0.76326530612244903</v>
      </c>
      <c r="BN46" s="123">
        <v>230</v>
      </c>
      <c r="BP46" s="124">
        <v>0.81304347826086998</v>
      </c>
      <c r="BS46" s="125">
        <v>682</v>
      </c>
      <c r="BT46" s="21">
        <v>682</v>
      </c>
      <c r="BV46" s="126">
        <v>1</v>
      </c>
      <c r="BW46" s="199">
        <f t="shared" ref="BW46:BW63" si="17">BV46-DEMANDASINCAP</f>
        <v>0.4056139498988478</v>
      </c>
      <c r="BZ46" s="127">
        <v>11033</v>
      </c>
      <c r="CA46" s="128">
        <v>6957</v>
      </c>
      <c r="CC46" s="129">
        <v>0.63056285688389402</v>
      </c>
      <c r="CD46" s="199">
        <f t="shared" ref="CD46:CD63" si="18">CC46-CALIUR</f>
        <v>-6.8658531535478518E-2</v>
      </c>
      <c r="CG46" s="130">
        <v>475</v>
      </c>
      <c r="CH46" s="131">
        <v>295</v>
      </c>
      <c r="CJ46" s="132">
        <v>0.62105263157894697</v>
      </c>
      <c r="CK46" s="199">
        <f t="shared" ref="CK46:CK63" si="19">CJ46-DINCOADAS_ARCHIVADAS</f>
        <v>-4.3376245361127497E-3</v>
      </c>
      <c r="CN46" s="133">
        <v>106751</v>
      </c>
      <c r="CO46" s="134">
        <v>37633</v>
      </c>
      <c r="CQ46" s="135">
        <v>0.35253065545053403</v>
      </c>
      <c r="CR46" s="199">
        <f t="shared" ref="CR46:CR63" si="20">CQ46-PREVIASINC_IH_AC</f>
        <v>0.13709290233086627</v>
      </c>
      <c r="CU46" s="136">
        <v>3497</v>
      </c>
      <c r="CV46" s="137">
        <v>207</v>
      </c>
      <c r="CX46" s="138">
        <v>5.9193594509579603E-2</v>
      </c>
      <c r="CY46" s="199">
        <f t="shared" ref="CY46:CY63" si="21">CX46-SENTENCIASDIS_RECFISCAL</f>
        <v>-1.8365352497921386E-2</v>
      </c>
      <c r="DB46" s="139">
        <v>69118</v>
      </c>
      <c r="DC46" s="140">
        <v>10698</v>
      </c>
      <c r="DE46" s="141">
        <v>0.15477878410833601</v>
      </c>
      <c r="DF46" s="199">
        <f t="shared" ref="DF46:DF63" si="22">DE46-PNT</f>
        <v>-5.7270090852782146E-2</v>
      </c>
    </row>
    <row r="47" spans="1:110" ht="14.45" x14ac:dyDescent="0.3">
      <c r="A47" s="16" t="s">
        <v>64</v>
      </c>
      <c r="B47" s="102">
        <v>23929</v>
      </c>
      <c r="C47" s="103">
        <v>3944</v>
      </c>
      <c r="E47" s="104">
        <v>0.164820928580384</v>
      </c>
      <c r="F47" s="199">
        <f t="shared" si="12"/>
        <v>-1.1458982146561048E-3</v>
      </c>
      <c r="I47" s="105">
        <v>1324</v>
      </c>
      <c r="J47" s="106">
        <v>1118</v>
      </c>
      <c r="L47" s="107">
        <v>0.84441087613293098</v>
      </c>
      <c r="M47" s="199">
        <f t="shared" si="13"/>
        <v>5.8271299486843953E-2</v>
      </c>
      <c r="Q47" s="108">
        <v>3069</v>
      </c>
      <c r="R47" s="109">
        <v>1324</v>
      </c>
      <c r="T47" s="110">
        <v>0.431410883023786</v>
      </c>
      <c r="U47" s="199">
        <f t="shared" si="14"/>
        <v>2.1267863517734908E-3</v>
      </c>
      <c r="X47" s="111">
        <v>1733</v>
      </c>
      <c r="Z47" s="111">
        <v>1377</v>
      </c>
      <c r="AB47" s="112">
        <v>0.79457587997691903</v>
      </c>
      <c r="AC47" s="199">
        <f t="shared" si="15"/>
        <v>9.4326611259221371E-2</v>
      </c>
      <c r="AE47" s="113">
        <v>997</v>
      </c>
      <c r="AG47" s="114">
        <v>0.57530294287363004</v>
      </c>
      <c r="AH47" s="199">
        <f t="shared" si="11"/>
        <v>0.47911385982611071</v>
      </c>
      <c r="AJ47" s="106">
        <v>1375</v>
      </c>
      <c r="AM47" s="115">
        <v>0.72509090909090901</v>
      </c>
      <c r="AO47" s="116">
        <v>0.72403776325345004</v>
      </c>
      <c r="AQ47" s="117">
        <v>1371</v>
      </c>
      <c r="AS47" s="118">
        <v>0.72720641867250202</v>
      </c>
      <c r="AV47" s="119">
        <v>104</v>
      </c>
      <c r="AX47" s="119">
        <v>89</v>
      </c>
      <c r="AZ47" s="120">
        <v>0.85576923076923095</v>
      </c>
      <c r="BA47" s="199">
        <f t="shared" si="16"/>
        <v>0.16287397436134265</v>
      </c>
      <c r="BC47" s="121">
        <v>61</v>
      </c>
      <c r="BE47" s="122">
        <v>0.58653846153846201</v>
      </c>
      <c r="BH47" s="106">
        <v>84</v>
      </c>
      <c r="BJ47" s="115">
        <v>0.72619047619047605</v>
      </c>
      <c r="BL47" s="116">
        <v>0.68539325842696597</v>
      </c>
      <c r="BN47" s="123">
        <v>84</v>
      </c>
      <c r="BP47" s="124">
        <v>0.72619047619047605</v>
      </c>
      <c r="BS47" s="125">
        <v>459</v>
      </c>
      <c r="BT47" s="21">
        <v>407</v>
      </c>
      <c r="BV47" s="126">
        <v>0.88671023965141604</v>
      </c>
      <c r="BW47" s="199">
        <f t="shared" si="17"/>
        <v>0.29232418955026385</v>
      </c>
      <c r="BZ47" s="127">
        <v>1656</v>
      </c>
      <c r="CA47" s="128">
        <v>1324</v>
      </c>
      <c r="CC47" s="129">
        <v>0.79951690821256005</v>
      </c>
      <c r="CD47" s="199">
        <f t="shared" si="18"/>
        <v>0.10029551979318752</v>
      </c>
      <c r="CG47" s="130">
        <v>35</v>
      </c>
      <c r="CH47" s="131">
        <v>29</v>
      </c>
      <c r="CJ47" s="132">
        <v>0.82857142857142896</v>
      </c>
      <c r="CK47" s="199">
        <f t="shared" si="19"/>
        <v>0.20318117245636924</v>
      </c>
      <c r="CN47" s="133">
        <v>23929</v>
      </c>
      <c r="CO47" s="134">
        <v>11171</v>
      </c>
      <c r="CQ47" s="135">
        <v>0.46683939989134499</v>
      </c>
      <c r="CR47" s="199">
        <f t="shared" si="20"/>
        <v>0.2514016467716772</v>
      </c>
      <c r="CU47" s="136">
        <v>371</v>
      </c>
      <c r="CV47" s="137">
        <v>11</v>
      </c>
      <c r="CX47" s="138">
        <v>2.9649595687331502E-2</v>
      </c>
      <c r="CY47" s="199">
        <f t="shared" si="21"/>
        <v>-4.7909351320169491E-2</v>
      </c>
      <c r="DB47" s="139">
        <v>12758</v>
      </c>
      <c r="DC47" s="140">
        <v>3944</v>
      </c>
      <c r="DE47" s="141">
        <v>0.30913936353660498</v>
      </c>
      <c r="DF47" s="199">
        <f t="shared" si="22"/>
        <v>9.7090488575486827E-2</v>
      </c>
    </row>
    <row r="48" spans="1:110" ht="14.45" x14ac:dyDescent="0.3">
      <c r="A48" s="16" t="s">
        <v>83</v>
      </c>
      <c r="B48" s="102">
        <v>9321</v>
      </c>
      <c r="C48" s="103">
        <v>1643</v>
      </c>
      <c r="E48" s="104">
        <v>0.17626864070378701</v>
      </c>
      <c r="F48" s="199">
        <f t="shared" si="12"/>
        <v>1.0301813908746904E-2</v>
      </c>
      <c r="I48" s="105">
        <v>781</v>
      </c>
      <c r="J48" s="106">
        <v>642</v>
      </c>
      <c r="L48" s="107">
        <v>0.82202304737515997</v>
      </c>
      <c r="M48" s="199">
        <f t="shared" si="13"/>
        <v>3.5883470729072942E-2</v>
      </c>
      <c r="Q48" s="108">
        <v>1625</v>
      </c>
      <c r="R48" s="109">
        <v>781</v>
      </c>
      <c r="T48" s="110">
        <v>0.480615384615385</v>
      </c>
      <c r="U48" s="199">
        <f t="shared" si="14"/>
        <v>5.1331287943372494E-2</v>
      </c>
      <c r="X48" s="111">
        <v>922</v>
      </c>
      <c r="Z48" s="111">
        <v>465</v>
      </c>
      <c r="AB48" s="112">
        <v>0.50433839479392595</v>
      </c>
      <c r="AC48" s="199">
        <f t="shared" si="15"/>
        <v>-0.19591087392377171</v>
      </c>
      <c r="AE48" s="113">
        <v>413</v>
      </c>
      <c r="AG48" s="114">
        <v>0.44793926247288501</v>
      </c>
      <c r="AH48" s="199">
        <f t="shared" si="11"/>
        <v>0.47911385982611071</v>
      </c>
      <c r="AJ48" s="106">
        <v>719</v>
      </c>
      <c r="AM48" s="115">
        <v>0.57440890125173905</v>
      </c>
      <c r="AO48" s="116">
        <v>0.88817204301075303</v>
      </c>
      <c r="AQ48" s="117">
        <v>451</v>
      </c>
      <c r="AS48" s="118">
        <v>0.91574279379157397</v>
      </c>
      <c r="AV48" s="119">
        <v>27</v>
      </c>
      <c r="AX48" s="119">
        <v>11</v>
      </c>
      <c r="AZ48" s="120">
        <v>0.407407407407407</v>
      </c>
      <c r="BA48" s="199">
        <f t="shared" si="16"/>
        <v>-0.2854878490004813</v>
      </c>
      <c r="BC48" s="121">
        <v>10</v>
      </c>
      <c r="BE48" s="122">
        <v>0.37037037037037002</v>
      </c>
      <c r="BH48" s="106">
        <v>22</v>
      </c>
      <c r="BJ48" s="115">
        <v>0.45454545454545497</v>
      </c>
      <c r="BL48" s="116">
        <v>0.90909090909090895</v>
      </c>
      <c r="BN48" s="123">
        <v>11</v>
      </c>
      <c r="BP48" s="124">
        <v>0.90909090909090895</v>
      </c>
      <c r="BS48" s="125">
        <v>281</v>
      </c>
      <c r="BT48" s="21">
        <v>205</v>
      </c>
      <c r="BV48" s="126">
        <v>0.72953736654804302</v>
      </c>
      <c r="BW48" s="199">
        <f t="shared" si="17"/>
        <v>0.13515131644689082</v>
      </c>
      <c r="BZ48" s="127">
        <v>959</v>
      </c>
      <c r="CA48" s="128">
        <v>781</v>
      </c>
      <c r="CC48" s="129">
        <v>0.814389989572471</v>
      </c>
      <c r="CD48" s="199">
        <f t="shared" si="18"/>
        <v>0.11516860115309846</v>
      </c>
      <c r="CG48" s="130">
        <v>147</v>
      </c>
      <c r="CH48" s="131">
        <v>97</v>
      </c>
      <c r="CJ48" s="132">
        <v>0.65986394557823103</v>
      </c>
      <c r="CK48" s="199">
        <f t="shared" si="19"/>
        <v>3.4473689463171309E-2</v>
      </c>
      <c r="CN48" s="133">
        <v>9321</v>
      </c>
      <c r="CO48" s="134">
        <v>2578</v>
      </c>
      <c r="CQ48" s="135">
        <v>0.27657976611951501</v>
      </c>
      <c r="CR48" s="199">
        <f t="shared" si="20"/>
        <v>6.1142012999847256E-2</v>
      </c>
      <c r="CU48" s="136">
        <v>473</v>
      </c>
      <c r="CV48" s="137">
        <v>23</v>
      </c>
      <c r="CX48" s="138">
        <v>4.8625792811839298E-2</v>
      </c>
      <c r="CY48" s="199">
        <f t="shared" si="21"/>
        <v>-2.8933154195661691E-2</v>
      </c>
      <c r="DB48" s="139">
        <v>6743</v>
      </c>
      <c r="DC48" s="140">
        <v>1643</v>
      </c>
      <c r="DE48" s="141">
        <v>0.243660091947205</v>
      </c>
      <c r="DF48" s="199">
        <f t="shared" si="22"/>
        <v>3.1611216986086849E-2</v>
      </c>
    </row>
    <row r="49" spans="1:110" ht="14.45" x14ac:dyDescent="0.3">
      <c r="A49" s="16" t="s">
        <v>84</v>
      </c>
      <c r="B49" s="102">
        <v>7173</v>
      </c>
      <c r="C49" s="103">
        <v>979</v>
      </c>
      <c r="E49" s="104">
        <v>0.136484037362331</v>
      </c>
      <c r="F49" s="199">
        <f t="shared" si="12"/>
        <v>-2.94827894327091E-2</v>
      </c>
      <c r="I49" s="105">
        <v>257</v>
      </c>
      <c r="J49" s="106">
        <v>224</v>
      </c>
      <c r="L49" s="107">
        <v>0.87159533073929996</v>
      </c>
      <c r="M49" s="199">
        <f t="shared" si="13"/>
        <v>8.5455754093212932E-2</v>
      </c>
      <c r="Q49" s="108">
        <v>686</v>
      </c>
      <c r="R49" s="109">
        <v>257</v>
      </c>
      <c r="T49" s="110">
        <v>0.37463556851312002</v>
      </c>
      <c r="U49" s="199">
        <f t="shared" si="14"/>
        <v>-5.4648528158892484E-2</v>
      </c>
      <c r="X49" s="111">
        <v>338</v>
      </c>
      <c r="Z49" s="111">
        <v>283</v>
      </c>
      <c r="AB49" s="112">
        <v>0.83727810650887602</v>
      </c>
      <c r="AC49" s="199">
        <f t="shared" si="15"/>
        <v>0.13702883779117836</v>
      </c>
      <c r="AE49" s="113">
        <v>214</v>
      </c>
      <c r="AG49" s="114">
        <v>0.633136094674556</v>
      </c>
      <c r="AH49" s="199">
        <f t="shared" si="11"/>
        <v>0.47911385982611071</v>
      </c>
      <c r="AJ49" s="106">
        <v>271</v>
      </c>
      <c r="AM49" s="115">
        <v>0.78966789667896697</v>
      </c>
      <c r="AO49" s="116">
        <v>0.75618374558303902</v>
      </c>
      <c r="AQ49" s="117">
        <v>266</v>
      </c>
      <c r="AS49" s="118">
        <v>0.80451127819548895</v>
      </c>
      <c r="AV49" s="119">
        <v>15</v>
      </c>
      <c r="AX49" s="119">
        <v>13</v>
      </c>
      <c r="AZ49" s="120">
        <v>0.86666666666666703</v>
      </c>
      <c r="BA49" s="199">
        <f t="shared" si="16"/>
        <v>0.17377141025877874</v>
      </c>
      <c r="BC49" s="121">
        <v>7</v>
      </c>
      <c r="BE49" s="122">
        <v>0.46666666666666701</v>
      </c>
      <c r="BH49" s="106">
        <v>14</v>
      </c>
      <c r="BJ49" s="115">
        <v>0.5</v>
      </c>
      <c r="BL49" s="116">
        <v>0.53846153846153899</v>
      </c>
      <c r="BN49" s="123">
        <v>13</v>
      </c>
      <c r="BP49" s="124">
        <v>0.53846153846153899</v>
      </c>
      <c r="BS49" s="125">
        <v>137</v>
      </c>
      <c r="BT49" s="21">
        <v>89</v>
      </c>
      <c r="BV49" s="126">
        <v>0.64963503649635002</v>
      </c>
      <c r="BW49" s="199">
        <f t="shared" si="17"/>
        <v>5.5248986395197819E-2</v>
      </c>
      <c r="BZ49" s="127">
        <v>380</v>
      </c>
      <c r="CA49" s="128">
        <v>257</v>
      </c>
      <c r="CC49" s="129">
        <v>0.67631578947368398</v>
      </c>
      <c r="CD49" s="199">
        <f t="shared" si="18"/>
        <v>-2.2905598945688554E-2</v>
      </c>
      <c r="CG49" s="130">
        <v>30</v>
      </c>
      <c r="CH49" s="131">
        <v>20</v>
      </c>
      <c r="CJ49" s="132">
        <v>0.66666666666666696</v>
      </c>
      <c r="CK49" s="199">
        <f t="shared" si="19"/>
        <v>4.1276410551607245E-2</v>
      </c>
      <c r="CN49" s="133">
        <v>7173</v>
      </c>
      <c r="CO49" s="134">
        <v>2556</v>
      </c>
      <c r="CQ49" s="135">
        <v>0.35633626097866999</v>
      </c>
      <c r="CR49" s="199">
        <f t="shared" si="20"/>
        <v>0.14089850785900224</v>
      </c>
      <c r="CU49" s="136">
        <v>57</v>
      </c>
      <c r="CV49" s="137">
        <v>5</v>
      </c>
      <c r="CX49" s="138">
        <v>8.7719298245614002E-2</v>
      </c>
      <c r="CY49" s="199">
        <f t="shared" si="21"/>
        <v>1.0160351238113013E-2</v>
      </c>
      <c r="DB49" s="139">
        <v>4617</v>
      </c>
      <c r="DC49" s="140">
        <v>979</v>
      </c>
      <c r="DE49" s="141">
        <v>0.21204245180853401</v>
      </c>
      <c r="DF49" s="199">
        <f t="shared" si="22"/>
        <v>-6.4231525841451642E-6</v>
      </c>
    </row>
    <row r="50" spans="1:110" ht="14.45" x14ac:dyDescent="0.3">
      <c r="A50" s="16" t="s">
        <v>85</v>
      </c>
      <c r="B50" s="102">
        <v>39220</v>
      </c>
      <c r="C50" s="103">
        <v>4684</v>
      </c>
      <c r="E50" s="104">
        <v>0.11942886282508899</v>
      </c>
      <c r="F50" s="199">
        <f t="shared" si="12"/>
        <v>-4.6537963969951107E-2</v>
      </c>
      <c r="I50" s="105">
        <v>2372</v>
      </c>
      <c r="J50" s="106">
        <v>2118</v>
      </c>
      <c r="L50" s="107">
        <v>0.8929173693086</v>
      </c>
      <c r="M50" s="199">
        <f t="shared" si="13"/>
        <v>0.10677779266251297</v>
      </c>
      <c r="Q50" s="108">
        <v>5049</v>
      </c>
      <c r="R50" s="109">
        <v>2372</v>
      </c>
      <c r="T50" s="110">
        <v>0.46979599920776399</v>
      </c>
      <c r="U50" s="199">
        <f t="shared" si="14"/>
        <v>4.0511902535751487E-2</v>
      </c>
      <c r="X50" s="111">
        <v>2315</v>
      </c>
      <c r="Z50" s="111">
        <v>1395</v>
      </c>
      <c r="AB50" s="112">
        <v>0.60259179265658702</v>
      </c>
      <c r="AC50" s="199">
        <f t="shared" si="15"/>
        <v>-9.7657476061110637E-2</v>
      </c>
      <c r="AE50" s="113">
        <v>984</v>
      </c>
      <c r="AG50" s="114">
        <v>0.42505399568034602</v>
      </c>
      <c r="AH50" s="199">
        <f t="shared" si="11"/>
        <v>0.47911385982611071</v>
      </c>
      <c r="AJ50" s="106">
        <v>1934</v>
      </c>
      <c r="AM50" s="115">
        <v>0.508790072388832</v>
      </c>
      <c r="AO50" s="116">
        <v>0.70537634408602101</v>
      </c>
      <c r="AQ50" s="117">
        <v>1297</v>
      </c>
      <c r="AS50" s="118">
        <v>0.75867386276021598</v>
      </c>
      <c r="AV50" s="119">
        <v>140</v>
      </c>
      <c r="AX50" s="119">
        <v>91</v>
      </c>
      <c r="AZ50" s="120">
        <v>0.65</v>
      </c>
      <c r="BA50" s="199">
        <f t="shared" si="16"/>
        <v>-4.2895256407888271E-2</v>
      </c>
      <c r="BC50" s="121">
        <v>69</v>
      </c>
      <c r="BE50" s="122">
        <v>0.49285714285714299</v>
      </c>
      <c r="BH50" s="106">
        <v>118</v>
      </c>
      <c r="BJ50" s="115">
        <v>0.58474576271186396</v>
      </c>
      <c r="BL50" s="116">
        <v>0.75824175824175799</v>
      </c>
      <c r="BN50" s="123">
        <v>84</v>
      </c>
      <c r="BP50" s="124">
        <v>0.82142857142857095</v>
      </c>
      <c r="BS50" s="125">
        <v>660</v>
      </c>
      <c r="BT50" s="21">
        <v>200</v>
      </c>
      <c r="BV50" s="126">
        <v>0.30303030303030298</v>
      </c>
      <c r="BW50" s="199">
        <f t="shared" si="17"/>
        <v>-0.29135574707084921</v>
      </c>
      <c r="BZ50" s="127">
        <v>3232</v>
      </c>
      <c r="CA50" s="128">
        <v>2372</v>
      </c>
      <c r="CC50" s="129">
        <v>0.73391089108910901</v>
      </c>
      <c r="CD50" s="199">
        <f t="shared" si="18"/>
        <v>3.4689502669736472E-2</v>
      </c>
      <c r="CG50" s="130">
        <v>574</v>
      </c>
      <c r="CH50" s="131">
        <v>402</v>
      </c>
      <c r="CJ50" s="132">
        <v>0.70034843205574904</v>
      </c>
      <c r="CK50" s="199">
        <f t="shared" si="19"/>
        <v>7.495817594068932E-2</v>
      </c>
      <c r="CN50" s="133">
        <v>39220</v>
      </c>
      <c r="CO50" s="134">
        <v>12499</v>
      </c>
      <c r="CQ50" s="135">
        <v>0.31868944416114198</v>
      </c>
      <c r="CR50" s="199">
        <f t="shared" si="20"/>
        <v>0.10325169104147422</v>
      </c>
      <c r="CU50" s="136">
        <v>969</v>
      </c>
      <c r="CV50" s="137">
        <v>118</v>
      </c>
      <c r="CX50" s="138">
        <v>0.121775025799794</v>
      </c>
      <c r="CY50" s="199">
        <f t="shared" si="21"/>
        <v>4.4216078792293015E-2</v>
      </c>
      <c r="DB50" s="139">
        <v>26721</v>
      </c>
      <c r="DC50" s="140">
        <v>4684</v>
      </c>
      <c r="DE50" s="141">
        <v>0.175292840836795</v>
      </c>
      <c r="DF50" s="199">
        <f t="shared" si="22"/>
        <v>-3.6756034124323156E-2</v>
      </c>
    </row>
    <row r="51" spans="1:110" ht="14.45" x14ac:dyDescent="0.3">
      <c r="A51" s="16" t="s">
        <v>68</v>
      </c>
      <c r="B51" s="102">
        <v>35518</v>
      </c>
      <c r="C51" s="103">
        <v>5731</v>
      </c>
      <c r="E51" s="104">
        <v>0.16135480601385199</v>
      </c>
      <c r="F51" s="199">
        <f t="shared" si="12"/>
        <v>-4.6120207811881087E-3</v>
      </c>
      <c r="I51" s="105">
        <v>2582</v>
      </c>
      <c r="J51" s="106">
        <v>2114</v>
      </c>
      <c r="L51" s="107">
        <v>0.81874515879163401</v>
      </c>
      <c r="M51" s="199">
        <f t="shared" si="13"/>
        <v>3.2605582145546985E-2</v>
      </c>
      <c r="Q51" s="108">
        <v>5892</v>
      </c>
      <c r="R51" s="109">
        <v>2582</v>
      </c>
      <c r="T51" s="110">
        <v>0.43822131704005401</v>
      </c>
      <c r="U51" s="199">
        <f t="shared" si="14"/>
        <v>8.9372203680415097E-3</v>
      </c>
      <c r="X51" s="111">
        <v>3863</v>
      </c>
      <c r="Z51" s="111">
        <v>2784</v>
      </c>
      <c r="AB51" s="112">
        <v>0.72068340667874697</v>
      </c>
      <c r="AC51" s="199">
        <f t="shared" si="15"/>
        <v>2.0434137961049315E-2</v>
      </c>
      <c r="AE51" s="113">
        <v>1844</v>
      </c>
      <c r="AG51" s="114">
        <v>0.47734921045819301</v>
      </c>
      <c r="AH51" s="199">
        <f t="shared" si="11"/>
        <v>0.47911385982611071</v>
      </c>
      <c r="AJ51" s="106">
        <v>3034</v>
      </c>
      <c r="AM51" s="115">
        <v>0.60777851021753504</v>
      </c>
      <c r="AO51" s="116">
        <v>0.66235632183908</v>
      </c>
      <c r="AQ51" s="117">
        <v>2563</v>
      </c>
      <c r="AS51" s="118">
        <v>0.71946937182988702</v>
      </c>
      <c r="AV51" s="119">
        <v>178</v>
      </c>
      <c r="AX51" s="119">
        <v>152</v>
      </c>
      <c r="AZ51" s="120">
        <v>0.85393258426966301</v>
      </c>
      <c r="BA51" s="199">
        <f t="shared" si="16"/>
        <v>0.16103732786177472</v>
      </c>
      <c r="BC51" s="121">
        <v>76</v>
      </c>
      <c r="BE51" s="122">
        <v>0.426966292134831</v>
      </c>
      <c r="BH51" s="106">
        <v>143</v>
      </c>
      <c r="BJ51" s="115">
        <v>0.53146853146853201</v>
      </c>
      <c r="BL51" s="116">
        <v>0.5</v>
      </c>
      <c r="BN51" s="123">
        <v>136</v>
      </c>
      <c r="BP51" s="124">
        <v>0.55882352941176505</v>
      </c>
      <c r="BS51" s="125">
        <v>700</v>
      </c>
      <c r="BT51" s="21">
        <v>199</v>
      </c>
      <c r="BV51" s="126">
        <v>0.28428571428571398</v>
      </c>
      <c r="BW51" s="199">
        <f t="shared" si="17"/>
        <v>-0.31010033581543822</v>
      </c>
      <c r="BZ51" s="127">
        <v>3335</v>
      </c>
      <c r="CA51" s="128">
        <v>2582</v>
      </c>
      <c r="CC51" s="129">
        <v>0.77421289355322298</v>
      </c>
      <c r="CD51" s="199">
        <f t="shared" si="18"/>
        <v>7.4991505133850445E-2</v>
      </c>
      <c r="CG51" s="130">
        <v>445</v>
      </c>
      <c r="CH51" s="131">
        <v>318</v>
      </c>
      <c r="CJ51" s="132">
        <v>0.71460674157303405</v>
      </c>
      <c r="CK51" s="199">
        <f t="shared" si="19"/>
        <v>8.9216485457974337E-2</v>
      </c>
      <c r="CN51" s="133">
        <v>35518</v>
      </c>
      <c r="CO51" s="134">
        <v>6905</v>
      </c>
      <c r="CQ51" s="135">
        <v>0.19440846894532399</v>
      </c>
      <c r="CR51" s="199">
        <f t="shared" si="20"/>
        <v>-2.1029284174343771E-2</v>
      </c>
      <c r="CU51" s="136">
        <v>1105</v>
      </c>
      <c r="CV51" s="137">
        <v>75</v>
      </c>
      <c r="CX51" s="138">
        <v>6.7873303167420795E-2</v>
      </c>
      <c r="CY51" s="199">
        <f t="shared" si="21"/>
        <v>-9.6856438400801936E-3</v>
      </c>
      <c r="DB51" s="139">
        <v>28613</v>
      </c>
      <c r="DC51" s="140">
        <v>5731</v>
      </c>
      <c r="DE51" s="141">
        <v>0.20029357285150101</v>
      </c>
      <c r="DF51" s="199">
        <f t="shared" si="22"/>
        <v>-1.1755302109617144E-2</v>
      </c>
    </row>
    <row r="52" spans="1:110" ht="14.45" x14ac:dyDescent="0.3">
      <c r="A52" s="16" t="s">
        <v>86</v>
      </c>
      <c r="B52" s="102">
        <v>9654</v>
      </c>
      <c r="C52" s="103">
        <v>1683</v>
      </c>
      <c r="E52" s="104">
        <v>0.17433188315724099</v>
      </c>
      <c r="F52" s="199">
        <f t="shared" si="12"/>
        <v>8.36505636220089E-3</v>
      </c>
      <c r="I52" s="105">
        <v>443</v>
      </c>
      <c r="J52" s="106">
        <v>409</v>
      </c>
      <c r="L52" s="107">
        <v>0.92325056433408603</v>
      </c>
      <c r="M52" s="199">
        <f t="shared" si="13"/>
        <v>0.13711098768799901</v>
      </c>
      <c r="Q52" s="108">
        <v>1239</v>
      </c>
      <c r="R52" s="109">
        <v>443</v>
      </c>
      <c r="T52" s="110">
        <v>0.35754640839386598</v>
      </c>
      <c r="U52" s="199">
        <f t="shared" si="14"/>
        <v>-7.1737688278146527E-2</v>
      </c>
      <c r="X52" s="111">
        <v>695</v>
      </c>
      <c r="Z52" s="111">
        <v>541</v>
      </c>
      <c r="AB52" s="112">
        <v>0.77841726618704998</v>
      </c>
      <c r="AC52" s="199">
        <f t="shared" si="15"/>
        <v>7.8167997469352324E-2</v>
      </c>
      <c r="AE52" s="113">
        <v>440</v>
      </c>
      <c r="AG52" s="114">
        <v>0.63309352517985595</v>
      </c>
      <c r="AH52" s="199">
        <f t="shared" si="11"/>
        <v>0.47911385982611071</v>
      </c>
      <c r="AJ52" s="106">
        <v>543</v>
      </c>
      <c r="AM52" s="115">
        <v>0.81031307550644605</v>
      </c>
      <c r="AO52" s="116">
        <v>0.81330868761552699</v>
      </c>
      <c r="AQ52" s="117">
        <v>516</v>
      </c>
      <c r="AS52" s="118">
        <v>0.85271317829457405</v>
      </c>
      <c r="AV52" s="119">
        <v>26</v>
      </c>
      <c r="AX52" s="119">
        <v>19</v>
      </c>
      <c r="AZ52" s="120">
        <v>0.73076923076923095</v>
      </c>
      <c r="BA52" s="199">
        <f t="shared" si="16"/>
        <v>3.7873974361342655E-2</v>
      </c>
      <c r="BC52" s="121">
        <v>8</v>
      </c>
      <c r="BE52" s="122">
        <v>0.30769230769230799</v>
      </c>
      <c r="BH52" s="106">
        <v>22</v>
      </c>
      <c r="BJ52" s="115">
        <v>0.36363636363636398</v>
      </c>
      <c r="BL52" s="116">
        <v>0.42105263157894701</v>
      </c>
      <c r="BN52" s="123">
        <v>19</v>
      </c>
      <c r="BP52" s="124">
        <v>0.42105263157894701</v>
      </c>
      <c r="BS52" s="125">
        <v>266</v>
      </c>
      <c r="BT52" s="21">
        <v>171</v>
      </c>
      <c r="BV52" s="126">
        <v>0.64285714285714302</v>
      </c>
      <c r="BW52" s="199">
        <f t="shared" si="17"/>
        <v>4.8471092755990819E-2</v>
      </c>
      <c r="BZ52" s="127">
        <v>595</v>
      </c>
      <c r="CA52" s="128">
        <v>443</v>
      </c>
      <c r="CC52" s="129">
        <v>0.74453781512605099</v>
      </c>
      <c r="CD52" s="199">
        <f t="shared" si="18"/>
        <v>4.5316426706678459E-2</v>
      </c>
      <c r="CG52" s="130">
        <v>46</v>
      </c>
      <c r="CH52" s="131">
        <v>20</v>
      </c>
      <c r="CJ52" s="132">
        <v>0.434782608695652</v>
      </c>
      <c r="CK52" s="199">
        <f t="shared" si="19"/>
        <v>-0.19060764741940772</v>
      </c>
      <c r="CN52" s="133">
        <v>9654</v>
      </c>
      <c r="CO52" s="134">
        <v>4049</v>
      </c>
      <c r="CQ52" s="135">
        <v>0.419411642842345</v>
      </c>
      <c r="CR52" s="199">
        <f t="shared" si="20"/>
        <v>0.20397388972267724</v>
      </c>
      <c r="CU52" s="136">
        <v>161</v>
      </c>
      <c r="CV52" s="137">
        <v>4</v>
      </c>
      <c r="CX52" s="138">
        <v>2.4844720496894401E-2</v>
      </c>
      <c r="CY52" s="199">
        <f t="shared" si="21"/>
        <v>-5.2714226510606588E-2</v>
      </c>
      <c r="DB52" s="139">
        <v>5605</v>
      </c>
      <c r="DC52" s="140">
        <v>1683</v>
      </c>
      <c r="DE52" s="141">
        <v>0.30026761819803799</v>
      </c>
      <c r="DF52" s="199">
        <f t="shared" si="22"/>
        <v>8.8218743236919833E-2</v>
      </c>
    </row>
    <row r="53" spans="1:110" ht="14.45" x14ac:dyDescent="0.3">
      <c r="A53" s="16" t="s">
        <v>87</v>
      </c>
      <c r="B53" s="102">
        <v>47783</v>
      </c>
      <c r="C53" s="103">
        <v>6716</v>
      </c>
      <c r="E53" s="104">
        <v>0.14055207919134399</v>
      </c>
      <c r="F53" s="199">
        <f t="shared" si="12"/>
        <v>-2.5414747603696108E-2</v>
      </c>
      <c r="I53" s="105">
        <v>4553</v>
      </c>
      <c r="J53" s="106">
        <v>2521</v>
      </c>
      <c r="L53" s="107">
        <v>0.55370085657807999</v>
      </c>
      <c r="M53" s="199">
        <f t="shared" si="13"/>
        <v>-0.23243872006800703</v>
      </c>
      <c r="Q53" s="108">
        <v>7676</v>
      </c>
      <c r="R53" s="109">
        <v>4553</v>
      </c>
      <c r="T53" s="110">
        <v>0.59314747264200096</v>
      </c>
      <c r="U53" s="199">
        <f t="shared" si="14"/>
        <v>0.16386337596998846</v>
      </c>
      <c r="X53" s="111">
        <v>4407</v>
      </c>
      <c r="Z53" s="111">
        <v>3866</v>
      </c>
      <c r="AB53" s="112">
        <v>0.87724075334694795</v>
      </c>
      <c r="AC53" s="199">
        <f t="shared" si="15"/>
        <v>0.1769914846292503</v>
      </c>
      <c r="AE53" s="113">
        <v>2085</v>
      </c>
      <c r="AG53" s="114">
        <v>0.47311095983662399</v>
      </c>
      <c r="AH53" s="199">
        <f t="shared" si="11"/>
        <v>0.47911385982611071</v>
      </c>
      <c r="AJ53" s="106">
        <v>3377</v>
      </c>
      <c r="AM53" s="115">
        <v>0.61741190405685498</v>
      </c>
      <c r="AO53" s="116">
        <v>0.53931712364200701</v>
      </c>
      <c r="AQ53" s="117">
        <v>3271</v>
      </c>
      <c r="AS53" s="118">
        <v>0.63741974931213696</v>
      </c>
      <c r="AV53" s="119">
        <v>229</v>
      </c>
      <c r="AX53" s="119">
        <v>213</v>
      </c>
      <c r="AZ53" s="120">
        <v>0.93013100436681195</v>
      </c>
      <c r="BA53" s="199">
        <f t="shared" si="16"/>
        <v>0.23723574795892366</v>
      </c>
      <c r="BC53" s="121">
        <v>92</v>
      </c>
      <c r="BE53" s="122">
        <v>0.40174672489083002</v>
      </c>
      <c r="BH53" s="106">
        <v>194</v>
      </c>
      <c r="BJ53" s="115">
        <v>0.47422680412371099</v>
      </c>
      <c r="BL53" s="116">
        <v>0.431924882629108</v>
      </c>
      <c r="BN53" s="123">
        <v>189</v>
      </c>
      <c r="BP53" s="124">
        <v>0.48677248677248702</v>
      </c>
      <c r="BS53" s="125">
        <v>357</v>
      </c>
      <c r="BT53" s="21">
        <v>69</v>
      </c>
      <c r="BV53" s="126">
        <v>0.19327731092437</v>
      </c>
      <c r="BW53" s="199">
        <f t="shared" si="17"/>
        <v>-0.40110873917678219</v>
      </c>
      <c r="BZ53" s="127">
        <v>6648</v>
      </c>
      <c r="CA53" s="128">
        <v>4553</v>
      </c>
      <c r="CC53" s="129">
        <v>0.68486762936221401</v>
      </c>
      <c r="CD53" s="199">
        <f t="shared" si="18"/>
        <v>-1.4353759057158522E-2</v>
      </c>
      <c r="CG53" s="130">
        <v>424</v>
      </c>
      <c r="CH53" s="131">
        <v>270</v>
      </c>
      <c r="CJ53" s="132">
        <v>0.63679245283018904</v>
      </c>
      <c r="CK53" s="199">
        <f t="shared" si="19"/>
        <v>1.140219671512932E-2</v>
      </c>
      <c r="CN53" s="133">
        <v>47783</v>
      </c>
      <c r="CO53" s="134">
        <v>10138</v>
      </c>
      <c r="CQ53" s="135">
        <v>0.212167507272461</v>
      </c>
      <c r="CR53" s="199">
        <f t="shared" si="20"/>
        <v>-3.2702458472067542E-3</v>
      </c>
      <c r="CU53" s="136">
        <v>557</v>
      </c>
      <c r="CV53" s="137">
        <v>317</v>
      </c>
      <c r="CX53" s="138">
        <v>0.56912028725314201</v>
      </c>
      <c r="CY53" s="199">
        <f t="shared" si="21"/>
        <v>0.49156134024564102</v>
      </c>
      <c r="DB53" s="139">
        <v>37645</v>
      </c>
      <c r="DC53" s="140">
        <v>6716</v>
      </c>
      <c r="DE53" s="141">
        <v>0.17840350644175901</v>
      </c>
      <c r="DF53" s="199">
        <f t="shared" si="22"/>
        <v>-3.3645368519359148E-2</v>
      </c>
    </row>
    <row r="54" spans="1:110" ht="14.45" x14ac:dyDescent="0.3">
      <c r="A54" s="16" t="s">
        <v>88</v>
      </c>
      <c r="B54" s="102">
        <v>5383</v>
      </c>
      <c r="C54" s="103">
        <v>930</v>
      </c>
      <c r="E54" s="104">
        <v>0.17276611554894999</v>
      </c>
      <c r="F54" s="199">
        <f t="shared" si="12"/>
        <v>6.7992887539098934E-3</v>
      </c>
      <c r="I54" s="105">
        <v>212</v>
      </c>
      <c r="J54" s="106">
        <v>196</v>
      </c>
      <c r="L54" s="107">
        <v>0.92452830188679203</v>
      </c>
      <c r="M54" s="199">
        <f t="shared" si="13"/>
        <v>0.138388725240705</v>
      </c>
      <c r="Q54" s="108">
        <v>760</v>
      </c>
      <c r="R54" s="109">
        <v>212</v>
      </c>
      <c r="T54" s="110">
        <v>0.278947368421053</v>
      </c>
      <c r="U54" s="199">
        <f t="shared" si="14"/>
        <v>-0.15033672825095951</v>
      </c>
      <c r="X54" s="111">
        <v>447</v>
      </c>
      <c r="Z54" s="111">
        <v>330</v>
      </c>
      <c r="AB54" s="112">
        <v>0.73825503355704702</v>
      </c>
      <c r="AC54" s="199">
        <f t="shared" si="15"/>
        <v>3.8005764839349365E-2</v>
      </c>
      <c r="AE54" s="113">
        <v>249</v>
      </c>
      <c r="AG54" s="114">
        <v>0.55704697986577201</v>
      </c>
      <c r="AH54" s="199">
        <f t="shared" si="11"/>
        <v>0.47911385982611071</v>
      </c>
      <c r="AJ54" s="106">
        <v>344</v>
      </c>
      <c r="AM54" s="115">
        <v>0.72383720930232598</v>
      </c>
      <c r="AO54" s="116">
        <v>0.75454545454545496</v>
      </c>
      <c r="AQ54" s="117">
        <v>281</v>
      </c>
      <c r="AS54" s="118">
        <v>0.88612099644128095</v>
      </c>
      <c r="AV54" s="119">
        <v>16</v>
      </c>
      <c r="AX54" s="119">
        <v>14</v>
      </c>
      <c r="AZ54" s="120">
        <v>0.875</v>
      </c>
      <c r="BA54" s="199">
        <f t="shared" si="16"/>
        <v>0.18210474359211171</v>
      </c>
      <c r="BC54" s="121">
        <v>10</v>
      </c>
      <c r="BE54" s="122">
        <v>0.625</v>
      </c>
      <c r="BH54" s="106">
        <v>11</v>
      </c>
      <c r="BJ54" s="115">
        <v>0.90909090909090895</v>
      </c>
      <c r="BL54" s="116">
        <v>0.71428571428571397</v>
      </c>
      <c r="BN54" s="123">
        <v>11</v>
      </c>
      <c r="BP54" s="124">
        <v>0.90909090909090895</v>
      </c>
      <c r="BS54" s="125">
        <v>86</v>
      </c>
      <c r="BT54" s="21">
        <v>52</v>
      </c>
      <c r="BV54" s="126">
        <v>0.60465116279069797</v>
      </c>
      <c r="BW54" s="199">
        <f t="shared" si="17"/>
        <v>1.0265112689545774E-2</v>
      </c>
      <c r="BZ54" s="127">
        <v>266</v>
      </c>
      <c r="CA54" s="128">
        <v>212</v>
      </c>
      <c r="CC54" s="129">
        <v>0.79699248120300803</v>
      </c>
      <c r="CD54" s="199">
        <f t="shared" si="18"/>
        <v>9.7771092783635494E-2</v>
      </c>
      <c r="CG54" s="130">
        <v>1</v>
      </c>
      <c r="CH54" s="131">
        <v>0</v>
      </c>
      <c r="CJ54" s="24"/>
      <c r="CK54" s="199">
        <f t="shared" si="19"/>
        <v>-0.62539025611505972</v>
      </c>
      <c r="CN54" s="133">
        <v>5383</v>
      </c>
      <c r="CO54" s="134">
        <v>1282</v>
      </c>
      <c r="CQ54" s="135">
        <v>0.238157161434145</v>
      </c>
      <c r="CR54" s="199">
        <f t="shared" si="20"/>
        <v>2.2719408314477246E-2</v>
      </c>
      <c r="CU54" s="136">
        <v>119</v>
      </c>
      <c r="CV54" s="137">
        <v>1</v>
      </c>
      <c r="CX54" s="138">
        <v>8.40336134453782E-3</v>
      </c>
      <c r="CY54" s="199">
        <f t="shared" si="21"/>
        <v>-6.9155585662963176E-2</v>
      </c>
      <c r="DB54" s="139">
        <v>4101</v>
      </c>
      <c r="DC54" s="140">
        <v>930</v>
      </c>
      <c r="DE54" s="141">
        <v>0.22677395757132399</v>
      </c>
      <c r="DF54" s="199">
        <f t="shared" si="22"/>
        <v>1.4725082610205831E-2</v>
      </c>
    </row>
    <row r="55" spans="1:110" ht="14.45" x14ac:dyDescent="0.3">
      <c r="A55" s="16" t="s">
        <v>89</v>
      </c>
      <c r="B55" s="102">
        <v>94155</v>
      </c>
      <c r="C55" s="103">
        <v>14525</v>
      </c>
      <c r="E55" s="104">
        <v>0.154266900323934</v>
      </c>
      <c r="F55" s="199">
        <f t="shared" si="12"/>
        <v>-1.1699926471106098E-2</v>
      </c>
      <c r="I55" s="105">
        <v>4592</v>
      </c>
      <c r="J55" s="106">
        <v>3455</v>
      </c>
      <c r="L55" s="107">
        <v>0.75239547038327503</v>
      </c>
      <c r="M55" s="199">
        <f t="shared" si="13"/>
        <v>-3.374410626281199E-2</v>
      </c>
      <c r="Q55" s="108">
        <v>13452</v>
      </c>
      <c r="R55" s="109">
        <v>4592</v>
      </c>
      <c r="T55" s="110">
        <v>0.34136187927445699</v>
      </c>
      <c r="U55" s="199">
        <f t="shared" si="14"/>
        <v>-8.7922217397555513E-2</v>
      </c>
      <c r="X55" s="111">
        <v>7303</v>
      </c>
      <c r="Z55" s="111">
        <v>5298</v>
      </c>
      <c r="AB55" s="112">
        <v>0.72545529234561101</v>
      </c>
      <c r="AC55" s="199">
        <f t="shared" si="15"/>
        <v>2.5206023627913354E-2</v>
      </c>
      <c r="AE55" s="113">
        <v>3654</v>
      </c>
      <c r="AG55" s="114">
        <v>0.50034232507188803</v>
      </c>
      <c r="AH55" s="199">
        <f t="shared" si="11"/>
        <v>0.47911385982611071</v>
      </c>
      <c r="AJ55" s="106">
        <v>5226</v>
      </c>
      <c r="AM55" s="115">
        <v>0.699196326061998</v>
      </c>
      <c r="AO55" s="116">
        <v>0.68969422423556104</v>
      </c>
      <c r="AQ55" s="117">
        <v>5080</v>
      </c>
      <c r="AS55" s="118">
        <v>0.71929133858267702</v>
      </c>
      <c r="AV55" s="119">
        <v>314</v>
      </c>
      <c r="AX55" s="119">
        <v>151</v>
      </c>
      <c r="AZ55" s="120">
        <v>0.48089171974522299</v>
      </c>
      <c r="BA55" s="199">
        <f t="shared" si="16"/>
        <v>-0.2120035366626653</v>
      </c>
      <c r="BC55" s="121">
        <v>43</v>
      </c>
      <c r="BE55" s="122">
        <v>0.136942675159236</v>
      </c>
      <c r="BH55" s="106">
        <v>262</v>
      </c>
      <c r="BJ55" s="115">
        <v>0.16412213740458001</v>
      </c>
      <c r="BL55" s="116">
        <v>0.28476821192052998</v>
      </c>
      <c r="BN55" s="123">
        <v>149</v>
      </c>
      <c r="BP55" s="124">
        <v>0.288590604026846</v>
      </c>
      <c r="BS55" s="125">
        <v>370</v>
      </c>
      <c r="BT55" s="21">
        <v>201</v>
      </c>
      <c r="BV55" s="126">
        <v>0.54324324324324302</v>
      </c>
      <c r="BW55" s="199">
        <f t="shared" si="17"/>
        <v>-5.1142806857909173E-2</v>
      </c>
      <c r="BZ55" s="127">
        <v>6180</v>
      </c>
      <c r="CA55" s="128">
        <v>4592</v>
      </c>
      <c r="CC55" s="129">
        <v>0.74304207119741095</v>
      </c>
      <c r="CD55" s="199">
        <f t="shared" si="18"/>
        <v>4.3820682778038411E-2</v>
      </c>
      <c r="CG55" s="130">
        <v>945</v>
      </c>
      <c r="CH55" s="131">
        <v>550</v>
      </c>
      <c r="CJ55" s="132">
        <v>0.58201058201058198</v>
      </c>
      <c r="CK55" s="199">
        <f t="shared" si="19"/>
        <v>-4.3379674104477739E-2</v>
      </c>
      <c r="CN55" s="133">
        <v>94155</v>
      </c>
      <c r="CO55" s="134">
        <v>15368</v>
      </c>
      <c r="CQ55" s="135">
        <v>0.163220221974404</v>
      </c>
      <c r="CR55" s="199">
        <f t="shared" si="20"/>
        <v>-5.2217531145263757E-2</v>
      </c>
      <c r="CU55" s="136">
        <v>2168</v>
      </c>
      <c r="CV55" s="137">
        <v>77</v>
      </c>
      <c r="CX55" s="138">
        <v>3.55166051660517E-2</v>
      </c>
      <c r="CY55" s="199">
        <f t="shared" si="21"/>
        <v>-4.2042341841449289E-2</v>
      </c>
      <c r="DB55" s="139">
        <v>78787</v>
      </c>
      <c r="DC55" s="140">
        <v>14525</v>
      </c>
      <c r="DE55" s="141">
        <v>0.18435782552959201</v>
      </c>
      <c r="DF55" s="199">
        <f t="shared" si="22"/>
        <v>-2.7691049431526144E-2</v>
      </c>
    </row>
    <row r="56" spans="1:110" ht="14.45" x14ac:dyDescent="0.3">
      <c r="A56" s="16" t="s">
        <v>90</v>
      </c>
      <c r="B56" s="102">
        <v>2948</v>
      </c>
      <c r="C56" s="103">
        <v>368</v>
      </c>
      <c r="E56" s="104">
        <v>0.12483039348711</v>
      </c>
      <c r="F56" s="199">
        <f t="shared" si="12"/>
        <v>-4.1136433307930098E-2</v>
      </c>
      <c r="I56" s="105">
        <v>146</v>
      </c>
      <c r="J56" s="106">
        <v>120</v>
      </c>
      <c r="L56" s="107">
        <v>0.82191780821917804</v>
      </c>
      <c r="M56" s="199">
        <f t="shared" si="13"/>
        <v>3.5778231573091013E-2</v>
      </c>
      <c r="Q56" s="108">
        <v>327</v>
      </c>
      <c r="R56" s="109">
        <v>146</v>
      </c>
      <c r="T56" s="110">
        <v>0.44648318042813501</v>
      </c>
      <c r="U56" s="199">
        <f t="shared" si="14"/>
        <v>1.7199083756122502E-2</v>
      </c>
      <c r="X56" s="111">
        <v>211</v>
      </c>
      <c r="Z56" s="111">
        <v>107</v>
      </c>
      <c r="AB56" s="112">
        <v>0.50710900473933695</v>
      </c>
      <c r="AC56" s="199">
        <f t="shared" si="15"/>
        <v>-0.1931402639783607</v>
      </c>
      <c r="AE56" s="113">
        <v>91</v>
      </c>
      <c r="AG56" s="114">
        <v>0.43127962085308102</v>
      </c>
      <c r="AH56" s="199">
        <f t="shared" si="11"/>
        <v>0.47911385982611071</v>
      </c>
      <c r="AJ56" s="106">
        <v>151</v>
      </c>
      <c r="AM56" s="115">
        <v>0.60264900662251697</v>
      </c>
      <c r="AO56" s="116">
        <v>0.85046728971962604</v>
      </c>
      <c r="AQ56" s="117">
        <v>104</v>
      </c>
      <c r="AS56" s="118">
        <v>0.875</v>
      </c>
      <c r="AV56" s="119">
        <v>12</v>
      </c>
      <c r="AX56" s="119">
        <v>9</v>
      </c>
      <c r="AZ56" s="120">
        <v>0.75</v>
      </c>
      <c r="BA56" s="199">
        <f t="shared" si="16"/>
        <v>5.7104743592111706E-2</v>
      </c>
      <c r="BC56" s="121">
        <v>7</v>
      </c>
      <c r="BE56" s="122">
        <v>0.58333333333333304</v>
      </c>
      <c r="BH56" s="106">
        <v>9</v>
      </c>
      <c r="BJ56" s="115">
        <v>0.77777777777777801</v>
      </c>
      <c r="BL56" s="116">
        <v>0.77777777777777801</v>
      </c>
      <c r="BN56" s="123">
        <v>9</v>
      </c>
      <c r="BP56" s="124">
        <v>0.77777777777777801</v>
      </c>
      <c r="BS56" s="125">
        <v>116</v>
      </c>
      <c r="BT56" s="21">
        <v>109</v>
      </c>
      <c r="BV56" s="126">
        <v>0.93965517241379304</v>
      </c>
      <c r="BW56" s="199">
        <f t="shared" si="17"/>
        <v>0.34526912231264084</v>
      </c>
      <c r="BZ56" s="127">
        <v>206</v>
      </c>
      <c r="CA56" s="128">
        <v>146</v>
      </c>
      <c r="CC56" s="129">
        <v>0.70873786407767003</v>
      </c>
      <c r="CD56" s="199">
        <f t="shared" si="18"/>
        <v>9.5164756582974963E-3</v>
      </c>
      <c r="CG56" s="130">
        <v>26</v>
      </c>
      <c r="CH56" s="131">
        <v>18</v>
      </c>
      <c r="CJ56" s="132">
        <v>0.69230769230769196</v>
      </c>
      <c r="CK56" s="199">
        <f t="shared" si="19"/>
        <v>6.691743619263224E-2</v>
      </c>
      <c r="CN56" s="133">
        <v>2948</v>
      </c>
      <c r="CO56" s="134">
        <v>677</v>
      </c>
      <c r="CQ56" s="135">
        <v>0.229647218453189</v>
      </c>
      <c r="CR56" s="199">
        <f t="shared" si="20"/>
        <v>1.4209465333521243E-2</v>
      </c>
      <c r="CU56" s="136">
        <v>107</v>
      </c>
      <c r="CV56" s="137">
        <v>17</v>
      </c>
      <c r="CX56" s="138">
        <v>0.15887850467289699</v>
      </c>
      <c r="CY56" s="199">
        <f t="shared" si="21"/>
        <v>8.1319557665396003E-2</v>
      </c>
      <c r="DB56" s="139">
        <v>2271</v>
      </c>
      <c r="DC56" s="140">
        <v>368</v>
      </c>
      <c r="DE56" s="141">
        <v>0.162043152796125</v>
      </c>
      <c r="DF56" s="199">
        <f t="shared" si="22"/>
        <v>-5.000572216499316E-2</v>
      </c>
    </row>
    <row r="57" spans="1:110" ht="14.45" x14ac:dyDescent="0.3">
      <c r="A57" s="16" t="s">
        <v>91</v>
      </c>
      <c r="B57" s="102">
        <v>34383</v>
      </c>
      <c r="C57" s="103">
        <v>4745</v>
      </c>
      <c r="E57" s="104">
        <v>0.138004246284501</v>
      </c>
      <c r="F57" s="199">
        <f t="shared" si="12"/>
        <v>-2.7962580510539098E-2</v>
      </c>
      <c r="I57" s="105">
        <v>2887</v>
      </c>
      <c r="J57" s="106">
        <v>2059</v>
      </c>
      <c r="L57" s="107">
        <v>0.71319709040526502</v>
      </c>
      <c r="M57" s="199">
        <f t="shared" si="13"/>
        <v>-7.2942486240822002E-2</v>
      </c>
      <c r="Q57" s="108">
        <v>5769</v>
      </c>
      <c r="R57" s="109">
        <v>2887</v>
      </c>
      <c r="T57" s="110">
        <v>0.50043335066736006</v>
      </c>
      <c r="U57" s="199">
        <f t="shared" si="14"/>
        <v>7.114925399534755E-2</v>
      </c>
      <c r="X57" s="111">
        <v>3500</v>
      </c>
      <c r="Z57" s="111">
        <v>2499</v>
      </c>
      <c r="AB57" s="112">
        <v>0.71399999999999997</v>
      </c>
      <c r="AC57" s="199">
        <f t="shared" si="15"/>
        <v>1.3750731282302309E-2</v>
      </c>
      <c r="AE57" s="113">
        <v>1664</v>
      </c>
      <c r="AG57" s="114">
        <v>0.47542857142857098</v>
      </c>
      <c r="AH57" s="199">
        <f t="shared" si="11"/>
        <v>0.47911385982611071</v>
      </c>
      <c r="AJ57" s="106">
        <v>2295</v>
      </c>
      <c r="AM57" s="115">
        <v>0.72505446623093694</v>
      </c>
      <c r="AO57" s="116">
        <v>0.66586634653861498</v>
      </c>
      <c r="AQ57" s="117">
        <v>2210</v>
      </c>
      <c r="AS57" s="118">
        <v>0.752941176470588</v>
      </c>
      <c r="AV57" s="119">
        <v>171</v>
      </c>
      <c r="AX57" s="119">
        <v>114</v>
      </c>
      <c r="AZ57" s="120">
        <v>0.66666666666666696</v>
      </c>
      <c r="BA57" s="199">
        <f t="shared" si="16"/>
        <v>-2.6228589741221331E-2</v>
      </c>
      <c r="BC57" s="121">
        <v>87</v>
      </c>
      <c r="BE57" s="122">
        <v>0.50877192982456099</v>
      </c>
      <c r="BH57" s="106">
        <v>119</v>
      </c>
      <c r="BJ57" s="115">
        <v>0.73109243697478998</v>
      </c>
      <c r="BL57" s="116">
        <v>0.76315789473684204</v>
      </c>
      <c r="BN57" s="123">
        <v>98</v>
      </c>
      <c r="BP57" s="124">
        <v>0.88775510204081598</v>
      </c>
      <c r="BS57" s="125">
        <v>409</v>
      </c>
      <c r="BT57" s="21">
        <v>259</v>
      </c>
      <c r="BV57" s="126">
        <v>0.63325183374083105</v>
      </c>
      <c r="BW57" s="199">
        <f t="shared" si="17"/>
        <v>3.8865783639678853E-2</v>
      </c>
      <c r="BZ57" s="127">
        <v>4557</v>
      </c>
      <c r="CA57" s="128">
        <v>2887</v>
      </c>
      <c r="CC57" s="129">
        <v>0.63353083168751401</v>
      </c>
      <c r="CD57" s="199">
        <f t="shared" si="18"/>
        <v>-6.5690556731858529E-2</v>
      </c>
      <c r="CG57" s="130">
        <v>185</v>
      </c>
      <c r="CH57" s="131">
        <v>58</v>
      </c>
      <c r="CJ57" s="132">
        <v>0.31351351351351398</v>
      </c>
      <c r="CK57" s="199">
        <f t="shared" si="19"/>
        <v>-0.31187674260154574</v>
      </c>
      <c r="CN57" s="133">
        <v>34383</v>
      </c>
      <c r="CO57" s="134">
        <v>6512</v>
      </c>
      <c r="CQ57" s="135">
        <v>0.189395922403513</v>
      </c>
      <c r="CR57" s="199">
        <f t="shared" si="20"/>
        <v>-2.6041830716154762E-2</v>
      </c>
      <c r="CU57" s="136">
        <v>1058</v>
      </c>
      <c r="CV57" s="137">
        <v>30</v>
      </c>
      <c r="CX57" s="138">
        <v>2.83553875236295E-2</v>
      </c>
      <c r="CY57" s="199">
        <f t="shared" si="21"/>
        <v>-4.9203559483871492E-2</v>
      </c>
      <c r="DB57" s="139">
        <v>27871</v>
      </c>
      <c r="DC57" s="140">
        <v>4745</v>
      </c>
      <c r="DE57" s="141">
        <v>0.170248645545549</v>
      </c>
      <c r="DF57" s="199">
        <f t="shared" si="22"/>
        <v>-4.1800229415569157E-2</v>
      </c>
    </row>
    <row r="58" spans="1:110" ht="14.45" x14ac:dyDescent="0.3">
      <c r="A58" s="16" t="s">
        <v>92</v>
      </c>
      <c r="B58" s="102">
        <v>3821</v>
      </c>
      <c r="C58" s="103">
        <v>424</v>
      </c>
      <c r="E58" s="104">
        <v>0.11096571578120901</v>
      </c>
      <c r="F58" s="199">
        <f t="shared" si="12"/>
        <v>-5.5001111013831094E-2</v>
      </c>
      <c r="I58" s="105">
        <v>294</v>
      </c>
      <c r="J58" s="106">
        <v>272</v>
      </c>
      <c r="L58" s="107">
        <v>0.92517006802721102</v>
      </c>
      <c r="M58" s="199">
        <f t="shared" si="13"/>
        <v>0.139030491381124</v>
      </c>
      <c r="Q58" s="108">
        <v>514</v>
      </c>
      <c r="R58" s="109">
        <v>294</v>
      </c>
      <c r="T58" s="110">
        <v>0.571984435797665</v>
      </c>
      <c r="U58" s="199">
        <f t="shared" si="14"/>
        <v>0.1427003391256525</v>
      </c>
      <c r="X58" s="111">
        <v>191</v>
      </c>
      <c r="Z58" s="111">
        <v>171</v>
      </c>
      <c r="AB58" s="112">
        <v>0.89528795811518302</v>
      </c>
      <c r="AC58" s="199">
        <f t="shared" si="15"/>
        <v>0.19503868939748537</v>
      </c>
      <c r="AE58" s="113">
        <v>103</v>
      </c>
      <c r="AG58" s="114">
        <v>0.53926701570680602</v>
      </c>
      <c r="AH58" s="199">
        <f t="shared" si="11"/>
        <v>0.47911385982611071</v>
      </c>
      <c r="AJ58" s="106">
        <v>141</v>
      </c>
      <c r="AM58" s="115">
        <v>0.73049645390070905</v>
      </c>
      <c r="AO58" s="116">
        <v>0.60233918128654995</v>
      </c>
      <c r="AQ58" s="117">
        <v>139</v>
      </c>
      <c r="AS58" s="118">
        <v>0.74100719424460404</v>
      </c>
      <c r="AV58" s="119">
        <v>16</v>
      </c>
      <c r="AX58" s="119">
        <v>15</v>
      </c>
      <c r="AZ58" s="120">
        <v>0.9375</v>
      </c>
      <c r="BA58" s="199">
        <f t="shared" si="16"/>
        <v>0.24460474359211171</v>
      </c>
      <c r="BC58" s="121">
        <v>13</v>
      </c>
      <c r="BE58" s="122">
        <v>0.8125</v>
      </c>
      <c r="BH58" s="106">
        <v>14</v>
      </c>
      <c r="BJ58" s="115">
        <v>0.92857142857142905</v>
      </c>
      <c r="BL58" s="116">
        <v>0.86666666666666703</v>
      </c>
      <c r="BN58" s="123">
        <v>14</v>
      </c>
      <c r="BP58" s="124">
        <v>0.92857142857142905</v>
      </c>
      <c r="BS58" s="125">
        <v>85</v>
      </c>
      <c r="BT58" s="21">
        <v>74</v>
      </c>
      <c r="BV58" s="126">
        <v>0.870588235294118</v>
      </c>
      <c r="BW58" s="199">
        <f t="shared" si="17"/>
        <v>0.2762021851929658</v>
      </c>
      <c r="BZ58" s="127">
        <v>401</v>
      </c>
      <c r="CA58" s="128">
        <v>294</v>
      </c>
      <c r="CC58" s="129">
        <v>0.73316708229426397</v>
      </c>
      <c r="CD58" s="199">
        <f t="shared" si="18"/>
        <v>3.3945693874891436E-2</v>
      </c>
      <c r="CG58" s="130">
        <v>40</v>
      </c>
      <c r="CH58" s="131">
        <v>32</v>
      </c>
      <c r="CJ58" s="132">
        <v>0.8</v>
      </c>
      <c r="CK58" s="199">
        <f t="shared" si="19"/>
        <v>0.17460974388494033</v>
      </c>
      <c r="CN58" s="133">
        <v>3821</v>
      </c>
      <c r="CO58" s="134">
        <v>709</v>
      </c>
      <c r="CQ58" s="135">
        <v>0.185553520020937</v>
      </c>
      <c r="CR58" s="199">
        <f t="shared" si="20"/>
        <v>-2.9884233098730756E-2</v>
      </c>
      <c r="CU58" s="136">
        <v>21</v>
      </c>
      <c r="CV58" s="137">
        <v>4</v>
      </c>
      <c r="CX58" s="138">
        <v>0.19047619047618999</v>
      </c>
      <c r="CY58" s="199">
        <f t="shared" si="21"/>
        <v>0.112917243468689</v>
      </c>
      <c r="DB58" s="139">
        <v>3112</v>
      </c>
      <c r="DC58" s="140">
        <v>424</v>
      </c>
      <c r="DE58" s="141">
        <v>0.13624678663239101</v>
      </c>
      <c r="DF58" s="199">
        <f t="shared" si="22"/>
        <v>-7.5802088328727146E-2</v>
      </c>
    </row>
    <row r="59" spans="1:110" ht="14.45" x14ac:dyDescent="0.3">
      <c r="A59" s="16" t="s">
        <v>93</v>
      </c>
      <c r="B59" s="102">
        <v>23245</v>
      </c>
      <c r="C59" s="103">
        <v>3090</v>
      </c>
      <c r="E59" s="104">
        <v>0.13293181329318099</v>
      </c>
      <c r="F59" s="199">
        <f t="shared" si="12"/>
        <v>-3.3035013501859112E-2</v>
      </c>
      <c r="I59" s="105">
        <v>1096</v>
      </c>
      <c r="J59" s="106">
        <v>850</v>
      </c>
      <c r="L59" s="107">
        <v>0.77554744525547503</v>
      </c>
      <c r="M59" s="199">
        <f t="shared" si="13"/>
        <v>-1.0592131390611992E-2</v>
      </c>
      <c r="Q59" s="108">
        <v>2991</v>
      </c>
      <c r="R59" s="109">
        <v>1096</v>
      </c>
      <c r="T59" s="110">
        <v>0.36643263122701403</v>
      </c>
      <c r="U59" s="199">
        <f t="shared" si="14"/>
        <v>-6.2851465444998478E-2</v>
      </c>
      <c r="X59" s="111">
        <v>1760</v>
      </c>
      <c r="Z59" s="111">
        <v>1061</v>
      </c>
      <c r="AB59" s="112">
        <v>0.60284090909090904</v>
      </c>
      <c r="AC59" s="199">
        <f t="shared" si="15"/>
        <v>-9.7408359626788621E-2</v>
      </c>
      <c r="AE59" s="113">
        <v>701</v>
      </c>
      <c r="AG59" s="114">
        <v>0.39829545454545501</v>
      </c>
      <c r="AH59" s="199">
        <f t="shared" si="11"/>
        <v>0.47911385982611071</v>
      </c>
      <c r="AJ59" s="106">
        <v>1196</v>
      </c>
      <c r="AM59" s="115">
        <v>0.58612040133779297</v>
      </c>
      <c r="AO59" s="116">
        <v>0.66069745523091405</v>
      </c>
      <c r="AQ59" s="117">
        <v>973</v>
      </c>
      <c r="AS59" s="118">
        <v>0.720452209660843</v>
      </c>
      <c r="AV59" s="119">
        <v>59</v>
      </c>
      <c r="AX59" s="119">
        <v>33</v>
      </c>
      <c r="AZ59" s="120">
        <v>0.55932203389830504</v>
      </c>
      <c r="BA59" s="199">
        <f t="shared" si="16"/>
        <v>-0.13357322250958326</v>
      </c>
      <c r="BC59" s="121">
        <v>19</v>
      </c>
      <c r="BE59" s="122">
        <v>0.322033898305085</v>
      </c>
      <c r="BH59" s="106">
        <v>46</v>
      </c>
      <c r="BJ59" s="115">
        <v>0.41304347826087001</v>
      </c>
      <c r="BL59" s="116">
        <v>0.57575757575757602</v>
      </c>
      <c r="BN59" s="123">
        <v>31</v>
      </c>
      <c r="BP59" s="124">
        <v>0.61290322580645196</v>
      </c>
      <c r="BS59" s="125">
        <v>317</v>
      </c>
      <c r="BT59" s="21">
        <v>196</v>
      </c>
      <c r="BV59" s="126">
        <v>0.61829652996845397</v>
      </c>
      <c r="BW59" s="199">
        <f t="shared" si="17"/>
        <v>2.391047986730177E-2</v>
      </c>
      <c r="BZ59" s="127">
        <v>1840</v>
      </c>
      <c r="CA59" s="128">
        <v>1096</v>
      </c>
      <c r="CC59" s="129">
        <v>0.59565217391304404</v>
      </c>
      <c r="CD59" s="199">
        <f t="shared" si="18"/>
        <v>-0.1035692145063285</v>
      </c>
      <c r="CG59" s="130">
        <v>87</v>
      </c>
      <c r="CH59" s="131">
        <v>58</v>
      </c>
      <c r="CJ59" s="132">
        <v>0.66666666666666696</v>
      </c>
      <c r="CK59" s="199">
        <f t="shared" si="19"/>
        <v>4.1276410551607245E-2</v>
      </c>
      <c r="CN59" s="133">
        <v>23245</v>
      </c>
      <c r="CO59" s="134">
        <v>6027</v>
      </c>
      <c r="CQ59" s="135">
        <v>0.25928156592815699</v>
      </c>
      <c r="CR59" s="199">
        <f t="shared" si="20"/>
        <v>4.384381280848923E-2</v>
      </c>
      <c r="CU59" s="136">
        <v>725</v>
      </c>
      <c r="CV59" s="137">
        <v>82</v>
      </c>
      <c r="CX59" s="138">
        <v>0.113103448275862</v>
      </c>
      <c r="CY59" s="199">
        <f t="shared" si="21"/>
        <v>3.5544501268361006E-2</v>
      </c>
      <c r="DB59" s="139">
        <v>17218</v>
      </c>
      <c r="DC59" s="140">
        <v>3090</v>
      </c>
      <c r="DE59" s="141">
        <v>0.17946335230572699</v>
      </c>
      <c r="DF59" s="199">
        <f t="shared" si="22"/>
        <v>-3.2585522655391164E-2</v>
      </c>
    </row>
    <row r="60" spans="1:110" ht="14.45" x14ac:dyDescent="0.3">
      <c r="A60" s="16" t="s">
        <v>94</v>
      </c>
      <c r="B60" s="102">
        <v>99152</v>
      </c>
      <c r="C60" s="103">
        <v>15359</v>
      </c>
      <c r="E60" s="104">
        <v>0.15490358237856999</v>
      </c>
      <c r="F60" s="199">
        <f t="shared" si="12"/>
        <v>-1.1063244416470108E-2</v>
      </c>
      <c r="I60" s="105">
        <v>6525</v>
      </c>
      <c r="J60" s="106">
        <v>5559</v>
      </c>
      <c r="L60" s="107">
        <v>0.85195402298850598</v>
      </c>
      <c r="M60" s="199">
        <f t="shared" si="13"/>
        <v>6.5814446342418953E-2</v>
      </c>
      <c r="Q60" s="108">
        <v>16040</v>
      </c>
      <c r="R60" s="109">
        <v>6525</v>
      </c>
      <c r="T60" s="110">
        <v>0.40679551122194502</v>
      </c>
      <c r="U60" s="199">
        <f t="shared" si="14"/>
        <v>-2.2488585450067489E-2</v>
      </c>
      <c r="X60" s="111">
        <v>8273</v>
      </c>
      <c r="Z60" s="111">
        <v>5996</v>
      </c>
      <c r="AB60" s="112">
        <v>0.72476731536323002</v>
      </c>
      <c r="AC60" s="199">
        <f t="shared" si="15"/>
        <v>2.4518046645532365E-2</v>
      </c>
      <c r="AE60" s="113">
        <v>4751</v>
      </c>
      <c r="AG60" s="114">
        <v>0.574277771062492</v>
      </c>
      <c r="AH60" s="199">
        <f t="shared" si="11"/>
        <v>0.47911385982611071</v>
      </c>
      <c r="AJ60" s="106">
        <v>6562</v>
      </c>
      <c r="AM60" s="115">
        <v>0.72401706796708298</v>
      </c>
      <c r="AO60" s="116">
        <v>0.79236157438292198</v>
      </c>
      <c r="AQ60" s="117">
        <v>5615</v>
      </c>
      <c r="AS60" s="118">
        <v>0.84612644701691897</v>
      </c>
      <c r="AV60" s="119">
        <v>502</v>
      </c>
      <c r="AX60" s="119">
        <v>322</v>
      </c>
      <c r="AZ60" s="120">
        <v>0.64143426294820705</v>
      </c>
      <c r="BA60" s="199">
        <f t="shared" si="16"/>
        <v>-5.1460993459681248E-2</v>
      </c>
      <c r="BC60" s="121">
        <v>226</v>
      </c>
      <c r="BE60" s="122">
        <v>0.45019920318725098</v>
      </c>
      <c r="BH60" s="106">
        <v>401</v>
      </c>
      <c r="BJ60" s="115">
        <v>0.56359102244389003</v>
      </c>
      <c r="BL60" s="116">
        <v>0.70186335403726696</v>
      </c>
      <c r="BN60" s="123">
        <v>298</v>
      </c>
      <c r="BP60" s="124">
        <v>0.75838926174496701</v>
      </c>
      <c r="BS60" s="125">
        <v>1696</v>
      </c>
      <c r="BT60" s="21">
        <v>1154</v>
      </c>
      <c r="BV60" s="126">
        <v>0.68042452830188704</v>
      </c>
      <c r="BW60" s="199">
        <f t="shared" si="17"/>
        <v>8.6038478200734847E-2</v>
      </c>
      <c r="BZ60" s="127">
        <v>9151</v>
      </c>
      <c r="CA60" s="128">
        <v>6525</v>
      </c>
      <c r="CC60" s="129">
        <v>0.71303682657633105</v>
      </c>
      <c r="CD60" s="199">
        <f t="shared" si="18"/>
        <v>1.3815438156958515E-2</v>
      </c>
      <c r="CG60" s="130">
        <v>1632</v>
      </c>
      <c r="CH60" s="131">
        <v>1043</v>
      </c>
      <c r="CJ60" s="132">
        <v>0.63909313725490202</v>
      </c>
      <c r="CK60" s="199">
        <f t="shared" si="19"/>
        <v>1.3702881139842304E-2</v>
      </c>
      <c r="CN60" s="133">
        <v>99152</v>
      </c>
      <c r="CO60" s="134">
        <v>11387</v>
      </c>
      <c r="CQ60" s="135">
        <v>0.114843876069066</v>
      </c>
      <c r="CR60" s="199">
        <f t="shared" si="20"/>
        <v>-0.10059387705060176</v>
      </c>
      <c r="CU60" s="136">
        <v>2457</v>
      </c>
      <c r="CV60" s="137">
        <v>168</v>
      </c>
      <c r="CX60" s="138">
        <v>6.8376068376068397E-2</v>
      </c>
      <c r="CY60" s="199">
        <f t="shared" si="21"/>
        <v>-9.1828786314325922E-3</v>
      </c>
      <c r="DB60" s="139">
        <v>87765</v>
      </c>
      <c r="DC60" s="140">
        <v>15359</v>
      </c>
      <c r="DE60" s="141">
        <v>0.175001424257962</v>
      </c>
      <c r="DF60" s="199">
        <f t="shared" si="22"/>
        <v>-3.7047450703156154E-2</v>
      </c>
    </row>
    <row r="61" spans="1:110" ht="14.45" x14ac:dyDescent="0.3">
      <c r="A61" s="16" t="s">
        <v>95</v>
      </c>
      <c r="B61" s="102">
        <v>16059</v>
      </c>
      <c r="C61" s="103">
        <v>3174</v>
      </c>
      <c r="E61" s="104">
        <v>0.19764617971231099</v>
      </c>
      <c r="F61" s="199">
        <f t="shared" si="12"/>
        <v>3.1679352917270892E-2</v>
      </c>
      <c r="I61" s="105">
        <v>725</v>
      </c>
      <c r="J61" s="106">
        <v>500</v>
      </c>
      <c r="L61" s="107">
        <v>0.68965517241379304</v>
      </c>
      <c r="M61" s="199">
        <f t="shared" si="13"/>
        <v>-9.6484404232293985E-2</v>
      </c>
      <c r="Q61" s="108">
        <v>2220</v>
      </c>
      <c r="R61" s="109">
        <v>725</v>
      </c>
      <c r="T61" s="110">
        <v>0.32657657657657702</v>
      </c>
      <c r="U61" s="199">
        <f t="shared" si="14"/>
        <v>-0.10270752009543549</v>
      </c>
      <c r="X61" s="111">
        <v>1545</v>
      </c>
      <c r="Z61" s="111">
        <v>711</v>
      </c>
      <c r="AB61" s="112">
        <v>0.46019417475728203</v>
      </c>
      <c r="AC61" s="199">
        <f t="shared" si="15"/>
        <v>-0.24005509396041563</v>
      </c>
      <c r="AE61" s="113">
        <v>636</v>
      </c>
      <c r="AG61" s="114">
        <v>0.41165048543689298</v>
      </c>
      <c r="AH61" s="199">
        <f t="shared" si="11"/>
        <v>0.47911385982611071</v>
      </c>
      <c r="AJ61" s="106">
        <v>1154</v>
      </c>
      <c r="AM61" s="115">
        <v>0.55112651646447097</v>
      </c>
      <c r="AO61" s="116">
        <v>0.89451476793248896</v>
      </c>
      <c r="AQ61" s="117">
        <v>675</v>
      </c>
      <c r="AS61" s="118">
        <v>0.94222222222222196</v>
      </c>
      <c r="AV61" s="119">
        <v>60</v>
      </c>
      <c r="AX61" s="119">
        <v>36</v>
      </c>
      <c r="AZ61" s="120">
        <v>0.6</v>
      </c>
      <c r="BA61" s="199">
        <f t="shared" si="16"/>
        <v>-9.2895256407888316E-2</v>
      </c>
      <c r="BC61" s="121">
        <v>25</v>
      </c>
      <c r="BE61" s="122">
        <v>0.41666666666666702</v>
      </c>
      <c r="BH61" s="106">
        <v>47</v>
      </c>
      <c r="BJ61" s="115">
        <v>0.53191489361702105</v>
      </c>
      <c r="BL61" s="116">
        <v>0.69444444444444398</v>
      </c>
      <c r="BN61" s="123">
        <v>36</v>
      </c>
      <c r="BP61" s="124">
        <v>0.69444444444444398</v>
      </c>
      <c r="BS61" s="125">
        <v>320</v>
      </c>
      <c r="BT61" s="21">
        <v>272</v>
      </c>
      <c r="BV61" s="126">
        <v>0.85</v>
      </c>
      <c r="BW61" s="199">
        <f t="shared" si="17"/>
        <v>0.25561394989884778</v>
      </c>
      <c r="BZ61" s="127">
        <v>1137</v>
      </c>
      <c r="CA61" s="128">
        <v>725</v>
      </c>
      <c r="CC61" s="129">
        <v>0.63764291996482003</v>
      </c>
      <c r="CD61" s="199">
        <f t="shared" si="18"/>
        <v>-6.1578468454552504E-2</v>
      </c>
      <c r="CG61" s="130">
        <v>33</v>
      </c>
      <c r="CH61" s="131">
        <v>27</v>
      </c>
      <c r="CJ61" s="132">
        <v>0.81818181818181801</v>
      </c>
      <c r="CK61" s="199">
        <f t="shared" si="19"/>
        <v>0.19279156206675829</v>
      </c>
      <c r="CN61" s="133">
        <v>16059</v>
      </c>
      <c r="CO61" s="134">
        <v>2989</v>
      </c>
      <c r="CQ61" s="135">
        <v>0.18612615978579</v>
      </c>
      <c r="CR61" s="199">
        <f t="shared" si="20"/>
        <v>-2.9311593333877756E-2</v>
      </c>
      <c r="CU61" s="136">
        <v>858</v>
      </c>
      <c r="CV61" s="137">
        <v>59</v>
      </c>
      <c r="CX61" s="138">
        <v>6.8764568764568795E-2</v>
      </c>
      <c r="CY61" s="199">
        <f t="shared" si="21"/>
        <v>-8.7943782429321937E-3</v>
      </c>
      <c r="DB61" s="139">
        <v>13070</v>
      </c>
      <c r="DC61" s="140">
        <v>3174</v>
      </c>
      <c r="DE61" s="141">
        <v>0.242846212700842</v>
      </c>
      <c r="DF61" s="199">
        <f t="shared" si="22"/>
        <v>3.0797337739723846E-2</v>
      </c>
    </row>
    <row r="62" spans="1:110" ht="14.45" x14ac:dyDescent="0.3">
      <c r="A62" s="16" t="s">
        <v>96</v>
      </c>
      <c r="B62" s="102">
        <v>6357</v>
      </c>
      <c r="C62" s="103">
        <v>1086</v>
      </c>
      <c r="E62" s="104">
        <v>0.17083529966965599</v>
      </c>
      <c r="F62" s="199">
        <f t="shared" si="12"/>
        <v>4.8684728746158923E-3</v>
      </c>
      <c r="I62" s="105">
        <v>229</v>
      </c>
      <c r="J62" s="106">
        <v>197</v>
      </c>
      <c r="L62" s="107">
        <v>0.86026200873362402</v>
      </c>
      <c r="M62" s="199">
        <f t="shared" si="13"/>
        <v>7.4122432087536994E-2</v>
      </c>
      <c r="Q62" s="108">
        <v>706</v>
      </c>
      <c r="R62" s="109">
        <v>229</v>
      </c>
      <c r="T62" s="110">
        <v>0.32436260623229501</v>
      </c>
      <c r="U62" s="199">
        <f t="shared" si="14"/>
        <v>-0.10492149043971749</v>
      </c>
      <c r="X62" s="111">
        <v>473</v>
      </c>
      <c r="Z62" s="111">
        <v>332</v>
      </c>
      <c r="AB62" s="112">
        <v>0.70190274841437605</v>
      </c>
      <c r="AC62" s="199">
        <f t="shared" si="15"/>
        <v>1.6534796966783949E-3</v>
      </c>
      <c r="AE62" s="113">
        <v>219</v>
      </c>
      <c r="AG62" s="114">
        <v>0.463002114164905</v>
      </c>
      <c r="AH62" s="199">
        <f t="shared" si="11"/>
        <v>0.47911385982611071</v>
      </c>
      <c r="AJ62" s="106">
        <v>377</v>
      </c>
      <c r="AM62" s="115">
        <v>0.58090185676392603</v>
      </c>
      <c r="AO62" s="116">
        <v>0.65963855421686701</v>
      </c>
      <c r="AQ62" s="117">
        <v>310</v>
      </c>
      <c r="AS62" s="118">
        <v>0.706451612903226</v>
      </c>
      <c r="AV62" s="119">
        <v>16</v>
      </c>
      <c r="AX62" s="119">
        <v>13</v>
      </c>
      <c r="AZ62" s="120">
        <v>0.8125</v>
      </c>
      <c r="BA62" s="199">
        <f t="shared" si="16"/>
        <v>0.11960474359211171</v>
      </c>
      <c r="BC62" s="121">
        <v>3</v>
      </c>
      <c r="BE62" s="122">
        <v>0.1875</v>
      </c>
      <c r="BH62" s="106">
        <v>14</v>
      </c>
      <c r="BJ62" s="115">
        <v>0.214285714285714</v>
      </c>
      <c r="BL62" s="116">
        <v>0.230769230769231</v>
      </c>
      <c r="BN62" s="123">
        <v>12</v>
      </c>
      <c r="BP62" s="124">
        <v>0.25</v>
      </c>
      <c r="BS62" s="125">
        <v>179</v>
      </c>
      <c r="BT62" s="21">
        <v>142</v>
      </c>
      <c r="BV62" s="126">
        <v>0.79329608938547502</v>
      </c>
      <c r="BW62" s="199">
        <f t="shared" si="17"/>
        <v>0.19891003928432283</v>
      </c>
      <c r="BZ62" s="127">
        <v>271</v>
      </c>
      <c r="CA62" s="128">
        <v>229</v>
      </c>
      <c r="CC62" s="129">
        <v>0.84501845018450195</v>
      </c>
      <c r="CD62" s="199">
        <f t="shared" si="18"/>
        <v>0.14579706176512941</v>
      </c>
      <c r="CG62" s="130">
        <v>79</v>
      </c>
      <c r="CH62" s="131">
        <v>52</v>
      </c>
      <c r="CJ62" s="132">
        <v>0.658227848101266</v>
      </c>
      <c r="CK62" s="199">
        <f t="shared" si="19"/>
        <v>3.2837591986206283E-2</v>
      </c>
      <c r="CN62" s="133">
        <v>6357</v>
      </c>
      <c r="CO62" s="134">
        <v>1241</v>
      </c>
      <c r="CQ62" s="135">
        <v>0.19521787006449601</v>
      </c>
      <c r="CR62" s="199">
        <f t="shared" si="20"/>
        <v>-2.021988305517175E-2</v>
      </c>
      <c r="CU62" s="136">
        <v>144</v>
      </c>
      <c r="CV62" s="137">
        <v>19</v>
      </c>
      <c r="CX62" s="138">
        <v>0.131944444444444</v>
      </c>
      <c r="CY62" s="199">
        <f t="shared" si="21"/>
        <v>5.4385497436943014E-2</v>
      </c>
      <c r="DB62" s="139">
        <v>5116</v>
      </c>
      <c r="DC62" s="140">
        <v>1086</v>
      </c>
      <c r="DE62" s="141">
        <v>0.212275215011728</v>
      </c>
      <c r="DF62" s="199">
        <f t="shared" si="22"/>
        <v>2.2634005060984119E-4</v>
      </c>
    </row>
    <row r="63" spans="1:110" ht="14.45" x14ac:dyDescent="0.3">
      <c r="A63" s="16" t="s">
        <v>97</v>
      </c>
      <c r="B63" s="142">
        <v>31204</v>
      </c>
      <c r="C63" s="143">
        <v>4620</v>
      </c>
      <c r="E63" s="144">
        <v>0.148057941289578</v>
      </c>
      <c r="F63" s="199">
        <f t="shared" si="12"/>
        <v>-1.7908885505462102E-2</v>
      </c>
      <c r="I63" s="145">
        <v>1700</v>
      </c>
      <c r="J63" s="146">
        <v>1128</v>
      </c>
      <c r="L63" s="147">
        <v>0.66352941176470603</v>
      </c>
      <c r="M63" s="199">
        <f t="shared" si="13"/>
        <v>-0.12261016488138099</v>
      </c>
      <c r="Q63" s="148">
        <v>5074</v>
      </c>
      <c r="R63" s="149">
        <v>1700</v>
      </c>
      <c r="T63" s="150">
        <v>0.33504138746550999</v>
      </c>
      <c r="U63" s="199">
        <f t="shared" si="14"/>
        <v>-9.4242709206502517E-2</v>
      </c>
      <c r="X63" s="151">
        <v>3341</v>
      </c>
      <c r="Z63" s="151">
        <v>1422</v>
      </c>
      <c r="AB63" s="152">
        <v>0.42562107153546802</v>
      </c>
      <c r="AC63" s="199">
        <f t="shared" si="15"/>
        <v>-0.27462819718222964</v>
      </c>
      <c r="AE63" s="153">
        <v>924</v>
      </c>
      <c r="AG63" s="154">
        <v>0.27656390302304701</v>
      </c>
      <c r="AH63" s="199">
        <f t="shared" si="11"/>
        <v>0.47911385982611071</v>
      </c>
      <c r="AJ63" s="146">
        <v>2416</v>
      </c>
      <c r="AM63" s="155">
        <v>0.38245033112582799</v>
      </c>
      <c r="AO63" s="156">
        <v>0.64978902953586504</v>
      </c>
      <c r="AQ63" s="157">
        <v>1331</v>
      </c>
      <c r="AS63" s="158">
        <v>0.69421487603305798</v>
      </c>
      <c r="AV63" s="159">
        <v>187</v>
      </c>
      <c r="AX63" s="159">
        <v>51</v>
      </c>
      <c r="AZ63" s="160">
        <v>0.27272727272727298</v>
      </c>
      <c r="BA63" s="199">
        <f t="shared" si="16"/>
        <v>-0.42016798368061531</v>
      </c>
      <c r="BC63" s="161">
        <v>42</v>
      </c>
      <c r="BE63" s="162">
        <v>0.22459893048128299</v>
      </c>
      <c r="BH63" s="146">
        <v>141</v>
      </c>
      <c r="BJ63" s="155">
        <v>0.29787234042553201</v>
      </c>
      <c r="BL63" s="156">
        <v>0.82352941176470595</v>
      </c>
      <c r="BN63" s="163">
        <v>48</v>
      </c>
      <c r="BP63" s="164">
        <v>0.875</v>
      </c>
      <c r="BS63" s="27">
        <v>794</v>
      </c>
      <c r="BT63" s="28">
        <v>586</v>
      </c>
      <c r="BV63" s="165">
        <v>0.738035264483627</v>
      </c>
      <c r="BW63" s="199">
        <f t="shared" si="17"/>
        <v>0.1436492143824748</v>
      </c>
      <c r="BZ63" s="166">
        <v>2745</v>
      </c>
      <c r="CA63" s="167">
        <v>1700</v>
      </c>
      <c r="CC63" s="168">
        <v>0.61930783242258702</v>
      </c>
      <c r="CD63" s="199">
        <f t="shared" si="18"/>
        <v>-7.9913555996785512E-2</v>
      </c>
      <c r="CG63" s="169">
        <v>156</v>
      </c>
      <c r="CH63" s="170">
        <v>62</v>
      </c>
      <c r="CJ63" s="171">
        <v>0.39743589743589702</v>
      </c>
      <c r="CK63" s="199">
        <f t="shared" si="19"/>
        <v>-0.22795435867916269</v>
      </c>
      <c r="CN63" s="172">
        <v>31204</v>
      </c>
      <c r="CO63" s="173">
        <v>3013</v>
      </c>
      <c r="CQ63" s="174">
        <v>9.6558133572618901E-2</v>
      </c>
      <c r="CR63" s="199">
        <f t="shared" si="20"/>
        <v>-0.11887961954704886</v>
      </c>
      <c r="CU63" s="175">
        <v>2055</v>
      </c>
      <c r="CV63" s="176">
        <v>85</v>
      </c>
      <c r="CX63" s="177">
        <v>4.1362530413625302E-2</v>
      </c>
      <c r="CY63" s="199">
        <f t="shared" si="21"/>
        <v>-3.6196416593875687E-2</v>
      </c>
      <c r="DB63" s="178">
        <v>28191</v>
      </c>
      <c r="DC63" s="179">
        <v>4620</v>
      </c>
      <c r="DE63" s="180">
        <v>0.163882090028733</v>
      </c>
      <c r="DF63" s="199">
        <f t="shared" si="22"/>
        <v>-4.8166784932385159E-2</v>
      </c>
    </row>
    <row r="64" spans="1:110" ht="14.45" x14ac:dyDescent="0.3">
      <c r="E64" s="198">
        <f>AVERAGE(E14:E63)</f>
        <v>0.1659668267950401</v>
      </c>
      <c r="L64" s="198">
        <f>AVERAGE(L14:L63)</f>
        <v>0.78613957664608702</v>
      </c>
      <c r="T64" s="198">
        <f>AVERAGE(T14:T63)</f>
        <v>0.42928409667201251</v>
      </c>
      <c r="AB64" s="198">
        <f>AVERAGE(AB14:AB63)</f>
        <v>0.70024926871769766</v>
      </c>
      <c r="AG64" s="198">
        <f>AVERAGE(AG14:AG63)</f>
        <v>0.47911385982611071</v>
      </c>
      <c r="AZ64" s="198">
        <f>AVERAGE(AZ14:AZ63)</f>
        <v>0.69289525640788829</v>
      </c>
      <c r="BV64" s="198">
        <f>AVERAGE(BV14:BV63)</f>
        <v>0.5943860501011522</v>
      </c>
      <c r="CC64" s="198">
        <f>AVERAGE(CC14:CC63)</f>
        <v>0.69922138841937254</v>
      </c>
      <c r="CJ64" s="198">
        <f>AVERAGE(CJ14:CJ63)</f>
        <v>0.62539025611505972</v>
      </c>
      <c r="CQ64" s="198">
        <f>AVERAGE(CQ14:CQ63)</f>
        <v>0.21543775311966776</v>
      </c>
      <c r="CX64" s="198">
        <f>AVERAGE(CX14:CX63)</f>
        <v>7.7558947007500989E-2</v>
      </c>
      <c r="DE64" s="198">
        <f>AVERAGE(DE14:DE63)</f>
        <v>0.21204887496111816</v>
      </c>
    </row>
  </sheetData>
  <mergeCells count="31">
    <mergeCell ref="CX12:CY12"/>
    <mergeCell ref="DB12:DC12"/>
    <mergeCell ref="DE12:DF12"/>
    <mergeCell ref="CQ12:CR12"/>
    <mergeCell ref="CU12:CV12"/>
    <mergeCell ref="CJ12:CK12"/>
    <mergeCell ref="CN12:CO12"/>
    <mergeCell ref="AB12:AC12"/>
    <mergeCell ref="AG12:AH12"/>
    <mergeCell ref="AZ12:BA12"/>
    <mergeCell ref="BS12:BT12"/>
    <mergeCell ref="BV12:BW12"/>
    <mergeCell ref="BZ12:CA12"/>
    <mergeCell ref="B12:C12"/>
    <mergeCell ref="E12:F12"/>
    <mergeCell ref="L12:M12"/>
    <mergeCell ref="CC12:CD12"/>
    <mergeCell ref="CG12:CH12"/>
    <mergeCell ref="T12:U12"/>
    <mergeCell ref="DB10:DG10"/>
    <mergeCell ref="Q11:R11"/>
    <mergeCell ref="BZ11:CA11"/>
    <mergeCell ref="CG11:CH11"/>
    <mergeCell ref="CN11:CO11"/>
    <mergeCell ref="CU11:CV11"/>
    <mergeCell ref="DB11:DG11"/>
    <mergeCell ref="Q10:R10"/>
    <mergeCell ref="BZ10:CA10"/>
    <mergeCell ref="CG10:CH10"/>
    <mergeCell ref="CN10:CO10"/>
    <mergeCell ref="CU10:CV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BN333"/>
  <sheetViews>
    <sheetView showGridLines="0" tabSelected="1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5.42578125" style="2" customWidth="1"/>
    <col min="8" max="8" width="7.7109375" style="2" customWidth="1"/>
    <col min="9" max="9" width="8.42578125" style="2" customWidth="1"/>
    <col min="10" max="11" width="6.85546875" style="2" customWidth="1"/>
    <col min="12" max="12" width="8.42578125" style="2" customWidth="1"/>
    <col min="13" max="13" width="7.7109375" style="2" customWidth="1"/>
    <col min="14" max="14" width="10.7109375" style="2" customWidth="1"/>
    <col min="15" max="15" width="6.85546875" style="2" customWidth="1"/>
    <col min="16" max="16" width="7.7109375" style="2" customWidth="1"/>
    <col min="17" max="17" width="6.28515625" style="2" customWidth="1"/>
    <col min="18" max="18" width="7.7109375" style="2" customWidth="1"/>
    <col min="19" max="19" width="8.4257812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7" width="6.85546875" style="2" customWidth="1"/>
    <col min="28" max="28" width="10" style="2" customWidth="1"/>
    <col min="29" max="29" width="6.85546875" style="2" customWidth="1"/>
    <col min="30" max="30" width="6.28515625" style="2" customWidth="1"/>
    <col min="31" max="34" width="6.85546875" style="2" customWidth="1"/>
    <col min="35" max="37" width="7.7109375" style="2" customWidth="1"/>
    <col min="38" max="38" width="9.28515625" style="2" customWidth="1"/>
    <col min="39" max="39" width="17.5703125" style="2" customWidth="1"/>
    <col min="40" max="40" width="9.28515625" style="2" customWidth="1"/>
    <col min="41" max="41" width="18.28515625" style="2" customWidth="1"/>
    <col min="42" max="43" width="6.85546875" style="2" customWidth="1"/>
    <col min="44" max="44" width="5.42578125" style="2" customWidth="1"/>
    <col min="45" max="45" width="9.28515625" style="2" customWidth="1"/>
    <col min="46" max="47" width="6.28515625" style="2" customWidth="1"/>
    <col min="48" max="48" width="7.7109375" style="2" customWidth="1"/>
    <col min="49" max="49" width="8.42578125" style="2" customWidth="1"/>
    <col min="50" max="51" width="7.7109375" style="2" customWidth="1"/>
    <col min="52" max="52" width="9.28515625" style="2" customWidth="1"/>
    <col min="53" max="53" width="6.28515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8.42578125" style="2" customWidth="1"/>
    <col min="58" max="59" width="16.85546875" style="2" customWidth="1"/>
    <col min="60" max="60" width="10" style="2" customWidth="1"/>
    <col min="61" max="61" width="6.85546875" style="2" customWidth="1"/>
    <col min="62" max="62" width="9.28515625" style="2" customWidth="1"/>
    <col min="63" max="63" width="1.5703125" style="2" customWidth="1"/>
    <col min="64" max="64" width="16.85546875" style="2" customWidth="1"/>
    <col min="65" max="65" width="18.28515625" style="2" customWidth="1"/>
    <col min="66" max="66" width="10.7109375" style="2" customWidth="1"/>
    <col min="67" max="67" width="1.5703125" style="2" customWidth="1"/>
    <col min="68" max="68" width="0.140625" style="2" customWidth="1"/>
    <col min="69" max="69" width="0.7109375" style="2" customWidth="1"/>
    <col min="70" max="70" width="0" style="2" hidden="1" customWidth="1"/>
    <col min="71" max="16384" width="8.85546875" style="2"/>
  </cols>
  <sheetData>
    <row r="1" spans="1:66" x14ac:dyDescent="0.25">
      <c r="A1" s="1" t="s">
        <v>0</v>
      </c>
    </row>
    <row r="2" spans="1:66" ht="14.45" x14ac:dyDescent="0.3">
      <c r="A2" s="3" t="s">
        <v>1</v>
      </c>
    </row>
    <row r="3" spans="1:66" ht="14.45" x14ac:dyDescent="0.3">
      <c r="A3" s="1" t="s">
        <v>2</v>
      </c>
    </row>
    <row r="4" spans="1:66" ht="14.45" x14ac:dyDescent="0.3">
      <c r="A4" s="3" t="s">
        <v>98</v>
      </c>
    </row>
    <row r="8" spans="1:66" ht="14.45" x14ac:dyDescent="0.3">
      <c r="A8" s="31" t="s">
        <v>20</v>
      </c>
    </row>
    <row r="11" spans="1:66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5" t="s">
        <v>66</v>
      </c>
      <c r="BL11" s="12" t="s">
        <v>99</v>
      </c>
      <c r="BM11" s="12" t="s">
        <v>100</v>
      </c>
      <c r="BN11" s="15" t="s">
        <v>101</v>
      </c>
    </row>
    <row r="12" spans="1:66" ht="14.45" x14ac:dyDescent="0.3">
      <c r="A12" s="32" t="s">
        <v>102</v>
      </c>
      <c r="B12" s="33">
        <v>39</v>
      </c>
      <c r="C12" s="33">
        <v>14</v>
      </c>
      <c r="D12" s="33">
        <v>50</v>
      </c>
      <c r="E12" s="33">
        <v>28</v>
      </c>
      <c r="F12" s="33">
        <v>11</v>
      </c>
      <c r="G12" s="33">
        <v>9</v>
      </c>
      <c r="H12" s="33">
        <v>33</v>
      </c>
      <c r="I12" s="33">
        <v>161</v>
      </c>
      <c r="J12" s="33">
        <v>82</v>
      </c>
      <c r="K12" s="33">
        <v>47</v>
      </c>
      <c r="L12" s="33">
        <v>25</v>
      </c>
      <c r="M12" s="33">
        <v>26</v>
      </c>
      <c r="N12" s="33">
        <v>16</v>
      </c>
      <c r="O12" s="33">
        <v>7</v>
      </c>
      <c r="P12" s="33">
        <v>20</v>
      </c>
      <c r="Q12" s="33">
        <v>73</v>
      </c>
      <c r="R12" s="33">
        <v>11</v>
      </c>
      <c r="S12" s="33">
        <v>13</v>
      </c>
      <c r="T12" s="33">
        <v>23</v>
      </c>
      <c r="U12" s="33">
        <v>38</v>
      </c>
      <c r="V12" s="33">
        <v>12</v>
      </c>
      <c r="W12" s="33">
        <v>27</v>
      </c>
      <c r="X12" s="33">
        <v>6</v>
      </c>
      <c r="Y12" s="33">
        <v>45</v>
      </c>
      <c r="Z12" s="33">
        <v>39</v>
      </c>
      <c r="AA12" s="33">
        <v>5</v>
      </c>
      <c r="AB12" s="33">
        <v>79</v>
      </c>
      <c r="AC12" s="33">
        <v>15</v>
      </c>
      <c r="AD12" s="33">
        <v>12</v>
      </c>
      <c r="AE12" s="33">
        <v>5</v>
      </c>
      <c r="AF12" s="33">
        <v>202</v>
      </c>
      <c r="AG12" s="33">
        <v>93</v>
      </c>
      <c r="AH12" s="33">
        <v>159</v>
      </c>
      <c r="AI12" s="33">
        <v>27</v>
      </c>
      <c r="AJ12" s="33">
        <v>141</v>
      </c>
      <c r="AK12" s="33">
        <v>1</v>
      </c>
      <c r="AL12" s="33">
        <v>36</v>
      </c>
      <c r="AM12" s="33">
        <v>63</v>
      </c>
      <c r="AN12" s="33">
        <v>8</v>
      </c>
      <c r="AO12" s="33">
        <v>59</v>
      </c>
      <c r="AP12" s="33">
        <v>9</v>
      </c>
      <c r="AQ12" s="33">
        <v>81</v>
      </c>
      <c r="AR12" s="33">
        <v>20</v>
      </c>
      <c r="AS12" s="33">
        <v>58</v>
      </c>
      <c r="AT12" s="33">
        <v>8</v>
      </c>
      <c r="AU12" s="33">
        <v>34</v>
      </c>
      <c r="AV12" s="33">
        <v>129</v>
      </c>
      <c r="AW12" s="33">
        <v>9</v>
      </c>
      <c r="AX12" s="33">
        <v>3</v>
      </c>
      <c r="AY12" s="33">
        <v>32</v>
      </c>
      <c r="AZ12" s="33">
        <v>0</v>
      </c>
      <c r="BA12" s="33">
        <v>0</v>
      </c>
      <c r="BB12" s="33">
        <v>0</v>
      </c>
      <c r="BC12" s="33">
        <v>2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4">
        <v>0</v>
      </c>
      <c r="BL12" s="17">
        <v>2145</v>
      </c>
      <c r="BM12" s="17">
        <v>1810</v>
      </c>
      <c r="BN12" s="18">
        <v>0.18508287292817699</v>
      </c>
    </row>
    <row r="13" spans="1:66" ht="14.45" x14ac:dyDescent="0.3">
      <c r="A13" s="35" t="s">
        <v>103</v>
      </c>
      <c r="B13" s="17">
        <v>20</v>
      </c>
      <c r="C13" s="17">
        <v>5</v>
      </c>
      <c r="D13" s="17">
        <v>38</v>
      </c>
      <c r="E13" s="17">
        <v>23</v>
      </c>
      <c r="F13" s="17">
        <v>6</v>
      </c>
      <c r="G13" s="17">
        <v>6</v>
      </c>
      <c r="H13" s="17">
        <v>13</v>
      </c>
      <c r="I13" s="17">
        <v>126</v>
      </c>
      <c r="J13" s="17">
        <v>11</v>
      </c>
      <c r="K13" s="17">
        <v>3</v>
      </c>
      <c r="L13" s="17">
        <v>15</v>
      </c>
      <c r="M13" s="17">
        <v>19</v>
      </c>
      <c r="N13" s="17">
        <v>7</v>
      </c>
      <c r="O13" s="17">
        <v>3</v>
      </c>
      <c r="P13" s="17">
        <v>3</v>
      </c>
      <c r="Q13" s="17">
        <v>53</v>
      </c>
      <c r="R13" s="17">
        <v>8</v>
      </c>
      <c r="S13" s="17">
        <v>5</v>
      </c>
      <c r="T13" s="17">
        <v>17</v>
      </c>
      <c r="U13" s="17">
        <v>23</v>
      </c>
      <c r="V13" s="17">
        <v>7</v>
      </c>
      <c r="W13" s="17">
        <v>20</v>
      </c>
      <c r="X13" s="17">
        <v>1</v>
      </c>
      <c r="Y13" s="17">
        <v>30</v>
      </c>
      <c r="Z13" s="17">
        <v>30</v>
      </c>
      <c r="AA13" s="17">
        <v>3</v>
      </c>
      <c r="AB13" s="17">
        <v>45</v>
      </c>
      <c r="AC13" s="17">
        <v>9</v>
      </c>
      <c r="AD13" s="17">
        <v>8</v>
      </c>
      <c r="AE13" s="17">
        <v>3</v>
      </c>
      <c r="AF13" s="17">
        <v>145</v>
      </c>
      <c r="AG13" s="17">
        <v>61</v>
      </c>
      <c r="AH13" s="17">
        <v>83</v>
      </c>
      <c r="AI13" s="17">
        <v>7</v>
      </c>
      <c r="AJ13" s="17">
        <v>128</v>
      </c>
      <c r="AK13" s="17">
        <v>0</v>
      </c>
      <c r="AL13" s="17">
        <v>16</v>
      </c>
      <c r="AM13" s="17">
        <v>45</v>
      </c>
      <c r="AN13" s="17">
        <v>6</v>
      </c>
      <c r="AO13" s="17">
        <v>36</v>
      </c>
      <c r="AP13" s="17">
        <v>6</v>
      </c>
      <c r="AQ13" s="17">
        <v>57</v>
      </c>
      <c r="AR13" s="17">
        <v>0</v>
      </c>
      <c r="AS13" s="17">
        <v>22</v>
      </c>
      <c r="AT13" s="17">
        <v>0</v>
      </c>
      <c r="AU13" s="17">
        <v>5</v>
      </c>
      <c r="AV13" s="17">
        <v>88</v>
      </c>
      <c r="AW13" s="17">
        <v>3</v>
      </c>
      <c r="AX13" s="17">
        <v>3</v>
      </c>
      <c r="AY13" s="17">
        <v>17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20">
        <v>0</v>
      </c>
      <c r="BL13" s="17">
        <v>1288</v>
      </c>
      <c r="BM13" s="17">
        <v>1132</v>
      </c>
      <c r="BN13" s="18">
        <v>0.13780918727915201</v>
      </c>
    </row>
    <row r="14" spans="1:66" ht="14.45" x14ac:dyDescent="0.3">
      <c r="A14" s="35" t="s">
        <v>104</v>
      </c>
      <c r="B14" s="17">
        <v>2</v>
      </c>
      <c r="C14" s="17">
        <v>0</v>
      </c>
      <c r="D14" s="17">
        <v>2</v>
      </c>
      <c r="E14" s="17">
        <v>1</v>
      </c>
      <c r="F14" s="17">
        <v>3</v>
      </c>
      <c r="G14" s="17">
        <v>0</v>
      </c>
      <c r="H14" s="17">
        <v>0</v>
      </c>
      <c r="I14" s="17">
        <v>10</v>
      </c>
      <c r="J14" s="17">
        <v>2</v>
      </c>
      <c r="K14" s="17">
        <v>2</v>
      </c>
      <c r="L14" s="17">
        <v>1</v>
      </c>
      <c r="M14" s="17">
        <v>2</v>
      </c>
      <c r="N14" s="17">
        <v>0</v>
      </c>
      <c r="O14" s="17">
        <v>0</v>
      </c>
      <c r="P14" s="17">
        <v>0</v>
      </c>
      <c r="Q14" s="17">
        <v>1</v>
      </c>
      <c r="R14" s="17">
        <v>1</v>
      </c>
      <c r="S14" s="17">
        <v>0</v>
      </c>
      <c r="T14" s="17">
        <v>0</v>
      </c>
      <c r="U14" s="17">
        <v>2</v>
      </c>
      <c r="V14" s="17">
        <v>2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2</v>
      </c>
      <c r="AC14" s="17">
        <v>0</v>
      </c>
      <c r="AD14" s="17">
        <v>0</v>
      </c>
      <c r="AE14" s="17">
        <v>1</v>
      </c>
      <c r="AF14" s="17">
        <v>5</v>
      </c>
      <c r="AG14" s="17">
        <v>2</v>
      </c>
      <c r="AH14" s="17">
        <v>61</v>
      </c>
      <c r="AI14" s="17">
        <v>2</v>
      </c>
      <c r="AJ14" s="17">
        <v>0</v>
      </c>
      <c r="AK14" s="17">
        <v>0</v>
      </c>
      <c r="AL14" s="17">
        <v>0</v>
      </c>
      <c r="AM14" s="17">
        <v>0</v>
      </c>
      <c r="AN14" s="17">
        <v>2</v>
      </c>
      <c r="AO14" s="17">
        <v>8</v>
      </c>
      <c r="AP14" s="17">
        <v>0</v>
      </c>
      <c r="AQ14" s="17">
        <v>7</v>
      </c>
      <c r="AR14" s="17">
        <v>0</v>
      </c>
      <c r="AS14" s="17">
        <v>0</v>
      </c>
      <c r="AT14" s="17">
        <v>0</v>
      </c>
      <c r="AU14" s="17">
        <v>2</v>
      </c>
      <c r="AV14" s="17">
        <v>4</v>
      </c>
      <c r="AW14" s="17">
        <v>0</v>
      </c>
      <c r="AX14" s="17">
        <v>0</v>
      </c>
      <c r="AY14" s="17">
        <v>7</v>
      </c>
      <c r="AZ14" s="17">
        <v>0</v>
      </c>
      <c r="BA14" s="17">
        <v>0</v>
      </c>
      <c r="BB14" s="17">
        <v>0</v>
      </c>
      <c r="BC14" s="17">
        <v>2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20">
        <v>0</v>
      </c>
      <c r="BL14" s="17">
        <v>136</v>
      </c>
      <c r="BM14" s="17">
        <v>99</v>
      </c>
      <c r="BN14" s="18">
        <v>0.37373737373737398</v>
      </c>
    </row>
    <row r="15" spans="1:66" ht="14.45" x14ac:dyDescent="0.3">
      <c r="A15" s="35" t="s">
        <v>105</v>
      </c>
      <c r="B15" s="17">
        <v>17</v>
      </c>
      <c r="C15" s="17">
        <v>9</v>
      </c>
      <c r="D15" s="17">
        <v>10</v>
      </c>
      <c r="E15" s="17">
        <v>3</v>
      </c>
      <c r="F15" s="17">
        <v>2</v>
      </c>
      <c r="G15" s="17">
        <v>2</v>
      </c>
      <c r="H15" s="17">
        <v>18</v>
      </c>
      <c r="I15" s="17">
        <v>24</v>
      </c>
      <c r="J15" s="17">
        <v>63</v>
      </c>
      <c r="K15" s="17">
        <v>42</v>
      </c>
      <c r="L15" s="17">
        <v>9</v>
      </c>
      <c r="M15" s="17">
        <v>5</v>
      </c>
      <c r="N15" s="17">
        <v>9</v>
      </c>
      <c r="O15" s="17">
        <v>4</v>
      </c>
      <c r="P15" s="17">
        <v>17</v>
      </c>
      <c r="Q15" s="17">
        <v>15</v>
      </c>
      <c r="R15" s="17">
        <v>2</v>
      </c>
      <c r="S15" s="17">
        <v>3</v>
      </c>
      <c r="T15" s="17">
        <v>6</v>
      </c>
      <c r="U15" s="17">
        <v>12</v>
      </c>
      <c r="V15" s="17">
        <v>3</v>
      </c>
      <c r="W15" s="17">
        <v>4</v>
      </c>
      <c r="X15" s="17">
        <v>4</v>
      </c>
      <c r="Y15" s="17">
        <v>13</v>
      </c>
      <c r="Z15" s="17">
        <v>9</v>
      </c>
      <c r="AA15" s="17">
        <v>2</v>
      </c>
      <c r="AB15" s="17">
        <v>27</v>
      </c>
      <c r="AC15" s="17">
        <v>5</v>
      </c>
      <c r="AD15" s="17">
        <v>4</v>
      </c>
      <c r="AE15" s="17">
        <v>1</v>
      </c>
      <c r="AF15" s="17">
        <v>42</v>
      </c>
      <c r="AG15" s="17">
        <v>27</v>
      </c>
      <c r="AH15" s="17">
        <v>14</v>
      </c>
      <c r="AI15" s="17">
        <v>17</v>
      </c>
      <c r="AJ15" s="17">
        <v>12</v>
      </c>
      <c r="AK15" s="17">
        <v>1</v>
      </c>
      <c r="AL15" s="17">
        <v>20</v>
      </c>
      <c r="AM15" s="17">
        <v>7</v>
      </c>
      <c r="AN15" s="17">
        <v>0</v>
      </c>
      <c r="AO15" s="17">
        <v>13</v>
      </c>
      <c r="AP15" s="17">
        <v>3</v>
      </c>
      <c r="AQ15" s="17">
        <v>15</v>
      </c>
      <c r="AR15" s="17">
        <v>20</v>
      </c>
      <c r="AS15" s="17">
        <v>36</v>
      </c>
      <c r="AT15" s="17">
        <v>8</v>
      </c>
      <c r="AU15" s="17">
        <v>25</v>
      </c>
      <c r="AV15" s="17">
        <v>10</v>
      </c>
      <c r="AW15" s="17">
        <v>6</v>
      </c>
      <c r="AX15" s="17">
        <v>0</v>
      </c>
      <c r="AY15" s="17">
        <v>7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20">
        <v>0</v>
      </c>
      <c r="BL15" s="17">
        <v>627</v>
      </c>
      <c r="BM15" s="17">
        <v>491</v>
      </c>
      <c r="BN15" s="18">
        <v>0.27698574338085502</v>
      </c>
    </row>
    <row r="16" spans="1:66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1</v>
      </c>
      <c r="F16" s="17">
        <v>0</v>
      </c>
      <c r="G16" s="17">
        <v>1</v>
      </c>
      <c r="H16" s="17">
        <v>2</v>
      </c>
      <c r="I16" s="17">
        <v>1</v>
      </c>
      <c r="J16" s="17">
        <v>6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4</v>
      </c>
      <c r="R16" s="17">
        <v>0</v>
      </c>
      <c r="S16" s="17">
        <v>5</v>
      </c>
      <c r="T16" s="17">
        <v>0</v>
      </c>
      <c r="U16" s="17">
        <v>1</v>
      </c>
      <c r="V16" s="17">
        <v>0</v>
      </c>
      <c r="W16" s="17">
        <v>3</v>
      </c>
      <c r="X16" s="17">
        <v>1</v>
      </c>
      <c r="Y16" s="17">
        <v>2</v>
      </c>
      <c r="Z16" s="17">
        <v>0</v>
      </c>
      <c r="AA16" s="17">
        <v>0</v>
      </c>
      <c r="AB16" s="17">
        <v>5</v>
      </c>
      <c r="AC16" s="17">
        <v>1</v>
      </c>
      <c r="AD16" s="17">
        <v>0</v>
      </c>
      <c r="AE16" s="17">
        <v>0</v>
      </c>
      <c r="AF16" s="17">
        <v>10</v>
      </c>
      <c r="AG16" s="17">
        <v>3</v>
      </c>
      <c r="AH16" s="17">
        <v>1</v>
      </c>
      <c r="AI16" s="17">
        <v>1</v>
      </c>
      <c r="AJ16" s="17">
        <v>1</v>
      </c>
      <c r="AK16" s="17">
        <v>0</v>
      </c>
      <c r="AL16" s="17">
        <v>0</v>
      </c>
      <c r="AM16" s="17">
        <v>11</v>
      </c>
      <c r="AN16" s="17">
        <v>0</v>
      </c>
      <c r="AO16" s="17">
        <v>2</v>
      </c>
      <c r="AP16" s="17">
        <v>0</v>
      </c>
      <c r="AQ16" s="17">
        <v>2</v>
      </c>
      <c r="AR16" s="17">
        <v>0</v>
      </c>
      <c r="AS16" s="17">
        <v>0</v>
      </c>
      <c r="AT16" s="17">
        <v>0</v>
      </c>
      <c r="AU16" s="17">
        <v>2</v>
      </c>
      <c r="AV16" s="17">
        <v>27</v>
      </c>
      <c r="AW16" s="17">
        <v>0</v>
      </c>
      <c r="AX16" s="17">
        <v>0</v>
      </c>
      <c r="AY16" s="17">
        <v>1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20">
        <v>0</v>
      </c>
      <c r="BL16" s="17">
        <v>94</v>
      </c>
      <c r="BM16" s="17">
        <v>88</v>
      </c>
      <c r="BN16" s="18">
        <v>6.8181818181818205E-2</v>
      </c>
    </row>
    <row r="17" spans="1:66" ht="14.45" x14ac:dyDescent="0.3">
      <c r="A17" s="32" t="s">
        <v>107</v>
      </c>
      <c r="B17" s="33">
        <v>0</v>
      </c>
      <c r="C17" s="33">
        <v>1</v>
      </c>
      <c r="D17" s="33">
        <v>5</v>
      </c>
      <c r="E17" s="33">
        <v>1</v>
      </c>
      <c r="F17" s="33">
        <v>0</v>
      </c>
      <c r="G17" s="33">
        <v>0</v>
      </c>
      <c r="H17" s="33">
        <v>0</v>
      </c>
      <c r="I17" s="33">
        <v>2</v>
      </c>
      <c r="J17" s="33">
        <v>1</v>
      </c>
      <c r="K17" s="33">
        <v>0</v>
      </c>
      <c r="L17" s="33">
        <v>0</v>
      </c>
      <c r="M17" s="33">
        <v>1</v>
      </c>
      <c r="N17" s="33">
        <v>1</v>
      </c>
      <c r="O17" s="33">
        <v>0</v>
      </c>
      <c r="P17" s="33">
        <v>0</v>
      </c>
      <c r="Q17" s="33">
        <v>4</v>
      </c>
      <c r="R17" s="33">
        <v>2</v>
      </c>
      <c r="S17" s="33">
        <v>0</v>
      </c>
      <c r="T17" s="33">
        <v>1</v>
      </c>
      <c r="U17" s="33">
        <v>0</v>
      </c>
      <c r="V17" s="33">
        <v>0</v>
      </c>
      <c r="W17" s="33">
        <v>1</v>
      </c>
      <c r="X17" s="33">
        <v>0</v>
      </c>
      <c r="Y17" s="33">
        <v>1</v>
      </c>
      <c r="Z17" s="33">
        <v>0</v>
      </c>
      <c r="AA17" s="33">
        <v>0</v>
      </c>
      <c r="AB17" s="33">
        <v>5</v>
      </c>
      <c r="AC17" s="33">
        <v>0</v>
      </c>
      <c r="AD17" s="33">
        <v>0</v>
      </c>
      <c r="AE17" s="33">
        <v>1</v>
      </c>
      <c r="AF17" s="33">
        <v>3</v>
      </c>
      <c r="AG17" s="33">
        <v>2</v>
      </c>
      <c r="AH17" s="33">
        <v>0</v>
      </c>
      <c r="AI17" s="33">
        <v>1</v>
      </c>
      <c r="AJ17" s="33">
        <v>0</v>
      </c>
      <c r="AK17" s="33">
        <v>0</v>
      </c>
      <c r="AL17" s="33">
        <v>1</v>
      </c>
      <c r="AM17" s="33">
        <v>0</v>
      </c>
      <c r="AN17" s="33">
        <v>1</v>
      </c>
      <c r="AO17" s="33">
        <v>0</v>
      </c>
      <c r="AP17" s="33">
        <v>0</v>
      </c>
      <c r="AQ17" s="33">
        <v>2</v>
      </c>
      <c r="AR17" s="33">
        <v>1</v>
      </c>
      <c r="AS17" s="33">
        <v>0</v>
      </c>
      <c r="AT17" s="33">
        <v>0</v>
      </c>
      <c r="AU17" s="33">
        <v>0</v>
      </c>
      <c r="AV17" s="33">
        <v>1</v>
      </c>
      <c r="AW17" s="33">
        <v>0</v>
      </c>
      <c r="AX17" s="33">
        <v>0</v>
      </c>
      <c r="AY17" s="33">
        <v>1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4">
        <v>0</v>
      </c>
      <c r="BL17" s="17">
        <v>40</v>
      </c>
      <c r="BM17" s="17">
        <v>98</v>
      </c>
      <c r="BN17" s="18">
        <v>-0.59183673469387799</v>
      </c>
    </row>
    <row r="18" spans="1:66" ht="14.45" x14ac:dyDescent="0.3">
      <c r="A18" s="35" t="s">
        <v>108</v>
      </c>
      <c r="B18" s="17">
        <v>0</v>
      </c>
      <c r="C18" s="17">
        <v>1</v>
      </c>
      <c r="D18" s="17">
        <v>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1</v>
      </c>
      <c r="K18" s="17">
        <v>0</v>
      </c>
      <c r="L18" s="17">
        <v>0</v>
      </c>
      <c r="M18" s="17">
        <v>1</v>
      </c>
      <c r="N18" s="17">
        <v>1</v>
      </c>
      <c r="O18" s="17">
        <v>0</v>
      </c>
      <c r="P18" s="17">
        <v>0</v>
      </c>
      <c r="Q18" s="17">
        <v>3</v>
      </c>
      <c r="R18" s="17">
        <v>1</v>
      </c>
      <c r="S18" s="17">
        <v>0</v>
      </c>
      <c r="T18" s="17">
        <v>1</v>
      </c>
      <c r="U18" s="17">
        <v>0</v>
      </c>
      <c r="V18" s="17">
        <v>0</v>
      </c>
      <c r="W18" s="17">
        <v>1</v>
      </c>
      <c r="X18" s="17">
        <v>0</v>
      </c>
      <c r="Y18" s="17">
        <v>0</v>
      </c>
      <c r="Z18" s="17">
        <v>0</v>
      </c>
      <c r="AA18" s="17">
        <v>0</v>
      </c>
      <c r="AB18" s="17">
        <v>5</v>
      </c>
      <c r="AC18" s="17">
        <v>0</v>
      </c>
      <c r="AD18" s="17">
        <v>0</v>
      </c>
      <c r="AE18" s="17">
        <v>1</v>
      </c>
      <c r="AF18" s="17">
        <v>2</v>
      </c>
      <c r="AG18" s="17">
        <v>1</v>
      </c>
      <c r="AH18" s="17">
        <v>0</v>
      </c>
      <c r="AI18" s="17">
        <v>1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2</v>
      </c>
      <c r="AR18" s="17">
        <v>1</v>
      </c>
      <c r="AS18" s="17">
        <v>0</v>
      </c>
      <c r="AT18" s="17">
        <v>0</v>
      </c>
      <c r="AU18" s="17">
        <v>0</v>
      </c>
      <c r="AV18" s="17">
        <v>1</v>
      </c>
      <c r="AW18" s="17">
        <v>0</v>
      </c>
      <c r="AX18" s="17">
        <v>0</v>
      </c>
      <c r="AY18" s="17">
        <v>1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20">
        <v>0</v>
      </c>
      <c r="BL18" s="17">
        <v>30</v>
      </c>
      <c r="BM18" s="17">
        <v>93</v>
      </c>
      <c r="BN18" s="18">
        <v>-0.67741935483870996</v>
      </c>
    </row>
    <row r="19" spans="1:66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1</v>
      </c>
      <c r="F19" s="17">
        <v>0</v>
      </c>
      <c r="G19" s="17">
        <v>0</v>
      </c>
      <c r="H19" s="17">
        <v>0</v>
      </c>
      <c r="I19" s="17">
        <v>2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1</v>
      </c>
      <c r="R19" s="17">
        <v>1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1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1</v>
      </c>
      <c r="AG19" s="17">
        <v>1</v>
      </c>
      <c r="AH19" s="17">
        <v>0</v>
      </c>
      <c r="AI19" s="17">
        <v>0</v>
      </c>
      <c r="AJ19" s="17">
        <v>0</v>
      </c>
      <c r="AK19" s="17">
        <v>0</v>
      </c>
      <c r="AL19" s="17">
        <v>1</v>
      </c>
      <c r="AM19" s="17">
        <v>0</v>
      </c>
      <c r="AN19" s="17">
        <v>1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20">
        <v>0</v>
      </c>
      <c r="BL19" s="17">
        <v>10</v>
      </c>
      <c r="BM19" s="17">
        <v>5</v>
      </c>
      <c r="BN19" s="18">
        <v>1</v>
      </c>
    </row>
    <row r="20" spans="1:66" ht="14.45" x14ac:dyDescent="0.3">
      <c r="A20" s="32" t="s">
        <v>110</v>
      </c>
      <c r="B20" s="33">
        <v>12060</v>
      </c>
      <c r="C20" s="33">
        <v>2131</v>
      </c>
      <c r="D20" s="33">
        <v>13836</v>
      </c>
      <c r="E20" s="33">
        <v>12333</v>
      </c>
      <c r="F20" s="33">
        <v>1141</v>
      </c>
      <c r="G20" s="33">
        <v>2143</v>
      </c>
      <c r="H20" s="33">
        <v>13358</v>
      </c>
      <c r="I20" s="33">
        <v>55638</v>
      </c>
      <c r="J20" s="33">
        <v>3915</v>
      </c>
      <c r="K20" s="33">
        <v>4810</v>
      </c>
      <c r="L20" s="33">
        <v>4664</v>
      </c>
      <c r="M20" s="33">
        <v>6353</v>
      </c>
      <c r="N20" s="33">
        <v>5836</v>
      </c>
      <c r="O20" s="33">
        <v>2907</v>
      </c>
      <c r="P20" s="33">
        <v>4856</v>
      </c>
      <c r="Q20" s="33">
        <v>15721</v>
      </c>
      <c r="R20" s="33">
        <v>17463</v>
      </c>
      <c r="S20" s="33">
        <v>3801</v>
      </c>
      <c r="T20" s="33">
        <v>6634</v>
      </c>
      <c r="U20" s="33">
        <v>22966</v>
      </c>
      <c r="V20" s="33">
        <v>1107</v>
      </c>
      <c r="W20" s="33">
        <v>9039</v>
      </c>
      <c r="X20" s="33">
        <v>2924</v>
      </c>
      <c r="Y20" s="33">
        <v>21330</v>
      </c>
      <c r="Z20" s="33">
        <v>12634</v>
      </c>
      <c r="AA20" s="33">
        <v>1161</v>
      </c>
      <c r="AB20" s="33">
        <v>41537</v>
      </c>
      <c r="AC20" s="33">
        <v>6666</v>
      </c>
      <c r="AD20" s="33">
        <v>5353</v>
      </c>
      <c r="AE20" s="33">
        <v>4533</v>
      </c>
      <c r="AF20" s="33">
        <v>56447</v>
      </c>
      <c r="AG20" s="33">
        <v>29392</v>
      </c>
      <c r="AH20" s="33">
        <v>33142</v>
      </c>
      <c r="AI20" s="33">
        <v>10964</v>
      </c>
      <c r="AJ20" s="33">
        <v>4094</v>
      </c>
      <c r="AK20" s="33">
        <v>2641</v>
      </c>
      <c r="AL20" s="33">
        <v>20028</v>
      </c>
      <c r="AM20" s="33">
        <v>15935</v>
      </c>
      <c r="AN20" s="33">
        <v>2399</v>
      </c>
      <c r="AO20" s="33">
        <v>17766</v>
      </c>
      <c r="AP20" s="33">
        <v>2478</v>
      </c>
      <c r="AQ20" s="33">
        <v>25587</v>
      </c>
      <c r="AR20" s="33">
        <v>1008</v>
      </c>
      <c r="AS20" s="33">
        <v>17304</v>
      </c>
      <c r="AT20" s="33">
        <v>2208</v>
      </c>
      <c r="AU20" s="33">
        <v>4079</v>
      </c>
      <c r="AV20" s="33">
        <v>26875</v>
      </c>
      <c r="AW20" s="33">
        <v>6137</v>
      </c>
      <c r="AX20" s="33">
        <v>2540</v>
      </c>
      <c r="AY20" s="33">
        <v>15676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1</v>
      </c>
      <c r="BJ20" s="34">
        <v>0</v>
      </c>
      <c r="BL20" s="17">
        <v>615551</v>
      </c>
      <c r="BM20" s="17">
        <v>666367</v>
      </c>
      <c r="BN20" s="18">
        <v>-7.6258278096004106E-2</v>
      </c>
    </row>
    <row r="21" spans="1:66" ht="14.45" x14ac:dyDescent="0.3">
      <c r="A21" s="35" t="s">
        <v>111</v>
      </c>
      <c r="B21" s="17">
        <v>7095</v>
      </c>
      <c r="C21" s="17">
        <v>1297</v>
      </c>
      <c r="D21" s="17">
        <v>8952</v>
      </c>
      <c r="E21" s="17">
        <v>10803</v>
      </c>
      <c r="F21" s="17">
        <v>572</v>
      </c>
      <c r="G21" s="17">
        <v>1095</v>
      </c>
      <c r="H21" s="17">
        <v>8268</v>
      </c>
      <c r="I21" s="17">
        <v>44258</v>
      </c>
      <c r="J21" s="17">
        <v>2020</v>
      </c>
      <c r="K21" s="17">
        <v>2526</v>
      </c>
      <c r="L21" s="17">
        <v>4238</v>
      </c>
      <c r="M21" s="17">
        <v>5080</v>
      </c>
      <c r="N21" s="17">
        <v>4002</v>
      </c>
      <c r="O21" s="17">
        <v>1658</v>
      </c>
      <c r="P21" s="17">
        <v>3512</v>
      </c>
      <c r="Q21" s="17">
        <v>11873</v>
      </c>
      <c r="R21" s="17">
        <v>11404</v>
      </c>
      <c r="S21" s="17">
        <v>1941</v>
      </c>
      <c r="T21" s="17">
        <v>4855</v>
      </c>
      <c r="U21" s="17">
        <v>16544</v>
      </c>
      <c r="V21" s="17">
        <v>543</v>
      </c>
      <c r="W21" s="17">
        <v>5047</v>
      </c>
      <c r="X21" s="17">
        <v>1961</v>
      </c>
      <c r="Y21" s="17">
        <v>12091</v>
      </c>
      <c r="Z21" s="17">
        <v>8989</v>
      </c>
      <c r="AA21" s="17">
        <v>685</v>
      </c>
      <c r="AB21" s="17">
        <v>34842</v>
      </c>
      <c r="AC21" s="17">
        <v>3774</v>
      </c>
      <c r="AD21" s="17">
        <v>4460</v>
      </c>
      <c r="AE21" s="17">
        <v>2479</v>
      </c>
      <c r="AF21" s="17">
        <v>37414</v>
      </c>
      <c r="AG21" s="17">
        <v>20914</v>
      </c>
      <c r="AH21" s="17">
        <v>28572</v>
      </c>
      <c r="AI21" s="17">
        <v>7587</v>
      </c>
      <c r="AJ21" s="17">
        <v>1917</v>
      </c>
      <c r="AK21" s="17">
        <v>1481</v>
      </c>
      <c r="AL21" s="17">
        <v>7146</v>
      </c>
      <c r="AM21" s="17">
        <v>8906</v>
      </c>
      <c r="AN21" s="17">
        <v>1784</v>
      </c>
      <c r="AO21" s="17">
        <v>11975</v>
      </c>
      <c r="AP21" s="17">
        <v>1104</v>
      </c>
      <c r="AQ21" s="17">
        <v>20620</v>
      </c>
      <c r="AR21" s="17">
        <v>671</v>
      </c>
      <c r="AS21" s="17">
        <v>13854</v>
      </c>
      <c r="AT21" s="17">
        <v>672</v>
      </c>
      <c r="AU21" s="17">
        <v>2659</v>
      </c>
      <c r="AV21" s="17">
        <v>20209</v>
      </c>
      <c r="AW21" s="17">
        <v>3688</v>
      </c>
      <c r="AX21" s="17">
        <v>1424</v>
      </c>
      <c r="AY21" s="17">
        <v>11633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1</v>
      </c>
      <c r="BJ21" s="20">
        <v>0</v>
      </c>
      <c r="BL21" s="17">
        <v>431095</v>
      </c>
      <c r="BM21" s="17">
        <v>484424</v>
      </c>
      <c r="BN21" s="18">
        <v>-0.110087444057272</v>
      </c>
    </row>
    <row r="22" spans="1:66" ht="14.45" x14ac:dyDescent="0.3">
      <c r="A22" s="35" t="s">
        <v>112</v>
      </c>
      <c r="B22" s="17">
        <v>30</v>
      </c>
      <c r="C22" s="17">
        <v>2</v>
      </c>
      <c r="D22" s="17">
        <v>80</v>
      </c>
      <c r="E22" s="17">
        <v>2</v>
      </c>
      <c r="F22" s="17">
        <v>1</v>
      </c>
      <c r="G22" s="17">
        <v>0</v>
      </c>
      <c r="H22" s="17">
        <v>4</v>
      </c>
      <c r="I22" s="17">
        <v>10</v>
      </c>
      <c r="J22" s="17">
        <v>5</v>
      </c>
      <c r="K22" s="17">
        <v>2</v>
      </c>
      <c r="L22" s="17">
        <v>0</v>
      </c>
      <c r="M22" s="17">
        <v>4</v>
      </c>
      <c r="N22" s="17">
        <v>6</v>
      </c>
      <c r="O22" s="17">
        <v>5</v>
      </c>
      <c r="P22" s="17">
        <v>5</v>
      </c>
      <c r="Q22" s="17">
        <v>7</v>
      </c>
      <c r="R22" s="17">
        <v>97</v>
      </c>
      <c r="S22" s="17">
        <v>6</v>
      </c>
      <c r="T22" s="17">
        <v>0</v>
      </c>
      <c r="U22" s="17">
        <v>155</v>
      </c>
      <c r="V22" s="17">
        <v>0</v>
      </c>
      <c r="W22" s="17">
        <v>10</v>
      </c>
      <c r="X22" s="17">
        <v>31</v>
      </c>
      <c r="Y22" s="17">
        <v>46</v>
      </c>
      <c r="Z22" s="17">
        <v>14</v>
      </c>
      <c r="AA22" s="17">
        <v>1</v>
      </c>
      <c r="AB22" s="17">
        <v>12</v>
      </c>
      <c r="AC22" s="17">
        <v>2</v>
      </c>
      <c r="AD22" s="17">
        <v>35</v>
      </c>
      <c r="AE22" s="17">
        <v>423</v>
      </c>
      <c r="AF22" s="17">
        <v>47</v>
      </c>
      <c r="AG22" s="17">
        <v>239</v>
      </c>
      <c r="AH22" s="17">
        <v>14</v>
      </c>
      <c r="AI22" s="17">
        <v>0</v>
      </c>
      <c r="AJ22" s="17">
        <v>112</v>
      </c>
      <c r="AK22" s="17">
        <v>6</v>
      </c>
      <c r="AL22" s="17">
        <v>38</v>
      </c>
      <c r="AM22" s="17">
        <v>151</v>
      </c>
      <c r="AN22" s="17">
        <v>2</v>
      </c>
      <c r="AO22" s="17">
        <v>0</v>
      </c>
      <c r="AP22" s="17">
        <v>79</v>
      </c>
      <c r="AQ22" s="17">
        <v>8</v>
      </c>
      <c r="AR22" s="17">
        <v>18</v>
      </c>
      <c r="AS22" s="17">
        <v>91</v>
      </c>
      <c r="AT22" s="17">
        <v>1</v>
      </c>
      <c r="AU22" s="17">
        <v>4</v>
      </c>
      <c r="AV22" s="17">
        <v>7</v>
      </c>
      <c r="AW22" s="17">
        <v>4</v>
      </c>
      <c r="AX22" s="17">
        <v>10</v>
      </c>
      <c r="AY22" s="17">
        <v>49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20">
        <v>0</v>
      </c>
      <c r="BL22" s="17">
        <v>1875</v>
      </c>
      <c r="BM22" s="17">
        <v>1761</v>
      </c>
      <c r="BN22" s="18">
        <v>6.47359454855196E-2</v>
      </c>
    </row>
    <row r="23" spans="1:66" ht="14.45" x14ac:dyDescent="0.3">
      <c r="A23" s="35" t="s">
        <v>113</v>
      </c>
      <c r="B23" s="17">
        <v>3459</v>
      </c>
      <c r="C23" s="17">
        <v>520</v>
      </c>
      <c r="D23" s="17">
        <v>2061</v>
      </c>
      <c r="E23" s="17">
        <v>1001</v>
      </c>
      <c r="F23" s="17">
        <v>74</v>
      </c>
      <c r="G23" s="17">
        <v>679</v>
      </c>
      <c r="H23" s="17">
        <v>4165</v>
      </c>
      <c r="I23" s="17">
        <v>1058</v>
      </c>
      <c r="J23" s="17">
        <v>160</v>
      </c>
      <c r="K23" s="17">
        <v>1697</v>
      </c>
      <c r="L23" s="17">
        <v>160</v>
      </c>
      <c r="M23" s="17">
        <v>621</v>
      </c>
      <c r="N23" s="17">
        <v>1306</v>
      </c>
      <c r="O23" s="17">
        <v>939</v>
      </c>
      <c r="P23" s="17">
        <v>892</v>
      </c>
      <c r="Q23" s="17">
        <v>2238</v>
      </c>
      <c r="R23" s="17">
        <v>5281</v>
      </c>
      <c r="S23" s="17">
        <v>866</v>
      </c>
      <c r="T23" s="17">
        <v>915</v>
      </c>
      <c r="U23" s="17">
        <v>5115</v>
      </c>
      <c r="V23" s="17">
        <v>278</v>
      </c>
      <c r="W23" s="17">
        <v>3136</v>
      </c>
      <c r="X23" s="17">
        <v>706</v>
      </c>
      <c r="Y23" s="17">
        <v>4733</v>
      </c>
      <c r="Z23" s="17">
        <v>2442</v>
      </c>
      <c r="AA23" s="17">
        <v>192</v>
      </c>
      <c r="AB23" s="17">
        <v>5099</v>
      </c>
      <c r="AC23" s="17">
        <v>2211</v>
      </c>
      <c r="AD23" s="17">
        <v>363</v>
      </c>
      <c r="AE23" s="17">
        <v>982</v>
      </c>
      <c r="AF23" s="17">
        <v>6605</v>
      </c>
      <c r="AG23" s="17">
        <v>5425</v>
      </c>
      <c r="AH23" s="17">
        <v>1462</v>
      </c>
      <c r="AI23" s="17">
        <v>2214</v>
      </c>
      <c r="AJ23" s="17">
        <v>1603</v>
      </c>
      <c r="AK23" s="17">
        <v>794</v>
      </c>
      <c r="AL23" s="17">
        <v>11418</v>
      </c>
      <c r="AM23" s="17">
        <v>5473</v>
      </c>
      <c r="AN23" s="17">
        <v>251</v>
      </c>
      <c r="AO23" s="17">
        <v>4800</v>
      </c>
      <c r="AP23" s="17">
        <v>994</v>
      </c>
      <c r="AQ23" s="17">
        <v>1013</v>
      </c>
      <c r="AR23" s="17">
        <v>207</v>
      </c>
      <c r="AS23" s="17">
        <v>2402</v>
      </c>
      <c r="AT23" s="17">
        <v>1404</v>
      </c>
      <c r="AU23" s="17">
        <v>703</v>
      </c>
      <c r="AV23" s="17">
        <v>1477</v>
      </c>
      <c r="AW23" s="17">
        <v>1621</v>
      </c>
      <c r="AX23" s="17">
        <v>843</v>
      </c>
      <c r="AY23" s="17">
        <v>2562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20">
        <v>0</v>
      </c>
      <c r="BL23" s="17">
        <v>106620</v>
      </c>
      <c r="BM23" s="17">
        <v>107173</v>
      </c>
      <c r="BN23" s="18">
        <v>-5.1598816866188302E-3</v>
      </c>
    </row>
    <row r="24" spans="1:66" x14ac:dyDescent="0.25">
      <c r="A24" s="35" t="s">
        <v>114</v>
      </c>
      <c r="B24" s="17">
        <v>1473</v>
      </c>
      <c r="C24" s="17">
        <v>311</v>
      </c>
      <c r="D24" s="17">
        <v>2741</v>
      </c>
      <c r="E24" s="17">
        <v>525</v>
      </c>
      <c r="F24" s="17">
        <v>492</v>
      </c>
      <c r="G24" s="17">
        <v>369</v>
      </c>
      <c r="H24" s="17">
        <v>920</v>
      </c>
      <c r="I24" s="17">
        <v>10092</v>
      </c>
      <c r="J24" s="17">
        <v>1729</v>
      </c>
      <c r="K24" s="17">
        <v>583</v>
      </c>
      <c r="L24" s="17">
        <v>263</v>
      </c>
      <c r="M24" s="17">
        <v>646</v>
      </c>
      <c r="N24" s="17">
        <v>521</v>
      </c>
      <c r="O24" s="17">
        <v>305</v>
      </c>
      <c r="P24" s="17">
        <v>446</v>
      </c>
      <c r="Q24" s="17">
        <v>1598</v>
      </c>
      <c r="R24" s="17">
        <v>667</v>
      </c>
      <c r="S24" s="17">
        <v>988</v>
      </c>
      <c r="T24" s="17">
        <v>863</v>
      </c>
      <c r="U24" s="17">
        <v>1151</v>
      </c>
      <c r="V24" s="17">
        <v>286</v>
      </c>
      <c r="W24" s="17">
        <v>842</v>
      </c>
      <c r="X24" s="17">
        <v>226</v>
      </c>
      <c r="Y24" s="17">
        <v>4457</v>
      </c>
      <c r="Z24" s="17">
        <v>1188</v>
      </c>
      <c r="AA24" s="17">
        <v>283</v>
      </c>
      <c r="AB24" s="17">
        <v>1583</v>
      </c>
      <c r="AC24" s="17">
        <v>677</v>
      </c>
      <c r="AD24" s="17">
        <v>495</v>
      </c>
      <c r="AE24" s="17">
        <v>646</v>
      </c>
      <c r="AF24" s="17">
        <v>12326</v>
      </c>
      <c r="AG24" s="17">
        <v>2809</v>
      </c>
      <c r="AH24" s="17">
        <v>3092</v>
      </c>
      <c r="AI24" s="17">
        <v>1159</v>
      </c>
      <c r="AJ24" s="17">
        <v>461</v>
      </c>
      <c r="AK24" s="17">
        <v>358</v>
      </c>
      <c r="AL24" s="17">
        <v>1412</v>
      </c>
      <c r="AM24" s="17">
        <v>1401</v>
      </c>
      <c r="AN24" s="17">
        <v>360</v>
      </c>
      <c r="AO24" s="17">
        <v>988</v>
      </c>
      <c r="AP24" s="17">
        <v>300</v>
      </c>
      <c r="AQ24" s="17">
        <v>3944</v>
      </c>
      <c r="AR24" s="17">
        <v>111</v>
      </c>
      <c r="AS24" s="17">
        <v>955</v>
      </c>
      <c r="AT24" s="17">
        <v>131</v>
      </c>
      <c r="AU24" s="17">
        <v>712</v>
      </c>
      <c r="AV24" s="17">
        <v>5176</v>
      </c>
      <c r="AW24" s="17">
        <v>824</v>
      </c>
      <c r="AX24" s="17">
        <v>206</v>
      </c>
      <c r="AY24" s="17">
        <v>1388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20">
        <v>0</v>
      </c>
      <c r="BL24" s="17">
        <v>75479</v>
      </c>
      <c r="BM24" s="17">
        <v>72644</v>
      </c>
      <c r="BN24" s="18">
        <v>3.9025934695226E-2</v>
      </c>
    </row>
    <row r="25" spans="1:66" x14ac:dyDescent="0.25">
      <c r="A25" s="35" t="s">
        <v>115</v>
      </c>
      <c r="B25" s="17">
        <v>2</v>
      </c>
      <c r="C25" s="17">
        <v>1</v>
      </c>
      <c r="D25" s="17">
        <v>2</v>
      </c>
      <c r="E25" s="17">
        <v>2</v>
      </c>
      <c r="F25" s="17">
        <v>1</v>
      </c>
      <c r="G25" s="17">
        <v>0</v>
      </c>
      <c r="H25" s="17">
        <v>1</v>
      </c>
      <c r="I25" s="17">
        <v>220</v>
      </c>
      <c r="J25" s="17">
        <v>1</v>
      </c>
      <c r="K25" s="17">
        <v>2</v>
      </c>
      <c r="L25" s="17">
        <v>3</v>
      </c>
      <c r="M25" s="17">
        <v>2</v>
      </c>
      <c r="N25" s="17">
        <v>0</v>
      </c>
      <c r="O25" s="17">
        <v>0</v>
      </c>
      <c r="P25" s="17">
        <v>1</v>
      </c>
      <c r="Q25" s="17">
        <v>3</v>
      </c>
      <c r="R25" s="17">
        <v>14</v>
      </c>
      <c r="S25" s="17">
        <v>0</v>
      </c>
      <c r="T25" s="17">
        <v>1</v>
      </c>
      <c r="U25" s="17">
        <v>1</v>
      </c>
      <c r="V25" s="17">
        <v>0</v>
      </c>
      <c r="W25" s="17">
        <v>4</v>
      </c>
      <c r="X25" s="17">
        <v>0</v>
      </c>
      <c r="Y25" s="17">
        <v>3</v>
      </c>
      <c r="Z25" s="17">
        <v>1</v>
      </c>
      <c r="AA25" s="17">
        <v>0</v>
      </c>
      <c r="AB25" s="17">
        <v>1</v>
      </c>
      <c r="AC25" s="17">
        <v>2</v>
      </c>
      <c r="AD25" s="17">
        <v>0</v>
      </c>
      <c r="AE25" s="17">
        <v>3</v>
      </c>
      <c r="AF25" s="17">
        <v>55</v>
      </c>
      <c r="AG25" s="17">
        <v>4</v>
      </c>
      <c r="AH25" s="17">
        <v>2</v>
      </c>
      <c r="AI25" s="17">
        <v>4</v>
      </c>
      <c r="AJ25" s="17">
        <v>1</v>
      </c>
      <c r="AK25" s="17">
        <v>2</v>
      </c>
      <c r="AL25" s="17">
        <v>14</v>
      </c>
      <c r="AM25" s="17">
        <v>4</v>
      </c>
      <c r="AN25" s="17">
        <v>2</v>
      </c>
      <c r="AO25" s="17">
        <v>3</v>
      </c>
      <c r="AP25" s="17">
        <v>1</v>
      </c>
      <c r="AQ25" s="17">
        <v>2</v>
      </c>
      <c r="AR25" s="17">
        <v>1</v>
      </c>
      <c r="AS25" s="17">
        <v>2</v>
      </c>
      <c r="AT25" s="17">
        <v>0</v>
      </c>
      <c r="AU25" s="17">
        <v>1</v>
      </c>
      <c r="AV25" s="17">
        <v>6</v>
      </c>
      <c r="AW25" s="17">
        <v>0</v>
      </c>
      <c r="AX25" s="17">
        <v>57</v>
      </c>
      <c r="AY25" s="17">
        <v>44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20">
        <v>0</v>
      </c>
      <c r="BL25" s="17">
        <v>476</v>
      </c>
      <c r="BM25" s="17">
        <v>360</v>
      </c>
      <c r="BN25" s="18">
        <v>0.32222222222222202</v>
      </c>
    </row>
    <row r="26" spans="1:66" x14ac:dyDescent="0.25">
      <c r="A26" s="35" t="s">
        <v>116</v>
      </c>
      <c r="B26" s="17">
        <v>1</v>
      </c>
      <c r="C26" s="17">
        <v>0</v>
      </c>
      <c r="D26" s="17">
        <v>0</v>
      </c>
      <c r="E26" s="17">
        <v>0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1</v>
      </c>
      <c r="O26" s="17">
        <v>0</v>
      </c>
      <c r="P26" s="17">
        <v>0</v>
      </c>
      <c r="Q26" s="17">
        <v>2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1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20">
        <v>0</v>
      </c>
      <c r="BL26" s="17">
        <v>6</v>
      </c>
      <c r="BM26" s="17">
        <v>5</v>
      </c>
      <c r="BN26" s="18">
        <v>0.2</v>
      </c>
    </row>
    <row r="27" spans="1:66" ht="14.45" x14ac:dyDescent="0.3">
      <c r="A27" s="32" t="s">
        <v>117</v>
      </c>
      <c r="B27" s="33">
        <v>54</v>
      </c>
      <c r="C27" s="33">
        <v>1</v>
      </c>
      <c r="D27" s="33">
        <v>5</v>
      </c>
      <c r="E27" s="33">
        <v>15</v>
      </c>
      <c r="F27" s="33">
        <v>0</v>
      </c>
      <c r="G27" s="33">
        <v>0</v>
      </c>
      <c r="H27" s="33">
        <v>0</v>
      </c>
      <c r="I27" s="33">
        <v>11</v>
      </c>
      <c r="J27" s="33">
        <v>0</v>
      </c>
      <c r="K27" s="33">
        <v>6</v>
      </c>
      <c r="L27" s="33">
        <v>1</v>
      </c>
      <c r="M27" s="33">
        <v>4</v>
      </c>
      <c r="N27" s="33">
        <v>4</v>
      </c>
      <c r="O27" s="33">
        <v>2</v>
      </c>
      <c r="P27" s="33">
        <v>4</v>
      </c>
      <c r="Q27" s="33">
        <v>11</v>
      </c>
      <c r="R27" s="33">
        <v>18</v>
      </c>
      <c r="S27" s="33">
        <v>0</v>
      </c>
      <c r="T27" s="33">
        <v>4</v>
      </c>
      <c r="U27" s="33">
        <v>20</v>
      </c>
      <c r="V27" s="33">
        <v>0</v>
      </c>
      <c r="W27" s="33">
        <v>5</v>
      </c>
      <c r="X27" s="33">
        <v>0</v>
      </c>
      <c r="Y27" s="33">
        <v>0</v>
      </c>
      <c r="Z27" s="33">
        <v>0</v>
      </c>
      <c r="AA27" s="33">
        <v>0</v>
      </c>
      <c r="AB27" s="33">
        <v>45</v>
      </c>
      <c r="AC27" s="33">
        <v>1</v>
      </c>
      <c r="AD27" s="33">
        <v>0</v>
      </c>
      <c r="AE27" s="33">
        <v>2</v>
      </c>
      <c r="AF27" s="33">
        <v>63</v>
      </c>
      <c r="AG27" s="33">
        <v>1</v>
      </c>
      <c r="AH27" s="33">
        <v>12</v>
      </c>
      <c r="AI27" s="33">
        <v>3</v>
      </c>
      <c r="AJ27" s="33">
        <v>10</v>
      </c>
      <c r="AK27" s="33">
        <v>0</v>
      </c>
      <c r="AL27" s="33">
        <v>5</v>
      </c>
      <c r="AM27" s="33">
        <v>6</v>
      </c>
      <c r="AN27" s="33">
        <v>3</v>
      </c>
      <c r="AO27" s="33">
        <v>32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5</v>
      </c>
      <c r="AV27" s="33">
        <v>10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4">
        <v>0</v>
      </c>
      <c r="BL27" s="17">
        <v>363</v>
      </c>
      <c r="BM27" s="17">
        <v>426</v>
      </c>
      <c r="BN27" s="18">
        <v>-0.147887323943662</v>
      </c>
    </row>
    <row r="28" spans="1:66" ht="14.45" x14ac:dyDescent="0.3">
      <c r="A28" s="35" t="s">
        <v>118</v>
      </c>
      <c r="B28" s="17">
        <v>2</v>
      </c>
      <c r="C28" s="17">
        <v>0</v>
      </c>
      <c r="D28" s="17">
        <v>5</v>
      </c>
      <c r="E28" s="17">
        <v>2</v>
      </c>
      <c r="F28" s="17">
        <v>0</v>
      </c>
      <c r="G28" s="17">
        <v>0</v>
      </c>
      <c r="H28" s="17">
        <v>0</v>
      </c>
      <c r="I28" s="17">
        <v>10</v>
      </c>
      <c r="J28" s="17">
        <v>0</v>
      </c>
      <c r="K28" s="17">
        <v>0</v>
      </c>
      <c r="L28" s="17">
        <v>0</v>
      </c>
      <c r="M28" s="17">
        <v>0</v>
      </c>
      <c r="N28" s="17">
        <v>4</v>
      </c>
      <c r="O28" s="17">
        <v>0</v>
      </c>
      <c r="P28" s="17">
        <v>1</v>
      </c>
      <c r="Q28" s="17">
        <v>3</v>
      </c>
      <c r="R28" s="17">
        <v>1</v>
      </c>
      <c r="S28" s="17">
        <v>0</v>
      </c>
      <c r="T28" s="17">
        <v>0</v>
      </c>
      <c r="U28" s="17">
        <v>1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14</v>
      </c>
      <c r="AC28" s="17">
        <v>0</v>
      </c>
      <c r="AD28" s="17">
        <v>0</v>
      </c>
      <c r="AE28" s="17">
        <v>0</v>
      </c>
      <c r="AF28" s="17">
        <v>2</v>
      </c>
      <c r="AG28" s="17">
        <v>0</v>
      </c>
      <c r="AH28" s="17">
        <v>4</v>
      </c>
      <c r="AI28" s="17">
        <v>0</v>
      </c>
      <c r="AJ28" s="17">
        <v>0</v>
      </c>
      <c r="AK28" s="17">
        <v>0</v>
      </c>
      <c r="AL28" s="17">
        <v>1</v>
      </c>
      <c r="AM28" s="17">
        <v>0</v>
      </c>
      <c r="AN28" s="17">
        <v>3</v>
      </c>
      <c r="AO28" s="17">
        <v>2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1</v>
      </c>
      <c r="AV28" s="17">
        <v>4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20">
        <v>0</v>
      </c>
      <c r="BL28" s="17">
        <v>60</v>
      </c>
      <c r="BM28" s="17">
        <v>40</v>
      </c>
      <c r="BN28" s="18">
        <v>0.5</v>
      </c>
    </row>
    <row r="29" spans="1:66" ht="14.45" x14ac:dyDescent="0.3">
      <c r="A29" s="35" t="s">
        <v>119</v>
      </c>
      <c r="B29" s="17">
        <v>52</v>
      </c>
      <c r="C29" s="17">
        <v>1</v>
      </c>
      <c r="D29" s="17">
        <v>0</v>
      </c>
      <c r="E29" s="17">
        <v>13</v>
      </c>
      <c r="F29" s="17">
        <v>0</v>
      </c>
      <c r="G29" s="17">
        <v>0</v>
      </c>
      <c r="H29" s="17">
        <v>0</v>
      </c>
      <c r="I29" s="17">
        <v>1</v>
      </c>
      <c r="J29" s="17">
        <v>0</v>
      </c>
      <c r="K29" s="17">
        <v>6</v>
      </c>
      <c r="L29" s="17">
        <v>1</v>
      </c>
      <c r="M29" s="17">
        <v>4</v>
      </c>
      <c r="N29" s="17">
        <v>0</v>
      </c>
      <c r="O29" s="17">
        <v>2</v>
      </c>
      <c r="P29" s="17">
        <v>3</v>
      </c>
      <c r="Q29" s="17">
        <v>8</v>
      </c>
      <c r="R29" s="17">
        <v>17</v>
      </c>
      <c r="S29" s="17">
        <v>0</v>
      </c>
      <c r="T29" s="17">
        <v>4</v>
      </c>
      <c r="U29" s="17">
        <v>19</v>
      </c>
      <c r="V29" s="17">
        <v>0</v>
      </c>
      <c r="W29" s="17">
        <v>5</v>
      </c>
      <c r="X29" s="17">
        <v>0</v>
      </c>
      <c r="Y29" s="17">
        <v>0</v>
      </c>
      <c r="Z29" s="17">
        <v>0</v>
      </c>
      <c r="AA29" s="17">
        <v>0</v>
      </c>
      <c r="AB29" s="17">
        <v>31</v>
      </c>
      <c r="AC29" s="17">
        <v>1</v>
      </c>
      <c r="AD29" s="17">
        <v>0</v>
      </c>
      <c r="AE29" s="17">
        <v>2</v>
      </c>
      <c r="AF29" s="17">
        <v>61</v>
      </c>
      <c r="AG29" s="17">
        <v>1</v>
      </c>
      <c r="AH29" s="17">
        <v>8</v>
      </c>
      <c r="AI29" s="17">
        <v>3</v>
      </c>
      <c r="AJ29" s="17">
        <v>10</v>
      </c>
      <c r="AK29" s="17">
        <v>0</v>
      </c>
      <c r="AL29" s="17">
        <v>4</v>
      </c>
      <c r="AM29" s="17">
        <v>6</v>
      </c>
      <c r="AN29" s="17">
        <v>0</v>
      </c>
      <c r="AO29" s="17">
        <v>30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4</v>
      </c>
      <c r="AV29" s="17">
        <v>6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20">
        <v>0</v>
      </c>
      <c r="BL29" s="17">
        <v>303</v>
      </c>
      <c r="BM29" s="17">
        <v>386</v>
      </c>
      <c r="BN29" s="18">
        <v>-0.215025906735751</v>
      </c>
    </row>
    <row r="30" spans="1:66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3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3</v>
      </c>
      <c r="R30" s="33">
        <v>1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6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4">
        <v>0</v>
      </c>
      <c r="BL30" s="17">
        <v>13</v>
      </c>
      <c r="BM30" s="17">
        <v>17</v>
      </c>
      <c r="BN30" s="18">
        <v>-0.23529411764705899</v>
      </c>
    </row>
    <row r="31" spans="1:66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3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20">
        <v>0</v>
      </c>
      <c r="BL31" s="17">
        <v>3</v>
      </c>
      <c r="BM31" s="17">
        <v>2</v>
      </c>
      <c r="BN31" s="18">
        <v>0.5</v>
      </c>
    </row>
    <row r="32" spans="1:66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20">
        <v>0</v>
      </c>
      <c r="BL32" s="17">
        <v>0</v>
      </c>
      <c r="BM32" s="17">
        <v>3</v>
      </c>
      <c r="BN32" s="18">
        <v>-1</v>
      </c>
    </row>
    <row r="33" spans="1:66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2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20">
        <v>0</v>
      </c>
      <c r="BL33" s="17">
        <v>2</v>
      </c>
      <c r="BM33" s="17">
        <v>6</v>
      </c>
      <c r="BN33" s="18">
        <v>-0.66666666666666696</v>
      </c>
    </row>
    <row r="34" spans="1:66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1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20">
        <v>0</v>
      </c>
      <c r="BL34" s="17">
        <v>1</v>
      </c>
      <c r="BM34" s="17">
        <v>0</v>
      </c>
      <c r="BN34" s="25"/>
    </row>
    <row r="35" spans="1:66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3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1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20">
        <v>0</v>
      </c>
      <c r="BL35" s="17">
        <v>4</v>
      </c>
      <c r="BM35" s="17">
        <v>4</v>
      </c>
      <c r="BN35" s="18">
        <v>0</v>
      </c>
    </row>
    <row r="36" spans="1:66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1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2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20">
        <v>0</v>
      </c>
      <c r="BL36" s="17">
        <v>3</v>
      </c>
      <c r="BM36" s="17">
        <v>2</v>
      </c>
      <c r="BN36" s="18">
        <v>0.5</v>
      </c>
    </row>
    <row r="37" spans="1:66" ht="14.45" x14ac:dyDescent="0.3">
      <c r="A37" s="32" t="s">
        <v>127</v>
      </c>
      <c r="B37" s="33">
        <v>1095</v>
      </c>
      <c r="C37" s="33">
        <v>267</v>
      </c>
      <c r="D37" s="33">
        <v>1438</v>
      </c>
      <c r="E37" s="33">
        <v>723</v>
      </c>
      <c r="F37" s="33">
        <v>280</v>
      </c>
      <c r="G37" s="33">
        <v>179</v>
      </c>
      <c r="H37" s="33">
        <v>712</v>
      </c>
      <c r="I37" s="33">
        <v>2924</v>
      </c>
      <c r="J37" s="33">
        <v>858</v>
      </c>
      <c r="K37" s="33">
        <v>358</v>
      </c>
      <c r="L37" s="33">
        <v>727</v>
      </c>
      <c r="M37" s="33">
        <v>453</v>
      </c>
      <c r="N37" s="33">
        <v>375</v>
      </c>
      <c r="O37" s="33">
        <v>197</v>
      </c>
      <c r="P37" s="33">
        <v>447</v>
      </c>
      <c r="Q37" s="33">
        <v>1507</v>
      </c>
      <c r="R37" s="33">
        <v>601</v>
      </c>
      <c r="S37" s="33">
        <v>865</v>
      </c>
      <c r="T37" s="33">
        <v>471</v>
      </c>
      <c r="U37" s="33">
        <v>1080</v>
      </c>
      <c r="V37" s="33">
        <v>156</v>
      </c>
      <c r="W37" s="33">
        <v>599</v>
      </c>
      <c r="X37" s="33">
        <v>150</v>
      </c>
      <c r="Y37" s="33">
        <v>1582</v>
      </c>
      <c r="Z37" s="33">
        <v>997</v>
      </c>
      <c r="AA37" s="33">
        <v>196</v>
      </c>
      <c r="AB37" s="33">
        <v>4741</v>
      </c>
      <c r="AC37" s="33">
        <v>610</v>
      </c>
      <c r="AD37" s="33">
        <v>498</v>
      </c>
      <c r="AE37" s="33">
        <v>326</v>
      </c>
      <c r="AF37" s="33">
        <v>4936</v>
      </c>
      <c r="AG37" s="33">
        <v>1087</v>
      </c>
      <c r="AH37" s="33">
        <v>1244</v>
      </c>
      <c r="AI37" s="33">
        <v>2007</v>
      </c>
      <c r="AJ37" s="33">
        <v>431</v>
      </c>
      <c r="AK37" s="33">
        <v>260</v>
      </c>
      <c r="AL37" s="33">
        <v>1588</v>
      </c>
      <c r="AM37" s="33">
        <v>776</v>
      </c>
      <c r="AN37" s="33">
        <v>522</v>
      </c>
      <c r="AO37" s="33">
        <v>2992</v>
      </c>
      <c r="AP37" s="33">
        <v>100</v>
      </c>
      <c r="AQ37" s="33">
        <v>1837</v>
      </c>
      <c r="AR37" s="33">
        <v>62</v>
      </c>
      <c r="AS37" s="33">
        <v>864</v>
      </c>
      <c r="AT37" s="33">
        <v>95</v>
      </c>
      <c r="AU37" s="33">
        <v>636</v>
      </c>
      <c r="AV37" s="33">
        <v>2538</v>
      </c>
      <c r="AW37" s="33">
        <v>565</v>
      </c>
      <c r="AX37" s="33">
        <v>281</v>
      </c>
      <c r="AY37" s="33">
        <v>1355</v>
      </c>
      <c r="AZ37" s="33">
        <v>0</v>
      </c>
      <c r="BA37" s="33">
        <v>1</v>
      </c>
      <c r="BB37" s="33">
        <v>0</v>
      </c>
      <c r="BC37" s="33">
        <v>0</v>
      </c>
      <c r="BD37" s="33">
        <v>0</v>
      </c>
      <c r="BE37" s="33">
        <v>1</v>
      </c>
      <c r="BF37" s="33">
        <v>0</v>
      </c>
      <c r="BG37" s="33">
        <v>0</v>
      </c>
      <c r="BH37" s="33">
        <v>1</v>
      </c>
      <c r="BI37" s="33">
        <v>0</v>
      </c>
      <c r="BJ37" s="34">
        <v>0</v>
      </c>
      <c r="BL37" s="17">
        <v>49591</v>
      </c>
      <c r="BM37" s="17">
        <v>52652</v>
      </c>
      <c r="BN37" s="18">
        <v>-5.8136443060092698E-2</v>
      </c>
    </row>
    <row r="38" spans="1:66" x14ac:dyDescent="0.25">
      <c r="A38" s="35" t="s">
        <v>128</v>
      </c>
      <c r="B38" s="17">
        <v>11</v>
      </c>
      <c r="C38" s="17">
        <v>4</v>
      </c>
      <c r="D38" s="17">
        <v>25</v>
      </c>
      <c r="E38" s="17">
        <v>13</v>
      </c>
      <c r="F38" s="17">
        <v>7</v>
      </c>
      <c r="G38" s="17">
        <v>2</v>
      </c>
      <c r="H38" s="17">
        <v>4</v>
      </c>
      <c r="I38" s="17">
        <v>48</v>
      </c>
      <c r="J38" s="17">
        <v>25</v>
      </c>
      <c r="K38" s="17">
        <v>3</v>
      </c>
      <c r="L38" s="17">
        <v>9</v>
      </c>
      <c r="M38" s="17">
        <v>4</v>
      </c>
      <c r="N38" s="17">
        <v>5</v>
      </c>
      <c r="O38" s="17">
        <v>2</v>
      </c>
      <c r="P38" s="17">
        <v>2</v>
      </c>
      <c r="Q38" s="17">
        <v>27</v>
      </c>
      <c r="R38" s="17">
        <v>9</v>
      </c>
      <c r="S38" s="17">
        <v>10</v>
      </c>
      <c r="T38" s="17">
        <v>13</v>
      </c>
      <c r="U38" s="17">
        <v>8</v>
      </c>
      <c r="V38" s="17">
        <v>7</v>
      </c>
      <c r="W38" s="17">
        <v>7</v>
      </c>
      <c r="X38" s="17">
        <v>1</v>
      </c>
      <c r="Y38" s="17">
        <v>10</v>
      </c>
      <c r="Z38" s="17">
        <v>6</v>
      </c>
      <c r="AA38" s="17">
        <v>2</v>
      </c>
      <c r="AB38" s="17">
        <v>28</v>
      </c>
      <c r="AC38" s="17">
        <v>8</v>
      </c>
      <c r="AD38" s="17">
        <v>7</v>
      </c>
      <c r="AE38" s="17">
        <v>5</v>
      </c>
      <c r="AF38" s="17">
        <v>74</v>
      </c>
      <c r="AG38" s="17">
        <v>33</v>
      </c>
      <c r="AH38" s="17">
        <v>21</v>
      </c>
      <c r="AI38" s="17">
        <v>10</v>
      </c>
      <c r="AJ38" s="17">
        <v>9</v>
      </c>
      <c r="AK38" s="17">
        <v>1</v>
      </c>
      <c r="AL38" s="17">
        <v>8</v>
      </c>
      <c r="AM38" s="17">
        <v>8</v>
      </c>
      <c r="AN38" s="17">
        <v>2</v>
      </c>
      <c r="AO38" s="17">
        <v>27</v>
      </c>
      <c r="AP38" s="17">
        <v>0</v>
      </c>
      <c r="AQ38" s="17">
        <v>21</v>
      </c>
      <c r="AR38" s="17">
        <v>2</v>
      </c>
      <c r="AS38" s="17">
        <v>23</v>
      </c>
      <c r="AT38" s="17">
        <v>2</v>
      </c>
      <c r="AU38" s="17">
        <v>14</v>
      </c>
      <c r="AV38" s="17">
        <v>26</v>
      </c>
      <c r="AW38" s="17">
        <v>1</v>
      </c>
      <c r="AX38" s="17">
        <v>0</v>
      </c>
      <c r="AY38" s="17">
        <v>13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20">
        <v>0</v>
      </c>
      <c r="BL38" s="17">
        <v>607</v>
      </c>
      <c r="BM38" s="17">
        <v>672</v>
      </c>
      <c r="BN38" s="18">
        <v>-9.6726190476190493E-2</v>
      </c>
    </row>
    <row r="39" spans="1:66" ht="14.45" x14ac:dyDescent="0.3">
      <c r="A39" s="35" t="s">
        <v>129</v>
      </c>
      <c r="B39" s="17">
        <v>3</v>
      </c>
      <c r="C39" s="17">
        <v>0</v>
      </c>
      <c r="D39" s="17">
        <v>7</v>
      </c>
      <c r="E39" s="17">
        <v>3</v>
      </c>
      <c r="F39" s="17">
        <v>1</v>
      </c>
      <c r="G39" s="17">
        <v>1</v>
      </c>
      <c r="H39" s="17">
        <v>3</v>
      </c>
      <c r="I39" s="17">
        <v>20</v>
      </c>
      <c r="J39" s="17">
        <v>5</v>
      </c>
      <c r="K39" s="17">
        <v>1</v>
      </c>
      <c r="L39" s="17">
        <v>1</v>
      </c>
      <c r="M39" s="17">
        <v>0</v>
      </c>
      <c r="N39" s="17">
        <v>0</v>
      </c>
      <c r="O39" s="17">
        <v>0</v>
      </c>
      <c r="P39" s="17">
        <v>0</v>
      </c>
      <c r="Q39" s="17">
        <v>14</v>
      </c>
      <c r="R39" s="17">
        <v>2</v>
      </c>
      <c r="S39" s="17">
        <v>0</v>
      </c>
      <c r="T39" s="17">
        <v>1</v>
      </c>
      <c r="U39" s="17">
        <v>2</v>
      </c>
      <c r="V39" s="17">
        <v>0</v>
      </c>
      <c r="W39" s="17">
        <v>1</v>
      </c>
      <c r="X39" s="17">
        <v>0</v>
      </c>
      <c r="Y39" s="17">
        <v>2</v>
      </c>
      <c r="Z39" s="17">
        <v>0</v>
      </c>
      <c r="AA39" s="17">
        <v>0</v>
      </c>
      <c r="AB39" s="17">
        <v>4</v>
      </c>
      <c r="AC39" s="17">
        <v>0</v>
      </c>
      <c r="AD39" s="17">
        <v>0</v>
      </c>
      <c r="AE39" s="17">
        <v>1</v>
      </c>
      <c r="AF39" s="17">
        <v>24</v>
      </c>
      <c r="AG39" s="17">
        <v>7</v>
      </c>
      <c r="AH39" s="17">
        <v>8</v>
      </c>
      <c r="AI39" s="17">
        <v>6</v>
      </c>
      <c r="AJ39" s="17">
        <v>10</v>
      </c>
      <c r="AK39" s="17">
        <v>1</v>
      </c>
      <c r="AL39" s="17">
        <v>2</v>
      </c>
      <c r="AM39" s="17">
        <v>5</v>
      </c>
      <c r="AN39" s="17">
        <v>2</v>
      </c>
      <c r="AO39" s="17">
        <v>3</v>
      </c>
      <c r="AP39" s="17">
        <v>0</v>
      </c>
      <c r="AQ39" s="17">
        <v>1</v>
      </c>
      <c r="AR39" s="17">
        <v>0</v>
      </c>
      <c r="AS39" s="17">
        <v>5</v>
      </c>
      <c r="AT39" s="17">
        <v>0</v>
      </c>
      <c r="AU39" s="17">
        <v>0</v>
      </c>
      <c r="AV39" s="17">
        <v>3</v>
      </c>
      <c r="AW39" s="17">
        <v>1</v>
      </c>
      <c r="AX39" s="17">
        <v>0</v>
      </c>
      <c r="AY39" s="17">
        <v>6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20">
        <v>0</v>
      </c>
      <c r="BL39" s="17">
        <v>156</v>
      </c>
      <c r="BM39" s="17">
        <v>168</v>
      </c>
      <c r="BN39" s="18">
        <v>-7.1428571428571397E-2</v>
      </c>
    </row>
    <row r="40" spans="1:66" ht="14.45" x14ac:dyDescent="0.3">
      <c r="A40" s="35" t="s">
        <v>130</v>
      </c>
      <c r="B40" s="17">
        <v>654</v>
      </c>
      <c r="C40" s="17">
        <v>143</v>
      </c>
      <c r="D40" s="17">
        <v>809</v>
      </c>
      <c r="E40" s="17">
        <v>394</v>
      </c>
      <c r="F40" s="17">
        <v>108</v>
      </c>
      <c r="G40" s="17">
        <v>119</v>
      </c>
      <c r="H40" s="17">
        <v>458</v>
      </c>
      <c r="I40" s="17">
        <v>795</v>
      </c>
      <c r="J40" s="17">
        <v>388</v>
      </c>
      <c r="K40" s="17">
        <v>183</v>
      </c>
      <c r="L40" s="17">
        <v>298</v>
      </c>
      <c r="M40" s="17">
        <v>276</v>
      </c>
      <c r="N40" s="17">
        <v>258</v>
      </c>
      <c r="O40" s="17">
        <v>114</v>
      </c>
      <c r="P40" s="17">
        <v>283</v>
      </c>
      <c r="Q40" s="17">
        <v>771</v>
      </c>
      <c r="R40" s="17">
        <v>286</v>
      </c>
      <c r="S40" s="17">
        <v>353</v>
      </c>
      <c r="T40" s="17">
        <v>217</v>
      </c>
      <c r="U40" s="17">
        <v>616</v>
      </c>
      <c r="V40" s="17">
        <v>72</v>
      </c>
      <c r="W40" s="17">
        <v>300</v>
      </c>
      <c r="X40" s="17">
        <v>103</v>
      </c>
      <c r="Y40" s="17">
        <v>813</v>
      </c>
      <c r="Z40" s="17">
        <v>557</v>
      </c>
      <c r="AA40" s="17">
        <v>98</v>
      </c>
      <c r="AB40" s="17">
        <v>2916</v>
      </c>
      <c r="AC40" s="17">
        <v>307</v>
      </c>
      <c r="AD40" s="17">
        <v>137</v>
      </c>
      <c r="AE40" s="17">
        <v>208</v>
      </c>
      <c r="AF40" s="17">
        <v>2882</v>
      </c>
      <c r="AG40" s="17">
        <v>662</v>
      </c>
      <c r="AH40" s="17">
        <v>576</v>
      </c>
      <c r="AI40" s="17">
        <v>1166</v>
      </c>
      <c r="AJ40" s="17">
        <v>239</v>
      </c>
      <c r="AK40" s="17">
        <v>174</v>
      </c>
      <c r="AL40" s="17">
        <v>852</v>
      </c>
      <c r="AM40" s="17">
        <v>466</v>
      </c>
      <c r="AN40" s="17">
        <v>336</v>
      </c>
      <c r="AO40" s="17">
        <v>1320</v>
      </c>
      <c r="AP40" s="17">
        <v>59</v>
      </c>
      <c r="AQ40" s="17">
        <v>655</v>
      </c>
      <c r="AR40" s="17">
        <v>28</v>
      </c>
      <c r="AS40" s="17">
        <v>349</v>
      </c>
      <c r="AT40" s="17">
        <v>27</v>
      </c>
      <c r="AU40" s="17">
        <v>434</v>
      </c>
      <c r="AV40" s="17">
        <v>1763</v>
      </c>
      <c r="AW40" s="17">
        <v>350</v>
      </c>
      <c r="AX40" s="17">
        <v>209</v>
      </c>
      <c r="AY40" s="17">
        <v>393</v>
      </c>
      <c r="AZ40" s="17">
        <v>0</v>
      </c>
      <c r="BA40" s="17">
        <v>1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20">
        <v>0</v>
      </c>
      <c r="BL40" s="17">
        <v>25975</v>
      </c>
      <c r="BM40" s="17">
        <v>29171</v>
      </c>
      <c r="BN40" s="18">
        <v>-0.109560865242878</v>
      </c>
    </row>
    <row r="41" spans="1:66" ht="14.45" x14ac:dyDescent="0.3">
      <c r="A41" s="35" t="s">
        <v>131</v>
      </c>
      <c r="B41" s="17">
        <v>26</v>
      </c>
      <c r="C41" s="17">
        <v>6</v>
      </c>
      <c r="D41" s="17">
        <v>148</v>
      </c>
      <c r="E41" s="17">
        <v>64</v>
      </c>
      <c r="F41" s="17">
        <v>6</v>
      </c>
      <c r="G41" s="17">
        <v>1</v>
      </c>
      <c r="H41" s="17">
        <v>15</v>
      </c>
      <c r="I41" s="17">
        <v>942</v>
      </c>
      <c r="J41" s="17">
        <v>43</v>
      </c>
      <c r="K41" s="17">
        <v>12</v>
      </c>
      <c r="L41" s="17">
        <v>71</v>
      </c>
      <c r="M41" s="17">
        <v>24</v>
      </c>
      <c r="N41" s="17">
        <v>19</v>
      </c>
      <c r="O41" s="17">
        <v>7</v>
      </c>
      <c r="P41" s="17">
        <v>8</v>
      </c>
      <c r="Q41" s="17">
        <v>49</v>
      </c>
      <c r="R41" s="17">
        <v>31</v>
      </c>
      <c r="S41" s="17">
        <v>29</v>
      </c>
      <c r="T41" s="17">
        <v>94</v>
      </c>
      <c r="U41" s="17">
        <v>118</v>
      </c>
      <c r="V41" s="17">
        <v>3</v>
      </c>
      <c r="W41" s="17">
        <v>48</v>
      </c>
      <c r="X41" s="17">
        <v>2</v>
      </c>
      <c r="Y41" s="17">
        <v>37</v>
      </c>
      <c r="Z41" s="17">
        <v>17</v>
      </c>
      <c r="AA41" s="17">
        <v>4</v>
      </c>
      <c r="AB41" s="17">
        <v>337</v>
      </c>
      <c r="AC41" s="17">
        <v>4</v>
      </c>
      <c r="AD41" s="17">
        <v>58</v>
      </c>
      <c r="AE41" s="17">
        <v>7</v>
      </c>
      <c r="AF41" s="17">
        <v>214</v>
      </c>
      <c r="AG41" s="17">
        <v>13</v>
      </c>
      <c r="AH41" s="17">
        <v>190</v>
      </c>
      <c r="AI41" s="17">
        <v>44</v>
      </c>
      <c r="AJ41" s="17">
        <v>20</v>
      </c>
      <c r="AK41" s="17">
        <v>3</v>
      </c>
      <c r="AL41" s="17">
        <v>49</v>
      </c>
      <c r="AM41" s="17">
        <v>16</v>
      </c>
      <c r="AN41" s="17">
        <v>9</v>
      </c>
      <c r="AO41" s="17">
        <v>146</v>
      </c>
      <c r="AP41" s="17">
        <v>4</v>
      </c>
      <c r="AQ41" s="17">
        <v>196</v>
      </c>
      <c r="AR41" s="17">
        <v>0</v>
      </c>
      <c r="AS41" s="17">
        <v>139</v>
      </c>
      <c r="AT41" s="17">
        <v>4</v>
      </c>
      <c r="AU41" s="17">
        <v>23</v>
      </c>
      <c r="AV41" s="17">
        <v>136</v>
      </c>
      <c r="AW41" s="17">
        <v>5</v>
      </c>
      <c r="AX41" s="17">
        <v>5</v>
      </c>
      <c r="AY41" s="17">
        <v>14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20">
        <v>0</v>
      </c>
      <c r="BL41" s="17">
        <v>3460</v>
      </c>
      <c r="BM41" s="17">
        <v>3929</v>
      </c>
      <c r="BN41" s="18">
        <v>-0.119368796131331</v>
      </c>
    </row>
    <row r="42" spans="1:66" ht="14.45" x14ac:dyDescent="0.3">
      <c r="A42" s="35" t="s">
        <v>132</v>
      </c>
      <c r="B42" s="17">
        <v>228</v>
      </c>
      <c r="C42" s="17">
        <v>56</v>
      </c>
      <c r="D42" s="17">
        <v>301</v>
      </c>
      <c r="E42" s="17">
        <v>186</v>
      </c>
      <c r="F42" s="17">
        <v>136</v>
      </c>
      <c r="G42" s="17">
        <v>16</v>
      </c>
      <c r="H42" s="17">
        <v>99</v>
      </c>
      <c r="I42" s="17">
        <v>566</v>
      </c>
      <c r="J42" s="17">
        <v>246</v>
      </c>
      <c r="K42" s="17">
        <v>88</v>
      </c>
      <c r="L42" s="17">
        <v>198</v>
      </c>
      <c r="M42" s="17">
        <v>79</v>
      </c>
      <c r="N42" s="17">
        <v>57</v>
      </c>
      <c r="O42" s="17">
        <v>34</v>
      </c>
      <c r="P42" s="17">
        <v>47</v>
      </c>
      <c r="Q42" s="17">
        <v>239</v>
      </c>
      <c r="R42" s="17">
        <v>118</v>
      </c>
      <c r="S42" s="17">
        <v>189</v>
      </c>
      <c r="T42" s="17">
        <v>107</v>
      </c>
      <c r="U42" s="17">
        <v>198</v>
      </c>
      <c r="V42" s="17">
        <v>27</v>
      </c>
      <c r="W42" s="17">
        <v>87</v>
      </c>
      <c r="X42" s="17">
        <v>15</v>
      </c>
      <c r="Y42" s="17">
        <v>521</v>
      </c>
      <c r="Z42" s="17">
        <v>138</v>
      </c>
      <c r="AA42" s="17">
        <v>61</v>
      </c>
      <c r="AB42" s="17">
        <v>857</v>
      </c>
      <c r="AC42" s="17">
        <v>122</v>
      </c>
      <c r="AD42" s="17">
        <v>15</v>
      </c>
      <c r="AE42" s="17">
        <v>51</v>
      </c>
      <c r="AF42" s="17">
        <v>1170</v>
      </c>
      <c r="AG42" s="17">
        <v>242</v>
      </c>
      <c r="AH42" s="17">
        <v>271</v>
      </c>
      <c r="AI42" s="17">
        <v>393</v>
      </c>
      <c r="AJ42" s="17">
        <v>90</v>
      </c>
      <c r="AK42" s="17">
        <v>60</v>
      </c>
      <c r="AL42" s="17">
        <v>333</v>
      </c>
      <c r="AM42" s="17">
        <v>160</v>
      </c>
      <c r="AN42" s="17">
        <v>90</v>
      </c>
      <c r="AO42" s="17">
        <v>542</v>
      </c>
      <c r="AP42" s="17">
        <v>24</v>
      </c>
      <c r="AQ42" s="17">
        <v>580</v>
      </c>
      <c r="AR42" s="17">
        <v>19</v>
      </c>
      <c r="AS42" s="17">
        <v>173</v>
      </c>
      <c r="AT42" s="17">
        <v>33</v>
      </c>
      <c r="AU42" s="17">
        <v>83</v>
      </c>
      <c r="AV42" s="17">
        <v>364</v>
      </c>
      <c r="AW42" s="17">
        <v>84</v>
      </c>
      <c r="AX42" s="17">
        <v>35</v>
      </c>
      <c r="AY42" s="17">
        <v>156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1</v>
      </c>
      <c r="BF42" s="17">
        <v>0</v>
      </c>
      <c r="BG42" s="17">
        <v>0</v>
      </c>
      <c r="BH42" s="17">
        <v>1</v>
      </c>
      <c r="BI42" s="17">
        <v>0</v>
      </c>
      <c r="BJ42" s="20">
        <v>0</v>
      </c>
      <c r="BL42" s="17">
        <v>9986</v>
      </c>
      <c r="BM42" s="17">
        <v>11493</v>
      </c>
      <c r="BN42" s="18">
        <v>-0.13112329243887599</v>
      </c>
    </row>
    <row r="43" spans="1:66" x14ac:dyDescent="0.25">
      <c r="A43" s="35" t="s">
        <v>133</v>
      </c>
      <c r="B43" s="17">
        <v>86</v>
      </c>
      <c r="C43" s="17">
        <v>36</v>
      </c>
      <c r="D43" s="17">
        <v>65</v>
      </c>
      <c r="E43" s="17">
        <v>33</v>
      </c>
      <c r="F43" s="17">
        <v>3</v>
      </c>
      <c r="G43" s="17">
        <v>27</v>
      </c>
      <c r="H43" s="17">
        <v>82</v>
      </c>
      <c r="I43" s="17">
        <v>142</v>
      </c>
      <c r="J43" s="17">
        <v>74</v>
      </c>
      <c r="K43" s="17">
        <v>37</v>
      </c>
      <c r="L43" s="17">
        <v>74</v>
      </c>
      <c r="M43" s="17">
        <v>13</v>
      </c>
      <c r="N43" s="17">
        <v>11</v>
      </c>
      <c r="O43" s="17">
        <v>16</v>
      </c>
      <c r="P43" s="17">
        <v>76</v>
      </c>
      <c r="Q43" s="17">
        <v>178</v>
      </c>
      <c r="R43" s="17">
        <v>61</v>
      </c>
      <c r="S43" s="17">
        <v>157</v>
      </c>
      <c r="T43" s="17">
        <v>0</v>
      </c>
      <c r="U43" s="17">
        <v>59</v>
      </c>
      <c r="V43" s="17">
        <v>28</v>
      </c>
      <c r="W43" s="17">
        <v>83</v>
      </c>
      <c r="X43" s="17">
        <v>13</v>
      </c>
      <c r="Y43" s="17">
        <v>108</v>
      </c>
      <c r="Z43" s="17">
        <v>140</v>
      </c>
      <c r="AA43" s="17">
        <v>9</v>
      </c>
      <c r="AB43" s="17">
        <v>398</v>
      </c>
      <c r="AC43" s="17">
        <v>98</v>
      </c>
      <c r="AD43" s="17">
        <v>174</v>
      </c>
      <c r="AE43" s="17">
        <v>20</v>
      </c>
      <c r="AF43" s="17">
        <v>297</v>
      </c>
      <c r="AG43" s="17">
        <v>76</v>
      </c>
      <c r="AH43" s="17">
        <v>68</v>
      </c>
      <c r="AI43" s="17">
        <v>178</v>
      </c>
      <c r="AJ43" s="17">
        <v>23</v>
      </c>
      <c r="AK43" s="17">
        <v>14</v>
      </c>
      <c r="AL43" s="17">
        <v>186</v>
      </c>
      <c r="AM43" s="17">
        <v>66</v>
      </c>
      <c r="AN43" s="17">
        <v>59</v>
      </c>
      <c r="AO43" s="17">
        <v>429</v>
      </c>
      <c r="AP43" s="17">
        <v>8</v>
      </c>
      <c r="AQ43" s="17">
        <v>222</v>
      </c>
      <c r="AR43" s="17">
        <v>3</v>
      </c>
      <c r="AS43" s="17">
        <v>89</v>
      </c>
      <c r="AT43" s="17">
        <v>18</v>
      </c>
      <c r="AU43" s="17">
        <v>54</v>
      </c>
      <c r="AV43" s="17">
        <v>68</v>
      </c>
      <c r="AW43" s="17">
        <v>70</v>
      </c>
      <c r="AX43" s="17">
        <v>20</v>
      </c>
      <c r="AY43" s="17">
        <v>530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20">
        <v>0</v>
      </c>
      <c r="BL43" s="17">
        <v>4779</v>
      </c>
      <c r="BM43" s="17">
        <v>4703</v>
      </c>
      <c r="BN43" s="18">
        <v>1.6159897937486699E-2</v>
      </c>
    </row>
    <row r="44" spans="1:66" x14ac:dyDescent="0.25">
      <c r="A44" s="35" t="s">
        <v>134</v>
      </c>
      <c r="B44" s="17">
        <v>44</v>
      </c>
      <c r="C44" s="17">
        <v>7</v>
      </c>
      <c r="D44" s="17">
        <v>9</v>
      </c>
      <c r="E44" s="17">
        <v>4</v>
      </c>
      <c r="F44" s="17">
        <v>1</v>
      </c>
      <c r="G44" s="17">
        <v>4</v>
      </c>
      <c r="H44" s="17">
        <v>11</v>
      </c>
      <c r="I44" s="17">
        <v>24</v>
      </c>
      <c r="J44" s="17">
        <v>25</v>
      </c>
      <c r="K44" s="17">
        <v>11</v>
      </c>
      <c r="L44" s="17">
        <v>24</v>
      </c>
      <c r="M44" s="17">
        <v>4</v>
      </c>
      <c r="N44" s="17">
        <v>2</v>
      </c>
      <c r="O44" s="17">
        <v>2</v>
      </c>
      <c r="P44" s="17">
        <v>3</v>
      </c>
      <c r="Q44" s="17">
        <v>38</v>
      </c>
      <c r="R44" s="17">
        <v>5</v>
      </c>
      <c r="S44" s="17">
        <v>53</v>
      </c>
      <c r="T44" s="17">
        <v>0</v>
      </c>
      <c r="U44" s="17">
        <v>12</v>
      </c>
      <c r="V44" s="17">
        <v>4</v>
      </c>
      <c r="W44" s="17">
        <v>12</v>
      </c>
      <c r="X44" s="17">
        <v>3</v>
      </c>
      <c r="Y44" s="17">
        <v>44</v>
      </c>
      <c r="Z44" s="17">
        <v>32</v>
      </c>
      <c r="AA44" s="17">
        <v>7</v>
      </c>
      <c r="AB44" s="17">
        <v>78</v>
      </c>
      <c r="AC44" s="17">
        <v>38</v>
      </c>
      <c r="AD44" s="17">
        <v>78</v>
      </c>
      <c r="AE44" s="17">
        <v>1</v>
      </c>
      <c r="AF44" s="17">
        <v>55</v>
      </c>
      <c r="AG44" s="17">
        <v>15</v>
      </c>
      <c r="AH44" s="17">
        <v>19</v>
      </c>
      <c r="AI44" s="17">
        <v>78</v>
      </c>
      <c r="AJ44" s="17">
        <v>12</v>
      </c>
      <c r="AK44" s="17">
        <v>0</v>
      </c>
      <c r="AL44" s="17">
        <v>56</v>
      </c>
      <c r="AM44" s="17">
        <v>14</v>
      </c>
      <c r="AN44" s="17">
        <v>8</v>
      </c>
      <c r="AO44" s="17">
        <v>379</v>
      </c>
      <c r="AP44" s="17">
        <v>0</v>
      </c>
      <c r="AQ44" s="17">
        <v>48</v>
      </c>
      <c r="AR44" s="17">
        <v>1</v>
      </c>
      <c r="AS44" s="17">
        <v>76</v>
      </c>
      <c r="AT44" s="17">
        <v>9</v>
      </c>
      <c r="AU44" s="17">
        <v>4</v>
      </c>
      <c r="AV44" s="17">
        <v>7</v>
      </c>
      <c r="AW44" s="17">
        <v>24</v>
      </c>
      <c r="AX44" s="17">
        <v>3</v>
      </c>
      <c r="AY44" s="17">
        <v>215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20">
        <v>0</v>
      </c>
      <c r="BL44" s="17">
        <v>1603</v>
      </c>
      <c r="BM44" s="17">
        <v>1614</v>
      </c>
      <c r="BN44" s="18">
        <v>-6.8153655514250301E-3</v>
      </c>
    </row>
    <row r="45" spans="1:66" x14ac:dyDescent="0.25">
      <c r="A45" s="35" t="s">
        <v>135</v>
      </c>
      <c r="B45" s="17">
        <v>1</v>
      </c>
      <c r="C45" s="17">
        <v>2</v>
      </c>
      <c r="D45" s="17">
        <v>3</v>
      </c>
      <c r="E45" s="17">
        <v>5</v>
      </c>
      <c r="F45" s="17">
        <v>0</v>
      </c>
      <c r="G45" s="17">
        <v>0</v>
      </c>
      <c r="H45" s="17">
        <v>5</v>
      </c>
      <c r="I45" s="17">
        <v>19</v>
      </c>
      <c r="J45" s="17">
        <v>3</v>
      </c>
      <c r="K45" s="17">
        <v>6</v>
      </c>
      <c r="L45" s="17">
        <v>2</v>
      </c>
      <c r="M45" s="17">
        <v>3</v>
      </c>
      <c r="N45" s="17">
        <v>2</v>
      </c>
      <c r="O45" s="17">
        <v>1</v>
      </c>
      <c r="P45" s="17">
        <v>3</v>
      </c>
      <c r="Q45" s="17">
        <v>114</v>
      </c>
      <c r="R45" s="17">
        <v>25</v>
      </c>
      <c r="S45" s="17">
        <v>20</v>
      </c>
      <c r="T45" s="17">
        <v>10</v>
      </c>
      <c r="U45" s="17">
        <v>18</v>
      </c>
      <c r="V45" s="17">
        <v>1</v>
      </c>
      <c r="W45" s="17">
        <v>16</v>
      </c>
      <c r="X45" s="17">
        <v>0</v>
      </c>
      <c r="Y45" s="17">
        <v>14</v>
      </c>
      <c r="Z45" s="17">
        <v>71</v>
      </c>
      <c r="AA45" s="17">
        <v>1</v>
      </c>
      <c r="AB45" s="17">
        <v>0</v>
      </c>
      <c r="AC45" s="17">
        <v>10</v>
      </c>
      <c r="AD45" s="17">
        <v>3</v>
      </c>
      <c r="AE45" s="17">
        <v>2</v>
      </c>
      <c r="AF45" s="17">
        <v>25</v>
      </c>
      <c r="AG45" s="17">
        <v>6</v>
      </c>
      <c r="AH45" s="17">
        <v>50</v>
      </c>
      <c r="AI45" s="17">
        <v>14</v>
      </c>
      <c r="AJ45" s="17">
        <v>0</v>
      </c>
      <c r="AK45" s="17">
        <v>1</v>
      </c>
      <c r="AL45" s="17">
        <v>30</v>
      </c>
      <c r="AM45" s="17">
        <v>12</v>
      </c>
      <c r="AN45" s="17">
        <v>6</v>
      </c>
      <c r="AO45" s="17">
        <v>49</v>
      </c>
      <c r="AP45" s="17">
        <v>1</v>
      </c>
      <c r="AQ45" s="17">
        <v>28</v>
      </c>
      <c r="AR45" s="17">
        <v>5</v>
      </c>
      <c r="AS45" s="17">
        <v>6</v>
      </c>
      <c r="AT45" s="17">
        <v>1</v>
      </c>
      <c r="AU45" s="17">
        <v>2</v>
      </c>
      <c r="AV45" s="17">
        <v>9</v>
      </c>
      <c r="AW45" s="17">
        <v>5</v>
      </c>
      <c r="AX45" s="17">
        <v>1</v>
      </c>
      <c r="AY45" s="17">
        <v>5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20">
        <v>0</v>
      </c>
      <c r="BL45" s="17">
        <v>616</v>
      </c>
      <c r="BM45" s="17">
        <v>173</v>
      </c>
      <c r="BN45" s="18">
        <v>2.5606936416185002</v>
      </c>
    </row>
    <row r="46" spans="1:66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1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20">
        <v>0</v>
      </c>
      <c r="BL46" s="17">
        <v>1</v>
      </c>
      <c r="BM46" s="17">
        <v>3</v>
      </c>
      <c r="BN46" s="18">
        <v>-0.66666666666666696</v>
      </c>
    </row>
    <row r="47" spans="1:66" ht="14.45" x14ac:dyDescent="0.3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1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1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1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20">
        <v>0</v>
      </c>
      <c r="BL47" s="17">
        <v>3</v>
      </c>
      <c r="BM47" s="17">
        <v>2</v>
      </c>
      <c r="BN47" s="18">
        <v>0.5</v>
      </c>
    </row>
    <row r="48" spans="1:66" ht="14.45" x14ac:dyDescent="0.3">
      <c r="A48" s="35" t="s">
        <v>138</v>
      </c>
      <c r="B48" s="17">
        <v>42</v>
      </c>
      <c r="C48" s="17">
        <v>13</v>
      </c>
      <c r="D48" s="17">
        <v>71</v>
      </c>
      <c r="E48" s="17">
        <v>21</v>
      </c>
      <c r="F48" s="17">
        <v>18</v>
      </c>
      <c r="G48" s="17">
        <v>9</v>
      </c>
      <c r="H48" s="17">
        <v>35</v>
      </c>
      <c r="I48" s="17">
        <v>368</v>
      </c>
      <c r="J48" s="17">
        <v>49</v>
      </c>
      <c r="K48" s="17">
        <v>17</v>
      </c>
      <c r="L48" s="17">
        <v>50</v>
      </c>
      <c r="M48" s="17">
        <v>50</v>
      </c>
      <c r="N48" s="17">
        <v>21</v>
      </c>
      <c r="O48" s="17">
        <v>21</v>
      </c>
      <c r="P48" s="17">
        <v>25</v>
      </c>
      <c r="Q48" s="17">
        <v>77</v>
      </c>
      <c r="R48" s="17">
        <v>63</v>
      </c>
      <c r="S48" s="17">
        <v>54</v>
      </c>
      <c r="T48" s="17">
        <v>29</v>
      </c>
      <c r="U48" s="17">
        <v>48</v>
      </c>
      <c r="V48" s="17">
        <v>14</v>
      </c>
      <c r="W48" s="17">
        <v>45</v>
      </c>
      <c r="X48" s="17">
        <v>13</v>
      </c>
      <c r="Y48" s="17">
        <v>33</v>
      </c>
      <c r="Z48" s="17">
        <v>36</v>
      </c>
      <c r="AA48" s="17">
        <v>14</v>
      </c>
      <c r="AB48" s="17">
        <v>122</v>
      </c>
      <c r="AC48" s="17">
        <v>23</v>
      </c>
      <c r="AD48" s="17">
        <v>26</v>
      </c>
      <c r="AE48" s="17">
        <v>31</v>
      </c>
      <c r="AF48" s="17">
        <v>195</v>
      </c>
      <c r="AG48" s="17">
        <v>33</v>
      </c>
      <c r="AH48" s="17">
        <v>41</v>
      </c>
      <c r="AI48" s="17">
        <v>118</v>
      </c>
      <c r="AJ48" s="17">
        <v>28</v>
      </c>
      <c r="AK48" s="17">
        <v>6</v>
      </c>
      <c r="AL48" s="17">
        <v>72</v>
      </c>
      <c r="AM48" s="17">
        <v>28</v>
      </c>
      <c r="AN48" s="17">
        <v>10</v>
      </c>
      <c r="AO48" s="17">
        <v>97</v>
      </c>
      <c r="AP48" s="17">
        <v>4</v>
      </c>
      <c r="AQ48" s="17">
        <v>86</v>
      </c>
      <c r="AR48" s="17">
        <v>4</v>
      </c>
      <c r="AS48" s="17">
        <v>4</v>
      </c>
      <c r="AT48" s="17">
        <v>1</v>
      </c>
      <c r="AU48" s="17">
        <v>22</v>
      </c>
      <c r="AV48" s="17">
        <v>162</v>
      </c>
      <c r="AW48" s="17">
        <v>25</v>
      </c>
      <c r="AX48" s="17">
        <v>8</v>
      </c>
      <c r="AY48" s="17">
        <v>23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20">
        <v>0</v>
      </c>
      <c r="BL48" s="17">
        <v>2405</v>
      </c>
      <c r="BM48" s="17">
        <v>724</v>
      </c>
      <c r="BN48" s="18">
        <v>2.3218232044198901</v>
      </c>
    </row>
    <row r="49" spans="1:66" ht="14.45" x14ac:dyDescent="0.3">
      <c r="A49" s="32" t="s">
        <v>139</v>
      </c>
      <c r="B49" s="33">
        <v>280</v>
      </c>
      <c r="C49" s="33">
        <v>78</v>
      </c>
      <c r="D49" s="33">
        <v>708</v>
      </c>
      <c r="E49" s="33">
        <v>65</v>
      </c>
      <c r="F49" s="33">
        <v>13</v>
      </c>
      <c r="G49" s="33">
        <v>17</v>
      </c>
      <c r="H49" s="33">
        <v>176</v>
      </c>
      <c r="I49" s="33">
        <v>11505</v>
      </c>
      <c r="J49" s="33">
        <v>33</v>
      </c>
      <c r="K49" s="33">
        <v>79</v>
      </c>
      <c r="L49" s="33">
        <v>203</v>
      </c>
      <c r="M49" s="33">
        <v>60</v>
      </c>
      <c r="N49" s="33">
        <v>79</v>
      </c>
      <c r="O49" s="33">
        <v>45</v>
      </c>
      <c r="P49" s="33">
        <v>205</v>
      </c>
      <c r="Q49" s="33">
        <v>415</v>
      </c>
      <c r="R49" s="33">
        <v>493</v>
      </c>
      <c r="S49" s="33">
        <v>43</v>
      </c>
      <c r="T49" s="33">
        <v>21</v>
      </c>
      <c r="U49" s="33">
        <v>560</v>
      </c>
      <c r="V49" s="33">
        <v>151</v>
      </c>
      <c r="W49" s="33">
        <v>88</v>
      </c>
      <c r="X49" s="33">
        <v>81</v>
      </c>
      <c r="Y49" s="33">
        <v>533</v>
      </c>
      <c r="Z49" s="33">
        <v>226</v>
      </c>
      <c r="AA49" s="33">
        <v>19</v>
      </c>
      <c r="AB49" s="33">
        <v>659</v>
      </c>
      <c r="AC49" s="33">
        <v>92</v>
      </c>
      <c r="AD49" s="33">
        <v>20</v>
      </c>
      <c r="AE49" s="33">
        <v>186</v>
      </c>
      <c r="AF49" s="33">
        <v>1092</v>
      </c>
      <c r="AG49" s="33">
        <v>318</v>
      </c>
      <c r="AH49" s="33">
        <v>456</v>
      </c>
      <c r="AI49" s="33">
        <v>244</v>
      </c>
      <c r="AJ49" s="33">
        <v>101</v>
      </c>
      <c r="AK49" s="33">
        <v>52</v>
      </c>
      <c r="AL49" s="33">
        <v>263</v>
      </c>
      <c r="AM49" s="33">
        <v>278</v>
      </c>
      <c r="AN49" s="33">
        <v>52</v>
      </c>
      <c r="AO49" s="33">
        <v>653</v>
      </c>
      <c r="AP49" s="33">
        <v>29</v>
      </c>
      <c r="AQ49" s="33">
        <v>819</v>
      </c>
      <c r="AR49" s="33">
        <v>9</v>
      </c>
      <c r="AS49" s="33">
        <v>35</v>
      </c>
      <c r="AT49" s="33">
        <v>6</v>
      </c>
      <c r="AU49" s="33">
        <v>156</v>
      </c>
      <c r="AV49" s="33">
        <v>422</v>
      </c>
      <c r="AW49" s="33">
        <v>136</v>
      </c>
      <c r="AX49" s="33">
        <v>65</v>
      </c>
      <c r="AY49" s="33">
        <v>384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2</v>
      </c>
      <c r="BF49" s="33">
        <v>1</v>
      </c>
      <c r="BG49" s="33">
        <v>0</v>
      </c>
      <c r="BH49" s="33">
        <v>0</v>
      </c>
      <c r="BI49" s="33">
        <v>0</v>
      </c>
      <c r="BJ49" s="34">
        <v>0</v>
      </c>
      <c r="BL49" s="17">
        <v>22706</v>
      </c>
      <c r="BM49" s="17">
        <v>11768</v>
      </c>
      <c r="BN49" s="18">
        <v>0.92946974847042796</v>
      </c>
    </row>
    <row r="50" spans="1:66" ht="14.45" x14ac:dyDescent="0.3">
      <c r="A50" s="35" t="s">
        <v>140</v>
      </c>
      <c r="B50" s="17">
        <v>7</v>
      </c>
      <c r="C50" s="17">
        <v>3</v>
      </c>
      <c r="D50" s="17">
        <v>0</v>
      </c>
      <c r="E50" s="17">
        <v>4</v>
      </c>
      <c r="F50" s="17">
        <v>0</v>
      </c>
      <c r="G50" s="17">
        <v>0</v>
      </c>
      <c r="H50" s="17">
        <v>2</v>
      </c>
      <c r="I50" s="17">
        <v>14</v>
      </c>
      <c r="J50" s="17">
        <v>1</v>
      </c>
      <c r="K50" s="17">
        <v>1</v>
      </c>
      <c r="L50" s="17">
        <v>3</v>
      </c>
      <c r="M50" s="17">
        <v>0</v>
      </c>
      <c r="N50" s="17">
        <v>1</v>
      </c>
      <c r="O50" s="17">
        <v>0</v>
      </c>
      <c r="P50" s="17">
        <v>1</v>
      </c>
      <c r="Q50" s="17">
        <v>16</v>
      </c>
      <c r="R50" s="17">
        <v>5</v>
      </c>
      <c r="S50" s="17">
        <v>4</v>
      </c>
      <c r="T50" s="17">
        <v>3</v>
      </c>
      <c r="U50" s="17">
        <v>1</v>
      </c>
      <c r="V50" s="17">
        <v>13</v>
      </c>
      <c r="W50" s="17">
        <v>43</v>
      </c>
      <c r="X50" s="17">
        <v>0</v>
      </c>
      <c r="Y50" s="17">
        <v>1</v>
      </c>
      <c r="Z50" s="17">
        <v>0</v>
      </c>
      <c r="AA50" s="17">
        <v>1</v>
      </c>
      <c r="AB50" s="17">
        <v>23</v>
      </c>
      <c r="AC50" s="17">
        <v>4</v>
      </c>
      <c r="AD50" s="17">
        <v>2</v>
      </c>
      <c r="AE50" s="17">
        <v>1</v>
      </c>
      <c r="AF50" s="17">
        <v>43</v>
      </c>
      <c r="AG50" s="17">
        <v>3</v>
      </c>
      <c r="AH50" s="17">
        <v>6</v>
      </c>
      <c r="AI50" s="17">
        <v>7</v>
      </c>
      <c r="AJ50" s="17">
        <v>2</v>
      </c>
      <c r="AK50" s="17">
        <v>1</v>
      </c>
      <c r="AL50" s="17">
        <v>14</v>
      </c>
      <c r="AM50" s="17">
        <v>3</v>
      </c>
      <c r="AN50" s="17">
        <v>5</v>
      </c>
      <c r="AO50" s="17">
        <v>3</v>
      </c>
      <c r="AP50" s="17">
        <v>0</v>
      </c>
      <c r="AQ50" s="17">
        <v>24</v>
      </c>
      <c r="AR50" s="17">
        <v>3</v>
      </c>
      <c r="AS50" s="17">
        <v>7</v>
      </c>
      <c r="AT50" s="17">
        <v>1</v>
      </c>
      <c r="AU50" s="17">
        <v>2</v>
      </c>
      <c r="AV50" s="17">
        <v>15</v>
      </c>
      <c r="AW50" s="17">
        <v>1</v>
      </c>
      <c r="AX50" s="17">
        <v>0</v>
      </c>
      <c r="AY50" s="17">
        <v>16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20">
        <v>0</v>
      </c>
      <c r="BL50" s="17">
        <v>310</v>
      </c>
      <c r="BM50" s="17">
        <v>277</v>
      </c>
      <c r="BN50" s="18">
        <v>0.11913357400721999</v>
      </c>
    </row>
    <row r="51" spans="1:66" x14ac:dyDescent="0.25">
      <c r="A51" s="35" t="s">
        <v>141</v>
      </c>
      <c r="B51" s="17">
        <v>261</v>
      </c>
      <c r="C51" s="17">
        <v>75</v>
      </c>
      <c r="D51" s="17">
        <v>693</v>
      </c>
      <c r="E51" s="17">
        <v>55</v>
      </c>
      <c r="F51" s="17">
        <v>6</v>
      </c>
      <c r="G51" s="17">
        <v>15</v>
      </c>
      <c r="H51" s="17">
        <v>166</v>
      </c>
      <c r="I51" s="17">
        <v>11482</v>
      </c>
      <c r="J51" s="17">
        <v>21</v>
      </c>
      <c r="K51" s="17">
        <v>75</v>
      </c>
      <c r="L51" s="17">
        <v>193</v>
      </c>
      <c r="M51" s="17">
        <v>56</v>
      </c>
      <c r="N51" s="17">
        <v>75</v>
      </c>
      <c r="O51" s="17">
        <v>44</v>
      </c>
      <c r="P51" s="17">
        <v>198</v>
      </c>
      <c r="Q51" s="17">
        <v>387</v>
      </c>
      <c r="R51" s="17">
        <v>478</v>
      </c>
      <c r="S51" s="17">
        <v>34</v>
      </c>
      <c r="T51" s="17">
        <v>13</v>
      </c>
      <c r="U51" s="17">
        <v>540</v>
      </c>
      <c r="V51" s="17">
        <v>133</v>
      </c>
      <c r="W51" s="17">
        <v>39</v>
      </c>
      <c r="X51" s="17">
        <v>79</v>
      </c>
      <c r="Y51" s="17">
        <v>520</v>
      </c>
      <c r="Z51" s="17">
        <v>217</v>
      </c>
      <c r="AA51" s="17">
        <v>15</v>
      </c>
      <c r="AB51" s="17">
        <v>607</v>
      </c>
      <c r="AC51" s="17">
        <v>81</v>
      </c>
      <c r="AD51" s="17">
        <v>17</v>
      </c>
      <c r="AE51" s="17">
        <v>183</v>
      </c>
      <c r="AF51" s="17">
        <v>996</v>
      </c>
      <c r="AG51" s="17">
        <v>304</v>
      </c>
      <c r="AH51" s="17">
        <v>446</v>
      </c>
      <c r="AI51" s="17">
        <v>231</v>
      </c>
      <c r="AJ51" s="17">
        <v>99</v>
      </c>
      <c r="AK51" s="17">
        <v>46</v>
      </c>
      <c r="AL51" s="17">
        <v>245</v>
      </c>
      <c r="AM51" s="17">
        <v>268</v>
      </c>
      <c r="AN51" s="17">
        <v>46</v>
      </c>
      <c r="AO51" s="17">
        <v>632</v>
      </c>
      <c r="AP51" s="17">
        <v>28</v>
      </c>
      <c r="AQ51" s="17">
        <v>763</v>
      </c>
      <c r="AR51" s="17">
        <v>4</v>
      </c>
      <c r="AS51" s="17">
        <v>25</v>
      </c>
      <c r="AT51" s="17">
        <v>5</v>
      </c>
      <c r="AU51" s="17">
        <v>153</v>
      </c>
      <c r="AV51" s="17">
        <v>392</v>
      </c>
      <c r="AW51" s="17">
        <v>126</v>
      </c>
      <c r="AX51" s="17">
        <v>64</v>
      </c>
      <c r="AY51" s="17">
        <v>360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20">
        <v>0</v>
      </c>
      <c r="BL51" s="17">
        <v>21991</v>
      </c>
      <c r="BM51" s="17">
        <v>10958</v>
      </c>
      <c r="BN51" s="18">
        <v>1.00684431465596</v>
      </c>
    </row>
    <row r="52" spans="1:66" ht="14.45" x14ac:dyDescent="0.3">
      <c r="A52" s="35" t="s">
        <v>142</v>
      </c>
      <c r="B52" s="17">
        <v>3</v>
      </c>
      <c r="C52" s="17">
        <v>0</v>
      </c>
      <c r="D52" s="17">
        <v>1</v>
      </c>
      <c r="E52" s="17">
        <v>0</v>
      </c>
      <c r="F52" s="17">
        <v>3</v>
      </c>
      <c r="G52" s="17">
        <v>0</v>
      </c>
      <c r="H52" s="17">
        <v>1</v>
      </c>
      <c r="I52" s="17">
        <v>6</v>
      </c>
      <c r="J52" s="17">
        <v>1</v>
      </c>
      <c r="K52" s="17">
        <v>0</v>
      </c>
      <c r="L52" s="17">
        <v>3</v>
      </c>
      <c r="M52" s="17">
        <v>0</v>
      </c>
      <c r="N52" s="17">
        <v>0</v>
      </c>
      <c r="O52" s="17">
        <v>0</v>
      </c>
      <c r="P52" s="17">
        <v>0</v>
      </c>
      <c r="Q52" s="17">
        <v>2</v>
      </c>
      <c r="R52" s="17">
        <v>3</v>
      </c>
      <c r="S52" s="17">
        <v>0</v>
      </c>
      <c r="T52" s="17">
        <v>1</v>
      </c>
      <c r="U52" s="17">
        <v>6</v>
      </c>
      <c r="V52" s="17">
        <v>0</v>
      </c>
      <c r="W52" s="17">
        <v>1</v>
      </c>
      <c r="X52" s="17">
        <v>0</v>
      </c>
      <c r="Y52" s="17">
        <v>3</v>
      </c>
      <c r="Z52" s="17">
        <v>0</v>
      </c>
      <c r="AA52" s="17">
        <v>1</v>
      </c>
      <c r="AB52" s="17">
        <v>4</v>
      </c>
      <c r="AC52" s="17">
        <v>0</v>
      </c>
      <c r="AD52" s="17">
        <v>0</v>
      </c>
      <c r="AE52" s="17">
        <v>1</v>
      </c>
      <c r="AF52" s="17">
        <v>20</v>
      </c>
      <c r="AG52" s="17">
        <v>1</v>
      </c>
      <c r="AH52" s="17">
        <v>1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5</v>
      </c>
      <c r="AP52" s="17">
        <v>0</v>
      </c>
      <c r="AQ52" s="17">
        <v>10</v>
      </c>
      <c r="AR52" s="17">
        <v>0</v>
      </c>
      <c r="AS52" s="17">
        <v>0</v>
      </c>
      <c r="AT52" s="17">
        <v>0</v>
      </c>
      <c r="AU52" s="17">
        <v>0</v>
      </c>
      <c r="AV52" s="17">
        <v>1</v>
      </c>
      <c r="AW52" s="17">
        <v>0</v>
      </c>
      <c r="AX52" s="17">
        <v>0</v>
      </c>
      <c r="AY52" s="17">
        <v>3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1</v>
      </c>
      <c r="BG52" s="17">
        <v>0</v>
      </c>
      <c r="BH52" s="17">
        <v>0</v>
      </c>
      <c r="BI52" s="17">
        <v>0</v>
      </c>
      <c r="BJ52" s="20">
        <v>0</v>
      </c>
      <c r="BL52" s="17">
        <v>82</v>
      </c>
      <c r="BM52" s="17">
        <v>272</v>
      </c>
      <c r="BN52" s="18">
        <v>-0.69852941176470595</v>
      </c>
    </row>
    <row r="53" spans="1:66" ht="14.45" x14ac:dyDescent="0.3">
      <c r="A53" s="35" t="s">
        <v>143</v>
      </c>
      <c r="B53" s="17">
        <v>3</v>
      </c>
      <c r="C53" s="17">
        <v>0</v>
      </c>
      <c r="D53" s="17">
        <v>5</v>
      </c>
      <c r="E53" s="17">
        <v>4</v>
      </c>
      <c r="F53" s="17">
        <v>2</v>
      </c>
      <c r="G53" s="17">
        <v>0</v>
      </c>
      <c r="H53" s="17">
        <v>2</v>
      </c>
      <c r="I53" s="17">
        <v>3</v>
      </c>
      <c r="J53" s="17">
        <v>0</v>
      </c>
      <c r="K53" s="17">
        <v>3</v>
      </c>
      <c r="L53" s="17">
        <v>0</v>
      </c>
      <c r="M53" s="17">
        <v>1</v>
      </c>
      <c r="N53" s="17">
        <v>0</v>
      </c>
      <c r="O53" s="17">
        <v>0</v>
      </c>
      <c r="P53" s="17">
        <v>0</v>
      </c>
      <c r="Q53" s="17">
        <v>3</v>
      </c>
      <c r="R53" s="17">
        <v>0</v>
      </c>
      <c r="S53" s="17">
        <v>1</v>
      </c>
      <c r="T53" s="17">
        <v>1</v>
      </c>
      <c r="U53" s="17">
        <v>8</v>
      </c>
      <c r="V53" s="17">
        <v>2</v>
      </c>
      <c r="W53" s="17">
        <v>0</v>
      </c>
      <c r="X53" s="17">
        <v>2</v>
      </c>
      <c r="Y53" s="17">
        <v>5</v>
      </c>
      <c r="Z53" s="17">
        <v>0</v>
      </c>
      <c r="AA53" s="17">
        <v>2</v>
      </c>
      <c r="AB53" s="17">
        <v>7</v>
      </c>
      <c r="AC53" s="17">
        <v>1</v>
      </c>
      <c r="AD53" s="17">
        <v>1</v>
      </c>
      <c r="AE53" s="17">
        <v>0</v>
      </c>
      <c r="AF53" s="17">
        <v>11</v>
      </c>
      <c r="AG53" s="17">
        <v>8</v>
      </c>
      <c r="AH53" s="17">
        <v>3</v>
      </c>
      <c r="AI53" s="17">
        <v>0</v>
      </c>
      <c r="AJ53" s="17">
        <v>0</v>
      </c>
      <c r="AK53" s="17">
        <v>0</v>
      </c>
      <c r="AL53" s="17">
        <v>2</v>
      </c>
      <c r="AM53" s="17">
        <v>5</v>
      </c>
      <c r="AN53" s="17">
        <v>0</v>
      </c>
      <c r="AO53" s="17">
        <v>3</v>
      </c>
      <c r="AP53" s="17">
        <v>0</v>
      </c>
      <c r="AQ53" s="17">
        <v>13</v>
      </c>
      <c r="AR53" s="17">
        <v>0</v>
      </c>
      <c r="AS53" s="17">
        <v>0</v>
      </c>
      <c r="AT53" s="17">
        <v>0</v>
      </c>
      <c r="AU53" s="17">
        <v>1</v>
      </c>
      <c r="AV53" s="17">
        <v>1</v>
      </c>
      <c r="AW53" s="17">
        <v>4</v>
      </c>
      <c r="AX53" s="17">
        <v>0</v>
      </c>
      <c r="AY53" s="17">
        <v>3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2</v>
      </c>
      <c r="BF53" s="17">
        <v>0</v>
      </c>
      <c r="BG53" s="17">
        <v>0</v>
      </c>
      <c r="BH53" s="17">
        <v>0</v>
      </c>
      <c r="BI53" s="17">
        <v>0</v>
      </c>
      <c r="BJ53" s="20">
        <v>0</v>
      </c>
      <c r="BL53" s="17">
        <v>112</v>
      </c>
      <c r="BM53" s="17">
        <v>106</v>
      </c>
      <c r="BN53" s="18">
        <v>5.6603773584905703E-2</v>
      </c>
    </row>
    <row r="54" spans="1:66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20">
        <v>0</v>
      </c>
      <c r="BL54" s="17">
        <v>0</v>
      </c>
      <c r="BM54" s="17">
        <v>0</v>
      </c>
      <c r="BN54" s="25"/>
    </row>
    <row r="55" spans="1:66" ht="14.45" x14ac:dyDescent="0.3">
      <c r="A55" s="35" t="s">
        <v>145</v>
      </c>
      <c r="B55" s="17">
        <v>6</v>
      </c>
      <c r="C55" s="17">
        <v>0</v>
      </c>
      <c r="D55" s="17">
        <v>9</v>
      </c>
      <c r="E55" s="17">
        <v>2</v>
      </c>
      <c r="F55" s="17">
        <v>2</v>
      </c>
      <c r="G55" s="17">
        <v>2</v>
      </c>
      <c r="H55" s="17">
        <v>4</v>
      </c>
      <c r="I55" s="17">
        <v>0</v>
      </c>
      <c r="J55" s="17">
        <v>9</v>
      </c>
      <c r="K55" s="17">
        <v>0</v>
      </c>
      <c r="L55" s="17">
        <v>4</v>
      </c>
      <c r="M55" s="17">
        <v>3</v>
      </c>
      <c r="N55" s="17">
        <v>3</v>
      </c>
      <c r="O55" s="17">
        <v>1</v>
      </c>
      <c r="P55" s="17">
        <v>6</v>
      </c>
      <c r="Q55" s="17">
        <v>7</v>
      </c>
      <c r="R55" s="17">
        <v>7</v>
      </c>
      <c r="S55" s="17">
        <v>4</v>
      </c>
      <c r="T55" s="17">
        <v>3</v>
      </c>
      <c r="U55" s="17">
        <v>5</v>
      </c>
      <c r="V55" s="17">
        <v>3</v>
      </c>
      <c r="W55" s="17">
        <v>5</v>
      </c>
      <c r="X55" s="17">
        <v>0</v>
      </c>
      <c r="Y55" s="17">
        <v>4</v>
      </c>
      <c r="Z55" s="17">
        <v>9</v>
      </c>
      <c r="AA55" s="17">
        <v>0</v>
      </c>
      <c r="AB55" s="17">
        <v>17</v>
      </c>
      <c r="AC55" s="17">
        <v>6</v>
      </c>
      <c r="AD55" s="17">
        <v>0</v>
      </c>
      <c r="AE55" s="17">
        <v>1</v>
      </c>
      <c r="AF55" s="17">
        <v>21</v>
      </c>
      <c r="AG55" s="17">
        <v>2</v>
      </c>
      <c r="AH55" s="17">
        <v>0</v>
      </c>
      <c r="AI55" s="17">
        <v>6</v>
      </c>
      <c r="AJ55" s="17">
        <v>0</v>
      </c>
      <c r="AK55" s="17">
        <v>5</v>
      </c>
      <c r="AL55" s="17">
        <v>2</v>
      </c>
      <c r="AM55" s="17">
        <v>2</v>
      </c>
      <c r="AN55" s="17">
        <v>1</v>
      </c>
      <c r="AO55" s="17">
        <v>9</v>
      </c>
      <c r="AP55" s="17">
        <v>1</v>
      </c>
      <c r="AQ55" s="17">
        <v>9</v>
      </c>
      <c r="AR55" s="17">
        <v>2</v>
      </c>
      <c r="AS55" s="17">
        <v>3</v>
      </c>
      <c r="AT55" s="17">
        <v>0</v>
      </c>
      <c r="AU55" s="17">
        <v>0</v>
      </c>
      <c r="AV55" s="17">
        <v>11</v>
      </c>
      <c r="AW55" s="17">
        <v>5</v>
      </c>
      <c r="AX55" s="17">
        <v>1</v>
      </c>
      <c r="AY55" s="17">
        <v>2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20">
        <v>0</v>
      </c>
      <c r="BL55" s="17">
        <v>204</v>
      </c>
      <c r="BM55" s="17">
        <v>141</v>
      </c>
      <c r="BN55" s="18">
        <v>0.44680851063829802</v>
      </c>
    </row>
    <row r="56" spans="1:66" ht="14.45" x14ac:dyDescent="0.3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1</v>
      </c>
      <c r="AC56" s="17">
        <v>0</v>
      </c>
      <c r="AD56" s="17">
        <v>0</v>
      </c>
      <c r="AE56" s="17">
        <v>0</v>
      </c>
      <c r="AF56" s="17">
        <v>1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1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2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20">
        <v>0</v>
      </c>
      <c r="BL56" s="17">
        <v>7</v>
      </c>
      <c r="BM56" s="17">
        <v>14</v>
      </c>
      <c r="BN56" s="18">
        <v>-0.5</v>
      </c>
    </row>
    <row r="57" spans="1:66" ht="14.45" x14ac:dyDescent="0.3">
      <c r="A57" s="32" t="s">
        <v>147</v>
      </c>
      <c r="B57" s="33">
        <v>263</v>
      </c>
      <c r="C57" s="33">
        <v>121</v>
      </c>
      <c r="D57" s="33">
        <v>526</v>
      </c>
      <c r="E57" s="33">
        <v>227</v>
      </c>
      <c r="F57" s="33">
        <v>66</v>
      </c>
      <c r="G57" s="33">
        <v>30</v>
      </c>
      <c r="H57" s="33">
        <v>174</v>
      </c>
      <c r="I57" s="33">
        <v>1992</v>
      </c>
      <c r="J57" s="33">
        <v>300</v>
      </c>
      <c r="K57" s="33">
        <v>105</v>
      </c>
      <c r="L57" s="33">
        <v>149</v>
      </c>
      <c r="M57" s="33">
        <v>174</v>
      </c>
      <c r="N57" s="33">
        <v>111</v>
      </c>
      <c r="O57" s="33">
        <v>46</v>
      </c>
      <c r="P57" s="33">
        <v>83</v>
      </c>
      <c r="Q57" s="33">
        <v>425</v>
      </c>
      <c r="R57" s="33">
        <v>182</v>
      </c>
      <c r="S57" s="33">
        <v>165</v>
      </c>
      <c r="T57" s="33">
        <v>290</v>
      </c>
      <c r="U57" s="33">
        <v>264</v>
      </c>
      <c r="V57" s="33">
        <v>98</v>
      </c>
      <c r="W57" s="33">
        <v>139</v>
      </c>
      <c r="X57" s="33">
        <v>37</v>
      </c>
      <c r="Y57" s="33">
        <v>557</v>
      </c>
      <c r="Z57" s="33">
        <v>172</v>
      </c>
      <c r="AA57" s="33">
        <v>81</v>
      </c>
      <c r="AB57" s="33">
        <v>741</v>
      </c>
      <c r="AC57" s="33">
        <v>75</v>
      </c>
      <c r="AD57" s="33">
        <v>146</v>
      </c>
      <c r="AE57" s="33">
        <v>105</v>
      </c>
      <c r="AF57" s="33">
        <v>1853</v>
      </c>
      <c r="AG57" s="33">
        <v>619</v>
      </c>
      <c r="AH57" s="33">
        <v>437</v>
      </c>
      <c r="AI57" s="33">
        <v>358</v>
      </c>
      <c r="AJ57" s="33">
        <v>57</v>
      </c>
      <c r="AK57" s="33">
        <v>15</v>
      </c>
      <c r="AL57" s="33">
        <v>332</v>
      </c>
      <c r="AM57" s="33">
        <v>214</v>
      </c>
      <c r="AN57" s="33">
        <v>93</v>
      </c>
      <c r="AO57" s="33">
        <v>395</v>
      </c>
      <c r="AP57" s="33">
        <v>15</v>
      </c>
      <c r="AQ57" s="33">
        <v>484</v>
      </c>
      <c r="AR57" s="33">
        <v>29</v>
      </c>
      <c r="AS57" s="33">
        <v>404</v>
      </c>
      <c r="AT57" s="33">
        <v>34</v>
      </c>
      <c r="AU57" s="33">
        <v>146</v>
      </c>
      <c r="AV57" s="33">
        <v>755</v>
      </c>
      <c r="AW57" s="33">
        <v>115</v>
      </c>
      <c r="AX57" s="33">
        <v>42</v>
      </c>
      <c r="AY57" s="33">
        <v>358</v>
      </c>
      <c r="AZ57" s="33">
        <v>0</v>
      </c>
      <c r="BA57" s="33">
        <v>0</v>
      </c>
      <c r="BB57" s="33">
        <v>0</v>
      </c>
      <c r="BC57" s="33">
        <v>1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4">
        <v>0</v>
      </c>
      <c r="BL57" s="17">
        <v>14600</v>
      </c>
      <c r="BM57" s="17">
        <v>13434</v>
      </c>
      <c r="BN57" s="18">
        <v>8.6794700014887594E-2</v>
      </c>
    </row>
    <row r="58" spans="1:66" ht="14.45" x14ac:dyDescent="0.3">
      <c r="A58" s="35" t="s">
        <v>148</v>
      </c>
      <c r="B58" s="17">
        <v>98</v>
      </c>
      <c r="C58" s="17">
        <v>42</v>
      </c>
      <c r="D58" s="17">
        <v>160</v>
      </c>
      <c r="E58" s="17">
        <v>86</v>
      </c>
      <c r="F58" s="17">
        <v>18</v>
      </c>
      <c r="G58" s="17">
        <v>9</v>
      </c>
      <c r="H58" s="17">
        <v>37</v>
      </c>
      <c r="I58" s="17">
        <v>729</v>
      </c>
      <c r="J58" s="17">
        <v>131</v>
      </c>
      <c r="K58" s="17">
        <v>34</v>
      </c>
      <c r="L58" s="17">
        <v>29</v>
      </c>
      <c r="M58" s="17">
        <v>45</v>
      </c>
      <c r="N58" s="17">
        <v>31</v>
      </c>
      <c r="O58" s="17">
        <v>13</v>
      </c>
      <c r="P58" s="17">
        <v>24</v>
      </c>
      <c r="Q58" s="17">
        <v>99</v>
      </c>
      <c r="R58" s="17">
        <v>40</v>
      </c>
      <c r="S58" s="17">
        <v>67</v>
      </c>
      <c r="T58" s="17">
        <v>92</v>
      </c>
      <c r="U58" s="17">
        <v>87</v>
      </c>
      <c r="V58" s="17">
        <v>20</v>
      </c>
      <c r="W58" s="17">
        <v>49</v>
      </c>
      <c r="X58" s="17">
        <v>9</v>
      </c>
      <c r="Y58" s="17">
        <v>207</v>
      </c>
      <c r="Z58" s="17">
        <v>50</v>
      </c>
      <c r="AA58" s="17">
        <v>24</v>
      </c>
      <c r="AB58" s="17">
        <v>224</v>
      </c>
      <c r="AC58" s="17">
        <v>23</v>
      </c>
      <c r="AD58" s="17">
        <v>46</v>
      </c>
      <c r="AE58" s="17">
        <v>28</v>
      </c>
      <c r="AF58" s="17">
        <v>508</v>
      </c>
      <c r="AG58" s="17">
        <v>188</v>
      </c>
      <c r="AH58" s="17">
        <v>199</v>
      </c>
      <c r="AI58" s="17">
        <v>95</v>
      </c>
      <c r="AJ58" s="17">
        <v>20</v>
      </c>
      <c r="AK58" s="17">
        <v>1</v>
      </c>
      <c r="AL58" s="17">
        <v>91</v>
      </c>
      <c r="AM58" s="17">
        <v>77</v>
      </c>
      <c r="AN58" s="17">
        <v>47</v>
      </c>
      <c r="AO58" s="17">
        <v>131</v>
      </c>
      <c r="AP58" s="17">
        <v>5</v>
      </c>
      <c r="AQ58" s="17">
        <v>118</v>
      </c>
      <c r="AR58" s="17">
        <v>1</v>
      </c>
      <c r="AS58" s="17">
        <v>139</v>
      </c>
      <c r="AT58" s="17">
        <v>11</v>
      </c>
      <c r="AU58" s="17">
        <v>24</v>
      </c>
      <c r="AV58" s="17">
        <v>207</v>
      </c>
      <c r="AW58" s="17">
        <v>32</v>
      </c>
      <c r="AX58" s="17">
        <v>10</v>
      </c>
      <c r="AY58" s="17">
        <v>136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20">
        <v>0</v>
      </c>
      <c r="BL58" s="17">
        <v>4591</v>
      </c>
      <c r="BM58" s="17">
        <v>4760</v>
      </c>
      <c r="BN58" s="18">
        <v>-3.5504201680672302E-2</v>
      </c>
    </row>
    <row r="59" spans="1:66" x14ac:dyDescent="0.25">
      <c r="A59" s="35" t="s">
        <v>149</v>
      </c>
      <c r="B59" s="17">
        <v>0</v>
      </c>
      <c r="C59" s="17">
        <v>0</v>
      </c>
      <c r="D59" s="17">
        <v>0</v>
      </c>
      <c r="E59" s="17">
        <v>1</v>
      </c>
      <c r="F59" s="17">
        <v>0</v>
      </c>
      <c r="G59" s="17">
        <v>0</v>
      </c>
      <c r="H59" s="17">
        <v>0</v>
      </c>
      <c r="I59" s="17">
        <v>6</v>
      </c>
      <c r="J59" s="17">
        <v>2</v>
      </c>
      <c r="K59" s="17">
        <v>1</v>
      </c>
      <c r="L59" s="17">
        <v>4</v>
      </c>
      <c r="M59" s="17">
        <v>0</v>
      </c>
      <c r="N59" s="17">
        <v>0</v>
      </c>
      <c r="O59" s="17">
        <v>0</v>
      </c>
      <c r="P59" s="17">
        <v>0</v>
      </c>
      <c r="Q59" s="17">
        <v>2</v>
      </c>
      <c r="R59" s="17">
        <v>0</v>
      </c>
      <c r="S59" s="17">
        <v>3</v>
      </c>
      <c r="T59" s="17">
        <v>1</v>
      </c>
      <c r="U59" s="17">
        <v>4</v>
      </c>
      <c r="V59" s="17">
        <v>1</v>
      </c>
      <c r="W59" s="17">
        <v>3</v>
      </c>
      <c r="X59" s="17">
        <v>2</v>
      </c>
      <c r="Y59" s="17">
        <v>9</v>
      </c>
      <c r="Z59" s="17">
        <v>2</v>
      </c>
      <c r="AA59" s="17">
        <v>1</v>
      </c>
      <c r="AB59" s="17">
        <v>6</v>
      </c>
      <c r="AC59" s="17">
        <v>0</v>
      </c>
      <c r="AD59" s="17">
        <v>0</v>
      </c>
      <c r="AE59" s="17">
        <v>4</v>
      </c>
      <c r="AF59" s="17">
        <v>94</v>
      </c>
      <c r="AG59" s="17">
        <v>14</v>
      </c>
      <c r="AH59" s="17">
        <v>2</v>
      </c>
      <c r="AI59" s="17">
        <v>27</v>
      </c>
      <c r="AJ59" s="17">
        <v>0</v>
      </c>
      <c r="AK59" s="17">
        <v>0</v>
      </c>
      <c r="AL59" s="17">
        <v>1</v>
      </c>
      <c r="AM59" s="17">
        <v>5</v>
      </c>
      <c r="AN59" s="17">
        <v>0</v>
      </c>
      <c r="AO59" s="17">
        <v>8</v>
      </c>
      <c r="AP59" s="17">
        <v>1</v>
      </c>
      <c r="AQ59" s="17">
        <v>12</v>
      </c>
      <c r="AR59" s="17">
        <v>0</v>
      </c>
      <c r="AS59" s="17">
        <v>1</v>
      </c>
      <c r="AT59" s="17">
        <v>0</v>
      </c>
      <c r="AU59" s="17">
        <v>2</v>
      </c>
      <c r="AV59" s="17">
        <v>2</v>
      </c>
      <c r="AW59" s="17">
        <v>1</v>
      </c>
      <c r="AX59" s="17">
        <v>1</v>
      </c>
      <c r="AY59" s="17">
        <v>6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20">
        <v>0</v>
      </c>
      <c r="BL59" s="17">
        <v>229</v>
      </c>
      <c r="BM59" s="17">
        <v>245</v>
      </c>
      <c r="BN59" s="18">
        <v>-6.5306122448979598E-2</v>
      </c>
    </row>
    <row r="60" spans="1:66" x14ac:dyDescent="0.25">
      <c r="A60" s="35" t="s">
        <v>150</v>
      </c>
      <c r="B60" s="17">
        <v>76</v>
      </c>
      <c r="C60" s="17">
        <v>42</v>
      </c>
      <c r="D60" s="17">
        <v>129</v>
      </c>
      <c r="E60" s="17">
        <v>49</v>
      </c>
      <c r="F60" s="17">
        <v>21</v>
      </c>
      <c r="G60" s="17">
        <v>9</v>
      </c>
      <c r="H60" s="17">
        <v>70</v>
      </c>
      <c r="I60" s="17">
        <v>629</v>
      </c>
      <c r="J60" s="17">
        <v>85</v>
      </c>
      <c r="K60" s="17">
        <v>37</v>
      </c>
      <c r="L60" s="17">
        <v>32</v>
      </c>
      <c r="M60" s="17">
        <v>63</v>
      </c>
      <c r="N60" s="17">
        <v>44</v>
      </c>
      <c r="O60" s="17">
        <v>11</v>
      </c>
      <c r="P60" s="17">
        <v>40</v>
      </c>
      <c r="Q60" s="17">
        <v>142</v>
      </c>
      <c r="R60" s="17">
        <v>70</v>
      </c>
      <c r="S60" s="17">
        <v>63</v>
      </c>
      <c r="T60" s="17">
        <v>95</v>
      </c>
      <c r="U60" s="17">
        <v>100</v>
      </c>
      <c r="V60" s="17">
        <v>45</v>
      </c>
      <c r="W60" s="17">
        <v>41</v>
      </c>
      <c r="X60" s="17">
        <v>17</v>
      </c>
      <c r="Y60" s="17">
        <v>180</v>
      </c>
      <c r="Z60" s="17">
        <v>72</v>
      </c>
      <c r="AA60" s="17">
        <v>26</v>
      </c>
      <c r="AB60" s="17">
        <v>232</v>
      </c>
      <c r="AC60" s="17">
        <v>20</v>
      </c>
      <c r="AD60" s="17">
        <v>56</v>
      </c>
      <c r="AE60" s="17">
        <v>31</v>
      </c>
      <c r="AF60" s="17">
        <v>654</v>
      </c>
      <c r="AG60" s="17">
        <v>205</v>
      </c>
      <c r="AH60" s="17">
        <v>153</v>
      </c>
      <c r="AI60" s="17">
        <v>109</v>
      </c>
      <c r="AJ60" s="17">
        <v>15</v>
      </c>
      <c r="AK60" s="17">
        <v>2</v>
      </c>
      <c r="AL60" s="17">
        <v>119</v>
      </c>
      <c r="AM60" s="17">
        <v>64</v>
      </c>
      <c r="AN60" s="17">
        <v>21</v>
      </c>
      <c r="AO60" s="17">
        <v>145</v>
      </c>
      <c r="AP60" s="17">
        <v>7</v>
      </c>
      <c r="AQ60" s="17">
        <v>155</v>
      </c>
      <c r="AR60" s="17">
        <v>6</v>
      </c>
      <c r="AS60" s="17">
        <v>93</v>
      </c>
      <c r="AT60" s="17">
        <v>12</v>
      </c>
      <c r="AU60" s="17">
        <v>67</v>
      </c>
      <c r="AV60" s="17">
        <v>260</v>
      </c>
      <c r="AW60" s="17">
        <v>44</v>
      </c>
      <c r="AX60" s="17">
        <v>7</v>
      </c>
      <c r="AY60" s="17">
        <v>133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20">
        <v>0</v>
      </c>
      <c r="BL60" s="17">
        <v>4798</v>
      </c>
      <c r="BM60" s="17">
        <v>3991</v>
      </c>
      <c r="BN60" s="18">
        <v>0.20220496116261599</v>
      </c>
    </row>
    <row r="61" spans="1:66" x14ac:dyDescent="0.25">
      <c r="A61" s="35" t="s">
        <v>151</v>
      </c>
      <c r="B61" s="17">
        <v>3</v>
      </c>
      <c r="C61" s="17">
        <v>0</v>
      </c>
      <c r="D61" s="17">
        <v>4</v>
      </c>
      <c r="E61" s="17">
        <v>4</v>
      </c>
      <c r="F61" s="17">
        <v>0</v>
      </c>
      <c r="G61" s="17">
        <v>0</v>
      </c>
      <c r="H61" s="17">
        <v>3</v>
      </c>
      <c r="I61" s="17">
        <v>27</v>
      </c>
      <c r="J61" s="17">
        <v>0</v>
      </c>
      <c r="K61" s="17">
        <v>1</v>
      </c>
      <c r="L61" s="17">
        <v>1</v>
      </c>
      <c r="M61" s="17">
        <v>0</v>
      </c>
      <c r="N61" s="17">
        <v>0</v>
      </c>
      <c r="O61" s="17">
        <v>2</v>
      </c>
      <c r="P61" s="17">
        <v>3</v>
      </c>
      <c r="Q61" s="17">
        <v>2</v>
      </c>
      <c r="R61" s="17">
        <v>0</v>
      </c>
      <c r="S61" s="17">
        <v>0</v>
      </c>
      <c r="T61" s="17">
        <v>1</v>
      </c>
      <c r="U61" s="17">
        <v>5</v>
      </c>
      <c r="V61" s="17">
        <v>3</v>
      </c>
      <c r="W61" s="17">
        <v>0</v>
      </c>
      <c r="X61" s="17">
        <v>1</v>
      </c>
      <c r="Y61" s="17">
        <v>1</v>
      </c>
      <c r="Z61" s="17">
        <v>0</v>
      </c>
      <c r="AA61" s="17">
        <v>0</v>
      </c>
      <c r="AB61" s="17">
        <v>8</v>
      </c>
      <c r="AC61" s="17">
        <v>0</v>
      </c>
      <c r="AD61" s="17">
        <v>1</v>
      </c>
      <c r="AE61" s="17">
        <v>2</v>
      </c>
      <c r="AF61" s="17">
        <v>31</v>
      </c>
      <c r="AG61" s="17">
        <v>13</v>
      </c>
      <c r="AH61" s="17">
        <v>0</v>
      </c>
      <c r="AI61" s="17">
        <v>14</v>
      </c>
      <c r="AJ61" s="17">
        <v>1</v>
      </c>
      <c r="AK61" s="17">
        <v>0</v>
      </c>
      <c r="AL61" s="17">
        <v>2</v>
      </c>
      <c r="AM61" s="17">
        <v>0</v>
      </c>
      <c r="AN61" s="17">
        <v>0</v>
      </c>
      <c r="AO61" s="17">
        <v>0</v>
      </c>
      <c r="AP61" s="17">
        <v>0</v>
      </c>
      <c r="AQ61" s="17">
        <v>13</v>
      </c>
      <c r="AR61" s="17">
        <v>0</v>
      </c>
      <c r="AS61" s="17">
        <v>5</v>
      </c>
      <c r="AT61" s="17">
        <v>0</v>
      </c>
      <c r="AU61" s="17">
        <v>0</v>
      </c>
      <c r="AV61" s="17">
        <v>7</v>
      </c>
      <c r="AW61" s="17">
        <v>0</v>
      </c>
      <c r="AX61" s="17">
        <v>0</v>
      </c>
      <c r="AY61" s="17">
        <v>1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20">
        <v>0</v>
      </c>
      <c r="BL61" s="17">
        <v>159</v>
      </c>
      <c r="BM61" s="17">
        <v>102</v>
      </c>
      <c r="BN61" s="18">
        <v>0.55882352941176505</v>
      </c>
    </row>
    <row r="62" spans="1:66" x14ac:dyDescent="0.25">
      <c r="A62" s="35" t="s">
        <v>152</v>
      </c>
      <c r="B62" s="17">
        <v>1</v>
      </c>
      <c r="C62" s="17">
        <v>0</v>
      </c>
      <c r="D62" s="17">
        <v>0</v>
      </c>
      <c r="E62" s="17">
        <v>4</v>
      </c>
      <c r="F62" s="17">
        <v>0</v>
      </c>
      <c r="G62" s="17">
        <v>0</v>
      </c>
      <c r="H62" s="17">
        <v>0</v>
      </c>
      <c r="I62" s="17">
        <v>8</v>
      </c>
      <c r="J62" s="17">
        <v>0</v>
      </c>
      <c r="K62" s="17">
        <v>0</v>
      </c>
      <c r="L62" s="17">
        <v>5</v>
      </c>
      <c r="M62" s="17">
        <v>1</v>
      </c>
      <c r="N62" s="17">
        <v>3</v>
      </c>
      <c r="O62" s="17">
        <v>0</v>
      </c>
      <c r="P62" s="17">
        <v>0</v>
      </c>
      <c r="Q62" s="17">
        <v>8</v>
      </c>
      <c r="R62" s="17">
        <v>5</v>
      </c>
      <c r="S62" s="17">
        <v>0</v>
      </c>
      <c r="T62" s="17">
        <v>0</v>
      </c>
      <c r="U62" s="17">
        <v>0</v>
      </c>
      <c r="V62" s="17">
        <v>0</v>
      </c>
      <c r="W62" s="17">
        <v>1</v>
      </c>
      <c r="X62" s="17">
        <v>0</v>
      </c>
      <c r="Y62" s="17">
        <v>2</v>
      </c>
      <c r="Z62" s="17">
        <v>0</v>
      </c>
      <c r="AA62" s="17">
        <v>0</v>
      </c>
      <c r="AB62" s="17">
        <v>2</v>
      </c>
      <c r="AC62" s="17">
        <v>1</v>
      </c>
      <c r="AD62" s="17">
        <v>2</v>
      </c>
      <c r="AE62" s="17">
        <v>0</v>
      </c>
      <c r="AF62" s="17">
        <v>3</v>
      </c>
      <c r="AG62" s="17">
        <v>9</v>
      </c>
      <c r="AH62" s="17">
        <v>1</v>
      </c>
      <c r="AI62" s="17">
        <v>2</v>
      </c>
      <c r="AJ62" s="17">
        <v>1</v>
      </c>
      <c r="AK62" s="17">
        <v>0</v>
      </c>
      <c r="AL62" s="17">
        <v>2</v>
      </c>
      <c r="AM62" s="17">
        <v>0</v>
      </c>
      <c r="AN62" s="17">
        <v>0</v>
      </c>
      <c r="AO62" s="17">
        <v>2</v>
      </c>
      <c r="AP62" s="17">
        <v>0</v>
      </c>
      <c r="AQ62" s="17">
        <v>7</v>
      </c>
      <c r="AR62" s="17">
        <v>3</v>
      </c>
      <c r="AS62" s="17">
        <v>0</v>
      </c>
      <c r="AT62" s="17">
        <v>0</v>
      </c>
      <c r="AU62" s="17">
        <v>0</v>
      </c>
      <c r="AV62" s="17">
        <v>4</v>
      </c>
      <c r="AW62" s="17">
        <v>0</v>
      </c>
      <c r="AX62" s="17">
        <v>0</v>
      </c>
      <c r="AY62" s="17">
        <v>1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20">
        <v>0</v>
      </c>
      <c r="BL62" s="17">
        <v>78</v>
      </c>
      <c r="BM62" s="17">
        <v>70</v>
      </c>
      <c r="BN62" s="18">
        <v>0.114285714285714</v>
      </c>
    </row>
    <row r="63" spans="1:66" x14ac:dyDescent="0.25">
      <c r="A63" s="35" t="s">
        <v>153</v>
      </c>
      <c r="B63" s="17">
        <v>10</v>
      </c>
      <c r="C63" s="17">
        <v>5</v>
      </c>
      <c r="D63" s="17">
        <v>19</v>
      </c>
      <c r="E63" s="17">
        <v>4</v>
      </c>
      <c r="F63" s="17">
        <v>2</v>
      </c>
      <c r="G63" s="17">
        <v>1</v>
      </c>
      <c r="H63" s="17">
        <v>9</v>
      </c>
      <c r="I63" s="17">
        <v>26</v>
      </c>
      <c r="J63" s="17">
        <v>13</v>
      </c>
      <c r="K63" s="17">
        <v>3</v>
      </c>
      <c r="L63" s="17">
        <v>0</v>
      </c>
      <c r="M63" s="17">
        <v>5</v>
      </c>
      <c r="N63" s="17">
        <v>2</v>
      </c>
      <c r="O63" s="17">
        <v>2</v>
      </c>
      <c r="P63" s="17">
        <v>5</v>
      </c>
      <c r="Q63" s="17">
        <v>27</v>
      </c>
      <c r="R63" s="17">
        <v>10</v>
      </c>
      <c r="S63" s="17">
        <v>4</v>
      </c>
      <c r="T63" s="17">
        <v>7</v>
      </c>
      <c r="U63" s="17">
        <v>13</v>
      </c>
      <c r="V63" s="17">
        <v>3</v>
      </c>
      <c r="W63" s="17">
        <v>5</v>
      </c>
      <c r="X63" s="17">
        <v>0</v>
      </c>
      <c r="Y63" s="17">
        <v>12</v>
      </c>
      <c r="Z63" s="17">
        <v>8</v>
      </c>
      <c r="AA63" s="17">
        <v>3</v>
      </c>
      <c r="AB63" s="17">
        <v>19</v>
      </c>
      <c r="AC63" s="17">
        <v>6</v>
      </c>
      <c r="AD63" s="17">
        <v>4</v>
      </c>
      <c r="AE63" s="17">
        <v>9</v>
      </c>
      <c r="AF63" s="17">
        <v>50</v>
      </c>
      <c r="AG63" s="17">
        <v>26</v>
      </c>
      <c r="AH63" s="17">
        <v>11</v>
      </c>
      <c r="AI63" s="17">
        <v>4</v>
      </c>
      <c r="AJ63" s="17">
        <v>5</v>
      </c>
      <c r="AK63" s="17">
        <v>0</v>
      </c>
      <c r="AL63" s="17">
        <v>14</v>
      </c>
      <c r="AM63" s="17">
        <v>10</v>
      </c>
      <c r="AN63" s="17">
        <v>3</v>
      </c>
      <c r="AO63" s="17">
        <v>20</v>
      </c>
      <c r="AP63" s="17">
        <v>0</v>
      </c>
      <c r="AQ63" s="17">
        <v>15</v>
      </c>
      <c r="AR63" s="17">
        <v>0</v>
      </c>
      <c r="AS63" s="17">
        <v>12</v>
      </c>
      <c r="AT63" s="17">
        <v>2</v>
      </c>
      <c r="AU63" s="17">
        <v>7</v>
      </c>
      <c r="AV63" s="17">
        <v>29</v>
      </c>
      <c r="AW63" s="17">
        <v>10</v>
      </c>
      <c r="AX63" s="17">
        <v>1</v>
      </c>
      <c r="AY63" s="17">
        <v>16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20">
        <v>0</v>
      </c>
      <c r="BL63" s="17">
        <v>471</v>
      </c>
      <c r="BM63" s="17">
        <v>543</v>
      </c>
      <c r="BN63" s="18">
        <v>-0.13259668508287301</v>
      </c>
    </row>
    <row r="64" spans="1:66" x14ac:dyDescent="0.25">
      <c r="A64" s="35" t="s">
        <v>154</v>
      </c>
      <c r="B64" s="17">
        <v>7</v>
      </c>
      <c r="C64" s="17">
        <v>4</v>
      </c>
      <c r="D64" s="17">
        <v>23</v>
      </c>
      <c r="E64" s="17">
        <v>8</v>
      </c>
      <c r="F64" s="17">
        <v>6</v>
      </c>
      <c r="G64" s="17">
        <v>2</v>
      </c>
      <c r="H64" s="17">
        <v>12</v>
      </c>
      <c r="I64" s="17">
        <v>39</v>
      </c>
      <c r="J64" s="17">
        <v>13</v>
      </c>
      <c r="K64" s="17">
        <v>4</v>
      </c>
      <c r="L64" s="17">
        <v>3</v>
      </c>
      <c r="M64" s="17">
        <v>16</v>
      </c>
      <c r="N64" s="17">
        <v>3</v>
      </c>
      <c r="O64" s="17">
        <v>2</v>
      </c>
      <c r="P64" s="17">
        <v>3</v>
      </c>
      <c r="Q64" s="17">
        <v>15</v>
      </c>
      <c r="R64" s="17">
        <v>6</v>
      </c>
      <c r="S64" s="17">
        <v>14</v>
      </c>
      <c r="T64" s="17">
        <v>7</v>
      </c>
      <c r="U64" s="17">
        <v>8</v>
      </c>
      <c r="V64" s="17">
        <v>5</v>
      </c>
      <c r="W64" s="17">
        <v>4</v>
      </c>
      <c r="X64" s="17">
        <v>2</v>
      </c>
      <c r="Y64" s="17">
        <v>26</v>
      </c>
      <c r="Z64" s="17">
        <v>5</v>
      </c>
      <c r="AA64" s="17">
        <v>0</v>
      </c>
      <c r="AB64" s="17">
        <v>12</v>
      </c>
      <c r="AC64" s="17">
        <v>1</v>
      </c>
      <c r="AD64" s="17">
        <v>4</v>
      </c>
      <c r="AE64" s="17">
        <v>6</v>
      </c>
      <c r="AF64" s="17">
        <v>80</v>
      </c>
      <c r="AG64" s="17">
        <v>21</v>
      </c>
      <c r="AH64" s="17">
        <v>16</v>
      </c>
      <c r="AI64" s="17">
        <v>14</v>
      </c>
      <c r="AJ64" s="17">
        <v>0</v>
      </c>
      <c r="AK64" s="17">
        <v>0</v>
      </c>
      <c r="AL64" s="17">
        <v>14</v>
      </c>
      <c r="AM64" s="17">
        <v>14</v>
      </c>
      <c r="AN64" s="17">
        <v>3</v>
      </c>
      <c r="AO64" s="17">
        <v>10</v>
      </c>
      <c r="AP64" s="17">
        <v>2</v>
      </c>
      <c r="AQ64" s="17">
        <v>23</v>
      </c>
      <c r="AR64" s="17">
        <v>2</v>
      </c>
      <c r="AS64" s="17">
        <v>8</v>
      </c>
      <c r="AT64" s="17">
        <v>0</v>
      </c>
      <c r="AU64" s="17">
        <v>15</v>
      </c>
      <c r="AV64" s="17">
        <v>55</v>
      </c>
      <c r="AW64" s="17">
        <v>4</v>
      </c>
      <c r="AX64" s="17">
        <v>4</v>
      </c>
      <c r="AY64" s="17">
        <v>14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20">
        <v>0</v>
      </c>
      <c r="BL64" s="17">
        <v>559</v>
      </c>
      <c r="BM64" s="17">
        <v>739</v>
      </c>
      <c r="BN64" s="18">
        <v>-0.243572395128552</v>
      </c>
    </row>
    <row r="65" spans="1:66" x14ac:dyDescent="0.25">
      <c r="A65" s="35" t="s">
        <v>155</v>
      </c>
      <c r="B65" s="17">
        <v>3</v>
      </c>
      <c r="C65" s="17">
        <v>1</v>
      </c>
      <c r="D65" s="17">
        <v>10</v>
      </c>
      <c r="E65" s="17">
        <v>2</v>
      </c>
      <c r="F65" s="17">
        <v>3</v>
      </c>
      <c r="G65" s="17">
        <v>0</v>
      </c>
      <c r="H65" s="17">
        <v>1</v>
      </c>
      <c r="I65" s="17">
        <v>2</v>
      </c>
      <c r="J65" s="17">
        <v>3</v>
      </c>
      <c r="K65" s="17">
        <v>2</v>
      </c>
      <c r="L65" s="17">
        <v>7</v>
      </c>
      <c r="M65" s="17">
        <v>1</v>
      </c>
      <c r="N65" s="17">
        <v>5</v>
      </c>
      <c r="O65" s="17">
        <v>1</v>
      </c>
      <c r="P65" s="17">
        <v>0</v>
      </c>
      <c r="Q65" s="17">
        <v>1</v>
      </c>
      <c r="R65" s="17">
        <v>3</v>
      </c>
      <c r="S65" s="17">
        <v>1</v>
      </c>
      <c r="T65" s="17">
        <v>2</v>
      </c>
      <c r="U65" s="17">
        <v>2</v>
      </c>
      <c r="V65" s="17">
        <v>1</v>
      </c>
      <c r="W65" s="17">
        <v>1</v>
      </c>
      <c r="X65" s="17">
        <v>0</v>
      </c>
      <c r="Y65" s="17">
        <v>11</v>
      </c>
      <c r="Z65" s="17">
        <v>0</v>
      </c>
      <c r="AA65" s="17">
        <v>0</v>
      </c>
      <c r="AB65" s="17">
        <v>13</v>
      </c>
      <c r="AC65" s="17">
        <v>0</v>
      </c>
      <c r="AD65" s="17">
        <v>1</v>
      </c>
      <c r="AE65" s="17">
        <v>0</v>
      </c>
      <c r="AF65" s="17">
        <v>43</v>
      </c>
      <c r="AG65" s="17">
        <v>4</v>
      </c>
      <c r="AH65" s="17">
        <v>5</v>
      </c>
      <c r="AI65" s="17">
        <v>2</v>
      </c>
      <c r="AJ65" s="17">
        <v>0</v>
      </c>
      <c r="AK65" s="17">
        <v>0</v>
      </c>
      <c r="AL65" s="17">
        <v>2</v>
      </c>
      <c r="AM65" s="17">
        <v>0</v>
      </c>
      <c r="AN65" s="17">
        <v>1</v>
      </c>
      <c r="AO65" s="17">
        <v>12</v>
      </c>
      <c r="AP65" s="17">
        <v>0</v>
      </c>
      <c r="AQ65" s="17">
        <v>8</v>
      </c>
      <c r="AR65" s="17">
        <v>1</v>
      </c>
      <c r="AS65" s="17">
        <v>19</v>
      </c>
      <c r="AT65" s="17">
        <v>0</v>
      </c>
      <c r="AU65" s="17">
        <v>1</v>
      </c>
      <c r="AV65" s="17">
        <v>9</v>
      </c>
      <c r="AW65" s="17">
        <v>0</v>
      </c>
      <c r="AX65" s="17">
        <v>0</v>
      </c>
      <c r="AY65" s="17">
        <v>2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20">
        <v>0</v>
      </c>
      <c r="BL65" s="17">
        <v>186</v>
      </c>
      <c r="BM65" s="17">
        <v>131</v>
      </c>
      <c r="BN65" s="18">
        <v>0.41984732824427501</v>
      </c>
    </row>
    <row r="66" spans="1:66" x14ac:dyDescent="0.25">
      <c r="A66" s="35" t="s">
        <v>156</v>
      </c>
      <c r="B66" s="17">
        <v>4</v>
      </c>
      <c r="C66" s="17">
        <v>3</v>
      </c>
      <c r="D66" s="17">
        <v>6</v>
      </c>
      <c r="E66" s="17">
        <v>1</v>
      </c>
      <c r="F66" s="17">
        <v>1</v>
      </c>
      <c r="G66" s="17">
        <v>0</v>
      </c>
      <c r="H66" s="17">
        <v>1</v>
      </c>
      <c r="I66" s="17">
        <v>87</v>
      </c>
      <c r="J66" s="17">
        <v>2</v>
      </c>
      <c r="K66" s="17">
        <v>0</v>
      </c>
      <c r="L66" s="17">
        <v>0</v>
      </c>
      <c r="M66" s="17">
        <v>2</v>
      </c>
      <c r="N66" s="17">
        <v>0</v>
      </c>
      <c r="O66" s="17">
        <v>2</v>
      </c>
      <c r="P66" s="17">
        <v>0</v>
      </c>
      <c r="Q66" s="17">
        <v>8</v>
      </c>
      <c r="R66" s="17">
        <v>1</v>
      </c>
      <c r="S66" s="17">
        <v>1</v>
      </c>
      <c r="T66" s="17">
        <v>11</v>
      </c>
      <c r="U66" s="17">
        <v>3</v>
      </c>
      <c r="V66" s="17">
        <v>0</v>
      </c>
      <c r="W66" s="17">
        <v>1</v>
      </c>
      <c r="X66" s="17">
        <v>0</v>
      </c>
      <c r="Y66" s="17">
        <v>11</v>
      </c>
      <c r="Z66" s="17">
        <v>0</v>
      </c>
      <c r="AA66" s="17">
        <v>3</v>
      </c>
      <c r="AB66" s="17">
        <v>4</v>
      </c>
      <c r="AC66" s="17">
        <v>1</v>
      </c>
      <c r="AD66" s="17">
        <v>0</v>
      </c>
      <c r="AE66" s="17">
        <v>1</v>
      </c>
      <c r="AF66" s="17">
        <v>22</v>
      </c>
      <c r="AG66" s="17">
        <v>21</v>
      </c>
      <c r="AH66" s="17">
        <v>8</v>
      </c>
      <c r="AI66" s="17">
        <v>0</v>
      </c>
      <c r="AJ66" s="17">
        <v>1</v>
      </c>
      <c r="AK66" s="17">
        <v>0</v>
      </c>
      <c r="AL66" s="17">
        <v>5</v>
      </c>
      <c r="AM66" s="17">
        <v>2</v>
      </c>
      <c r="AN66" s="17">
        <v>3</v>
      </c>
      <c r="AO66" s="17">
        <v>7</v>
      </c>
      <c r="AP66" s="17">
        <v>0</v>
      </c>
      <c r="AQ66" s="17">
        <v>12</v>
      </c>
      <c r="AR66" s="17">
        <v>1</v>
      </c>
      <c r="AS66" s="17">
        <v>4</v>
      </c>
      <c r="AT66" s="17">
        <v>0</v>
      </c>
      <c r="AU66" s="17">
        <v>6</v>
      </c>
      <c r="AV66" s="17">
        <v>9</v>
      </c>
      <c r="AW66" s="17">
        <v>0</v>
      </c>
      <c r="AX66" s="17">
        <v>0</v>
      </c>
      <c r="AY66" s="17">
        <v>6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20">
        <v>0</v>
      </c>
      <c r="BL66" s="17">
        <v>261</v>
      </c>
      <c r="BM66" s="17">
        <v>328</v>
      </c>
      <c r="BN66" s="18">
        <v>-0.20426829268292701</v>
      </c>
    </row>
    <row r="67" spans="1:66" x14ac:dyDescent="0.25">
      <c r="A67" s="35" t="s">
        <v>157</v>
      </c>
      <c r="B67" s="17">
        <v>14</v>
      </c>
      <c r="C67" s="17">
        <v>1</v>
      </c>
      <c r="D67" s="17">
        <v>4</v>
      </c>
      <c r="E67" s="17">
        <v>3</v>
      </c>
      <c r="F67" s="17">
        <v>4</v>
      </c>
      <c r="G67" s="17">
        <v>0</v>
      </c>
      <c r="H67" s="17">
        <v>4</v>
      </c>
      <c r="I67" s="17">
        <v>48</v>
      </c>
      <c r="J67" s="17">
        <v>13</v>
      </c>
      <c r="K67" s="17">
        <v>4</v>
      </c>
      <c r="L67" s="17">
        <v>6</v>
      </c>
      <c r="M67" s="17">
        <v>1</v>
      </c>
      <c r="N67" s="17">
        <v>6</v>
      </c>
      <c r="O67" s="17">
        <v>0</v>
      </c>
      <c r="P67" s="17">
        <v>0</v>
      </c>
      <c r="Q67" s="17">
        <v>1</v>
      </c>
      <c r="R67" s="17">
        <v>7</v>
      </c>
      <c r="S67" s="17">
        <v>0</v>
      </c>
      <c r="T67" s="17">
        <v>4</v>
      </c>
      <c r="U67" s="17">
        <v>3</v>
      </c>
      <c r="V67" s="17">
        <v>1</v>
      </c>
      <c r="W67" s="17">
        <v>1</v>
      </c>
      <c r="X67" s="17">
        <v>1</v>
      </c>
      <c r="Y67" s="17">
        <v>12</v>
      </c>
      <c r="Z67" s="17">
        <v>0</v>
      </c>
      <c r="AA67" s="17">
        <v>2</v>
      </c>
      <c r="AB67" s="17">
        <v>8</v>
      </c>
      <c r="AC67" s="17">
        <v>4</v>
      </c>
      <c r="AD67" s="17">
        <v>0</v>
      </c>
      <c r="AE67" s="17">
        <v>4</v>
      </c>
      <c r="AF67" s="17">
        <v>89</v>
      </c>
      <c r="AG67" s="17">
        <v>13</v>
      </c>
      <c r="AH67" s="17">
        <v>0</v>
      </c>
      <c r="AI67" s="17">
        <v>11</v>
      </c>
      <c r="AJ67" s="17">
        <v>0</v>
      </c>
      <c r="AK67" s="17">
        <v>0</v>
      </c>
      <c r="AL67" s="17">
        <v>18</v>
      </c>
      <c r="AM67" s="17">
        <v>6</v>
      </c>
      <c r="AN67" s="17">
        <v>7</v>
      </c>
      <c r="AO67" s="17">
        <v>20</v>
      </c>
      <c r="AP67" s="17">
        <v>0</v>
      </c>
      <c r="AQ67" s="17">
        <v>8</v>
      </c>
      <c r="AR67" s="17">
        <v>0</v>
      </c>
      <c r="AS67" s="17">
        <v>0</v>
      </c>
      <c r="AT67" s="17">
        <v>0</v>
      </c>
      <c r="AU67" s="17">
        <v>0</v>
      </c>
      <c r="AV67" s="17">
        <v>19</v>
      </c>
      <c r="AW67" s="17">
        <v>4</v>
      </c>
      <c r="AX67" s="17">
        <v>3</v>
      </c>
      <c r="AY67" s="17">
        <v>5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20">
        <v>0</v>
      </c>
      <c r="BL67" s="17">
        <v>359</v>
      </c>
      <c r="BM67" s="17">
        <v>318</v>
      </c>
      <c r="BN67" s="18">
        <v>0.128930817610063</v>
      </c>
    </row>
    <row r="68" spans="1:66" x14ac:dyDescent="0.25">
      <c r="A68" s="35" t="s">
        <v>158</v>
      </c>
      <c r="B68" s="17">
        <v>15</v>
      </c>
      <c r="C68" s="17">
        <v>2</v>
      </c>
      <c r="D68" s="17">
        <v>16</v>
      </c>
      <c r="E68" s="17">
        <v>1</v>
      </c>
      <c r="F68" s="17">
        <v>0</v>
      </c>
      <c r="G68" s="17">
        <v>0</v>
      </c>
      <c r="H68" s="17">
        <v>1</v>
      </c>
      <c r="I68" s="17">
        <v>56</v>
      </c>
      <c r="J68" s="17">
        <v>9</v>
      </c>
      <c r="K68" s="17">
        <v>0</v>
      </c>
      <c r="L68" s="17">
        <v>4</v>
      </c>
      <c r="M68" s="17">
        <v>7</v>
      </c>
      <c r="N68" s="17">
        <v>5</v>
      </c>
      <c r="O68" s="17">
        <v>0</v>
      </c>
      <c r="P68" s="17">
        <v>0</v>
      </c>
      <c r="Q68" s="17">
        <v>36</v>
      </c>
      <c r="R68" s="17">
        <v>0</v>
      </c>
      <c r="S68" s="17">
        <v>2</v>
      </c>
      <c r="T68" s="17">
        <v>7</v>
      </c>
      <c r="U68" s="17">
        <v>4</v>
      </c>
      <c r="V68" s="17">
        <v>2</v>
      </c>
      <c r="W68" s="17">
        <v>3</v>
      </c>
      <c r="X68" s="17">
        <v>2</v>
      </c>
      <c r="Y68" s="17">
        <v>12</v>
      </c>
      <c r="Z68" s="17">
        <v>4</v>
      </c>
      <c r="AA68" s="17">
        <v>4</v>
      </c>
      <c r="AB68" s="17">
        <v>0</v>
      </c>
      <c r="AC68" s="17">
        <v>3</v>
      </c>
      <c r="AD68" s="17">
        <v>6</v>
      </c>
      <c r="AE68" s="17">
        <v>3</v>
      </c>
      <c r="AF68" s="17">
        <v>43</v>
      </c>
      <c r="AG68" s="17">
        <v>11</v>
      </c>
      <c r="AH68" s="17">
        <v>28</v>
      </c>
      <c r="AI68" s="17">
        <v>9</v>
      </c>
      <c r="AJ68" s="17">
        <v>3</v>
      </c>
      <c r="AK68" s="17">
        <v>0</v>
      </c>
      <c r="AL68" s="17">
        <v>9</v>
      </c>
      <c r="AM68" s="17">
        <v>11</v>
      </c>
      <c r="AN68" s="17">
        <v>3</v>
      </c>
      <c r="AO68" s="17">
        <v>12</v>
      </c>
      <c r="AP68" s="17">
        <v>0</v>
      </c>
      <c r="AQ68" s="17">
        <v>16</v>
      </c>
      <c r="AR68" s="17">
        <v>1</v>
      </c>
      <c r="AS68" s="17">
        <v>23</v>
      </c>
      <c r="AT68" s="17">
        <v>2</v>
      </c>
      <c r="AU68" s="17">
        <v>4</v>
      </c>
      <c r="AV68" s="17">
        <v>24</v>
      </c>
      <c r="AW68" s="17">
        <v>5</v>
      </c>
      <c r="AX68" s="17">
        <v>7</v>
      </c>
      <c r="AY68" s="17">
        <v>3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20">
        <v>0</v>
      </c>
      <c r="BL68" s="17">
        <v>418</v>
      </c>
      <c r="BM68" s="17">
        <v>426</v>
      </c>
      <c r="BN68" s="18">
        <v>-1.8779342723004699E-2</v>
      </c>
    </row>
    <row r="69" spans="1:66" x14ac:dyDescent="0.25">
      <c r="A69" s="35" t="s">
        <v>159</v>
      </c>
      <c r="B69" s="17">
        <v>1</v>
      </c>
      <c r="C69" s="17">
        <v>0</v>
      </c>
      <c r="D69" s="17">
        <v>2</v>
      </c>
      <c r="E69" s="17">
        <v>3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14</v>
      </c>
      <c r="M69" s="17">
        <v>0</v>
      </c>
      <c r="N69" s="17">
        <v>0</v>
      </c>
      <c r="O69" s="17">
        <v>0</v>
      </c>
      <c r="P69" s="17">
        <v>0</v>
      </c>
      <c r="Q69" s="17">
        <v>5</v>
      </c>
      <c r="R69" s="17">
        <v>0</v>
      </c>
      <c r="S69" s="17">
        <v>3</v>
      </c>
      <c r="T69" s="17">
        <v>0</v>
      </c>
      <c r="U69" s="17">
        <v>0</v>
      </c>
      <c r="V69" s="17">
        <v>0</v>
      </c>
      <c r="W69" s="17">
        <v>1</v>
      </c>
      <c r="X69" s="17">
        <v>0</v>
      </c>
      <c r="Y69" s="17">
        <v>0</v>
      </c>
      <c r="Z69" s="17">
        <v>0</v>
      </c>
      <c r="AA69" s="17">
        <v>5</v>
      </c>
      <c r="AB69" s="17">
        <v>52</v>
      </c>
      <c r="AC69" s="17">
        <v>0</v>
      </c>
      <c r="AD69" s="17">
        <v>0</v>
      </c>
      <c r="AE69" s="17">
        <v>0</v>
      </c>
      <c r="AF69" s="17">
        <v>7</v>
      </c>
      <c r="AG69" s="17">
        <v>0</v>
      </c>
      <c r="AH69" s="17">
        <v>0</v>
      </c>
      <c r="AI69" s="17">
        <v>0</v>
      </c>
      <c r="AJ69" s="17">
        <v>1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5</v>
      </c>
      <c r="AR69" s="17">
        <v>5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20">
        <v>0</v>
      </c>
      <c r="BL69" s="17">
        <v>104</v>
      </c>
      <c r="BM69" s="17">
        <v>266</v>
      </c>
      <c r="BN69" s="18">
        <v>-0.60902255639097702</v>
      </c>
    </row>
    <row r="70" spans="1:66" x14ac:dyDescent="0.25">
      <c r="A70" s="35" t="s">
        <v>160</v>
      </c>
      <c r="B70" s="17">
        <v>13</v>
      </c>
      <c r="C70" s="17">
        <v>11</v>
      </c>
      <c r="D70" s="17">
        <v>113</v>
      </c>
      <c r="E70" s="17">
        <v>32</v>
      </c>
      <c r="F70" s="17">
        <v>5</v>
      </c>
      <c r="G70" s="17">
        <v>4</v>
      </c>
      <c r="H70" s="17">
        <v>15</v>
      </c>
      <c r="I70" s="17">
        <v>219</v>
      </c>
      <c r="J70" s="17">
        <v>4</v>
      </c>
      <c r="K70" s="17">
        <v>9</v>
      </c>
      <c r="L70" s="17">
        <v>13</v>
      </c>
      <c r="M70" s="17">
        <v>23</v>
      </c>
      <c r="N70" s="17">
        <v>7</v>
      </c>
      <c r="O70" s="17">
        <v>4</v>
      </c>
      <c r="P70" s="17">
        <v>5</v>
      </c>
      <c r="Q70" s="17">
        <v>48</v>
      </c>
      <c r="R70" s="17">
        <v>21</v>
      </c>
      <c r="S70" s="17">
        <v>1</v>
      </c>
      <c r="T70" s="17">
        <v>44</v>
      </c>
      <c r="U70" s="17">
        <v>26</v>
      </c>
      <c r="V70" s="17">
        <v>6</v>
      </c>
      <c r="W70" s="17">
        <v>20</v>
      </c>
      <c r="X70" s="17">
        <v>2</v>
      </c>
      <c r="Y70" s="17">
        <v>50</v>
      </c>
      <c r="Z70" s="17">
        <v>23</v>
      </c>
      <c r="AA70" s="17">
        <v>8</v>
      </c>
      <c r="AB70" s="17">
        <v>103</v>
      </c>
      <c r="AC70" s="17">
        <v>11</v>
      </c>
      <c r="AD70" s="17">
        <v>21</v>
      </c>
      <c r="AE70" s="17">
        <v>12</v>
      </c>
      <c r="AF70" s="17">
        <v>135</v>
      </c>
      <c r="AG70" s="17">
        <v>43</v>
      </c>
      <c r="AH70" s="17">
        <v>2</v>
      </c>
      <c r="AI70" s="17">
        <v>33</v>
      </c>
      <c r="AJ70" s="17">
        <v>7</v>
      </c>
      <c r="AK70" s="17">
        <v>5</v>
      </c>
      <c r="AL70" s="17">
        <v>30</v>
      </c>
      <c r="AM70" s="17">
        <v>13</v>
      </c>
      <c r="AN70" s="17">
        <v>3</v>
      </c>
      <c r="AO70" s="17">
        <v>0</v>
      </c>
      <c r="AP70" s="17">
        <v>0</v>
      </c>
      <c r="AQ70" s="17">
        <v>53</v>
      </c>
      <c r="AR70" s="17">
        <v>2</v>
      </c>
      <c r="AS70" s="17">
        <v>74</v>
      </c>
      <c r="AT70" s="17">
        <v>3</v>
      </c>
      <c r="AU70" s="17">
        <v>14</v>
      </c>
      <c r="AV70" s="17">
        <v>87</v>
      </c>
      <c r="AW70" s="17">
        <v>10</v>
      </c>
      <c r="AX70" s="17">
        <v>4</v>
      </c>
      <c r="AY70" s="17">
        <v>18</v>
      </c>
      <c r="AZ70" s="17">
        <v>0</v>
      </c>
      <c r="BA70" s="17">
        <v>0</v>
      </c>
      <c r="BB70" s="17">
        <v>0</v>
      </c>
      <c r="BC70" s="17">
        <v>1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20">
        <v>0</v>
      </c>
      <c r="BL70" s="17">
        <v>1410</v>
      </c>
      <c r="BM70" s="17">
        <v>883</v>
      </c>
      <c r="BN70" s="18">
        <v>0.59682899207247997</v>
      </c>
    </row>
    <row r="71" spans="1:66" x14ac:dyDescent="0.25">
      <c r="A71" s="35" t="s">
        <v>161</v>
      </c>
      <c r="B71" s="17">
        <v>9</v>
      </c>
      <c r="C71" s="17">
        <v>2</v>
      </c>
      <c r="D71" s="17">
        <v>16</v>
      </c>
      <c r="E71" s="17">
        <v>6</v>
      </c>
      <c r="F71" s="17">
        <v>2</v>
      </c>
      <c r="G71" s="17">
        <v>3</v>
      </c>
      <c r="H71" s="17">
        <v>2</v>
      </c>
      <c r="I71" s="17">
        <v>0</v>
      </c>
      <c r="J71" s="17">
        <v>10</v>
      </c>
      <c r="K71" s="17">
        <v>1</v>
      </c>
      <c r="L71" s="17">
        <v>21</v>
      </c>
      <c r="M71" s="17">
        <v>6</v>
      </c>
      <c r="N71" s="17">
        <v>3</v>
      </c>
      <c r="O71" s="17">
        <v>7</v>
      </c>
      <c r="P71" s="17">
        <v>1</v>
      </c>
      <c r="Q71" s="17">
        <v>17</v>
      </c>
      <c r="R71" s="17">
        <v>6</v>
      </c>
      <c r="S71" s="17">
        <v>1</v>
      </c>
      <c r="T71" s="17">
        <v>10</v>
      </c>
      <c r="U71" s="17">
        <v>2</v>
      </c>
      <c r="V71" s="17">
        <v>3</v>
      </c>
      <c r="W71" s="17">
        <v>6</v>
      </c>
      <c r="X71" s="17">
        <v>0</v>
      </c>
      <c r="Y71" s="17">
        <v>8</v>
      </c>
      <c r="Z71" s="17">
        <v>2</v>
      </c>
      <c r="AA71" s="17">
        <v>3</v>
      </c>
      <c r="AB71" s="17">
        <v>44</v>
      </c>
      <c r="AC71" s="17">
        <v>4</v>
      </c>
      <c r="AD71" s="17">
        <v>0</v>
      </c>
      <c r="AE71" s="17">
        <v>0</v>
      </c>
      <c r="AF71" s="17">
        <v>33</v>
      </c>
      <c r="AG71" s="17">
        <v>21</v>
      </c>
      <c r="AH71" s="17">
        <v>1</v>
      </c>
      <c r="AI71" s="17">
        <v>7</v>
      </c>
      <c r="AJ71" s="17">
        <v>1</v>
      </c>
      <c r="AK71" s="17">
        <v>3</v>
      </c>
      <c r="AL71" s="17">
        <v>13</v>
      </c>
      <c r="AM71" s="17">
        <v>5</v>
      </c>
      <c r="AN71" s="17">
        <v>2</v>
      </c>
      <c r="AO71" s="17">
        <v>0</v>
      </c>
      <c r="AP71" s="17">
        <v>0</v>
      </c>
      <c r="AQ71" s="17">
        <v>6</v>
      </c>
      <c r="AR71" s="17">
        <v>1</v>
      </c>
      <c r="AS71" s="17">
        <v>16</v>
      </c>
      <c r="AT71" s="17">
        <v>4</v>
      </c>
      <c r="AU71" s="17">
        <v>2</v>
      </c>
      <c r="AV71" s="17">
        <v>15</v>
      </c>
      <c r="AW71" s="17">
        <v>3</v>
      </c>
      <c r="AX71" s="17">
        <v>2</v>
      </c>
      <c r="AY71" s="17">
        <v>10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20">
        <v>0</v>
      </c>
      <c r="BL71" s="17">
        <v>340</v>
      </c>
      <c r="BM71" s="17">
        <v>240</v>
      </c>
      <c r="BN71" s="18">
        <v>0.41666666666666702</v>
      </c>
    </row>
    <row r="72" spans="1:66" x14ac:dyDescent="0.25">
      <c r="A72" s="35" t="s">
        <v>162</v>
      </c>
      <c r="B72" s="17">
        <v>2</v>
      </c>
      <c r="C72" s="17">
        <v>1</v>
      </c>
      <c r="D72" s="17">
        <v>1</v>
      </c>
      <c r="E72" s="17">
        <v>0</v>
      </c>
      <c r="F72" s="17">
        <v>0</v>
      </c>
      <c r="G72" s="17">
        <v>0</v>
      </c>
      <c r="H72" s="17">
        <v>3</v>
      </c>
      <c r="I72" s="17">
        <v>4</v>
      </c>
      <c r="J72" s="17">
        <v>1</v>
      </c>
      <c r="K72" s="17">
        <v>0</v>
      </c>
      <c r="L72" s="17">
        <v>0</v>
      </c>
      <c r="M72" s="17">
        <v>0</v>
      </c>
      <c r="N72" s="17">
        <v>1</v>
      </c>
      <c r="O72" s="17">
        <v>0</v>
      </c>
      <c r="P72" s="17">
        <v>0</v>
      </c>
      <c r="Q72" s="17">
        <v>7</v>
      </c>
      <c r="R72" s="17">
        <v>0</v>
      </c>
      <c r="S72" s="17">
        <v>0</v>
      </c>
      <c r="T72" s="17">
        <v>0</v>
      </c>
      <c r="U72" s="17">
        <v>0</v>
      </c>
      <c r="V72" s="17">
        <v>2</v>
      </c>
      <c r="W72" s="17">
        <v>0</v>
      </c>
      <c r="X72" s="17">
        <v>0</v>
      </c>
      <c r="Y72" s="17">
        <v>8</v>
      </c>
      <c r="Z72" s="17">
        <v>3</v>
      </c>
      <c r="AA72" s="17">
        <v>1</v>
      </c>
      <c r="AB72" s="17">
        <v>2</v>
      </c>
      <c r="AC72" s="17">
        <v>1</v>
      </c>
      <c r="AD72" s="17">
        <v>2</v>
      </c>
      <c r="AE72" s="17">
        <v>1</v>
      </c>
      <c r="AF72" s="17">
        <v>3</v>
      </c>
      <c r="AG72" s="17">
        <v>5</v>
      </c>
      <c r="AH72" s="17">
        <v>0</v>
      </c>
      <c r="AI72" s="17">
        <v>3</v>
      </c>
      <c r="AJ72" s="17">
        <v>1</v>
      </c>
      <c r="AK72" s="17">
        <v>3</v>
      </c>
      <c r="AL72" s="17">
        <v>3</v>
      </c>
      <c r="AM72" s="17">
        <v>2</v>
      </c>
      <c r="AN72" s="17">
        <v>0</v>
      </c>
      <c r="AO72" s="17">
        <v>1</v>
      </c>
      <c r="AP72" s="17">
        <v>0</v>
      </c>
      <c r="AQ72" s="17">
        <v>6</v>
      </c>
      <c r="AR72" s="17">
        <v>0</v>
      </c>
      <c r="AS72" s="17">
        <v>0</v>
      </c>
      <c r="AT72" s="17">
        <v>0</v>
      </c>
      <c r="AU72" s="17">
        <v>0</v>
      </c>
      <c r="AV72" s="17">
        <v>18</v>
      </c>
      <c r="AW72" s="17">
        <v>0</v>
      </c>
      <c r="AX72" s="17">
        <v>1</v>
      </c>
      <c r="AY72" s="17">
        <v>2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20">
        <v>0</v>
      </c>
      <c r="BL72" s="17">
        <v>88</v>
      </c>
      <c r="BM72" s="17">
        <v>106</v>
      </c>
      <c r="BN72" s="18">
        <v>-0.169811320754717</v>
      </c>
    </row>
    <row r="73" spans="1:66" x14ac:dyDescent="0.25">
      <c r="A73" s="35" t="s">
        <v>163</v>
      </c>
      <c r="B73" s="17">
        <v>0</v>
      </c>
      <c r="C73" s="17">
        <v>2</v>
      </c>
      <c r="D73" s="17">
        <v>4</v>
      </c>
      <c r="E73" s="17">
        <v>1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2</v>
      </c>
      <c r="M73" s="17">
        <v>2</v>
      </c>
      <c r="N73" s="17">
        <v>0</v>
      </c>
      <c r="O73" s="17">
        <v>2</v>
      </c>
      <c r="P73" s="17">
        <v>0</v>
      </c>
      <c r="Q73" s="17">
        <v>1</v>
      </c>
      <c r="R73" s="17">
        <v>1</v>
      </c>
      <c r="S73" s="17">
        <v>0</v>
      </c>
      <c r="T73" s="17">
        <v>0</v>
      </c>
      <c r="U73" s="17">
        <v>0</v>
      </c>
      <c r="V73" s="17">
        <v>0</v>
      </c>
      <c r="W73" s="17">
        <v>1</v>
      </c>
      <c r="X73" s="17">
        <v>0</v>
      </c>
      <c r="Y73" s="17">
        <v>0</v>
      </c>
      <c r="Z73" s="17">
        <v>0</v>
      </c>
      <c r="AA73" s="17">
        <v>1</v>
      </c>
      <c r="AB73" s="17">
        <v>2</v>
      </c>
      <c r="AC73" s="17">
        <v>0</v>
      </c>
      <c r="AD73" s="17">
        <v>0</v>
      </c>
      <c r="AE73" s="17">
        <v>0</v>
      </c>
      <c r="AF73" s="17">
        <v>6</v>
      </c>
      <c r="AG73" s="17">
        <v>0</v>
      </c>
      <c r="AH73" s="17">
        <v>2</v>
      </c>
      <c r="AI73" s="17">
        <v>0</v>
      </c>
      <c r="AJ73" s="17">
        <v>0</v>
      </c>
      <c r="AK73" s="17">
        <v>0</v>
      </c>
      <c r="AL73" s="17">
        <v>0</v>
      </c>
      <c r="AM73" s="17">
        <v>2</v>
      </c>
      <c r="AN73" s="17">
        <v>0</v>
      </c>
      <c r="AO73" s="17">
        <v>4</v>
      </c>
      <c r="AP73" s="17">
        <v>0</v>
      </c>
      <c r="AQ73" s="17">
        <v>2</v>
      </c>
      <c r="AR73" s="17">
        <v>3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20">
        <v>0</v>
      </c>
      <c r="BL73" s="17">
        <v>38</v>
      </c>
      <c r="BM73" s="17">
        <v>48</v>
      </c>
      <c r="BN73" s="18">
        <v>-0.20833333333333301</v>
      </c>
    </row>
    <row r="74" spans="1:66" x14ac:dyDescent="0.25">
      <c r="A74" s="35" t="s">
        <v>164</v>
      </c>
      <c r="B74" s="17">
        <v>0</v>
      </c>
      <c r="C74" s="17">
        <v>0</v>
      </c>
      <c r="D74" s="17">
        <v>2</v>
      </c>
      <c r="E74" s="17">
        <v>1</v>
      </c>
      <c r="F74" s="17">
        <v>0</v>
      </c>
      <c r="G74" s="17">
        <v>1</v>
      </c>
      <c r="H74" s="17">
        <v>1</v>
      </c>
      <c r="I74" s="17">
        <v>46</v>
      </c>
      <c r="J74" s="17">
        <v>0</v>
      </c>
      <c r="K74" s="17">
        <v>1</v>
      </c>
      <c r="L74" s="17">
        <v>3</v>
      </c>
      <c r="M74" s="17">
        <v>0</v>
      </c>
      <c r="N74" s="17">
        <v>0</v>
      </c>
      <c r="O74" s="17">
        <v>0</v>
      </c>
      <c r="P74" s="17">
        <v>0</v>
      </c>
      <c r="Q74" s="17">
        <v>2</v>
      </c>
      <c r="R74" s="17">
        <v>1</v>
      </c>
      <c r="S74" s="17">
        <v>0</v>
      </c>
      <c r="T74" s="17">
        <v>0</v>
      </c>
      <c r="U74" s="17">
        <v>3</v>
      </c>
      <c r="V74" s="17">
        <v>3</v>
      </c>
      <c r="W74" s="17">
        <v>1</v>
      </c>
      <c r="X74" s="17">
        <v>0</v>
      </c>
      <c r="Y74" s="17">
        <v>0</v>
      </c>
      <c r="Z74" s="17">
        <v>2</v>
      </c>
      <c r="AA74" s="17">
        <v>0</v>
      </c>
      <c r="AB74" s="17">
        <v>0</v>
      </c>
      <c r="AC74" s="17">
        <v>0</v>
      </c>
      <c r="AD74" s="17">
        <v>1</v>
      </c>
      <c r="AE74" s="17">
        <v>0</v>
      </c>
      <c r="AF74" s="17">
        <v>4</v>
      </c>
      <c r="AG74" s="17">
        <v>2</v>
      </c>
      <c r="AH74" s="17">
        <v>0</v>
      </c>
      <c r="AI74" s="17">
        <v>2</v>
      </c>
      <c r="AJ74" s="17">
        <v>0</v>
      </c>
      <c r="AK74" s="17">
        <v>0</v>
      </c>
      <c r="AL74" s="17">
        <v>0</v>
      </c>
      <c r="AM74" s="17">
        <v>1</v>
      </c>
      <c r="AN74" s="17">
        <v>0</v>
      </c>
      <c r="AO74" s="17">
        <v>14</v>
      </c>
      <c r="AP74" s="17">
        <v>0</v>
      </c>
      <c r="AQ74" s="17">
        <v>5</v>
      </c>
      <c r="AR74" s="17">
        <v>0</v>
      </c>
      <c r="AS74" s="17">
        <v>0</v>
      </c>
      <c r="AT74" s="17">
        <v>0</v>
      </c>
      <c r="AU74" s="17">
        <v>1</v>
      </c>
      <c r="AV74" s="17">
        <v>2</v>
      </c>
      <c r="AW74" s="17">
        <v>0</v>
      </c>
      <c r="AX74" s="17">
        <v>0</v>
      </c>
      <c r="AY74" s="17">
        <v>2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20">
        <v>0</v>
      </c>
      <c r="BL74" s="17">
        <v>101</v>
      </c>
      <c r="BM74" s="17">
        <v>38</v>
      </c>
      <c r="BN74" s="18">
        <v>1.65789473684211</v>
      </c>
    </row>
    <row r="75" spans="1:66" x14ac:dyDescent="0.25">
      <c r="A75" s="35" t="s">
        <v>165</v>
      </c>
      <c r="B75" s="17">
        <v>0</v>
      </c>
      <c r="C75" s="17">
        <v>0</v>
      </c>
      <c r="D75" s="17">
        <v>0</v>
      </c>
      <c r="E75" s="17">
        <v>11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1</v>
      </c>
      <c r="Q75" s="17">
        <v>3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1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2</v>
      </c>
      <c r="AG75" s="17">
        <v>3</v>
      </c>
      <c r="AH75" s="17">
        <v>1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3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20">
        <v>0</v>
      </c>
      <c r="BL75" s="17">
        <v>25</v>
      </c>
      <c r="BM75" s="17">
        <v>25</v>
      </c>
      <c r="BN75" s="18">
        <v>0</v>
      </c>
    </row>
    <row r="76" spans="1:66" x14ac:dyDescent="0.25">
      <c r="A76" s="35" t="s">
        <v>166</v>
      </c>
      <c r="B76" s="17">
        <v>5</v>
      </c>
      <c r="C76" s="17">
        <v>0</v>
      </c>
      <c r="D76" s="17">
        <v>15</v>
      </c>
      <c r="E76" s="17">
        <v>6</v>
      </c>
      <c r="F76" s="17">
        <v>0</v>
      </c>
      <c r="G76" s="17">
        <v>0</v>
      </c>
      <c r="H76" s="17">
        <v>3</v>
      </c>
      <c r="I76" s="17">
        <v>49</v>
      </c>
      <c r="J76" s="17">
        <v>0</v>
      </c>
      <c r="K76" s="17">
        <v>3</v>
      </c>
      <c r="L76" s="17">
        <v>5</v>
      </c>
      <c r="M76" s="17">
        <v>2</v>
      </c>
      <c r="N76" s="17">
        <v>1</v>
      </c>
      <c r="O76" s="17">
        <v>0</v>
      </c>
      <c r="P76" s="17">
        <v>1</v>
      </c>
      <c r="Q76" s="17">
        <v>1</v>
      </c>
      <c r="R76" s="17">
        <v>5</v>
      </c>
      <c r="S76" s="17">
        <v>0</v>
      </c>
      <c r="T76" s="17">
        <v>9</v>
      </c>
      <c r="U76" s="17">
        <v>4</v>
      </c>
      <c r="V76" s="17">
        <v>3</v>
      </c>
      <c r="W76" s="17">
        <v>1</v>
      </c>
      <c r="X76" s="17">
        <v>0</v>
      </c>
      <c r="Y76" s="17">
        <v>7</v>
      </c>
      <c r="Z76" s="17">
        <v>0</v>
      </c>
      <c r="AA76" s="17">
        <v>0</v>
      </c>
      <c r="AB76" s="17">
        <v>10</v>
      </c>
      <c r="AC76" s="17">
        <v>0</v>
      </c>
      <c r="AD76" s="17">
        <v>2</v>
      </c>
      <c r="AE76" s="17">
        <v>1</v>
      </c>
      <c r="AF76" s="17">
        <v>39</v>
      </c>
      <c r="AG76" s="17">
        <v>4</v>
      </c>
      <c r="AH76" s="17">
        <v>8</v>
      </c>
      <c r="AI76" s="17">
        <v>18</v>
      </c>
      <c r="AJ76" s="17">
        <v>1</v>
      </c>
      <c r="AK76" s="17">
        <v>0</v>
      </c>
      <c r="AL76" s="17">
        <v>6</v>
      </c>
      <c r="AM76" s="17">
        <v>0</v>
      </c>
      <c r="AN76" s="17">
        <v>0</v>
      </c>
      <c r="AO76" s="17">
        <v>5</v>
      </c>
      <c r="AP76" s="17">
        <v>0</v>
      </c>
      <c r="AQ76" s="17">
        <v>15</v>
      </c>
      <c r="AR76" s="17">
        <v>2</v>
      </c>
      <c r="AS76" s="17">
        <v>10</v>
      </c>
      <c r="AT76" s="17">
        <v>0</v>
      </c>
      <c r="AU76" s="17">
        <v>0</v>
      </c>
      <c r="AV76" s="17">
        <v>7</v>
      </c>
      <c r="AW76" s="17">
        <v>2</v>
      </c>
      <c r="AX76" s="17">
        <v>0</v>
      </c>
      <c r="AY76" s="17">
        <v>3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20">
        <v>0</v>
      </c>
      <c r="BL76" s="17">
        <v>253</v>
      </c>
      <c r="BM76" s="17">
        <v>110</v>
      </c>
      <c r="BN76" s="18">
        <v>1.3</v>
      </c>
    </row>
    <row r="77" spans="1:66" x14ac:dyDescent="0.25">
      <c r="A77" s="35" t="s">
        <v>167</v>
      </c>
      <c r="B77" s="17">
        <v>1</v>
      </c>
      <c r="C77" s="17">
        <v>0</v>
      </c>
      <c r="D77" s="17">
        <v>2</v>
      </c>
      <c r="E77" s="17">
        <v>2</v>
      </c>
      <c r="F77" s="17">
        <v>0</v>
      </c>
      <c r="G77" s="17">
        <v>0</v>
      </c>
      <c r="H77" s="17">
        <v>0</v>
      </c>
      <c r="I77" s="17">
        <v>17</v>
      </c>
      <c r="J77" s="17">
        <v>5</v>
      </c>
      <c r="K77" s="17">
        <v>2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1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1</v>
      </c>
      <c r="AF77" s="17">
        <v>7</v>
      </c>
      <c r="AG77" s="17">
        <v>2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4</v>
      </c>
      <c r="AP77" s="17">
        <v>0</v>
      </c>
      <c r="AQ77" s="17">
        <v>2</v>
      </c>
      <c r="AR77" s="17">
        <v>1</v>
      </c>
      <c r="AS77" s="17">
        <v>0</v>
      </c>
      <c r="AT77" s="17">
        <v>0</v>
      </c>
      <c r="AU77" s="17">
        <v>0</v>
      </c>
      <c r="AV77" s="17">
        <v>1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20">
        <v>0</v>
      </c>
      <c r="BL77" s="17">
        <v>48</v>
      </c>
      <c r="BM77" s="17">
        <v>11</v>
      </c>
      <c r="BN77" s="18">
        <v>3.3636363636363602</v>
      </c>
    </row>
    <row r="78" spans="1:66" x14ac:dyDescent="0.25">
      <c r="A78" s="35" t="s">
        <v>168</v>
      </c>
      <c r="B78" s="17">
        <v>1</v>
      </c>
      <c r="C78" s="17">
        <v>5</v>
      </c>
      <c r="D78" s="17">
        <v>0</v>
      </c>
      <c r="E78" s="17">
        <v>2</v>
      </c>
      <c r="F78" s="17">
        <v>4</v>
      </c>
      <c r="G78" s="17">
        <v>1</v>
      </c>
      <c r="H78" s="17">
        <v>12</v>
      </c>
      <c r="I78" s="17">
        <v>0</v>
      </c>
      <c r="J78" s="17">
        <v>9</v>
      </c>
      <c r="K78" s="17">
        <v>3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6</v>
      </c>
      <c r="S78" s="17">
        <v>5</v>
      </c>
      <c r="T78" s="17">
        <v>0</v>
      </c>
      <c r="U78" s="17">
        <v>0</v>
      </c>
      <c r="V78" s="17">
        <v>0</v>
      </c>
      <c r="W78" s="17">
        <v>0</v>
      </c>
      <c r="X78" s="17">
        <v>1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2</v>
      </c>
      <c r="AF78" s="17">
        <v>0</v>
      </c>
      <c r="AG78" s="17">
        <v>14</v>
      </c>
      <c r="AH78" s="17">
        <v>0</v>
      </c>
      <c r="AI78" s="17">
        <v>8</v>
      </c>
      <c r="AJ78" s="17">
        <v>0</v>
      </c>
      <c r="AK78" s="17">
        <v>1</v>
      </c>
      <c r="AL78" s="17">
        <v>3</v>
      </c>
      <c r="AM78" s="17">
        <v>2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3</v>
      </c>
      <c r="AV78" s="17">
        <v>0</v>
      </c>
      <c r="AW78" s="17">
        <v>0</v>
      </c>
      <c r="AX78" s="17">
        <v>2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20">
        <v>0</v>
      </c>
      <c r="BL78" s="17">
        <v>84</v>
      </c>
      <c r="BM78" s="17">
        <v>54</v>
      </c>
      <c r="BN78" s="18">
        <v>0.55555555555555602</v>
      </c>
    </row>
    <row r="79" spans="1:66" x14ac:dyDescent="0.25">
      <c r="A79" s="32" t="s">
        <v>169</v>
      </c>
      <c r="B79" s="33">
        <v>4</v>
      </c>
      <c r="C79" s="33">
        <v>4</v>
      </c>
      <c r="D79" s="33">
        <v>5</v>
      </c>
      <c r="E79" s="33">
        <v>11</v>
      </c>
      <c r="F79" s="33">
        <v>1</v>
      </c>
      <c r="G79" s="33">
        <v>0</v>
      </c>
      <c r="H79" s="33">
        <v>1</v>
      </c>
      <c r="I79" s="33">
        <v>22</v>
      </c>
      <c r="J79" s="33">
        <v>3</v>
      </c>
      <c r="K79" s="33">
        <v>0</v>
      </c>
      <c r="L79" s="33">
        <v>6</v>
      </c>
      <c r="M79" s="33">
        <v>3</v>
      </c>
      <c r="N79" s="33">
        <v>3</v>
      </c>
      <c r="O79" s="33">
        <v>0</v>
      </c>
      <c r="P79" s="33">
        <v>3</v>
      </c>
      <c r="Q79" s="33">
        <v>13</v>
      </c>
      <c r="R79" s="33">
        <v>2</v>
      </c>
      <c r="S79" s="33">
        <v>1</v>
      </c>
      <c r="T79" s="33">
        <v>4</v>
      </c>
      <c r="U79" s="33">
        <v>8</v>
      </c>
      <c r="V79" s="33">
        <v>0</v>
      </c>
      <c r="W79" s="33">
        <v>1</v>
      </c>
      <c r="X79" s="33">
        <v>1</v>
      </c>
      <c r="Y79" s="33">
        <v>11</v>
      </c>
      <c r="Z79" s="33">
        <v>3</v>
      </c>
      <c r="AA79" s="33">
        <v>0</v>
      </c>
      <c r="AB79" s="33">
        <v>12</v>
      </c>
      <c r="AC79" s="33">
        <v>3</v>
      </c>
      <c r="AD79" s="33">
        <v>3</v>
      </c>
      <c r="AE79" s="33">
        <v>1</v>
      </c>
      <c r="AF79" s="33">
        <v>28</v>
      </c>
      <c r="AG79" s="33">
        <v>3</v>
      </c>
      <c r="AH79" s="33">
        <v>12</v>
      </c>
      <c r="AI79" s="33">
        <v>8</v>
      </c>
      <c r="AJ79" s="33">
        <v>1</v>
      </c>
      <c r="AK79" s="33">
        <v>0</v>
      </c>
      <c r="AL79" s="33">
        <v>6</v>
      </c>
      <c r="AM79" s="33">
        <v>9</v>
      </c>
      <c r="AN79" s="33">
        <v>0</v>
      </c>
      <c r="AO79" s="33">
        <v>6</v>
      </c>
      <c r="AP79" s="33">
        <v>0</v>
      </c>
      <c r="AQ79" s="33">
        <v>5</v>
      </c>
      <c r="AR79" s="33">
        <v>3</v>
      </c>
      <c r="AS79" s="33">
        <v>6</v>
      </c>
      <c r="AT79" s="33">
        <v>1</v>
      </c>
      <c r="AU79" s="33">
        <v>2</v>
      </c>
      <c r="AV79" s="33">
        <v>17</v>
      </c>
      <c r="AW79" s="33">
        <v>1</v>
      </c>
      <c r="AX79" s="33">
        <v>1</v>
      </c>
      <c r="AY79" s="33">
        <v>5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4">
        <v>0</v>
      </c>
      <c r="BL79" s="17">
        <v>243</v>
      </c>
      <c r="BM79" s="17">
        <v>201</v>
      </c>
      <c r="BN79" s="18">
        <v>0.20895522388059701</v>
      </c>
    </row>
    <row r="80" spans="1:66" x14ac:dyDescent="0.25">
      <c r="A80" s="35" t="s">
        <v>170</v>
      </c>
      <c r="B80" s="17">
        <v>4</v>
      </c>
      <c r="C80" s="17">
        <v>4</v>
      </c>
      <c r="D80" s="17">
        <v>5</v>
      </c>
      <c r="E80" s="17">
        <v>11</v>
      </c>
      <c r="F80" s="17">
        <v>1</v>
      </c>
      <c r="G80" s="17">
        <v>0</v>
      </c>
      <c r="H80" s="17">
        <v>1</v>
      </c>
      <c r="I80" s="17">
        <v>22</v>
      </c>
      <c r="J80" s="17">
        <v>3</v>
      </c>
      <c r="K80" s="17">
        <v>0</v>
      </c>
      <c r="L80" s="17">
        <v>6</v>
      </c>
      <c r="M80" s="17">
        <v>3</v>
      </c>
      <c r="N80" s="17">
        <v>3</v>
      </c>
      <c r="O80" s="17">
        <v>0</v>
      </c>
      <c r="P80" s="17">
        <v>3</v>
      </c>
      <c r="Q80" s="17">
        <v>13</v>
      </c>
      <c r="R80" s="17">
        <v>2</v>
      </c>
      <c r="S80" s="17">
        <v>1</v>
      </c>
      <c r="T80" s="17">
        <v>4</v>
      </c>
      <c r="U80" s="17">
        <v>8</v>
      </c>
      <c r="V80" s="17">
        <v>0</v>
      </c>
      <c r="W80" s="17">
        <v>1</v>
      </c>
      <c r="X80" s="17">
        <v>1</v>
      </c>
      <c r="Y80" s="17">
        <v>11</v>
      </c>
      <c r="Z80" s="17">
        <v>3</v>
      </c>
      <c r="AA80" s="17">
        <v>0</v>
      </c>
      <c r="AB80" s="17">
        <v>12</v>
      </c>
      <c r="AC80" s="17">
        <v>3</v>
      </c>
      <c r="AD80" s="17">
        <v>3</v>
      </c>
      <c r="AE80" s="17">
        <v>1</v>
      </c>
      <c r="AF80" s="17">
        <v>28</v>
      </c>
      <c r="AG80" s="17">
        <v>3</v>
      </c>
      <c r="AH80" s="17">
        <v>12</v>
      </c>
      <c r="AI80" s="17">
        <v>8</v>
      </c>
      <c r="AJ80" s="17">
        <v>1</v>
      </c>
      <c r="AK80" s="17">
        <v>0</v>
      </c>
      <c r="AL80" s="17">
        <v>6</v>
      </c>
      <c r="AM80" s="17">
        <v>9</v>
      </c>
      <c r="AN80" s="17">
        <v>0</v>
      </c>
      <c r="AO80" s="17">
        <v>6</v>
      </c>
      <c r="AP80" s="17">
        <v>0</v>
      </c>
      <c r="AQ80" s="17">
        <v>5</v>
      </c>
      <c r="AR80" s="17">
        <v>3</v>
      </c>
      <c r="AS80" s="17">
        <v>6</v>
      </c>
      <c r="AT80" s="17">
        <v>1</v>
      </c>
      <c r="AU80" s="17">
        <v>2</v>
      </c>
      <c r="AV80" s="17">
        <v>17</v>
      </c>
      <c r="AW80" s="17">
        <v>1</v>
      </c>
      <c r="AX80" s="17">
        <v>1</v>
      </c>
      <c r="AY80" s="17">
        <v>5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20">
        <v>0</v>
      </c>
      <c r="BL80" s="17">
        <v>243</v>
      </c>
      <c r="BM80" s="17">
        <v>201</v>
      </c>
      <c r="BN80" s="18">
        <v>0.20895522388059701</v>
      </c>
    </row>
    <row r="81" spans="1:66" x14ac:dyDescent="0.25">
      <c r="A81" s="32" t="s">
        <v>171</v>
      </c>
      <c r="B81" s="33">
        <v>82</v>
      </c>
      <c r="C81" s="33">
        <v>23</v>
      </c>
      <c r="D81" s="33">
        <v>71</v>
      </c>
      <c r="E81" s="33">
        <v>21</v>
      </c>
      <c r="F81" s="33">
        <v>23</v>
      </c>
      <c r="G81" s="33">
        <v>10</v>
      </c>
      <c r="H81" s="33">
        <v>34</v>
      </c>
      <c r="I81" s="33">
        <v>384</v>
      </c>
      <c r="J81" s="33">
        <v>92</v>
      </c>
      <c r="K81" s="33">
        <v>26</v>
      </c>
      <c r="L81" s="33">
        <v>20</v>
      </c>
      <c r="M81" s="33">
        <v>43</v>
      </c>
      <c r="N81" s="33">
        <v>27</v>
      </c>
      <c r="O81" s="33">
        <v>9</v>
      </c>
      <c r="P81" s="33">
        <v>8</v>
      </c>
      <c r="Q81" s="33">
        <v>89</v>
      </c>
      <c r="R81" s="33">
        <v>55</v>
      </c>
      <c r="S81" s="33">
        <v>57</v>
      </c>
      <c r="T81" s="33">
        <v>72</v>
      </c>
      <c r="U81" s="33">
        <v>37</v>
      </c>
      <c r="V81" s="33">
        <v>14</v>
      </c>
      <c r="W81" s="33">
        <v>31</v>
      </c>
      <c r="X81" s="33">
        <v>7</v>
      </c>
      <c r="Y81" s="33">
        <v>87</v>
      </c>
      <c r="Z81" s="33">
        <v>32</v>
      </c>
      <c r="AA81" s="33">
        <v>15</v>
      </c>
      <c r="AB81" s="33">
        <v>97</v>
      </c>
      <c r="AC81" s="33">
        <v>27</v>
      </c>
      <c r="AD81" s="33">
        <v>32</v>
      </c>
      <c r="AE81" s="33">
        <v>24</v>
      </c>
      <c r="AF81" s="33">
        <v>424</v>
      </c>
      <c r="AG81" s="33">
        <v>111</v>
      </c>
      <c r="AH81" s="33">
        <v>60</v>
      </c>
      <c r="AI81" s="33">
        <v>184</v>
      </c>
      <c r="AJ81" s="33">
        <v>25</v>
      </c>
      <c r="AK81" s="33">
        <v>6</v>
      </c>
      <c r="AL81" s="33">
        <v>65</v>
      </c>
      <c r="AM81" s="33">
        <v>61</v>
      </c>
      <c r="AN81" s="33">
        <v>15</v>
      </c>
      <c r="AO81" s="33">
        <v>57</v>
      </c>
      <c r="AP81" s="33">
        <v>3</v>
      </c>
      <c r="AQ81" s="33">
        <v>70</v>
      </c>
      <c r="AR81" s="33">
        <v>17</v>
      </c>
      <c r="AS81" s="33">
        <v>78</v>
      </c>
      <c r="AT81" s="33">
        <v>6</v>
      </c>
      <c r="AU81" s="33">
        <v>26</v>
      </c>
      <c r="AV81" s="33">
        <v>160</v>
      </c>
      <c r="AW81" s="33">
        <v>23</v>
      </c>
      <c r="AX81" s="33">
        <v>7</v>
      </c>
      <c r="AY81" s="33">
        <v>58</v>
      </c>
      <c r="AZ81" s="33">
        <v>2</v>
      </c>
      <c r="BA81" s="33">
        <v>0</v>
      </c>
      <c r="BB81" s="33">
        <v>0</v>
      </c>
      <c r="BC81" s="33">
        <v>0</v>
      </c>
      <c r="BD81" s="33">
        <v>0</v>
      </c>
      <c r="BE81" s="33">
        <v>1</v>
      </c>
      <c r="BF81" s="33">
        <v>0</v>
      </c>
      <c r="BG81" s="33">
        <v>1</v>
      </c>
      <c r="BH81" s="33">
        <v>1</v>
      </c>
      <c r="BI81" s="33">
        <v>0</v>
      </c>
      <c r="BJ81" s="34">
        <v>1</v>
      </c>
      <c r="BL81" s="17">
        <v>3011</v>
      </c>
      <c r="BM81" s="17">
        <v>3924</v>
      </c>
      <c r="BN81" s="18">
        <v>-0.23267074413863401</v>
      </c>
    </row>
    <row r="82" spans="1:66" x14ac:dyDescent="0.25">
      <c r="A82" s="35" t="s">
        <v>172</v>
      </c>
      <c r="B82" s="17">
        <v>27</v>
      </c>
      <c r="C82" s="17">
        <v>6</v>
      </c>
      <c r="D82" s="17">
        <v>16</v>
      </c>
      <c r="E82" s="17">
        <v>5</v>
      </c>
      <c r="F82" s="17">
        <v>10</v>
      </c>
      <c r="G82" s="17">
        <v>3</v>
      </c>
      <c r="H82" s="17">
        <v>12</v>
      </c>
      <c r="I82" s="17">
        <v>143</v>
      </c>
      <c r="J82" s="17">
        <v>32</v>
      </c>
      <c r="K82" s="17">
        <v>4</v>
      </c>
      <c r="L82" s="17">
        <v>3</v>
      </c>
      <c r="M82" s="17">
        <v>8</v>
      </c>
      <c r="N82" s="17">
        <v>7</v>
      </c>
      <c r="O82" s="17">
        <v>1</v>
      </c>
      <c r="P82" s="17">
        <v>2</v>
      </c>
      <c r="Q82" s="17">
        <v>28</v>
      </c>
      <c r="R82" s="17">
        <v>9</v>
      </c>
      <c r="S82" s="17">
        <v>18</v>
      </c>
      <c r="T82" s="17">
        <v>33</v>
      </c>
      <c r="U82" s="17">
        <v>10</v>
      </c>
      <c r="V82" s="17">
        <v>4</v>
      </c>
      <c r="W82" s="17">
        <v>6</v>
      </c>
      <c r="X82" s="17">
        <v>3</v>
      </c>
      <c r="Y82" s="17">
        <v>20</v>
      </c>
      <c r="Z82" s="17">
        <v>7</v>
      </c>
      <c r="AA82" s="17">
        <v>2</v>
      </c>
      <c r="AB82" s="17">
        <v>28</v>
      </c>
      <c r="AC82" s="17">
        <v>9</v>
      </c>
      <c r="AD82" s="17">
        <v>12</v>
      </c>
      <c r="AE82" s="17">
        <v>9</v>
      </c>
      <c r="AF82" s="17">
        <v>114</v>
      </c>
      <c r="AG82" s="17">
        <v>64</v>
      </c>
      <c r="AH82" s="17">
        <v>5</v>
      </c>
      <c r="AI82" s="17">
        <v>91</v>
      </c>
      <c r="AJ82" s="17">
        <v>5</v>
      </c>
      <c r="AK82" s="17">
        <v>4</v>
      </c>
      <c r="AL82" s="17">
        <v>25</v>
      </c>
      <c r="AM82" s="17">
        <v>25</v>
      </c>
      <c r="AN82" s="17">
        <v>1</v>
      </c>
      <c r="AO82" s="17">
        <v>8</v>
      </c>
      <c r="AP82" s="17">
        <v>0</v>
      </c>
      <c r="AQ82" s="17">
        <v>9</v>
      </c>
      <c r="AR82" s="17">
        <v>9</v>
      </c>
      <c r="AS82" s="17">
        <v>29</v>
      </c>
      <c r="AT82" s="17">
        <v>4</v>
      </c>
      <c r="AU82" s="17">
        <v>9</v>
      </c>
      <c r="AV82" s="17">
        <v>54</v>
      </c>
      <c r="AW82" s="17">
        <v>8</v>
      </c>
      <c r="AX82" s="17">
        <v>0</v>
      </c>
      <c r="AY82" s="17">
        <v>23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20">
        <v>1</v>
      </c>
      <c r="BL82" s="17">
        <v>965</v>
      </c>
      <c r="BM82" s="17">
        <v>1405</v>
      </c>
      <c r="BN82" s="18">
        <v>-0.31316725978647703</v>
      </c>
    </row>
    <row r="83" spans="1:66" x14ac:dyDescent="0.25">
      <c r="A83" s="35" t="s">
        <v>173</v>
      </c>
      <c r="B83" s="17">
        <v>3</v>
      </c>
      <c r="C83" s="17">
        <v>1</v>
      </c>
      <c r="D83" s="17">
        <v>0</v>
      </c>
      <c r="E83" s="17">
        <v>0</v>
      </c>
      <c r="F83" s="17">
        <v>1</v>
      </c>
      <c r="G83" s="17">
        <v>1</v>
      </c>
      <c r="H83" s="17">
        <v>1</v>
      </c>
      <c r="I83" s="17">
        <v>68</v>
      </c>
      <c r="J83" s="17">
        <v>0</v>
      </c>
      <c r="K83" s="17">
        <v>3</v>
      </c>
      <c r="L83" s="17">
        <v>1</v>
      </c>
      <c r="M83" s="17">
        <v>0</v>
      </c>
      <c r="N83" s="17">
        <v>1</v>
      </c>
      <c r="O83" s="17">
        <v>0</v>
      </c>
      <c r="P83" s="17">
        <v>0</v>
      </c>
      <c r="Q83" s="17">
        <v>2</v>
      </c>
      <c r="R83" s="17">
        <v>2</v>
      </c>
      <c r="S83" s="17">
        <v>0</v>
      </c>
      <c r="T83" s="17">
        <v>2</v>
      </c>
      <c r="U83" s="17">
        <v>0</v>
      </c>
      <c r="V83" s="17">
        <v>0</v>
      </c>
      <c r="W83" s="17">
        <v>0</v>
      </c>
      <c r="X83" s="17">
        <v>0</v>
      </c>
      <c r="Y83" s="17">
        <v>1</v>
      </c>
      <c r="Z83" s="17">
        <v>0</v>
      </c>
      <c r="AA83" s="17">
        <v>0</v>
      </c>
      <c r="AB83" s="17">
        <v>7</v>
      </c>
      <c r="AC83" s="17">
        <v>1</v>
      </c>
      <c r="AD83" s="17">
        <v>0</v>
      </c>
      <c r="AE83" s="17">
        <v>0</v>
      </c>
      <c r="AF83" s="17">
        <v>7</v>
      </c>
      <c r="AG83" s="17">
        <v>6</v>
      </c>
      <c r="AH83" s="17">
        <v>1</v>
      </c>
      <c r="AI83" s="17">
        <v>2</v>
      </c>
      <c r="AJ83" s="17">
        <v>2</v>
      </c>
      <c r="AK83" s="17">
        <v>0</v>
      </c>
      <c r="AL83" s="17">
        <v>0</v>
      </c>
      <c r="AM83" s="17">
        <v>2</v>
      </c>
      <c r="AN83" s="17">
        <v>0</v>
      </c>
      <c r="AO83" s="17">
        <v>2</v>
      </c>
      <c r="AP83" s="17">
        <v>0</v>
      </c>
      <c r="AQ83" s="17">
        <v>2</v>
      </c>
      <c r="AR83" s="17">
        <v>0</v>
      </c>
      <c r="AS83" s="17">
        <v>0</v>
      </c>
      <c r="AT83" s="17">
        <v>0</v>
      </c>
      <c r="AU83" s="17">
        <v>1</v>
      </c>
      <c r="AV83" s="17">
        <v>0</v>
      </c>
      <c r="AW83" s="17">
        <v>0</v>
      </c>
      <c r="AX83" s="17">
        <v>0</v>
      </c>
      <c r="AY83" s="17">
        <v>0</v>
      </c>
      <c r="AZ83" s="17">
        <v>2</v>
      </c>
      <c r="BA83" s="17">
        <v>0</v>
      </c>
      <c r="BB83" s="17">
        <v>0</v>
      </c>
      <c r="BC83" s="17">
        <v>0</v>
      </c>
      <c r="BD83" s="17">
        <v>0</v>
      </c>
      <c r="BE83" s="17">
        <v>1</v>
      </c>
      <c r="BF83" s="17">
        <v>0</v>
      </c>
      <c r="BG83" s="17">
        <v>1</v>
      </c>
      <c r="BH83" s="17">
        <v>0</v>
      </c>
      <c r="BI83" s="17">
        <v>0</v>
      </c>
      <c r="BJ83" s="20">
        <v>0</v>
      </c>
      <c r="BL83" s="17">
        <v>124</v>
      </c>
      <c r="BM83" s="17">
        <v>142</v>
      </c>
      <c r="BN83" s="18">
        <v>-0.12676056338028199</v>
      </c>
    </row>
    <row r="84" spans="1:66" x14ac:dyDescent="0.25">
      <c r="A84" s="35" t="s">
        <v>174</v>
      </c>
      <c r="B84" s="17">
        <v>32</v>
      </c>
      <c r="C84" s="17">
        <v>5</v>
      </c>
      <c r="D84" s="17">
        <v>31</v>
      </c>
      <c r="E84" s="17">
        <v>6</v>
      </c>
      <c r="F84" s="17">
        <v>8</v>
      </c>
      <c r="G84" s="17">
        <v>3</v>
      </c>
      <c r="H84" s="17">
        <v>12</v>
      </c>
      <c r="I84" s="17">
        <v>56</v>
      </c>
      <c r="J84" s="17">
        <v>46</v>
      </c>
      <c r="K84" s="17">
        <v>8</v>
      </c>
      <c r="L84" s="17">
        <v>16</v>
      </c>
      <c r="M84" s="17">
        <v>19</v>
      </c>
      <c r="N84" s="17">
        <v>10</v>
      </c>
      <c r="O84" s="17">
        <v>4</v>
      </c>
      <c r="P84" s="17">
        <v>3</v>
      </c>
      <c r="Q84" s="17">
        <v>30</v>
      </c>
      <c r="R84" s="17">
        <v>14</v>
      </c>
      <c r="S84" s="17">
        <v>27</v>
      </c>
      <c r="T84" s="17">
        <v>18</v>
      </c>
      <c r="U84" s="17">
        <v>6</v>
      </c>
      <c r="V84" s="17">
        <v>5</v>
      </c>
      <c r="W84" s="17">
        <v>7</v>
      </c>
      <c r="X84" s="17">
        <v>0</v>
      </c>
      <c r="Y84" s="17">
        <v>34</v>
      </c>
      <c r="Z84" s="17">
        <v>14</v>
      </c>
      <c r="AA84" s="17">
        <v>1</v>
      </c>
      <c r="AB84" s="17">
        <v>30</v>
      </c>
      <c r="AC84" s="17">
        <v>13</v>
      </c>
      <c r="AD84" s="17">
        <v>4</v>
      </c>
      <c r="AE84" s="17">
        <v>5</v>
      </c>
      <c r="AF84" s="17">
        <v>151</v>
      </c>
      <c r="AG84" s="17">
        <v>16</v>
      </c>
      <c r="AH84" s="17">
        <v>34</v>
      </c>
      <c r="AI84" s="17">
        <v>45</v>
      </c>
      <c r="AJ84" s="17">
        <v>7</v>
      </c>
      <c r="AK84" s="17">
        <v>0</v>
      </c>
      <c r="AL84" s="17">
        <v>20</v>
      </c>
      <c r="AM84" s="17">
        <v>11</v>
      </c>
      <c r="AN84" s="17">
        <v>6</v>
      </c>
      <c r="AO84" s="17">
        <v>28</v>
      </c>
      <c r="AP84" s="17">
        <v>2</v>
      </c>
      <c r="AQ84" s="17">
        <v>26</v>
      </c>
      <c r="AR84" s="17">
        <v>0</v>
      </c>
      <c r="AS84" s="17">
        <v>28</v>
      </c>
      <c r="AT84" s="17">
        <v>0</v>
      </c>
      <c r="AU84" s="17">
        <v>10</v>
      </c>
      <c r="AV84" s="17">
        <v>65</v>
      </c>
      <c r="AW84" s="17">
        <v>2</v>
      </c>
      <c r="AX84" s="17">
        <v>6</v>
      </c>
      <c r="AY84" s="17">
        <v>7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20">
        <v>0</v>
      </c>
      <c r="BL84" s="17">
        <v>931</v>
      </c>
      <c r="BM84" s="17">
        <v>1186</v>
      </c>
      <c r="BN84" s="18">
        <v>-0.21500843170320399</v>
      </c>
    </row>
    <row r="85" spans="1:66" x14ac:dyDescent="0.25">
      <c r="A85" s="35" t="s">
        <v>175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8</v>
      </c>
      <c r="J85" s="17">
        <v>1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4</v>
      </c>
      <c r="R85" s="17">
        <v>0</v>
      </c>
      <c r="S85" s="17">
        <v>2</v>
      </c>
      <c r="T85" s="17">
        <v>0</v>
      </c>
      <c r="U85" s="17">
        <v>0</v>
      </c>
      <c r="V85" s="17">
        <v>0</v>
      </c>
      <c r="W85" s="17">
        <v>0</v>
      </c>
      <c r="X85" s="17">
        <v>1</v>
      </c>
      <c r="Y85" s="17">
        <v>4</v>
      </c>
      <c r="Z85" s="17">
        <v>1</v>
      </c>
      <c r="AA85" s="17">
        <v>0</v>
      </c>
      <c r="AB85" s="17">
        <v>1</v>
      </c>
      <c r="AC85" s="17">
        <v>0</v>
      </c>
      <c r="AD85" s="17">
        <v>0</v>
      </c>
      <c r="AE85" s="17">
        <v>0</v>
      </c>
      <c r="AF85" s="17">
        <v>10</v>
      </c>
      <c r="AG85" s="17">
        <v>1</v>
      </c>
      <c r="AH85" s="17">
        <v>0</v>
      </c>
      <c r="AI85" s="17">
        <v>3</v>
      </c>
      <c r="AJ85" s="17">
        <v>0</v>
      </c>
      <c r="AK85" s="17">
        <v>0</v>
      </c>
      <c r="AL85" s="17">
        <v>1</v>
      </c>
      <c r="AM85" s="17">
        <v>1</v>
      </c>
      <c r="AN85" s="17">
        <v>0</v>
      </c>
      <c r="AO85" s="17">
        <v>0</v>
      </c>
      <c r="AP85" s="17">
        <v>0</v>
      </c>
      <c r="AQ85" s="17">
        <v>1</v>
      </c>
      <c r="AR85" s="17">
        <v>8</v>
      </c>
      <c r="AS85" s="17">
        <v>0</v>
      </c>
      <c r="AT85" s="17">
        <v>0</v>
      </c>
      <c r="AU85" s="17">
        <v>0</v>
      </c>
      <c r="AV85" s="17">
        <v>3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20">
        <v>0</v>
      </c>
      <c r="BL85" s="17">
        <v>50</v>
      </c>
      <c r="BM85" s="17">
        <v>100</v>
      </c>
      <c r="BN85" s="18">
        <v>-0.5</v>
      </c>
    </row>
    <row r="86" spans="1:66" x14ac:dyDescent="0.25">
      <c r="A86" s="35" t="s">
        <v>176</v>
      </c>
      <c r="B86" s="17">
        <v>19</v>
      </c>
      <c r="C86" s="17">
        <v>8</v>
      </c>
      <c r="D86" s="17">
        <v>24</v>
      </c>
      <c r="E86" s="17">
        <v>10</v>
      </c>
      <c r="F86" s="17">
        <v>4</v>
      </c>
      <c r="G86" s="17">
        <v>3</v>
      </c>
      <c r="H86" s="17">
        <v>8</v>
      </c>
      <c r="I86" s="17">
        <v>109</v>
      </c>
      <c r="J86" s="17">
        <v>13</v>
      </c>
      <c r="K86" s="17">
        <v>7</v>
      </c>
      <c r="L86" s="17">
        <v>0</v>
      </c>
      <c r="M86" s="17">
        <v>16</v>
      </c>
      <c r="N86" s="17">
        <v>8</v>
      </c>
      <c r="O86" s="17">
        <v>4</v>
      </c>
      <c r="P86" s="17">
        <v>3</v>
      </c>
      <c r="Q86" s="17">
        <v>24</v>
      </c>
      <c r="R86" s="17">
        <v>27</v>
      </c>
      <c r="S86" s="17">
        <v>10</v>
      </c>
      <c r="T86" s="17">
        <v>18</v>
      </c>
      <c r="U86" s="17">
        <v>21</v>
      </c>
      <c r="V86" s="17">
        <v>4</v>
      </c>
      <c r="W86" s="17">
        <v>18</v>
      </c>
      <c r="X86" s="17">
        <v>3</v>
      </c>
      <c r="Y86" s="17">
        <v>26</v>
      </c>
      <c r="Z86" s="17">
        <v>10</v>
      </c>
      <c r="AA86" s="17">
        <v>10</v>
      </c>
      <c r="AB86" s="17">
        <v>23</v>
      </c>
      <c r="AC86" s="17">
        <v>3</v>
      </c>
      <c r="AD86" s="17">
        <v>16</v>
      </c>
      <c r="AE86" s="17">
        <v>10</v>
      </c>
      <c r="AF86" s="17">
        <v>138</v>
      </c>
      <c r="AG86" s="17">
        <v>21</v>
      </c>
      <c r="AH86" s="17">
        <v>20</v>
      </c>
      <c r="AI86" s="17">
        <v>40</v>
      </c>
      <c r="AJ86" s="17">
        <v>6</v>
      </c>
      <c r="AK86" s="17">
        <v>2</v>
      </c>
      <c r="AL86" s="17">
        <v>19</v>
      </c>
      <c r="AM86" s="17">
        <v>18</v>
      </c>
      <c r="AN86" s="17">
        <v>7</v>
      </c>
      <c r="AO86" s="17">
        <v>15</v>
      </c>
      <c r="AP86" s="17">
        <v>1</v>
      </c>
      <c r="AQ86" s="17">
        <v>31</v>
      </c>
      <c r="AR86" s="17">
        <v>0</v>
      </c>
      <c r="AS86" s="17">
        <v>21</v>
      </c>
      <c r="AT86" s="17">
        <v>2</v>
      </c>
      <c r="AU86" s="17">
        <v>5</v>
      </c>
      <c r="AV86" s="17">
        <v>26</v>
      </c>
      <c r="AW86" s="17">
        <v>10</v>
      </c>
      <c r="AX86" s="17">
        <v>1</v>
      </c>
      <c r="AY86" s="17">
        <v>28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1</v>
      </c>
      <c r="BI86" s="17">
        <v>0</v>
      </c>
      <c r="BJ86" s="20">
        <v>0</v>
      </c>
      <c r="BL86" s="17">
        <v>871</v>
      </c>
      <c r="BM86" s="17">
        <v>1048</v>
      </c>
      <c r="BN86" s="18">
        <v>-0.168893129770992</v>
      </c>
    </row>
    <row r="87" spans="1:66" x14ac:dyDescent="0.25">
      <c r="A87" s="35" t="s">
        <v>177</v>
      </c>
      <c r="B87" s="17">
        <v>1</v>
      </c>
      <c r="C87" s="17">
        <v>3</v>
      </c>
      <c r="D87" s="17">
        <v>0</v>
      </c>
      <c r="E87" s="17">
        <v>0</v>
      </c>
      <c r="F87" s="17">
        <v>0</v>
      </c>
      <c r="G87" s="17">
        <v>0</v>
      </c>
      <c r="H87" s="17">
        <v>1</v>
      </c>
      <c r="I87" s="17">
        <v>0</v>
      </c>
      <c r="J87" s="17">
        <v>0</v>
      </c>
      <c r="K87" s="17">
        <v>4</v>
      </c>
      <c r="L87" s="17">
        <v>0</v>
      </c>
      <c r="M87" s="17">
        <v>0</v>
      </c>
      <c r="N87" s="17">
        <v>1</v>
      </c>
      <c r="O87" s="17">
        <v>0</v>
      </c>
      <c r="P87" s="17">
        <v>0</v>
      </c>
      <c r="Q87" s="17">
        <v>1</v>
      </c>
      <c r="R87" s="17">
        <v>3</v>
      </c>
      <c r="S87" s="17">
        <v>0</v>
      </c>
      <c r="T87" s="17">
        <v>1</v>
      </c>
      <c r="U87" s="17">
        <v>0</v>
      </c>
      <c r="V87" s="17">
        <v>1</v>
      </c>
      <c r="W87" s="17">
        <v>0</v>
      </c>
      <c r="X87" s="17">
        <v>0</v>
      </c>
      <c r="Y87" s="17">
        <v>2</v>
      </c>
      <c r="Z87" s="17">
        <v>0</v>
      </c>
      <c r="AA87" s="17">
        <v>2</v>
      </c>
      <c r="AB87" s="17">
        <v>8</v>
      </c>
      <c r="AC87" s="17">
        <v>1</v>
      </c>
      <c r="AD87" s="17">
        <v>0</v>
      </c>
      <c r="AE87" s="17">
        <v>0</v>
      </c>
      <c r="AF87" s="17">
        <v>4</v>
      </c>
      <c r="AG87" s="17">
        <v>3</v>
      </c>
      <c r="AH87" s="17">
        <v>0</v>
      </c>
      <c r="AI87" s="17">
        <v>3</v>
      </c>
      <c r="AJ87" s="17">
        <v>5</v>
      </c>
      <c r="AK87" s="17">
        <v>0</v>
      </c>
      <c r="AL87" s="17">
        <v>0</v>
      </c>
      <c r="AM87" s="17">
        <v>4</v>
      </c>
      <c r="AN87" s="17">
        <v>1</v>
      </c>
      <c r="AO87" s="17">
        <v>4</v>
      </c>
      <c r="AP87" s="17">
        <v>0</v>
      </c>
      <c r="AQ87" s="17">
        <v>1</v>
      </c>
      <c r="AR87" s="17">
        <v>0</v>
      </c>
      <c r="AS87" s="17">
        <v>0</v>
      </c>
      <c r="AT87" s="17">
        <v>0</v>
      </c>
      <c r="AU87" s="17">
        <v>1</v>
      </c>
      <c r="AV87" s="17">
        <v>12</v>
      </c>
      <c r="AW87" s="17">
        <v>3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20">
        <v>0</v>
      </c>
      <c r="BL87" s="17">
        <v>70</v>
      </c>
      <c r="BM87" s="17">
        <v>43</v>
      </c>
      <c r="BN87" s="18">
        <v>0.62790697674418605</v>
      </c>
    </row>
    <row r="88" spans="1:66" x14ac:dyDescent="0.25">
      <c r="A88" s="32" t="s">
        <v>178</v>
      </c>
      <c r="B88" s="33">
        <v>141</v>
      </c>
      <c r="C88" s="33">
        <v>63</v>
      </c>
      <c r="D88" s="33">
        <v>281</v>
      </c>
      <c r="E88" s="33">
        <v>126</v>
      </c>
      <c r="F88" s="33">
        <v>41</v>
      </c>
      <c r="G88" s="33">
        <v>38</v>
      </c>
      <c r="H88" s="33">
        <v>129</v>
      </c>
      <c r="I88" s="33">
        <v>373</v>
      </c>
      <c r="J88" s="33">
        <v>237</v>
      </c>
      <c r="K88" s="33">
        <v>87</v>
      </c>
      <c r="L88" s="33">
        <v>71</v>
      </c>
      <c r="M88" s="33">
        <v>163</v>
      </c>
      <c r="N88" s="33">
        <v>122</v>
      </c>
      <c r="O88" s="33">
        <v>51</v>
      </c>
      <c r="P88" s="33">
        <v>50</v>
      </c>
      <c r="Q88" s="33">
        <v>304</v>
      </c>
      <c r="R88" s="33">
        <v>123</v>
      </c>
      <c r="S88" s="33">
        <v>179</v>
      </c>
      <c r="T88" s="33">
        <v>71</v>
      </c>
      <c r="U88" s="33">
        <v>179</v>
      </c>
      <c r="V88" s="33">
        <v>34</v>
      </c>
      <c r="W88" s="33">
        <v>96</v>
      </c>
      <c r="X88" s="33">
        <v>14</v>
      </c>
      <c r="Y88" s="33">
        <v>108</v>
      </c>
      <c r="Z88" s="33">
        <v>117</v>
      </c>
      <c r="AA88" s="33">
        <v>50</v>
      </c>
      <c r="AB88" s="33">
        <v>366</v>
      </c>
      <c r="AC88" s="33">
        <v>128</v>
      </c>
      <c r="AD88" s="33">
        <v>47</v>
      </c>
      <c r="AE88" s="33">
        <v>54</v>
      </c>
      <c r="AF88" s="33">
        <v>736</v>
      </c>
      <c r="AG88" s="33">
        <v>169</v>
      </c>
      <c r="AH88" s="33">
        <v>133</v>
      </c>
      <c r="AI88" s="33">
        <v>220</v>
      </c>
      <c r="AJ88" s="33">
        <v>84</v>
      </c>
      <c r="AK88" s="33">
        <v>40</v>
      </c>
      <c r="AL88" s="33">
        <v>145</v>
      </c>
      <c r="AM88" s="33">
        <v>159</v>
      </c>
      <c r="AN88" s="33">
        <v>79</v>
      </c>
      <c r="AO88" s="33">
        <v>214</v>
      </c>
      <c r="AP88" s="33">
        <v>29</v>
      </c>
      <c r="AQ88" s="33">
        <v>205</v>
      </c>
      <c r="AR88" s="33">
        <v>15</v>
      </c>
      <c r="AS88" s="33">
        <v>110</v>
      </c>
      <c r="AT88" s="33">
        <v>17</v>
      </c>
      <c r="AU88" s="33">
        <v>136</v>
      </c>
      <c r="AV88" s="33">
        <v>605</v>
      </c>
      <c r="AW88" s="33">
        <v>66</v>
      </c>
      <c r="AX88" s="33">
        <v>28</v>
      </c>
      <c r="AY88" s="33">
        <v>95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1</v>
      </c>
      <c r="BG88" s="33">
        <v>2</v>
      </c>
      <c r="BH88" s="33">
        <v>0</v>
      </c>
      <c r="BI88" s="33">
        <v>0</v>
      </c>
      <c r="BJ88" s="34">
        <v>0</v>
      </c>
      <c r="BL88" s="17">
        <v>7131</v>
      </c>
      <c r="BM88" s="17">
        <v>8510</v>
      </c>
      <c r="BN88" s="18">
        <v>-0.16204465334900101</v>
      </c>
    </row>
    <row r="89" spans="1:66" x14ac:dyDescent="0.25">
      <c r="A89" s="35" t="s">
        <v>179</v>
      </c>
      <c r="B89" s="17">
        <v>45</v>
      </c>
      <c r="C89" s="17">
        <v>9</v>
      </c>
      <c r="D89" s="17">
        <v>36</v>
      </c>
      <c r="E89" s="17">
        <v>14</v>
      </c>
      <c r="F89" s="17">
        <v>9</v>
      </c>
      <c r="G89" s="17">
        <v>3</v>
      </c>
      <c r="H89" s="17">
        <v>35</v>
      </c>
      <c r="I89" s="17">
        <v>74</v>
      </c>
      <c r="J89" s="17">
        <v>51</v>
      </c>
      <c r="K89" s="17">
        <v>22</v>
      </c>
      <c r="L89" s="17">
        <v>19</v>
      </c>
      <c r="M89" s="17">
        <v>34</v>
      </c>
      <c r="N89" s="17">
        <v>29</v>
      </c>
      <c r="O89" s="17">
        <v>13</v>
      </c>
      <c r="P89" s="17">
        <v>16</v>
      </c>
      <c r="Q89" s="17">
        <v>62</v>
      </c>
      <c r="R89" s="17">
        <v>27</v>
      </c>
      <c r="S89" s="17">
        <v>30</v>
      </c>
      <c r="T89" s="17">
        <v>18</v>
      </c>
      <c r="U89" s="17">
        <v>21</v>
      </c>
      <c r="V89" s="17">
        <v>9</v>
      </c>
      <c r="W89" s="17">
        <v>12</v>
      </c>
      <c r="X89" s="17">
        <v>3</v>
      </c>
      <c r="Y89" s="17">
        <v>30</v>
      </c>
      <c r="Z89" s="17">
        <v>28</v>
      </c>
      <c r="AA89" s="17">
        <v>8</v>
      </c>
      <c r="AB89" s="17">
        <v>40</v>
      </c>
      <c r="AC89" s="17">
        <v>17</v>
      </c>
      <c r="AD89" s="17">
        <v>2</v>
      </c>
      <c r="AE89" s="17">
        <v>16</v>
      </c>
      <c r="AF89" s="17">
        <v>186</v>
      </c>
      <c r="AG89" s="17">
        <v>36</v>
      </c>
      <c r="AH89" s="17">
        <v>39</v>
      </c>
      <c r="AI89" s="17">
        <v>56</v>
      </c>
      <c r="AJ89" s="17">
        <v>10</v>
      </c>
      <c r="AK89" s="17">
        <v>4</v>
      </c>
      <c r="AL89" s="17">
        <v>35</v>
      </c>
      <c r="AM89" s="17">
        <v>38</v>
      </c>
      <c r="AN89" s="17">
        <v>15</v>
      </c>
      <c r="AO89" s="17">
        <v>27</v>
      </c>
      <c r="AP89" s="17">
        <v>11</v>
      </c>
      <c r="AQ89" s="17">
        <v>46</v>
      </c>
      <c r="AR89" s="17">
        <v>7</v>
      </c>
      <c r="AS89" s="17">
        <v>24</v>
      </c>
      <c r="AT89" s="17">
        <v>2</v>
      </c>
      <c r="AU89" s="17">
        <v>34</v>
      </c>
      <c r="AV89" s="17">
        <v>65</v>
      </c>
      <c r="AW89" s="17">
        <v>18</v>
      </c>
      <c r="AX89" s="17">
        <v>8</v>
      </c>
      <c r="AY89" s="17">
        <v>26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1</v>
      </c>
      <c r="BG89" s="17">
        <v>1</v>
      </c>
      <c r="BH89" s="17">
        <v>0</v>
      </c>
      <c r="BI89" s="17">
        <v>0</v>
      </c>
      <c r="BJ89" s="20">
        <v>0</v>
      </c>
      <c r="BL89" s="17">
        <v>1421</v>
      </c>
      <c r="BM89" s="17">
        <v>1361</v>
      </c>
      <c r="BN89" s="18">
        <v>4.4085231447465102E-2</v>
      </c>
    </row>
    <row r="90" spans="1:66" x14ac:dyDescent="0.25">
      <c r="A90" s="35" t="s">
        <v>180</v>
      </c>
      <c r="B90" s="17">
        <v>96</v>
      </c>
      <c r="C90" s="17">
        <v>54</v>
      </c>
      <c r="D90" s="17">
        <v>245</v>
      </c>
      <c r="E90" s="17">
        <v>112</v>
      </c>
      <c r="F90" s="17">
        <v>32</v>
      </c>
      <c r="G90" s="17">
        <v>35</v>
      </c>
      <c r="H90" s="17">
        <v>94</v>
      </c>
      <c r="I90" s="17">
        <v>299</v>
      </c>
      <c r="J90" s="17">
        <v>186</v>
      </c>
      <c r="K90" s="17">
        <v>65</v>
      </c>
      <c r="L90" s="17">
        <v>52</v>
      </c>
      <c r="M90" s="17">
        <v>129</v>
      </c>
      <c r="N90" s="17">
        <v>93</v>
      </c>
      <c r="O90" s="17">
        <v>38</v>
      </c>
      <c r="P90" s="17">
        <v>34</v>
      </c>
      <c r="Q90" s="17">
        <v>242</v>
      </c>
      <c r="R90" s="17">
        <v>96</v>
      </c>
      <c r="S90" s="17">
        <v>149</v>
      </c>
      <c r="T90" s="17">
        <v>53</v>
      </c>
      <c r="U90" s="17">
        <v>158</v>
      </c>
      <c r="V90" s="17">
        <v>25</v>
      </c>
      <c r="W90" s="17">
        <v>84</v>
      </c>
      <c r="X90" s="17">
        <v>11</v>
      </c>
      <c r="Y90" s="17">
        <v>78</v>
      </c>
      <c r="Z90" s="17">
        <v>89</v>
      </c>
      <c r="AA90" s="17">
        <v>42</v>
      </c>
      <c r="AB90" s="17">
        <v>326</v>
      </c>
      <c r="AC90" s="17">
        <v>111</v>
      </c>
      <c r="AD90" s="17">
        <v>45</v>
      </c>
      <c r="AE90" s="17">
        <v>38</v>
      </c>
      <c r="AF90" s="17">
        <v>550</v>
      </c>
      <c r="AG90" s="17">
        <v>133</v>
      </c>
      <c r="AH90" s="17">
        <v>94</v>
      </c>
      <c r="AI90" s="17">
        <v>164</v>
      </c>
      <c r="AJ90" s="17">
        <v>74</v>
      </c>
      <c r="AK90" s="17">
        <v>36</v>
      </c>
      <c r="AL90" s="17">
        <v>110</v>
      </c>
      <c r="AM90" s="17">
        <v>121</v>
      </c>
      <c r="AN90" s="17">
        <v>64</v>
      </c>
      <c r="AO90" s="17">
        <v>187</v>
      </c>
      <c r="AP90" s="17">
        <v>18</v>
      </c>
      <c r="AQ90" s="17">
        <v>159</v>
      </c>
      <c r="AR90" s="17">
        <v>8</v>
      </c>
      <c r="AS90" s="17">
        <v>86</v>
      </c>
      <c r="AT90" s="17">
        <v>15</v>
      </c>
      <c r="AU90" s="17">
        <v>102</v>
      </c>
      <c r="AV90" s="17">
        <v>540</v>
      </c>
      <c r="AW90" s="17">
        <v>48</v>
      </c>
      <c r="AX90" s="17">
        <v>20</v>
      </c>
      <c r="AY90" s="17">
        <v>69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1</v>
      </c>
      <c r="BH90" s="17">
        <v>0</v>
      </c>
      <c r="BI90" s="17">
        <v>0</v>
      </c>
      <c r="BJ90" s="20">
        <v>0</v>
      </c>
      <c r="BL90" s="17">
        <v>5710</v>
      </c>
      <c r="BM90" s="17">
        <v>7149</v>
      </c>
      <c r="BN90" s="18">
        <v>-0.201286893271786</v>
      </c>
    </row>
    <row r="91" spans="1:66" x14ac:dyDescent="0.25">
      <c r="A91" s="32" t="s">
        <v>181</v>
      </c>
      <c r="B91" s="33">
        <v>467</v>
      </c>
      <c r="C91" s="33">
        <v>252</v>
      </c>
      <c r="D91" s="33">
        <v>973</v>
      </c>
      <c r="E91" s="33">
        <v>704</v>
      </c>
      <c r="F91" s="33">
        <v>147</v>
      </c>
      <c r="G91" s="33">
        <v>203</v>
      </c>
      <c r="H91" s="33">
        <v>574</v>
      </c>
      <c r="I91" s="33">
        <v>1623</v>
      </c>
      <c r="J91" s="33">
        <v>661</v>
      </c>
      <c r="K91" s="33">
        <v>185</v>
      </c>
      <c r="L91" s="33">
        <v>291</v>
      </c>
      <c r="M91" s="33">
        <v>291</v>
      </c>
      <c r="N91" s="33">
        <v>311</v>
      </c>
      <c r="O91" s="33">
        <v>183</v>
      </c>
      <c r="P91" s="33">
        <v>406</v>
      </c>
      <c r="Q91" s="33">
        <v>1673</v>
      </c>
      <c r="R91" s="33">
        <v>672</v>
      </c>
      <c r="S91" s="33">
        <v>464</v>
      </c>
      <c r="T91" s="33">
        <v>327</v>
      </c>
      <c r="U91" s="33">
        <v>736</v>
      </c>
      <c r="V91" s="33">
        <v>280</v>
      </c>
      <c r="W91" s="33">
        <v>576</v>
      </c>
      <c r="X91" s="33">
        <v>103</v>
      </c>
      <c r="Y91" s="33">
        <v>727</v>
      </c>
      <c r="Z91" s="33">
        <v>613</v>
      </c>
      <c r="AA91" s="33">
        <v>192</v>
      </c>
      <c r="AB91" s="33">
        <v>1206</v>
      </c>
      <c r="AC91" s="33">
        <v>252</v>
      </c>
      <c r="AD91" s="33">
        <v>236</v>
      </c>
      <c r="AE91" s="33">
        <v>128</v>
      </c>
      <c r="AF91" s="33">
        <v>3803</v>
      </c>
      <c r="AG91" s="33">
        <v>1309</v>
      </c>
      <c r="AH91" s="33">
        <v>1181</v>
      </c>
      <c r="AI91" s="33">
        <v>337</v>
      </c>
      <c r="AJ91" s="33">
        <v>278</v>
      </c>
      <c r="AK91" s="33">
        <v>101</v>
      </c>
      <c r="AL91" s="33">
        <v>638</v>
      </c>
      <c r="AM91" s="33">
        <v>514</v>
      </c>
      <c r="AN91" s="33">
        <v>153</v>
      </c>
      <c r="AO91" s="33">
        <v>993</v>
      </c>
      <c r="AP91" s="33">
        <v>82</v>
      </c>
      <c r="AQ91" s="33">
        <v>1175</v>
      </c>
      <c r="AR91" s="33">
        <v>38</v>
      </c>
      <c r="AS91" s="33">
        <v>492</v>
      </c>
      <c r="AT91" s="33">
        <v>51</v>
      </c>
      <c r="AU91" s="33">
        <v>670</v>
      </c>
      <c r="AV91" s="33">
        <v>2314</v>
      </c>
      <c r="AW91" s="33">
        <v>206</v>
      </c>
      <c r="AX91" s="33">
        <v>118</v>
      </c>
      <c r="AY91" s="33">
        <v>341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4">
        <v>0</v>
      </c>
      <c r="BL91" s="17">
        <v>30250</v>
      </c>
      <c r="BM91" s="17">
        <v>34113</v>
      </c>
      <c r="BN91" s="18">
        <v>-0.113241286313136</v>
      </c>
    </row>
    <row r="92" spans="1:66" x14ac:dyDescent="0.25">
      <c r="A92" s="35" t="s">
        <v>182</v>
      </c>
      <c r="B92" s="17">
        <v>2</v>
      </c>
      <c r="C92" s="17">
        <v>0</v>
      </c>
      <c r="D92" s="17">
        <v>1</v>
      </c>
      <c r="E92" s="17">
        <v>2</v>
      </c>
      <c r="F92" s="17">
        <v>1</v>
      </c>
      <c r="G92" s="17">
        <v>0</v>
      </c>
      <c r="H92" s="17">
        <v>0</v>
      </c>
      <c r="I92" s="17">
        <v>5</v>
      </c>
      <c r="J92" s="17">
        <v>1</v>
      </c>
      <c r="K92" s="17">
        <v>1</v>
      </c>
      <c r="L92" s="17">
        <v>1</v>
      </c>
      <c r="M92" s="17">
        <v>0</v>
      </c>
      <c r="N92" s="17">
        <v>2</v>
      </c>
      <c r="O92" s="17">
        <v>0</v>
      </c>
      <c r="P92" s="17">
        <v>0</v>
      </c>
      <c r="Q92" s="17">
        <v>3</v>
      </c>
      <c r="R92" s="17">
        <v>1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1</v>
      </c>
      <c r="AB92" s="17">
        <v>0</v>
      </c>
      <c r="AC92" s="17">
        <v>0</v>
      </c>
      <c r="AD92" s="17">
        <v>0</v>
      </c>
      <c r="AE92" s="17">
        <v>0</v>
      </c>
      <c r="AF92" s="17">
        <v>6</v>
      </c>
      <c r="AG92" s="17">
        <v>1</v>
      </c>
      <c r="AH92" s="17">
        <v>1</v>
      </c>
      <c r="AI92" s="17">
        <v>0</v>
      </c>
      <c r="AJ92" s="17">
        <v>0</v>
      </c>
      <c r="AK92" s="17">
        <v>0</v>
      </c>
      <c r="AL92" s="17">
        <v>0</v>
      </c>
      <c r="AM92" s="17">
        <v>1</v>
      </c>
      <c r="AN92" s="17">
        <v>1</v>
      </c>
      <c r="AO92" s="17">
        <v>1</v>
      </c>
      <c r="AP92" s="17">
        <v>0</v>
      </c>
      <c r="AQ92" s="17">
        <v>0</v>
      </c>
      <c r="AR92" s="17">
        <v>0</v>
      </c>
      <c r="AS92" s="17">
        <v>1</v>
      </c>
      <c r="AT92" s="17">
        <v>0</v>
      </c>
      <c r="AU92" s="17">
        <v>3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20">
        <v>0</v>
      </c>
      <c r="BL92" s="17">
        <v>36</v>
      </c>
      <c r="BM92" s="17">
        <v>54</v>
      </c>
      <c r="BN92" s="18">
        <v>-0.33333333333333298</v>
      </c>
    </row>
    <row r="93" spans="1:66" x14ac:dyDescent="0.25">
      <c r="A93" s="35" t="s">
        <v>183</v>
      </c>
      <c r="B93" s="17">
        <v>0</v>
      </c>
      <c r="C93" s="17">
        <v>1</v>
      </c>
      <c r="D93" s="17">
        <v>0</v>
      </c>
      <c r="E93" s="17">
        <v>3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1</v>
      </c>
      <c r="N93" s="17">
        <v>0</v>
      </c>
      <c r="O93" s="17">
        <v>0</v>
      </c>
      <c r="P93" s="17">
        <v>0</v>
      </c>
      <c r="Q93" s="17">
        <v>1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1</v>
      </c>
      <c r="AD93" s="17">
        <v>0</v>
      </c>
      <c r="AE93" s="17">
        <v>0</v>
      </c>
      <c r="AF93" s="17">
        <v>1</v>
      </c>
      <c r="AG93" s="17">
        <v>1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1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20">
        <v>0</v>
      </c>
      <c r="BL93" s="17">
        <v>10</v>
      </c>
      <c r="BM93" s="17">
        <v>4</v>
      </c>
      <c r="BN93" s="18">
        <v>1.5</v>
      </c>
    </row>
    <row r="94" spans="1:66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10</v>
      </c>
      <c r="F94" s="17">
        <v>0</v>
      </c>
      <c r="G94" s="17">
        <v>1</v>
      </c>
      <c r="H94" s="17">
        <v>0</v>
      </c>
      <c r="I94" s="17">
        <v>3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2</v>
      </c>
      <c r="P94" s="17">
        <v>1</v>
      </c>
      <c r="Q94" s="17">
        <v>2</v>
      </c>
      <c r="R94" s="17">
        <v>0</v>
      </c>
      <c r="S94" s="17">
        <v>2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1</v>
      </c>
      <c r="Z94" s="17">
        <v>0</v>
      </c>
      <c r="AA94" s="17">
        <v>0</v>
      </c>
      <c r="AB94" s="17">
        <v>0</v>
      </c>
      <c r="AC94" s="17">
        <v>2</v>
      </c>
      <c r="AD94" s="17">
        <v>0</v>
      </c>
      <c r="AE94" s="17">
        <v>1</v>
      </c>
      <c r="AF94" s="17">
        <v>1</v>
      </c>
      <c r="AG94" s="17">
        <v>2</v>
      </c>
      <c r="AH94" s="17">
        <v>0</v>
      </c>
      <c r="AI94" s="17">
        <v>1</v>
      </c>
      <c r="AJ94" s="17">
        <v>1</v>
      </c>
      <c r="AK94" s="17">
        <v>0</v>
      </c>
      <c r="AL94" s="17">
        <v>0</v>
      </c>
      <c r="AM94" s="17">
        <v>0</v>
      </c>
      <c r="AN94" s="17">
        <v>1</v>
      </c>
      <c r="AO94" s="17">
        <v>0</v>
      </c>
      <c r="AP94" s="17">
        <v>0</v>
      </c>
      <c r="AQ94" s="17">
        <v>3</v>
      </c>
      <c r="AR94" s="17">
        <v>0</v>
      </c>
      <c r="AS94" s="17">
        <v>4</v>
      </c>
      <c r="AT94" s="17">
        <v>0</v>
      </c>
      <c r="AU94" s="17">
        <v>2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20">
        <v>0</v>
      </c>
      <c r="BL94" s="17">
        <v>40</v>
      </c>
      <c r="BM94" s="17">
        <v>31</v>
      </c>
      <c r="BN94" s="18">
        <v>0.29032258064516098</v>
      </c>
    </row>
    <row r="95" spans="1:66" x14ac:dyDescent="0.25">
      <c r="A95" s="35" t="s">
        <v>185</v>
      </c>
      <c r="B95" s="17">
        <v>113</v>
      </c>
      <c r="C95" s="17">
        <v>58</v>
      </c>
      <c r="D95" s="17">
        <v>45</v>
      </c>
      <c r="E95" s="17">
        <v>3</v>
      </c>
      <c r="F95" s="17">
        <v>0</v>
      </c>
      <c r="G95" s="17">
        <v>70</v>
      </c>
      <c r="H95" s="17">
        <v>99</v>
      </c>
      <c r="I95" s="17">
        <v>44</v>
      </c>
      <c r="J95" s="17">
        <v>23</v>
      </c>
      <c r="K95" s="17">
        <v>67</v>
      </c>
      <c r="L95" s="17">
        <v>0</v>
      </c>
      <c r="M95" s="17">
        <v>1</v>
      </c>
      <c r="N95" s="17">
        <v>25</v>
      </c>
      <c r="O95" s="17">
        <v>90</v>
      </c>
      <c r="P95" s="17">
        <v>147</v>
      </c>
      <c r="Q95" s="17">
        <v>12</v>
      </c>
      <c r="R95" s="17">
        <v>2</v>
      </c>
      <c r="S95" s="17">
        <v>35</v>
      </c>
      <c r="T95" s="17">
        <v>13</v>
      </c>
      <c r="U95" s="17">
        <v>15</v>
      </c>
      <c r="V95" s="17">
        <v>28</v>
      </c>
      <c r="W95" s="17">
        <v>4</v>
      </c>
      <c r="X95" s="17">
        <v>37</v>
      </c>
      <c r="Y95" s="17">
        <v>129</v>
      </c>
      <c r="Z95" s="17">
        <v>10</v>
      </c>
      <c r="AA95" s="17">
        <v>59</v>
      </c>
      <c r="AB95" s="17">
        <v>6</v>
      </c>
      <c r="AC95" s="17">
        <v>49</v>
      </c>
      <c r="AD95" s="17">
        <v>9</v>
      </c>
      <c r="AE95" s="17">
        <v>40</v>
      </c>
      <c r="AF95" s="17">
        <v>892</v>
      </c>
      <c r="AG95" s="17">
        <v>128</v>
      </c>
      <c r="AH95" s="17">
        <v>5</v>
      </c>
      <c r="AI95" s="17">
        <v>20</v>
      </c>
      <c r="AJ95" s="17">
        <v>51</v>
      </c>
      <c r="AK95" s="17">
        <v>15</v>
      </c>
      <c r="AL95" s="17">
        <v>87</v>
      </c>
      <c r="AM95" s="17">
        <v>78</v>
      </c>
      <c r="AN95" s="17">
        <v>9</v>
      </c>
      <c r="AO95" s="17">
        <v>0</v>
      </c>
      <c r="AP95" s="17">
        <v>22</v>
      </c>
      <c r="AQ95" s="17">
        <v>7</v>
      </c>
      <c r="AR95" s="17">
        <v>6</v>
      </c>
      <c r="AS95" s="17">
        <v>43</v>
      </c>
      <c r="AT95" s="17">
        <v>5</v>
      </c>
      <c r="AU95" s="17">
        <v>161</v>
      </c>
      <c r="AV95" s="17">
        <v>33</v>
      </c>
      <c r="AW95" s="17">
        <v>24</v>
      </c>
      <c r="AX95" s="17">
        <v>32</v>
      </c>
      <c r="AY95" s="17">
        <v>26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20">
        <v>0</v>
      </c>
      <c r="BL95" s="17">
        <v>2877</v>
      </c>
      <c r="BM95" s="17">
        <v>3009</v>
      </c>
      <c r="BN95" s="18">
        <v>-4.3868394815553297E-2</v>
      </c>
    </row>
    <row r="96" spans="1:66" x14ac:dyDescent="0.25">
      <c r="A96" s="35" t="s">
        <v>186</v>
      </c>
      <c r="B96" s="17">
        <v>0</v>
      </c>
      <c r="C96" s="17">
        <v>2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3</v>
      </c>
      <c r="J96" s="17">
        <v>2</v>
      </c>
      <c r="K96" s="17">
        <v>2</v>
      </c>
      <c r="L96" s="17">
        <v>1</v>
      </c>
      <c r="M96" s="17">
        <v>0</v>
      </c>
      <c r="N96" s="17">
        <v>2</v>
      </c>
      <c r="O96" s="17">
        <v>0</v>
      </c>
      <c r="P96" s="17">
        <v>0</v>
      </c>
      <c r="Q96" s="17">
        <v>4</v>
      </c>
      <c r="R96" s="17">
        <v>0</v>
      </c>
      <c r="S96" s="17">
        <v>5</v>
      </c>
      <c r="T96" s="17">
        <v>0</v>
      </c>
      <c r="U96" s="17">
        <v>0</v>
      </c>
      <c r="V96" s="17">
        <v>2</v>
      </c>
      <c r="W96" s="17">
        <v>0</v>
      </c>
      <c r="X96" s="17">
        <v>0</v>
      </c>
      <c r="Y96" s="17">
        <v>1</v>
      </c>
      <c r="Z96" s="17">
        <v>0</v>
      </c>
      <c r="AA96" s="17">
        <v>0</v>
      </c>
      <c r="AB96" s="17">
        <v>0</v>
      </c>
      <c r="AC96" s="17">
        <v>1</v>
      </c>
      <c r="AD96" s="17">
        <v>0</v>
      </c>
      <c r="AE96" s="17">
        <v>1</v>
      </c>
      <c r="AF96" s="17">
        <v>6</v>
      </c>
      <c r="AG96" s="17">
        <v>1</v>
      </c>
      <c r="AH96" s="17">
        <v>1</v>
      </c>
      <c r="AI96" s="17">
        <v>5</v>
      </c>
      <c r="AJ96" s="17">
        <v>1</v>
      </c>
      <c r="AK96" s="17">
        <v>0</v>
      </c>
      <c r="AL96" s="17">
        <v>0</v>
      </c>
      <c r="AM96" s="17">
        <v>0</v>
      </c>
      <c r="AN96" s="17">
        <v>0</v>
      </c>
      <c r="AO96" s="17">
        <v>9</v>
      </c>
      <c r="AP96" s="17">
        <v>0</v>
      </c>
      <c r="AQ96" s="17">
        <v>0</v>
      </c>
      <c r="AR96" s="17">
        <v>0</v>
      </c>
      <c r="AS96" s="17">
        <v>1</v>
      </c>
      <c r="AT96" s="17">
        <v>0</v>
      </c>
      <c r="AU96" s="17">
        <v>2</v>
      </c>
      <c r="AV96" s="17">
        <v>0</v>
      </c>
      <c r="AW96" s="17">
        <v>1</v>
      </c>
      <c r="AX96" s="17">
        <v>1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20">
        <v>0</v>
      </c>
      <c r="BL96" s="17">
        <v>54</v>
      </c>
      <c r="BM96" s="17">
        <v>55</v>
      </c>
      <c r="BN96" s="18">
        <v>-1.8181818181818198E-2</v>
      </c>
    </row>
    <row r="97" spans="1:66" x14ac:dyDescent="0.25">
      <c r="A97" s="35" t="s">
        <v>187</v>
      </c>
      <c r="B97" s="17">
        <v>9</v>
      </c>
      <c r="C97" s="17">
        <v>4</v>
      </c>
      <c r="D97" s="17">
        <v>9</v>
      </c>
      <c r="E97" s="17">
        <v>10</v>
      </c>
      <c r="F97" s="17">
        <v>3</v>
      </c>
      <c r="G97" s="17">
        <v>4</v>
      </c>
      <c r="H97" s="17">
        <v>13</v>
      </c>
      <c r="I97" s="17">
        <v>75</v>
      </c>
      <c r="J97" s="17">
        <v>12</v>
      </c>
      <c r="K97" s="17">
        <v>4</v>
      </c>
      <c r="L97" s="17">
        <v>21</v>
      </c>
      <c r="M97" s="17">
        <v>2</v>
      </c>
      <c r="N97" s="17">
        <v>6</v>
      </c>
      <c r="O97" s="17">
        <v>7</v>
      </c>
      <c r="P97" s="17">
        <v>6</v>
      </c>
      <c r="Q97" s="17">
        <v>46</v>
      </c>
      <c r="R97" s="17">
        <v>5</v>
      </c>
      <c r="S97" s="17">
        <v>14</v>
      </c>
      <c r="T97" s="17">
        <v>16</v>
      </c>
      <c r="U97" s="17">
        <v>13</v>
      </c>
      <c r="V97" s="17">
        <v>3</v>
      </c>
      <c r="W97" s="17">
        <v>12</v>
      </c>
      <c r="X97" s="17">
        <v>4</v>
      </c>
      <c r="Y97" s="17">
        <v>29</v>
      </c>
      <c r="Z97" s="17">
        <v>7</v>
      </c>
      <c r="AA97" s="17">
        <v>38</v>
      </c>
      <c r="AB97" s="17">
        <v>39</v>
      </c>
      <c r="AC97" s="17">
        <v>7</v>
      </c>
      <c r="AD97" s="17">
        <v>7</v>
      </c>
      <c r="AE97" s="17">
        <v>6</v>
      </c>
      <c r="AF97" s="17">
        <v>104</v>
      </c>
      <c r="AG97" s="17">
        <v>21</v>
      </c>
      <c r="AH97" s="17">
        <v>21</v>
      </c>
      <c r="AI97" s="17">
        <v>21</v>
      </c>
      <c r="AJ97" s="17">
        <v>7</v>
      </c>
      <c r="AK97" s="17">
        <v>3</v>
      </c>
      <c r="AL97" s="17">
        <v>12</v>
      </c>
      <c r="AM97" s="17">
        <v>14</v>
      </c>
      <c r="AN97" s="17">
        <v>1</v>
      </c>
      <c r="AO97" s="17">
        <v>37</v>
      </c>
      <c r="AP97" s="17">
        <v>5</v>
      </c>
      <c r="AQ97" s="17">
        <v>18</v>
      </c>
      <c r="AR97" s="17">
        <v>1</v>
      </c>
      <c r="AS97" s="17">
        <v>5</v>
      </c>
      <c r="AT97" s="17">
        <v>1</v>
      </c>
      <c r="AU97" s="17">
        <v>20</v>
      </c>
      <c r="AV97" s="17">
        <v>10</v>
      </c>
      <c r="AW97" s="17">
        <v>6</v>
      </c>
      <c r="AX97" s="17">
        <v>1</v>
      </c>
      <c r="AY97" s="17">
        <v>13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20">
        <v>0</v>
      </c>
      <c r="BL97" s="17">
        <v>752</v>
      </c>
      <c r="BM97" s="17">
        <v>740</v>
      </c>
      <c r="BN97" s="18">
        <v>1.62162162162162E-2</v>
      </c>
    </row>
    <row r="98" spans="1:66" x14ac:dyDescent="0.25">
      <c r="A98" s="35" t="s">
        <v>188</v>
      </c>
      <c r="B98" s="17">
        <v>99</v>
      </c>
      <c r="C98" s="17">
        <v>13</v>
      </c>
      <c r="D98" s="17">
        <v>130</v>
      </c>
      <c r="E98" s="17">
        <v>246</v>
      </c>
      <c r="F98" s="17">
        <v>15</v>
      </c>
      <c r="G98" s="17">
        <v>45</v>
      </c>
      <c r="H98" s="17">
        <v>105</v>
      </c>
      <c r="I98" s="17">
        <v>422</v>
      </c>
      <c r="J98" s="17">
        <v>109</v>
      </c>
      <c r="K98" s="17">
        <v>36</v>
      </c>
      <c r="L98" s="17">
        <v>101</v>
      </c>
      <c r="M98" s="17">
        <v>62</v>
      </c>
      <c r="N98" s="17">
        <v>62</v>
      </c>
      <c r="O98" s="17">
        <v>22</v>
      </c>
      <c r="P98" s="17">
        <v>16</v>
      </c>
      <c r="Q98" s="17">
        <v>907</v>
      </c>
      <c r="R98" s="17">
        <v>205</v>
      </c>
      <c r="S98" s="17">
        <v>93</v>
      </c>
      <c r="T98" s="17">
        <v>54</v>
      </c>
      <c r="U98" s="17">
        <v>245</v>
      </c>
      <c r="V98" s="17">
        <v>148</v>
      </c>
      <c r="W98" s="17">
        <v>90</v>
      </c>
      <c r="X98" s="17">
        <v>18</v>
      </c>
      <c r="Y98" s="17">
        <v>65</v>
      </c>
      <c r="Z98" s="17">
        <v>20</v>
      </c>
      <c r="AA98" s="17">
        <v>17</v>
      </c>
      <c r="AB98" s="17">
        <v>162</v>
      </c>
      <c r="AC98" s="17">
        <v>56</v>
      </c>
      <c r="AD98" s="17">
        <v>5</v>
      </c>
      <c r="AE98" s="17">
        <v>15</v>
      </c>
      <c r="AF98" s="17">
        <v>763</v>
      </c>
      <c r="AG98" s="17">
        <v>105</v>
      </c>
      <c r="AH98" s="17">
        <v>234</v>
      </c>
      <c r="AI98" s="17">
        <v>45</v>
      </c>
      <c r="AJ98" s="17">
        <v>109</v>
      </c>
      <c r="AK98" s="17">
        <v>19</v>
      </c>
      <c r="AL98" s="17">
        <v>80</v>
      </c>
      <c r="AM98" s="17">
        <v>103</v>
      </c>
      <c r="AN98" s="17">
        <v>18</v>
      </c>
      <c r="AO98" s="17">
        <v>270</v>
      </c>
      <c r="AP98" s="17">
        <v>8</v>
      </c>
      <c r="AQ98" s="17">
        <v>284</v>
      </c>
      <c r="AR98" s="17">
        <v>12</v>
      </c>
      <c r="AS98" s="17">
        <v>33</v>
      </c>
      <c r="AT98" s="17">
        <v>14</v>
      </c>
      <c r="AU98" s="17">
        <v>71</v>
      </c>
      <c r="AV98" s="17">
        <v>518</v>
      </c>
      <c r="AW98" s="17">
        <v>23</v>
      </c>
      <c r="AX98" s="17">
        <v>22</v>
      </c>
      <c r="AY98" s="17">
        <v>80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20">
        <v>0</v>
      </c>
      <c r="BL98" s="17">
        <v>6394</v>
      </c>
      <c r="BM98" s="17">
        <v>6916</v>
      </c>
      <c r="BN98" s="18">
        <v>-7.5477154424522894E-2</v>
      </c>
    </row>
    <row r="99" spans="1:66" x14ac:dyDescent="0.25">
      <c r="A99" s="35" t="s">
        <v>189</v>
      </c>
      <c r="B99" s="17">
        <v>13</v>
      </c>
      <c r="C99" s="17">
        <v>3</v>
      </c>
      <c r="D99" s="17">
        <v>25</v>
      </c>
      <c r="E99" s="17">
        <v>26</v>
      </c>
      <c r="F99" s="17">
        <v>7</v>
      </c>
      <c r="G99" s="17">
        <v>0</v>
      </c>
      <c r="H99" s="17">
        <v>4</v>
      </c>
      <c r="I99" s="17">
        <v>59</v>
      </c>
      <c r="J99" s="17">
        <v>18</v>
      </c>
      <c r="K99" s="17">
        <v>2</v>
      </c>
      <c r="L99" s="17">
        <v>18</v>
      </c>
      <c r="M99" s="17">
        <v>9</v>
      </c>
      <c r="N99" s="17">
        <v>8</v>
      </c>
      <c r="O99" s="17">
        <v>3</v>
      </c>
      <c r="P99" s="17">
        <v>6</v>
      </c>
      <c r="Q99" s="17">
        <v>50</v>
      </c>
      <c r="R99" s="17">
        <v>8</v>
      </c>
      <c r="S99" s="17">
        <v>8</v>
      </c>
      <c r="T99" s="17">
        <v>5</v>
      </c>
      <c r="U99" s="17">
        <v>15</v>
      </c>
      <c r="V99" s="17">
        <v>3</v>
      </c>
      <c r="W99" s="17">
        <v>14</v>
      </c>
      <c r="X99" s="17">
        <v>2</v>
      </c>
      <c r="Y99" s="17">
        <v>34</v>
      </c>
      <c r="Z99" s="17">
        <v>9</v>
      </c>
      <c r="AA99" s="17">
        <v>0</v>
      </c>
      <c r="AB99" s="17">
        <v>33</v>
      </c>
      <c r="AC99" s="17">
        <v>6</v>
      </c>
      <c r="AD99" s="17">
        <v>1</v>
      </c>
      <c r="AE99" s="17">
        <v>3</v>
      </c>
      <c r="AF99" s="17">
        <v>90</v>
      </c>
      <c r="AG99" s="17">
        <v>42</v>
      </c>
      <c r="AH99" s="17">
        <v>34</v>
      </c>
      <c r="AI99" s="17">
        <v>9</v>
      </c>
      <c r="AJ99" s="17">
        <v>8</v>
      </c>
      <c r="AK99" s="17">
        <v>2</v>
      </c>
      <c r="AL99" s="17">
        <v>23</v>
      </c>
      <c r="AM99" s="17">
        <v>9</v>
      </c>
      <c r="AN99" s="17">
        <v>2</v>
      </c>
      <c r="AO99" s="17">
        <v>26</v>
      </c>
      <c r="AP99" s="17">
        <v>1</v>
      </c>
      <c r="AQ99" s="17">
        <v>31</v>
      </c>
      <c r="AR99" s="17">
        <v>1</v>
      </c>
      <c r="AS99" s="17">
        <v>16</v>
      </c>
      <c r="AT99" s="17">
        <v>0</v>
      </c>
      <c r="AU99" s="17">
        <v>12</v>
      </c>
      <c r="AV99" s="17">
        <v>41</v>
      </c>
      <c r="AW99" s="17">
        <v>0</v>
      </c>
      <c r="AX99" s="17">
        <v>0</v>
      </c>
      <c r="AY99" s="17">
        <v>6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20">
        <v>0</v>
      </c>
      <c r="BL99" s="17">
        <v>745</v>
      </c>
      <c r="BM99" s="17">
        <v>770</v>
      </c>
      <c r="BN99" s="18">
        <v>-3.2467532467532499E-2</v>
      </c>
    </row>
    <row r="100" spans="1:66" x14ac:dyDescent="0.25">
      <c r="A100" s="35" t="s">
        <v>190</v>
      </c>
      <c r="B100" s="17">
        <v>228</v>
      </c>
      <c r="C100" s="17">
        <v>169</v>
      </c>
      <c r="D100" s="17">
        <v>758</v>
      </c>
      <c r="E100" s="17">
        <v>402</v>
      </c>
      <c r="F100" s="17">
        <v>121</v>
      </c>
      <c r="G100" s="17">
        <v>83</v>
      </c>
      <c r="H100" s="17">
        <v>351</v>
      </c>
      <c r="I100" s="17">
        <v>1011</v>
      </c>
      <c r="J100" s="17">
        <v>486</v>
      </c>
      <c r="K100" s="17">
        <v>72</v>
      </c>
      <c r="L100" s="17">
        <v>149</v>
      </c>
      <c r="M100" s="17">
        <v>216</v>
      </c>
      <c r="N100" s="17">
        <v>206</v>
      </c>
      <c r="O100" s="17">
        <v>59</v>
      </c>
      <c r="P100" s="17">
        <v>230</v>
      </c>
      <c r="Q100" s="17">
        <v>643</v>
      </c>
      <c r="R100" s="17">
        <v>450</v>
      </c>
      <c r="S100" s="17">
        <v>307</v>
      </c>
      <c r="T100" s="17">
        <v>239</v>
      </c>
      <c r="U100" s="17">
        <v>447</v>
      </c>
      <c r="V100" s="17">
        <v>95</v>
      </c>
      <c r="W100" s="17">
        <v>455</v>
      </c>
      <c r="X100" s="17">
        <v>42</v>
      </c>
      <c r="Y100" s="17">
        <v>462</v>
      </c>
      <c r="Z100" s="17">
        <v>567</v>
      </c>
      <c r="AA100" s="17">
        <v>76</v>
      </c>
      <c r="AB100" s="17">
        <v>965</v>
      </c>
      <c r="AC100" s="17">
        <v>129</v>
      </c>
      <c r="AD100" s="17">
        <v>213</v>
      </c>
      <c r="AE100" s="17">
        <v>60</v>
      </c>
      <c r="AF100" s="17">
        <v>1925</v>
      </c>
      <c r="AG100" s="17">
        <v>993</v>
      </c>
      <c r="AH100" s="17">
        <v>884</v>
      </c>
      <c r="AI100" s="17">
        <v>236</v>
      </c>
      <c r="AJ100" s="17">
        <v>98</v>
      </c>
      <c r="AK100" s="17">
        <v>60</v>
      </c>
      <c r="AL100" s="17">
        <v>429</v>
      </c>
      <c r="AM100" s="17">
        <v>307</v>
      </c>
      <c r="AN100" s="17">
        <v>121</v>
      </c>
      <c r="AO100" s="17">
        <v>650</v>
      </c>
      <c r="AP100" s="17">
        <v>45</v>
      </c>
      <c r="AQ100" s="17">
        <v>823</v>
      </c>
      <c r="AR100" s="17">
        <v>18</v>
      </c>
      <c r="AS100" s="17">
        <v>389</v>
      </c>
      <c r="AT100" s="17">
        <v>30</v>
      </c>
      <c r="AU100" s="17">
        <v>391</v>
      </c>
      <c r="AV100" s="17">
        <v>1702</v>
      </c>
      <c r="AW100" s="17">
        <v>151</v>
      </c>
      <c r="AX100" s="17">
        <v>62</v>
      </c>
      <c r="AY100" s="17">
        <v>211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20">
        <v>0</v>
      </c>
      <c r="BL100" s="17">
        <v>19216</v>
      </c>
      <c r="BM100" s="17">
        <v>22399</v>
      </c>
      <c r="BN100" s="18">
        <v>-0.14210455823920701</v>
      </c>
    </row>
    <row r="101" spans="1:66" x14ac:dyDescent="0.25">
      <c r="A101" s="35" t="s">
        <v>191</v>
      </c>
      <c r="B101" s="17">
        <v>1</v>
      </c>
      <c r="C101" s="17">
        <v>0</v>
      </c>
      <c r="D101" s="17">
        <v>4</v>
      </c>
      <c r="E101" s="17">
        <v>2</v>
      </c>
      <c r="F101" s="17">
        <v>0</v>
      </c>
      <c r="G101" s="17">
        <v>0</v>
      </c>
      <c r="H101" s="17">
        <v>1</v>
      </c>
      <c r="I101" s="17">
        <v>1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4</v>
      </c>
      <c r="R101" s="17">
        <v>1</v>
      </c>
      <c r="S101" s="17">
        <v>0</v>
      </c>
      <c r="T101" s="17">
        <v>0</v>
      </c>
      <c r="U101" s="17">
        <v>1</v>
      </c>
      <c r="V101" s="17">
        <v>0</v>
      </c>
      <c r="W101" s="17">
        <v>1</v>
      </c>
      <c r="X101" s="17">
        <v>0</v>
      </c>
      <c r="Y101" s="17">
        <v>1</v>
      </c>
      <c r="Z101" s="17">
        <v>0</v>
      </c>
      <c r="AA101" s="17">
        <v>1</v>
      </c>
      <c r="AB101" s="17">
        <v>1</v>
      </c>
      <c r="AC101" s="17">
        <v>0</v>
      </c>
      <c r="AD101" s="17">
        <v>1</v>
      </c>
      <c r="AE101" s="17">
        <v>1</v>
      </c>
      <c r="AF101" s="17">
        <v>14</v>
      </c>
      <c r="AG101" s="17">
        <v>4</v>
      </c>
      <c r="AH101" s="17">
        <v>1</v>
      </c>
      <c r="AI101" s="17">
        <v>0</v>
      </c>
      <c r="AJ101" s="17">
        <v>1</v>
      </c>
      <c r="AK101" s="17">
        <v>0</v>
      </c>
      <c r="AL101" s="17">
        <v>3</v>
      </c>
      <c r="AM101" s="17">
        <v>0</v>
      </c>
      <c r="AN101" s="17">
        <v>0</v>
      </c>
      <c r="AO101" s="17">
        <v>0</v>
      </c>
      <c r="AP101" s="17">
        <v>0</v>
      </c>
      <c r="AQ101" s="17">
        <v>9</v>
      </c>
      <c r="AR101" s="17">
        <v>0</v>
      </c>
      <c r="AS101" s="17">
        <v>0</v>
      </c>
      <c r="AT101" s="17">
        <v>1</v>
      </c>
      <c r="AU101" s="17">
        <v>0</v>
      </c>
      <c r="AV101" s="17">
        <v>10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20">
        <v>0</v>
      </c>
      <c r="BL101" s="17">
        <v>64</v>
      </c>
      <c r="BM101" s="17">
        <v>84</v>
      </c>
      <c r="BN101" s="18">
        <v>-0.238095238095238</v>
      </c>
    </row>
    <row r="102" spans="1:66" x14ac:dyDescent="0.25">
      <c r="A102" s="35" t="s">
        <v>192</v>
      </c>
      <c r="B102" s="17">
        <v>2</v>
      </c>
      <c r="C102" s="17">
        <v>2</v>
      </c>
      <c r="D102" s="17">
        <v>1</v>
      </c>
      <c r="E102" s="17">
        <v>0</v>
      </c>
      <c r="F102" s="17">
        <v>0</v>
      </c>
      <c r="G102" s="17">
        <v>0</v>
      </c>
      <c r="H102" s="17">
        <v>1</v>
      </c>
      <c r="I102" s="17">
        <v>0</v>
      </c>
      <c r="J102" s="17">
        <v>10</v>
      </c>
      <c r="K102" s="17">
        <v>1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1</v>
      </c>
      <c r="R102" s="17">
        <v>0</v>
      </c>
      <c r="S102" s="17">
        <v>0</v>
      </c>
      <c r="T102" s="17">
        <v>0</v>
      </c>
      <c r="U102" s="17">
        <v>0</v>
      </c>
      <c r="V102" s="17">
        <v>1</v>
      </c>
      <c r="W102" s="17">
        <v>0</v>
      </c>
      <c r="X102" s="17">
        <v>0</v>
      </c>
      <c r="Y102" s="17">
        <v>5</v>
      </c>
      <c r="Z102" s="17">
        <v>0</v>
      </c>
      <c r="AA102" s="17">
        <v>0</v>
      </c>
      <c r="AB102" s="17">
        <v>0</v>
      </c>
      <c r="AC102" s="17">
        <v>1</v>
      </c>
      <c r="AD102" s="17">
        <v>0</v>
      </c>
      <c r="AE102" s="17">
        <v>1</v>
      </c>
      <c r="AF102" s="17">
        <v>1</v>
      </c>
      <c r="AG102" s="17">
        <v>11</v>
      </c>
      <c r="AH102" s="17">
        <v>0</v>
      </c>
      <c r="AI102" s="17">
        <v>0</v>
      </c>
      <c r="AJ102" s="17">
        <v>2</v>
      </c>
      <c r="AK102" s="17">
        <v>2</v>
      </c>
      <c r="AL102" s="17">
        <v>4</v>
      </c>
      <c r="AM102" s="17">
        <v>2</v>
      </c>
      <c r="AN102" s="17">
        <v>0</v>
      </c>
      <c r="AO102" s="17">
        <v>0</v>
      </c>
      <c r="AP102" s="17">
        <v>1</v>
      </c>
      <c r="AQ102" s="17">
        <v>0</v>
      </c>
      <c r="AR102" s="17">
        <v>0</v>
      </c>
      <c r="AS102" s="17">
        <v>0</v>
      </c>
      <c r="AT102" s="17">
        <v>0</v>
      </c>
      <c r="AU102" s="17">
        <v>8</v>
      </c>
      <c r="AV102" s="17">
        <v>0</v>
      </c>
      <c r="AW102" s="17">
        <v>1</v>
      </c>
      <c r="AX102" s="17">
        <v>0</v>
      </c>
      <c r="AY102" s="17">
        <v>4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20">
        <v>0</v>
      </c>
      <c r="BL102" s="17">
        <v>62</v>
      </c>
      <c r="BM102" s="17">
        <v>51</v>
      </c>
      <c r="BN102" s="18">
        <v>0.21568627450980399</v>
      </c>
    </row>
    <row r="103" spans="1:66" x14ac:dyDescent="0.25">
      <c r="A103" s="32" t="s">
        <v>193</v>
      </c>
      <c r="B103" s="33">
        <v>6378</v>
      </c>
      <c r="C103" s="33">
        <v>2583</v>
      </c>
      <c r="D103" s="33">
        <v>16622</v>
      </c>
      <c r="E103" s="33">
        <v>6825</v>
      </c>
      <c r="F103" s="33">
        <v>1609</v>
      </c>
      <c r="G103" s="33">
        <v>844</v>
      </c>
      <c r="H103" s="33">
        <v>4292</v>
      </c>
      <c r="I103" s="33">
        <v>91529</v>
      </c>
      <c r="J103" s="33">
        <v>6867</v>
      </c>
      <c r="K103" s="33">
        <v>2682</v>
      </c>
      <c r="L103" s="33">
        <v>4057</v>
      </c>
      <c r="M103" s="33">
        <v>5198</v>
      </c>
      <c r="N103" s="33">
        <v>4580</v>
      </c>
      <c r="O103" s="33">
        <v>1216</v>
      </c>
      <c r="P103" s="33">
        <v>2172</v>
      </c>
      <c r="Q103" s="33">
        <v>11556</v>
      </c>
      <c r="R103" s="33">
        <v>5785</v>
      </c>
      <c r="S103" s="33">
        <v>4722</v>
      </c>
      <c r="T103" s="33">
        <v>5615</v>
      </c>
      <c r="U103" s="33">
        <v>7136</v>
      </c>
      <c r="V103" s="33">
        <v>1401</v>
      </c>
      <c r="W103" s="33">
        <v>4053</v>
      </c>
      <c r="X103" s="33">
        <v>3554</v>
      </c>
      <c r="Y103" s="33">
        <v>8497</v>
      </c>
      <c r="Z103" s="33">
        <v>4808</v>
      </c>
      <c r="AA103" s="33">
        <v>1604</v>
      </c>
      <c r="AB103" s="33">
        <v>19172</v>
      </c>
      <c r="AC103" s="33">
        <v>3313</v>
      </c>
      <c r="AD103" s="33">
        <v>3206</v>
      </c>
      <c r="AE103" s="33">
        <v>2330</v>
      </c>
      <c r="AF103" s="33">
        <v>50588</v>
      </c>
      <c r="AG103" s="33">
        <v>10974</v>
      </c>
      <c r="AH103" s="33">
        <v>9957</v>
      </c>
      <c r="AI103" s="33">
        <v>5709</v>
      </c>
      <c r="AJ103" s="33">
        <v>2314</v>
      </c>
      <c r="AK103" s="33">
        <v>1455</v>
      </c>
      <c r="AL103" s="33">
        <v>7027</v>
      </c>
      <c r="AM103" s="33">
        <v>7104</v>
      </c>
      <c r="AN103" s="33">
        <v>2367</v>
      </c>
      <c r="AO103" s="33">
        <v>15666</v>
      </c>
      <c r="AP103" s="33">
        <v>907</v>
      </c>
      <c r="AQ103" s="33">
        <v>10571</v>
      </c>
      <c r="AR103" s="33">
        <v>553</v>
      </c>
      <c r="AS103" s="33">
        <v>6834</v>
      </c>
      <c r="AT103" s="33">
        <v>518</v>
      </c>
      <c r="AU103" s="33">
        <v>5236</v>
      </c>
      <c r="AV103" s="33">
        <v>22019</v>
      </c>
      <c r="AW103" s="33">
        <v>3012</v>
      </c>
      <c r="AX103" s="33">
        <v>1201</v>
      </c>
      <c r="AY103" s="33">
        <v>5410</v>
      </c>
      <c r="AZ103" s="33">
        <v>1</v>
      </c>
      <c r="BA103" s="33">
        <v>0</v>
      </c>
      <c r="BB103" s="33">
        <v>0</v>
      </c>
      <c r="BC103" s="33">
        <v>0</v>
      </c>
      <c r="BD103" s="33">
        <v>0</v>
      </c>
      <c r="BE103" s="33">
        <v>3</v>
      </c>
      <c r="BF103" s="33">
        <v>0</v>
      </c>
      <c r="BG103" s="33">
        <v>1</v>
      </c>
      <c r="BH103" s="33">
        <v>0</v>
      </c>
      <c r="BI103" s="33">
        <v>0</v>
      </c>
      <c r="BJ103" s="34">
        <v>0</v>
      </c>
      <c r="BL103" s="17">
        <v>413633</v>
      </c>
      <c r="BM103" s="17">
        <v>1613032</v>
      </c>
      <c r="BN103" s="18">
        <v>-0.74356801352979995</v>
      </c>
    </row>
    <row r="104" spans="1:66" x14ac:dyDescent="0.25">
      <c r="A104" s="35" t="s">
        <v>194</v>
      </c>
      <c r="B104" s="17">
        <v>1550</v>
      </c>
      <c r="C104" s="17">
        <v>539</v>
      </c>
      <c r="D104" s="17">
        <v>4877</v>
      </c>
      <c r="E104" s="17">
        <v>1591</v>
      </c>
      <c r="F104" s="17">
        <v>382</v>
      </c>
      <c r="G104" s="17">
        <v>103</v>
      </c>
      <c r="H104" s="17">
        <v>1069</v>
      </c>
      <c r="I104" s="17">
        <v>8734</v>
      </c>
      <c r="J104" s="17">
        <v>1697</v>
      </c>
      <c r="K104" s="17">
        <v>552</v>
      </c>
      <c r="L104" s="17">
        <v>968</v>
      </c>
      <c r="M104" s="17">
        <v>1256</v>
      </c>
      <c r="N104" s="17">
        <v>1040</v>
      </c>
      <c r="O104" s="17">
        <v>223</v>
      </c>
      <c r="P104" s="17">
        <v>525</v>
      </c>
      <c r="Q104" s="17">
        <v>2898</v>
      </c>
      <c r="R104" s="17">
        <v>1242</v>
      </c>
      <c r="S104" s="17">
        <v>985</v>
      </c>
      <c r="T104" s="17">
        <v>1021</v>
      </c>
      <c r="U104" s="17">
        <v>1697</v>
      </c>
      <c r="V104" s="17">
        <v>181</v>
      </c>
      <c r="W104" s="17">
        <v>952</v>
      </c>
      <c r="X104" s="17">
        <v>1064</v>
      </c>
      <c r="Y104" s="17">
        <v>1951</v>
      </c>
      <c r="Z104" s="17">
        <v>1031</v>
      </c>
      <c r="AA104" s="17">
        <v>408</v>
      </c>
      <c r="AB104" s="17">
        <v>5760</v>
      </c>
      <c r="AC104" s="17">
        <v>914</v>
      </c>
      <c r="AD104" s="17">
        <v>689</v>
      </c>
      <c r="AE104" s="17">
        <v>535</v>
      </c>
      <c r="AF104" s="17">
        <v>13327</v>
      </c>
      <c r="AG104" s="17">
        <v>2321</v>
      </c>
      <c r="AH104" s="17">
        <v>1867</v>
      </c>
      <c r="AI104" s="17">
        <v>1624</v>
      </c>
      <c r="AJ104" s="17">
        <v>501</v>
      </c>
      <c r="AK104" s="17">
        <v>337</v>
      </c>
      <c r="AL104" s="17">
        <v>1923</v>
      </c>
      <c r="AM104" s="17">
        <v>2292</v>
      </c>
      <c r="AN104" s="17">
        <v>615</v>
      </c>
      <c r="AO104" s="17">
        <v>3999</v>
      </c>
      <c r="AP104" s="17">
        <v>217</v>
      </c>
      <c r="AQ104" s="17">
        <v>2066</v>
      </c>
      <c r="AR104" s="17">
        <v>99</v>
      </c>
      <c r="AS104" s="17">
        <v>1088</v>
      </c>
      <c r="AT104" s="17">
        <v>116</v>
      </c>
      <c r="AU104" s="17">
        <v>879</v>
      </c>
      <c r="AV104" s="17">
        <v>4760</v>
      </c>
      <c r="AW104" s="17">
        <v>763</v>
      </c>
      <c r="AX104" s="17">
        <v>283</v>
      </c>
      <c r="AY104" s="17">
        <v>960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20">
        <v>0</v>
      </c>
      <c r="BL104" s="17">
        <v>86471</v>
      </c>
      <c r="BM104" s="17">
        <v>639513</v>
      </c>
      <c r="BN104" s="18">
        <v>-0.864786173228691</v>
      </c>
    </row>
    <row r="105" spans="1:66" x14ac:dyDescent="0.25">
      <c r="A105" s="35" t="s">
        <v>195</v>
      </c>
      <c r="B105" s="17">
        <v>995</v>
      </c>
      <c r="C105" s="17">
        <v>555</v>
      </c>
      <c r="D105" s="17">
        <v>3330</v>
      </c>
      <c r="E105" s="17">
        <v>1472</v>
      </c>
      <c r="F105" s="17">
        <v>176</v>
      </c>
      <c r="G105" s="17">
        <v>138</v>
      </c>
      <c r="H105" s="17">
        <v>779</v>
      </c>
      <c r="I105" s="17">
        <v>57385</v>
      </c>
      <c r="J105" s="17">
        <v>892</v>
      </c>
      <c r="K105" s="17">
        <v>370</v>
      </c>
      <c r="L105" s="17">
        <v>623</v>
      </c>
      <c r="M105" s="17">
        <v>1103</v>
      </c>
      <c r="N105" s="17">
        <v>748</v>
      </c>
      <c r="O105" s="17">
        <v>247</v>
      </c>
      <c r="P105" s="17">
        <v>427</v>
      </c>
      <c r="Q105" s="17">
        <v>1621</v>
      </c>
      <c r="R105" s="17">
        <v>1175</v>
      </c>
      <c r="S105" s="17">
        <v>494</v>
      </c>
      <c r="T105" s="17">
        <v>1735</v>
      </c>
      <c r="U105" s="17">
        <v>1427</v>
      </c>
      <c r="V105" s="17">
        <v>333</v>
      </c>
      <c r="W105" s="17">
        <v>842</v>
      </c>
      <c r="X105" s="17">
        <v>531</v>
      </c>
      <c r="Y105" s="17">
        <v>1419</v>
      </c>
      <c r="Z105" s="17">
        <v>835</v>
      </c>
      <c r="AA105" s="17">
        <v>263</v>
      </c>
      <c r="AB105" s="17">
        <v>5549</v>
      </c>
      <c r="AC105" s="17">
        <v>341</v>
      </c>
      <c r="AD105" s="17">
        <v>836</v>
      </c>
      <c r="AE105" s="17">
        <v>386</v>
      </c>
      <c r="AF105" s="17">
        <v>7304</v>
      </c>
      <c r="AG105" s="17">
        <v>2393</v>
      </c>
      <c r="AH105" s="17">
        <v>1870</v>
      </c>
      <c r="AI105" s="17">
        <v>691</v>
      </c>
      <c r="AJ105" s="17">
        <v>357</v>
      </c>
      <c r="AK105" s="17">
        <v>198</v>
      </c>
      <c r="AL105" s="17">
        <v>989</v>
      </c>
      <c r="AM105" s="17">
        <v>923</v>
      </c>
      <c r="AN105" s="17">
        <v>260</v>
      </c>
      <c r="AO105" s="17">
        <v>3580</v>
      </c>
      <c r="AP105" s="17">
        <v>134</v>
      </c>
      <c r="AQ105" s="17">
        <v>2355</v>
      </c>
      <c r="AR105" s="17">
        <v>116</v>
      </c>
      <c r="AS105" s="17">
        <v>1650</v>
      </c>
      <c r="AT105" s="17">
        <v>84</v>
      </c>
      <c r="AU105" s="17">
        <v>1376</v>
      </c>
      <c r="AV105" s="17">
        <v>3495</v>
      </c>
      <c r="AW105" s="17">
        <v>381</v>
      </c>
      <c r="AX105" s="17">
        <v>146</v>
      </c>
      <c r="AY105" s="17">
        <v>1069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20">
        <v>0</v>
      </c>
      <c r="BL105" s="17">
        <v>116398</v>
      </c>
      <c r="BM105" s="17">
        <v>380252</v>
      </c>
      <c r="BN105" s="18">
        <v>-0.69389247130850096</v>
      </c>
    </row>
    <row r="106" spans="1:66" x14ac:dyDescent="0.25">
      <c r="A106" s="35" t="s">
        <v>196</v>
      </c>
      <c r="B106" s="17">
        <v>85</v>
      </c>
      <c r="C106" s="17">
        <v>19</v>
      </c>
      <c r="D106" s="17">
        <v>110</v>
      </c>
      <c r="E106" s="17">
        <v>90</v>
      </c>
      <c r="F106" s="17">
        <v>27</v>
      </c>
      <c r="G106" s="17">
        <v>4</v>
      </c>
      <c r="H106" s="17">
        <v>57</v>
      </c>
      <c r="I106" s="17">
        <v>1094</v>
      </c>
      <c r="J106" s="17">
        <v>163</v>
      </c>
      <c r="K106" s="17">
        <v>11</v>
      </c>
      <c r="L106" s="17">
        <v>123</v>
      </c>
      <c r="M106" s="17">
        <v>16</v>
      </c>
      <c r="N106" s="17">
        <v>22</v>
      </c>
      <c r="O106" s="17">
        <v>17</v>
      </c>
      <c r="P106" s="17">
        <v>18</v>
      </c>
      <c r="Q106" s="17">
        <v>115</v>
      </c>
      <c r="R106" s="17">
        <v>31</v>
      </c>
      <c r="S106" s="17">
        <v>89</v>
      </c>
      <c r="T106" s="17">
        <v>106</v>
      </c>
      <c r="U106" s="17">
        <v>69</v>
      </c>
      <c r="V106" s="17">
        <v>17</v>
      </c>
      <c r="W106" s="17">
        <v>19</v>
      </c>
      <c r="X106" s="17">
        <v>442</v>
      </c>
      <c r="Y106" s="17">
        <v>123</v>
      </c>
      <c r="Z106" s="17">
        <v>53</v>
      </c>
      <c r="AA106" s="17">
        <v>25</v>
      </c>
      <c r="AB106" s="17">
        <v>208</v>
      </c>
      <c r="AC106" s="17">
        <v>42</v>
      </c>
      <c r="AD106" s="17">
        <v>58</v>
      </c>
      <c r="AE106" s="17">
        <v>11</v>
      </c>
      <c r="AF106" s="17">
        <v>622</v>
      </c>
      <c r="AG106" s="17">
        <v>182</v>
      </c>
      <c r="AH106" s="17">
        <v>97</v>
      </c>
      <c r="AI106" s="17">
        <v>35</v>
      </c>
      <c r="AJ106" s="17">
        <v>62</v>
      </c>
      <c r="AK106" s="17">
        <v>2</v>
      </c>
      <c r="AL106" s="17">
        <v>136</v>
      </c>
      <c r="AM106" s="17">
        <v>54</v>
      </c>
      <c r="AN106" s="17">
        <v>17</v>
      </c>
      <c r="AO106" s="17">
        <v>620</v>
      </c>
      <c r="AP106" s="17">
        <v>33</v>
      </c>
      <c r="AQ106" s="17">
        <v>121</v>
      </c>
      <c r="AR106" s="17">
        <v>7</v>
      </c>
      <c r="AS106" s="17">
        <v>101</v>
      </c>
      <c r="AT106" s="17">
        <v>9</v>
      </c>
      <c r="AU106" s="17">
        <v>77</v>
      </c>
      <c r="AV106" s="17">
        <v>94</v>
      </c>
      <c r="AW106" s="17">
        <v>24</v>
      </c>
      <c r="AX106" s="17">
        <v>15</v>
      </c>
      <c r="AY106" s="17">
        <v>115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20">
        <v>0</v>
      </c>
      <c r="BL106" s="17">
        <v>5687</v>
      </c>
      <c r="BM106" s="17">
        <v>14484</v>
      </c>
      <c r="BN106" s="18">
        <v>-0.60735984534658904</v>
      </c>
    </row>
    <row r="107" spans="1:66" x14ac:dyDescent="0.25">
      <c r="A107" s="35" t="s">
        <v>197</v>
      </c>
      <c r="B107" s="17">
        <v>389</v>
      </c>
      <c r="C107" s="17">
        <v>178</v>
      </c>
      <c r="D107" s="17">
        <v>1312</v>
      </c>
      <c r="E107" s="17">
        <v>495</v>
      </c>
      <c r="F107" s="17">
        <v>181</v>
      </c>
      <c r="G107" s="17">
        <v>37</v>
      </c>
      <c r="H107" s="17">
        <v>182</v>
      </c>
      <c r="I107" s="17">
        <v>7840</v>
      </c>
      <c r="J107" s="17">
        <v>770</v>
      </c>
      <c r="K107" s="17">
        <v>132</v>
      </c>
      <c r="L107" s="17">
        <v>183</v>
      </c>
      <c r="M107" s="17">
        <v>397</v>
      </c>
      <c r="N107" s="17">
        <v>165</v>
      </c>
      <c r="O107" s="17">
        <v>48</v>
      </c>
      <c r="P107" s="17">
        <v>69</v>
      </c>
      <c r="Q107" s="17">
        <v>775</v>
      </c>
      <c r="R107" s="17">
        <v>462</v>
      </c>
      <c r="S107" s="17">
        <v>264</v>
      </c>
      <c r="T107" s="17">
        <v>479</v>
      </c>
      <c r="U107" s="17">
        <v>361</v>
      </c>
      <c r="V107" s="17">
        <v>175</v>
      </c>
      <c r="W107" s="17">
        <v>203</v>
      </c>
      <c r="X107" s="17">
        <v>42</v>
      </c>
      <c r="Y107" s="17">
        <v>658</v>
      </c>
      <c r="Z107" s="17">
        <v>337</v>
      </c>
      <c r="AA107" s="17">
        <v>102</v>
      </c>
      <c r="AB107" s="17">
        <v>769</v>
      </c>
      <c r="AC107" s="17">
        <v>178</v>
      </c>
      <c r="AD107" s="17">
        <v>241</v>
      </c>
      <c r="AE107" s="17">
        <v>121</v>
      </c>
      <c r="AF107" s="17">
        <v>8543</v>
      </c>
      <c r="AG107" s="17">
        <v>1076</v>
      </c>
      <c r="AH107" s="17">
        <v>918</v>
      </c>
      <c r="AI107" s="17">
        <v>306</v>
      </c>
      <c r="AJ107" s="17">
        <v>93</v>
      </c>
      <c r="AK107" s="17">
        <v>44</v>
      </c>
      <c r="AL107" s="17">
        <v>385</v>
      </c>
      <c r="AM107" s="17">
        <v>402</v>
      </c>
      <c r="AN107" s="17">
        <v>121</v>
      </c>
      <c r="AO107" s="17">
        <v>1323</v>
      </c>
      <c r="AP107" s="17">
        <v>39</v>
      </c>
      <c r="AQ107" s="17">
        <v>692</v>
      </c>
      <c r="AR107" s="17">
        <v>41</v>
      </c>
      <c r="AS107" s="17">
        <v>748</v>
      </c>
      <c r="AT107" s="17">
        <v>15</v>
      </c>
      <c r="AU107" s="17">
        <v>299</v>
      </c>
      <c r="AV107" s="17">
        <v>1942</v>
      </c>
      <c r="AW107" s="17">
        <v>142</v>
      </c>
      <c r="AX107" s="17">
        <v>29</v>
      </c>
      <c r="AY107" s="17">
        <v>748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20">
        <v>0</v>
      </c>
      <c r="BL107" s="17">
        <v>35451</v>
      </c>
      <c r="BM107" s="17">
        <v>62567</v>
      </c>
      <c r="BN107" s="18">
        <v>-0.433391404414468</v>
      </c>
    </row>
    <row r="108" spans="1:66" x14ac:dyDescent="0.25">
      <c r="A108" s="35" t="s">
        <v>198</v>
      </c>
      <c r="B108" s="17">
        <v>7</v>
      </c>
      <c r="C108" s="17">
        <v>11</v>
      </c>
      <c r="D108" s="17">
        <v>28</v>
      </c>
      <c r="E108" s="17">
        <v>12</v>
      </c>
      <c r="F108" s="17">
        <v>4</v>
      </c>
      <c r="G108" s="17">
        <v>3</v>
      </c>
      <c r="H108" s="17">
        <v>7</v>
      </c>
      <c r="I108" s="17">
        <v>57</v>
      </c>
      <c r="J108" s="17">
        <v>29</v>
      </c>
      <c r="K108" s="17">
        <v>8</v>
      </c>
      <c r="L108" s="17">
        <v>17</v>
      </c>
      <c r="M108" s="17">
        <v>21</v>
      </c>
      <c r="N108" s="17">
        <v>3</v>
      </c>
      <c r="O108" s="17">
        <v>2</v>
      </c>
      <c r="P108" s="17">
        <v>6</v>
      </c>
      <c r="Q108" s="17">
        <v>12</v>
      </c>
      <c r="R108" s="17">
        <v>14</v>
      </c>
      <c r="S108" s="17">
        <v>14</v>
      </c>
      <c r="T108" s="17">
        <v>11</v>
      </c>
      <c r="U108" s="17">
        <v>17</v>
      </c>
      <c r="V108" s="17">
        <v>5</v>
      </c>
      <c r="W108" s="17">
        <v>12</v>
      </c>
      <c r="X108" s="17">
        <v>4</v>
      </c>
      <c r="Y108" s="17">
        <v>27</v>
      </c>
      <c r="Z108" s="17">
        <v>15</v>
      </c>
      <c r="AA108" s="17">
        <v>2</v>
      </c>
      <c r="AB108" s="17">
        <v>19</v>
      </c>
      <c r="AC108" s="17">
        <v>7</v>
      </c>
      <c r="AD108" s="17">
        <v>7</v>
      </c>
      <c r="AE108" s="17">
        <v>3</v>
      </c>
      <c r="AF108" s="17">
        <v>136</v>
      </c>
      <c r="AG108" s="17">
        <v>10</v>
      </c>
      <c r="AH108" s="17">
        <v>26</v>
      </c>
      <c r="AI108" s="17">
        <v>34</v>
      </c>
      <c r="AJ108" s="17">
        <v>6</v>
      </c>
      <c r="AK108" s="17">
        <v>3</v>
      </c>
      <c r="AL108" s="17">
        <v>11</v>
      </c>
      <c r="AM108" s="17">
        <v>15</v>
      </c>
      <c r="AN108" s="17">
        <v>6</v>
      </c>
      <c r="AO108" s="17">
        <v>22</v>
      </c>
      <c r="AP108" s="17">
        <v>0</v>
      </c>
      <c r="AQ108" s="17">
        <v>20</v>
      </c>
      <c r="AR108" s="17">
        <v>0</v>
      </c>
      <c r="AS108" s="17">
        <v>20</v>
      </c>
      <c r="AT108" s="17">
        <v>3</v>
      </c>
      <c r="AU108" s="17">
        <v>13</v>
      </c>
      <c r="AV108" s="17">
        <v>47</v>
      </c>
      <c r="AW108" s="17">
        <v>7</v>
      </c>
      <c r="AX108" s="17">
        <v>0</v>
      </c>
      <c r="AY108" s="17">
        <v>10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20">
        <v>0</v>
      </c>
      <c r="BL108" s="17">
        <v>773</v>
      </c>
      <c r="BM108" s="17">
        <v>681</v>
      </c>
      <c r="BN108" s="18">
        <v>0.13509544787077801</v>
      </c>
    </row>
    <row r="109" spans="1:66" x14ac:dyDescent="0.25">
      <c r="A109" s="35" t="s">
        <v>199</v>
      </c>
      <c r="B109" s="17">
        <v>71</v>
      </c>
      <c r="C109" s="17">
        <v>31</v>
      </c>
      <c r="D109" s="17">
        <v>318</v>
      </c>
      <c r="E109" s="17">
        <v>156</v>
      </c>
      <c r="F109" s="17">
        <v>10</v>
      </c>
      <c r="G109" s="17">
        <v>20</v>
      </c>
      <c r="H109" s="17">
        <v>71</v>
      </c>
      <c r="I109" s="17">
        <v>3605</v>
      </c>
      <c r="J109" s="17">
        <v>84</v>
      </c>
      <c r="K109" s="17">
        <v>47</v>
      </c>
      <c r="L109" s="17">
        <v>58</v>
      </c>
      <c r="M109" s="17">
        <v>118</v>
      </c>
      <c r="N109" s="17">
        <v>41</v>
      </c>
      <c r="O109" s="17">
        <v>17</v>
      </c>
      <c r="P109" s="17">
        <v>19</v>
      </c>
      <c r="Q109" s="17">
        <v>434</v>
      </c>
      <c r="R109" s="17">
        <v>51</v>
      </c>
      <c r="S109" s="17">
        <v>68</v>
      </c>
      <c r="T109" s="17">
        <v>127</v>
      </c>
      <c r="U109" s="17">
        <v>64</v>
      </c>
      <c r="V109" s="17">
        <v>25</v>
      </c>
      <c r="W109" s="17">
        <v>17</v>
      </c>
      <c r="X109" s="17">
        <v>15</v>
      </c>
      <c r="Y109" s="17">
        <v>180</v>
      </c>
      <c r="Z109" s="17">
        <v>74</v>
      </c>
      <c r="AA109" s="17">
        <v>24</v>
      </c>
      <c r="AB109" s="17">
        <v>171</v>
      </c>
      <c r="AC109" s="17">
        <v>38</v>
      </c>
      <c r="AD109" s="17">
        <v>54</v>
      </c>
      <c r="AE109" s="17">
        <v>54</v>
      </c>
      <c r="AF109" s="17">
        <v>1102</v>
      </c>
      <c r="AG109" s="17">
        <v>257</v>
      </c>
      <c r="AH109" s="17">
        <v>118</v>
      </c>
      <c r="AI109" s="17">
        <v>59</v>
      </c>
      <c r="AJ109" s="17">
        <v>57</v>
      </c>
      <c r="AK109" s="17">
        <v>18</v>
      </c>
      <c r="AL109" s="17">
        <v>77</v>
      </c>
      <c r="AM109" s="17">
        <v>97</v>
      </c>
      <c r="AN109" s="17">
        <v>30</v>
      </c>
      <c r="AO109" s="17">
        <v>425</v>
      </c>
      <c r="AP109" s="17">
        <v>12</v>
      </c>
      <c r="AQ109" s="17">
        <v>112</v>
      </c>
      <c r="AR109" s="17">
        <v>12</v>
      </c>
      <c r="AS109" s="17">
        <v>81</v>
      </c>
      <c r="AT109" s="17">
        <v>7</v>
      </c>
      <c r="AU109" s="17">
        <v>128</v>
      </c>
      <c r="AV109" s="17">
        <v>333</v>
      </c>
      <c r="AW109" s="17">
        <v>23</v>
      </c>
      <c r="AX109" s="17">
        <v>22</v>
      </c>
      <c r="AY109" s="17">
        <v>58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20">
        <v>0</v>
      </c>
      <c r="BL109" s="17">
        <v>9090</v>
      </c>
      <c r="BM109" s="17">
        <v>26947</v>
      </c>
      <c r="BN109" s="18">
        <v>-0.66267116933239301</v>
      </c>
    </row>
    <row r="110" spans="1:66" x14ac:dyDescent="0.25">
      <c r="A110" s="35" t="s">
        <v>200</v>
      </c>
      <c r="B110" s="17">
        <v>97</v>
      </c>
      <c r="C110" s="17">
        <v>45</v>
      </c>
      <c r="D110" s="17">
        <v>481</v>
      </c>
      <c r="E110" s="17">
        <v>447</v>
      </c>
      <c r="F110" s="17">
        <v>39</v>
      </c>
      <c r="G110" s="17">
        <v>29</v>
      </c>
      <c r="H110" s="17">
        <v>105</v>
      </c>
      <c r="I110" s="17">
        <v>2342</v>
      </c>
      <c r="J110" s="17">
        <v>176</v>
      </c>
      <c r="K110" s="17">
        <v>63</v>
      </c>
      <c r="L110" s="17">
        <v>51</v>
      </c>
      <c r="M110" s="17">
        <v>221</v>
      </c>
      <c r="N110" s="17">
        <v>138</v>
      </c>
      <c r="O110" s="17">
        <v>38</v>
      </c>
      <c r="P110" s="17">
        <v>39</v>
      </c>
      <c r="Q110" s="17">
        <v>318</v>
      </c>
      <c r="R110" s="17">
        <v>250</v>
      </c>
      <c r="S110" s="17">
        <v>80</v>
      </c>
      <c r="T110" s="17">
        <v>125</v>
      </c>
      <c r="U110" s="17">
        <v>358</v>
      </c>
      <c r="V110" s="17">
        <v>91</v>
      </c>
      <c r="W110" s="17">
        <v>218</v>
      </c>
      <c r="X110" s="17">
        <v>23</v>
      </c>
      <c r="Y110" s="17">
        <v>279</v>
      </c>
      <c r="Z110" s="17">
        <v>177</v>
      </c>
      <c r="AA110" s="17">
        <v>31</v>
      </c>
      <c r="AB110" s="17">
        <v>440</v>
      </c>
      <c r="AC110" s="17">
        <v>46</v>
      </c>
      <c r="AD110" s="17">
        <v>71</v>
      </c>
      <c r="AE110" s="17">
        <v>31</v>
      </c>
      <c r="AF110" s="17">
        <v>1383</v>
      </c>
      <c r="AG110" s="17">
        <v>206</v>
      </c>
      <c r="AH110" s="17">
        <v>598</v>
      </c>
      <c r="AI110" s="17">
        <v>92</v>
      </c>
      <c r="AJ110" s="17">
        <v>28</v>
      </c>
      <c r="AK110" s="17">
        <v>28</v>
      </c>
      <c r="AL110" s="17">
        <v>123</v>
      </c>
      <c r="AM110" s="17">
        <v>89</v>
      </c>
      <c r="AN110" s="17">
        <v>45</v>
      </c>
      <c r="AO110" s="17">
        <v>379</v>
      </c>
      <c r="AP110" s="17">
        <v>17</v>
      </c>
      <c r="AQ110" s="17">
        <v>618</v>
      </c>
      <c r="AR110" s="17">
        <v>8</v>
      </c>
      <c r="AS110" s="17">
        <v>365</v>
      </c>
      <c r="AT110" s="17">
        <v>5</v>
      </c>
      <c r="AU110" s="17">
        <v>395</v>
      </c>
      <c r="AV110" s="17">
        <v>1268</v>
      </c>
      <c r="AW110" s="17">
        <v>123</v>
      </c>
      <c r="AX110" s="17">
        <v>13</v>
      </c>
      <c r="AY110" s="17">
        <v>127</v>
      </c>
      <c r="AZ110" s="17">
        <v>1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20">
        <v>0</v>
      </c>
      <c r="BL110" s="17">
        <v>12760</v>
      </c>
      <c r="BM110" s="17">
        <v>22461</v>
      </c>
      <c r="BN110" s="18">
        <v>-0.431904189483995</v>
      </c>
    </row>
    <row r="111" spans="1:66" x14ac:dyDescent="0.25">
      <c r="A111" s="35" t="s">
        <v>201</v>
      </c>
      <c r="B111" s="17">
        <v>1239</v>
      </c>
      <c r="C111" s="17">
        <v>512</v>
      </c>
      <c r="D111" s="17">
        <v>2416</v>
      </c>
      <c r="E111" s="17">
        <v>834</v>
      </c>
      <c r="F111" s="17">
        <v>362</v>
      </c>
      <c r="G111" s="17">
        <v>234</v>
      </c>
      <c r="H111" s="17">
        <v>850</v>
      </c>
      <c r="I111" s="17">
        <v>4550</v>
      </c>
      <c r="J111" s="17">
        <v>1545</v>
      </c>
      <c r="K111" s="17">
        <v>515</v>
      </c>
      <c r="L111" s="17">
        <v>940</v>
      </c>
      <c r="M111" s="17">
        <v>704</v>
      </c>
      <c r="N111" s="17">
        <v>727</v>
      </c>
      <c r="O111" s="17">
        <v>212</v>
      </c>
      <c r="P111" s="17">
        <v>469</v>
      </c>
      <c r="Q111" s="17">
        <v>1690</v>
      </c>
      <c r="R111" s="17">
        <v>1141</v>
      </c>
      <c r="S111" s="17">
        <v>1444</v>
      </c>
      <c r="T111" s="17">
        <v>812</v>
      </c>
      <c r="U111" s="17">
        <v>1353</v>
      </c>
      <c r="V111" s="17">
        <v>239</v>
      </c>
      <c r="W111" s="17">
        <v>709</v>
      </c>
      <c r="X111" s="17">
        <v>495</v>
      </c>
      <c r="Y111" s="17">
        <v>1485</v>
      </c>
      <c r="Z111" s="17">
        <v>1080</v>
      </c>
      <c r="AA111" s="17">
        <v>320</v>
      </c>
      <c r="AB111" s="17">
        <v>2154</v>
      </c>
      <c r="AC111" s="17">
        <v>745</v>
      </c>
      <c r="AD111" s="17">
        <v>613</v>
      </c>
      <c r="AE111" s="17">
        <v>527</v>
      </c>
      <c r="AF111" s="17">
        <v>8889</v>
      </c>
      <c r="AG111" s="17">
        <v>2224</v>
      </c>
      <c r="AH111" s="17">
        <v>1761</v>
      </c>
      <c r="AI111" s="17">
        <v>1397</v>
      </c>
      <c r="AJ111" s="17">
        <v>434</v>
      </c>
      <c r="AK111" s="17">
        <v>373</v>
      </c>
      <c r="AL111" s="17">
        <v>1399</v>
      </c>
      <c r="AM111" s="17">
        <v>1361</v>
      </c>
      <c r="AN111" s="17">
        <v>654</v>
      </c>
      <c r="AO111" s="17">
        <v>2424</v>
      </c>
      <c r="AP111" s="17">
        <v>189</v>
      </c>
      <c r="AQ111" s="17">
        <v>1745</v>
      </c>
      <c r="AR111" s="17">
        <v>107</v>
      </c>
      <c r="AS111" s="17">
        <v>1097</v>
      </c>
      <c r="AT111" s="17">
        <v>116</v>
      </c>
      <c r="AU111" s="17">
        <v>1005</v>
      </c>
      <c r="AV111" s="17">
        <v>3977</v>
      </c>
      <c r="AW111" s="17">
        <v>714</v>
      </c>
      <c r="AX111" s="17">
        <v>327</v>
      </c>
      <c r="AY111" s="17">
        <v>1020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2</v>
      </c>
      <c r="BF111" s="17">
        <v>0</v>
      </c>
      <c r="BG111" s="17">
        <v>0</v>
      </c>
      <c r="BH111" s="17">
        <v>0</v>
      </c>
      <c r="BI111" s="17">
        <v>0</v>
      </c>
      <c r="BJ111" s="20">
        <v>0</v>
      </c>
      <c r="BL111" s="17">
        <v>62131</v>
      </c>
      <c r="BM111" s="17">
        <v>164089</v>
      </c>
      <c r="BN111" s="18">
        <v>-0.62135792161570902</v>
      </c>
    </row>
    <row r="112" spans="1:66" x14ac:dyDescent="0.25">
      <c r="A112" s="35" t="s">
        <v>202</v>
      </c>
      <c r="B112" s="17">
        <v>506</v>
      </c>
      <c r="C112" s="17">
        <v>181</v>
      </c>
      <c r="D112" s="17">
        <v>1098</v>
      </c>
      <c r="E112" s="17">
        <v>277</v>
      </c>
      <c r="F112" s="17">
        <v>150</v>
      </c>
      <c r="G112" s="17">
        <v>38</v>
      </c>
      <c r="H112" s="17">
        <v>230</v>
      </c>
      <c r="I112" s="17">
        <v>2194</v>
      </c>
      <c r="J112" s="17">
        <v>465</v>
      </c>
      <c r="K112" s="17">
        <v>159</v>
      </c>
      <c r="L112" s="17">
        <v>342</v>
      </c>
      <c r="M112" s="17">
        <v>261</v>
      </c>
      <c r="N112" s="17">
        <v>201</v>
      </c>
      <c r="O112" s="17">
        <v>68</v>
      </c>
      <c r="P112" s="17">
        <v>79</v>
      </c>
      <c r="Q112" s="17">
        <v>473</v>
      </c>
      <c r="R112" s="17">
        <v>481</v>
      </c>
      <c r="S112" s="17">
        <v>236</v>
      </c>
      <c r="T112" s="17">
        <v>376</v>
      </c>
      <c r="U112" s="17">
        <v>456</v>
      </c>
      <c r="V112" s="17">
        <v>90</v>
      </c>
      <c r="W112" s="17">
        <v>188</v>
      </c>
      <c r="X112" s="17">
        <v>133</v>
      </c>
      <c r="Y112" s="17">
        <v>838</v>
      </c>
      <c r="Z112" s="17">
        <v>203</v>
      </c>
      <c r="AA112" s="17">
        <v>98</v>
      </c>
      <c r="AB112" s="17">
        <v>781</v>
      </c>
      <c r="AC112" s="17">
        <v>215</v>
      </c>
      <c r="AD112" s="17">
        <v>208</v>
      </c>
      <c r="AE112" s="17">
        <v>121</v>
      </c>
      <c r="AF112" s="17">
        <v>2947</v>
      </c>
      <c r="AG112" s="17">
        <v>794</v>
      </c>
      <c r="AH112" s="17">
        <v>886</v>
      </c>
      <c r="AI112" s="17">
        <v>396</v>
      </c>
      <c r="AJ112" s="17">
        <v>169</v>
      </c>
      <c r="AK112" s="17">
        <v>114</v>
      </c>
      <c r="AL112" s="17">
        <v>630</v>
      </c>
      <c r="AM112" s="17">
        <v>413</v>
      </c>
      <c r="AN112" s="17">
        <v>174</v>
      </c>
      <c r="AO112" s="17">
        <v>570</v>
      </c>
      <c r="AP112" s="17">
        <v>27</v>
      </c>
      <c r="AQ112" s="17">
        <v>581</v>
      </c>
      <c r="AR112" s="17">
        <v>22</v>
      </c>
      <c r="AS112" s="17">
        <v>530</v>
      </c>
      <c r="AT112" s="17">
        <v>32</v>
      </c>
      <c r="AU112" s="17">
        <v>240</v>
      </c>
      <c r="AV112" s="17">
        <v>1667</v>
      </c>
      <c r="AW112" s="17">
        <v>180</v>
      </c>
      <c r="AX112" s="17">
        <v>54</v>
      </c>
      <c r="AY112" s="17">
        <v>337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1</v>
      </c>
      <c r="BF112" s="17">
        <v>0</v>
      </c>
      <c r="BG112" s="17">
        <v>0</v>
      </c>
      <c r="BH112" s="17">
        <v>0</v>
      </c>
      <c r="BI112" s="17">
        <v>0</v>
      </c>
      <c r="BJ112" s="20">
        <v>0</v>
      </c>
      <c r="BL112" s="17">
        <v>21910</v>
      </c>
      <c r="BM112" s="17">
        <v>26363</v>
      </c>
      <c r="BN112" s="18">
        <v>-0.168910973713159</v>
      </c>
    </row>
    <row r="113" spans="1:66" x14ac:dyDescent="0.25">
      <c r="A113" s="35" t="s">
        <v>203</v>
      </c>
      <c r="B113" s="17">
        <v>13</v>
      </c>
      <c r="C113" s="17">
        <v>15</v>
      </c>
      <c r="D113" s="17">
        <v>171</v>
      </c>
      <c r="E113" s="17">
        <v>42</v>
      </c>
      <c r="F113" s="17">
        <v>8</v>
      </c>
      <c r="G113" s="17">
        <v>5</v>
      </c>
      <c r="H113" s="17">
        <v>18</v>
      </c>
      <c r="I113" s="17">
        <v>185</v>
      </c>
      <c r="J113" s="17">
        <v>10</v>
      </c>
      <c r="K113" s="17">
        <v>14</v>
      </c>
      <c r="L113" s="17">
        <v>28</v>
      </c>
      <c r="M113" s="17">
        <v>32</v>
      </c>
      <c r="N113" s="17">
        <v>18</v>
      </c>
      <c r="O113" s="17">
        <v>5</v>
      </c>
      <c r="P113" s="17">
        <v>24</v>
      </c>
      <c r="Q113" s="17">
        <v>44</v>
      </c>
      <c r="R113" s="17">
        <v>29</v>
      </c>
      <c r="S113" s="17">
        <v>12</v>
      </c>
      <c r="T113" s="17">
        <v>78</v>
      </c>
      <c r="U113" s="17">
        <v>70</v>
      </c>
      <c r="V113" s="17">
        <v>13</v>
      </c>
      <c r="W113" s="17">
        <v>19</v>
      </c>
      <c r="X113" s="17">
        <v>3</v>
      </c>
      <c r="Y113" s="17">
        <v>60</v>
      </c>
      <c r="Z113" s="17">
        <v>50</v>
      </c>
      <c r="AA113" s="17">
        <v>10</v>
      </c>
      <c r="AB113" s="17">
        <v>89</v>
      </c>
      <c r="AC113" s="17">
        <v>27</v>
      </c>
      <c r="AD113" s="17">
        <v>23</v>
      </c>
      <c r="AE113" s="17">
        <v>16</v>
      </c>
      <c r="AF113" s="17">
        <v>270</v>
      </c>
      <c r="AG113" s="17">
        <v>59</v>
      </c>
      <c r="AH113" s="17">
        <v>44</v>
      </c>
      <c r="AI113" s="17">
        <v>36</v>
      </c>
      <c r="AJ113" s="17">
        <v>8</v>
      </c>
      <c r="AK113" s="17">
        <v>10</v>
      </c>
      <c r="AL113" s="17">
        <v>9</v>
      </c>
      <c r="AM113" s="17">
        <v>15</v>
      </c>
      <c r="AN113" s="17">
        <v>13</v>
      </c>
      <c r="AO113" s="17">
        <v>48</v>
      </c>
      <c r="AP113" s="17">
        <v>4</v>
      </c>
      <c r="AQ113" s="17">
        <v>63</v>
      </c>
      <c r="AR113" s="17">
        <v>5</v>
      </c>
      <c r="AS113" s="17">
        <v>83</v>
      </c>
      <c r="AT113" s="17">
        <v>2</v>
      </c>
      <c r="AU113" s="17">
        <v>64</v>
      </c>
      <c r="AV113" s="17">
        <v>237</v>
      </c>
      <c r="AW113" s="17">
        <v>16</v>
      </c>
      <c r="AX113" s="17">
        <v>7</v>
      </c>
      <c r="AY113" s="17">
        <v>22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20">
        <v>0</v>
      </c>
      <c r="BL113" s="17">
        <v>2146</v>
      </c>
      <c r="BM113" s="17">
        <v>3236</v>
      </c>
      <c r="BN113" s="18">
        <v>-0.33683559950556202</v>
      </c>
    </row>
    <row r="114" spans="1:66" x14ac:dyDescent="0.25">
      <c r="A114" s="35" t="s">
        <v>204</v>
      </c>
      <c r="B114" s="17">
        <v>26</v>
      </c>
      <c r="C114" s="17">
        <v>13</v>
      </c>
      <c r="D114" s="17">
        <v>3</v>
      </c>
      <c r="E114" s="17">
        <v>3</v>
      </c>
      <c r="F114" s="17">
        <v>4</v>
      </c>
      <c r="G114" s="17">
        <v>2</v>
      </c>
      <c r="H114" s="17">
        <v>14</v>
      </c>
      <c r="I114" s="17">
        <v>0</v>
      </c>
      <c r="J114" s="17">
        <v>31</v>
      </c>
      <c r="K114" s="17">
        <v>3</v>
      </c>
      <c r="L114" s="17">
        <v>14</v>
      </c>
      <c r="M114" s="17">
        <v>4</v>
      </c>
      <c r="N114" s="17">
        <v>7</v>
      </c>
      <c r="O114" s="17">
        <v>6</v>
      </c>
      <c r="P114" s="17">
        <v>5</v>
      </c>
      <c r="Q114" s="17">
        <v>16</v>
      </c>
      <c r="R114" s="17">
        <v>5</v>
      </c>
      <c r="S114" s="17">
        <v>16</v>
      </c>
      <c r="T114" s="17">
        <v>11</v>
      </c>
      <c r="U114" s="17">
        <v>1</v>
      </c>
      <c r="V114" s="17">
        <v>3</v>
      </c>
      <c r="W114" s="17">
        <v>5</v>
      </c>
      <c r="X114" s="17">
        <v>0</v>
      </c>
      <c r="Y114" s="17">
        <v>22</v>
      </c>
      <c r="Z114" s="17">
        <v>1</v>
      </c>
      <c r="AA114" s="17">
        <v>2</v>
      </c>
      <c r="AB114" s="17">
        <v>4</v>
      </c>
      <c r="AC114" s="17">
        <v>6</v>
      </c>
      <c r="AD114" s="17">
        <v>0</v>
      </c>
      <c r="AE114" s="17">
        <v>4</v>
      </c>
      <c r="AF114" s="17">
        <v>39</v>
      </c>
      <c r="AG114" s="17">
        <v>29</v>
      </c>
      <c r="AH114" s="17">
        <v>12</v>
      </c>
      <c r="AI114" s="17">
        <v>3</v>
      </c>
      <c r="AJ114" s="17">
        <v>5</v>
      </c>
      <c r="AK114" s="17">
        <v>4</v>
      </c>
      <c r="AL114" s="17">
        <v>24</v>
      </c>
      <c r="AM114" s="17">
        <v>12</v>
      </c>
      <c r="AN114" s="17">
        <v>11</v>
      </c>
      <c r="AO114" s="17">
        <v>16</v>
      </c>
      <c r="AP114" s="17">
        <v>0</v>
      </c>
      <c r="AQ114" s="17">
        <v>18</v>
      </c>
      <c r="AR114" s="17">
        <v>3</v>
      </c>
      <c r="AS114" s="17">
        <v>0</v>
      </c>
      <c r="AT114" s="17">
        <v>3</v>
      </c>
      <c r="AU114" s="17">
        <v>5</v>
      </c>
      <c r="AV114" s="17">
        <v>9</v>
      </c>
      <c r="AW114" s="17">
        <v>7</v>
      </c>
      <c r="AX114" s="17">
        <v>1</v>
      </c>
      <c r="AY114" s="17">
        <v>8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20">
        <v>0</v>
      </c>
      <c r="BL114" s="17">
        <v>440</v>
      </c>
      <c r="BM114" s="17">
        <v>814</v>
      </c>
      <c r="BN114" s="18">
        <v>-0.45945945945945998</v>
      </c>
    </row>
    <row r="115" spans="1:66" x14ac:dyDescent="0.25">
      <c r="A115" s="35" t="s">
        <v>205</v>
      </c>
      <c r="B115" s="17">
        <v>24</v>
      </c>
      <c r="C115" s="17">
        <v>5</v>
      </c>
      <c r="D115" s="17">
        <v>49</v>
      </c>
      <c r="E115" s="17">
        <v>11</v>
      </c>
      <c r="F115" s="17">
        <v>1</v>
      </c>
      <c r="G115" s="17">
        <v>3</v>
      </c>
      <c r="H115" s="17">
        <v>8</v>
      </c>
      <c r="I115" s="17">
        <v>60</v>
      </c>
      <c r="J115" s="17">
        <v>1</v>
      </c>
      <c r="K115" s="17">
        <v>6</v>
      </c>
      <c r="L115" s="17">
        <v>0</v>
      </c>
      <c r="M115" s="17">
        <v>13</v>
      </c>
      <c r="N115" s="17">
        <v>12</v>
      </c>
      <c r="O115" s="17">
        <v>8</v>
      </c>
      <c r="P115" s="17">
        <v>6</v>
      </c>
      <c r="Q115" s="17">
        <v>13</v>
      </c>
      <c r="R115" s="17">
        <v>14</v>
      </c>
      <c r="S115" s="17">
        <v>2</v>
      </c>
      <c r="T115" s="17">
        <v>0</v>
      </c>
      <c r="U115" s="17">
        <v>23</v>
      </c>
      <c r="V115" s="17">
        <v>2</v>
      </c>
      <c r="W115" s="17">
        <v>6</v>
      </c>
      <c r="X115" s="17">
        <v>4</v>
      </c>
      <c r="Y115" s="17">
        <v>8</v>
      </c>
      <c r="Z115" s="17">
        <v>17</v>
      </c>
      <c r="AA115" s="17">
        <v>8</v>
      </c>
      <c r="AB115" s="17">
        <v>28</v>
      </c>
      <c r="AC115" s="17">
        <v>12</v>
      </c>
      <c r="AD115" s="17">
        <v>10</v>
      </c>
      <c r="AE115" s="17">
        <v>7</v>
      </c>
      <c r="AF115" s="17">
        <v>113</v>
      </c>
      <c r="AG115" s="17">
        <v>16</v>
      </c>
      <c r="AH115" s="17">
        <v>38</v>
      </c>
      <c r="AI115" s="17">
        <v>0</v>
      </c>
      <c r="AJ115" s="17">
        <v>2</v>
      </c>
      <c r="AK115" s="17">
        <v>0</v>
      </c>
      <c r="AL115" s="17">
        <v>14</v>
      </c>
      <c r="AM115" s="17">
        <v>27</v>
      </c>
      <c r="AN115" s="17">
        <v>9</v>
      </c>
      <c r="AO115" s="17">
        <v>21</v>
      </c>
      <c r="AP115" s="17">
        <v>0</v>
      </c>
      <c r="AQ115" s="17">
        <v>38</v>
      </c>
      <c r="AR115" s="17">
        <v>0</v>
      </c>
      <c r="AS115" s="17">
        <v>16</v>
      </c>
      <c r="AT115" s="17">
        <v>4</v>
      </c>
      <c r="AU115" s="17">
        <v>3</v>
      </c>
      <c r="AV115" s="17">
        <v>77</v>
      </c>
      <c r="AW115" s="17">
        <v>7</v>
      </c>
      <c r="AX115" s="17">
        <v>7</v>
      </c>
      <c r="AY115" s="17">
        <v>18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20">
        <v>0</v>
      </c>
      <c r="BL115" s="17">
        <v>771</v>
      </c>
      <c r="BM115" s="17">
        <v>500</v>
      </c>
      <c r="BN115" s="18">
        <v>0.54200000000000004</v>
      </c>
    </row>
    <row r="116" spans="1:66" x14ac:dyDescent="0.25">
      <c r="A116" s="35" t="s">
        <v>206</v>
      </c>
      <c r="B116" s="17">
        <v>0</v>
      </c>
      <c r="C116" s="17">
        <v>0</v>
      </c>
      <c r="D116" s="17">
        <v>1</v>
      </c>
      <c r="E116" s="17">
        <v>0</v>
      </c>
      <c r="F116" s="17">
        <v>0</v>
      </c>
      <c r="G116" s="17">
        <v>0</v>
      </c>
      <c r="H116" s="17">
        <v>0</v>
      </c>
      <c r="I116" s="17">
        <v>3</v>
      </c>
      <c r="J116" s="17">
        <v>0</v>
      </c>
      <c r="K116" s="17">
        <v>1</v>
      </c>
      <c r="L116" s="17">
        <v>0</v>
      </c>
      <c r="M116" s="17">
        <v>0</v>
      </c>
      <c r="N116" s="17">
        <v>0</v>
      </c>
      <c r="O116" s="17">
        <v>0</v>
      </c>
      <c r="P116" s="17">
        <v>1</v>
      </c>
      <c r="Q116" s="17">
        <v>1</v>
      </c>
      <c r="R116" s="17">
        <v>0</v>
      </c>
      <c r="S116" s="17">
        <v>0</v>
      </c>
      <c r="T116" s="17">
        <v>5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2</v>
      </c>
      <c r="AC116" s="17">
        <v>0</v>
      </c>
      <c r="AD116" s="17">
        <v>0</v>
      </c>
      <c r="AE116" s="17">
        <v>0</v>
      </c>
      <c r="AF116" s="17">
        <v>3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1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1</v>
      </c>
      <c r="AT116" s="17">
        <v>0</v>
      </c>
      <c r="AU116" s="17">
        <v>0</v>
      </c>
      <c r="AV116" s="17">
        <v>1</v>
      </c>
      <c r="AW116" s="17">
        <v>0</v>
      </c>
      <c r="AX116" s="17">
        <v>1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20">
        <v>0</v>
      </c>
      <c r="BL116" s="17">
        <v>21</v>
      </c>
      <c r="BM116" s="17">
        <v>21</v>
      </c>
      <c r="BN116" s="18">
        <v>0</v>
      </c>
    </row>
    <row r="117" spans="1:66" x14ac:dyDescent="0.25">
      <c r="A117" s="35" t="s">
        <v>207</v>
      </c>
      <c r="B117" s="17">
        <v>1300</v>
      </c>
      <c r="C117" s="17">
        <v>447</v>
      </c>
      <c r="D117" s="17">
        <v>2100</v>
      </c>
      <c r="E117" s="17">
        <v>1280</v>
      </c>
      <c r="F117" s="17">
        <v>236</v>
      </c>
      <c r="G117" s="17">
        <v>220</v>
      </c>
      <c r="H117" s="17">
        <v>851</v>
      </c>
      <c r="I117" s="17">
        <v>2542</v>
      </c>
      <c r="J117" s="17">
        <v>875</v>
      </c>
      <c r="K117" s="17">
        <v>769</v>
      </c>
      <c r="L117" s="17">
        <v>667</v>
      </c>
      <c r="M117" s="17">
        <v>932</v>
      </c>
      <c r="N117" s="17">
        <v>1416</v>
      </c>
      <c r="O117" s="17">
        <v>310</v>
      </c>
      <c r="P117" s="17">
        <v>451</v>
      </c>
      <c r="Q117" s="17">
        <v>2659</v>
      </c>
      <c r="R117" s="17">
        <v>786</v>
      </c>
      <c r="S117" s="17">
        <v>944</v>
      </c>
      <c r="T117" s="17">
        <v>556</v>
      </c>
      <c r="U117" s="17">
        <v>1097</v>
      </c>
      <c r="V117" s="17">
        <v>193</v>
      </c>
      <c r="W117" s="17">
        <v>815</v>
      </c>
      <c r="X117" s="17">
        <v>757</v>
      </c>
      <c r="Y117" s="17">
        <v>1179</v>
      </c>
      <c r="Z117" s="17">
        <v>850</v>
      </c>
      <c r="AA117" s="17">
        <v>277</v>
      </c>
      <c r="AB117" s="17">
        <v>2920</v>
      </c>
      <c r="AC117" s="17">
        <v>708</v>
      </c>
      <c r="AD117" s="17">
        <v>354</v>
      </c>
      <c r="AE117" s="17">
        <v>481</v>
      </c>
      <c r="AF117" s="17">
        <v>4939</v>
      </c>
      <c r="AG117" s="17">
        <v>1208</v>
      </c>
      <c r="AH117" s="17">
        <v>1349</v>
      </c>
      <c r="AI117" s="17">
        <v>943</v>
      </c>
      <c r="AJ117" s="17">
        <v>555</v>
      </c>
      <c r="AK117" s="17">
        <v>311</v>
      </c>
      <c r="AL117" s="17">
        <v>1213</v>
      </c>
      <c r="AM117" s="17">
        <v>1323</v>
      </c>
      <c r="AN117" s="17">
        <v>376</v>
      </c>
      <c r="AO117" s="17">
        <v>1930</v>
      </c>
      <c r="AP117" s="17">
        <v>204</v>
      </c>
      <c r="AQ117" s="17">
        <v>1846</v>
      </c>
      <c r="AR117" s="17">
        <v>105</v>
      </c>
      <c r="AS117" s="17">
        <v>821</v>
      </c>
      <c r="AT117" s="17">
        <v>114</v>
      </c>
      <c r="AU117" s="17">
        <v>698</v>
      </c>
      <c r="AV117" s="17">
        <v>3555</v>
      </c>
      <c r="AW117" s="17">
        <v>580</v>
      </c>
      <c r="AX117" s="17">
        <v>269</v>
      </c>
      <c r="AY117" s="17">
        <v>817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20">
        <v>0</v>
      </c>
      <c r="BL117" s="17">
        <v>52128</v>
      </c>
      <c r="BM117" s="17">
        <v>263057</v>
      </c>
      <c r="BN117" s="18">
        <v>-0.80183762454525098</v>
      </c>
    </row>
    <row r="118" spans="1:66" x14ac:dyDescent="0.25">
      <c r="A118" s="35" t="s">
        <v>208</v>
      </c>
      <c r="B118" s="17">
        <v>0</v>
      </c>
      <c r="C118" s="17">
        <v>0</v>
      </c>
      <c r="D118" s="17">
        <v>1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1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1</v>
      </c>
      <c r="X118" s="17">
        <v>0</v>
      </c>
      <c r="Y118" s="17">
        <v>0</v>
      </c>
      <c r="Z118" s="17">
        <v>0</v>
      </c>
      <c r="AA118" s="17">
        <v>0</v>
      </c>
      <c r="AB118" s="17">
        <v>4</v>
      </c>
      <c r="AC118" s="17">
        <v>0</v>
      </c>
      <c r="AD118" s="17">
        <v>0</v>
      </c>
      <c r="AE118" s="17">
        <v>0</v>
      </c>
      <c r="AF118" s="17">
        <v>2</v>
      </c>
      <c r="AG118" s="17">
        <v>0</v>
      </c>
      <c r="AH118" s="17">
        <v>1</v>
      </c>
      <c r="AI118" s="17">
        <v>0</v>
      </c>
      <c r="AJ118" s="17">
        <v>1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2</v>
      </c>
      <c r="AR118" s="17">
        <v>0</v>
      </c>
      <c r="AS118" s="17">
        <v>0</v>
      </c>
      <c r="AT118" s="17">
        <v>0</v>
      </c>
      <c r="AU118" s="17">
        <v>1</v>
      </c>
      <c r="AV118" s="17">
        <v>1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20">
        <v>0</v>
      </c>
      <c r="BL118" s="17">
        <v>15</v>
      </c>
      <c r="BM118" s="17">
        <v>58</v>
      </c>
      <c r="BN118" s="18">
        <v>-0.74137931034482796</v>
      </c>
    </row>
    <row r="119" spans="1:66" x14ac:dyDescent="0.25">
      <c r="A119" s="35" t="s">
        <v>209</v>
      </c>
      <c r="B119" s="17">
        <v>4</v>
      </c>
      <c r="C119" s="17">
        <v>0</v>
      </c>
      <c r="D119" s="17">
        <v>0</v>
      </c>
      <c r="E119" s="17">
        <v>1</v>
      </c>
      <c r="F119" s="17">
        <v>0</v>
      </c>
      <c r="G119" s="17">
        <v>0</v>
      </c>
      <c r="H119" s="17">
        <v>0</v>
      </c>
      <c r="I119" s="17">
        <v>1</v>
      </c>
      <c r="J119" s="17">
        <v>0</v>
      </c>
      <c r="K119" s="17">
        <v>2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2</v>
      </c>
      <c r="R119" s="17">
        <v>1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5</v>
      </c>
      <c r="AA119" s="17">
        <v>0</v>
      </c>
      <c r="AB119" s="17">
        <v>1</v>
      </c>
      <c r="AC119" s="17">
        <v>0</v>
      </c>
      <c r="AD119" s="17">
        <v>0</v>
      </c>
      <c r="AE119" s="17">
        <v>0</v>
      </c>
      <c r="AF119" s="17">
        <v>4</v>
      </c>
      <c r="AG119" s="17">
        <v>3</v>
      </c>
      <c r="AH119" s="17">
        <v>2</v>
      </c>
      <c r="AI119" s="17">
        <v>0</v>
      </c>
      <c r="AJ119" s="17">
        <v>0</v>
      </c>
      <c r="AK119" s="17">
        <v>0</v>
      </c>
      <c r="AL119" s="17">
        <v>1</v>
      </c>
      <c r="AM119" s="17">
        <v>0</v>
      </c>
      <c r="AN119" s="17">
        <v>0</v>
      </c>
      <c r="AO119" s="17">
        <v>9</v>
      </c>
      <c r="AP119" s="17">
        <v>0</v>
      </c>
      <c r="AQ119" s="17">
        <v>0</v>
      </c>
      <c r="AR119" s="17">
        <v>0</v>
      </c>
      <c r="AS119" s="17">
        <v>36</v>
      </c>
      <c r="AT119" s="17">
        <v>0</v>
      </c>
      <c r="AU119" s="17">
        <v>0</v>
      </c>
      <c r="AV119" s="17">
        <v>1</v>
      </c>
      <c r="AW119" s="17">
        <v>1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20">
        <v>0</v>
      </c>
      <c r="BL119" s="17">
        <v>74</v>
      </c>
      <c r="BM119" s="17">
        <v>72</v>
      </c>
      <c r="BN119" s="18">
        <v>2.7777777777777801E-2</v>
      </c>
    </row>
    <row r="120" spans="1:66" x14ac:dyDescent="0.25">
      <c r="A120" s="35" t="s">
        <v>210</v>
      </c>
      <c r="B120" s="17">
        <v>10</v>
      </c>
      <c r="C120" s="17">
        <v>8</v>
      </c>
      <c r="D120" s="17">
        <v>4</v>
      </c>
      <c r="E120" s="17">
        <v>19</v>
      </c>
      <c r="F120" s="17">
        <v>1</v>
      </c>
      <c r="G120" s="17">
        <v>4</v>
      </c>
      <c r="H120" s="17">
        <v>17</v>
      </c>
      <c r="I120" s="17">
        <v>3</v>
      </c>
      <c r="J120" s="17">
        <v>10</v>
      </c>
      <c r="K120" s="17">
        <v>6</v>
      </c>
      <c r="L120" s="17">
        <v>6</v>
      </c>
      <c r="M120" s="17">
        <v>3</v>
      </c>
      <c r="N120" s="17">
        <v>5</v>
      </c>
      <c r="O120" s="17">
        <v>5</v>
      </c>
      <c r="P120" s="17">
        <v>6</v>
      </c>
      <c r="Q120" s="17">
        <v>9</v>
      </c>
      <c r="R120" s="17">
        <v>6</v>
      </c>
      <c r="S120" s="17">
        <v>26</v>
      </c>
      <c r="T120" s="17">
        <v>5</v>
      </c>
      <c r="U120" s="17">
        <v>20</v>
      </c>
      <c r="V120" s="17">
        <v>8</v>
      </c>
      <c r="W120" s="17">
        <v>8</v>
      </c>
      <c r="X120" s="17">
        <v>16</v>
      </c>
      <c r="Y120" s="17">
        <v>17</v>
      </c>
      <c r="Z120" s="17">
        <v>14</v>
      </c>
      <c r="AA120" s="17">
        <v>2</v>
      </c>
      <c r="AB120" s="17">
        <v>26</v>
      </c>
      <c r="AC120" s="17">
        <v>11</v>
      </c>
      <c r="AD120" s="17">
        <v>2</v>
      </c>
      <c r="AE120" s="17">
        <v>14</v>
      </c>
      <c r="AF120" s="17">
        <v>25</v>
      </c>
      <c r="AG120" s="17">
        <v>3</v>
      </c>
      <c r="AH120" s="17">
        <v>11</v>
      </c>
      <c r="AI120" s="17">
        <v>10</v>
      </c>
      <c r="AJ120" s="17">
        <v>10</v>
      </c>
      <c r="AK120" s="17">
        <v>4</v>
      </c>
      <c r="AL120" s="17">
        <v>12</v>
      </c>
      <c r="AM120" s="17">
        <v>13</v>
      </c>
      <c r="AN120" s="17">
        <v>4</v>
      </c>
      <c r="AO120" s="17">
        <v>48</v>
      </c>
      <c r="AP120" s="17">
        <v>25</v>
      </c>
      <c r="AQ120" s="17">
        <v>13</v>
      </c>
      <c r="AR120" s="17">
        <v>13</v>
      </c>
      <c r="AS120" s="17">
        <v>4</v>
      </c>
      <c r="AT120" s="17">
        <v>1</v>
      </c>
      <c r="AU120" s="17">
        <v>5</v>
      </c>
      <c r="AV120" s="17">
        <v>3</v>
      </c>
      <c r="AW120" s="17">
        <v>10</v>
      </c>
      <c r="AX120" s="17">
        <v>2</v>
      </c>
      <c r="AY120" s="17">
        <v>7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20">
        <v>0</v>
      </c>
      <c r="BL120" s="17">
        <v>514</v>
      </c>
      <c r="BM120" s="17">
        <v>779</v>
      </c>
      <c r="BN120" s="18">
        <v>-0.34017971758665</v>
      </c>
    </row>
    <row r="121" spans="1:66" x14ac:dyDescent="0.25">
      <c r="A121" s="35" t="s">
        <v>211</v>
      </c>
      <c r="B121" s="17">
        <v>11</v>
      </c>
      <c r="C121" s="17">
        <v>2</v>
      </c>
      <c r="D121" s="17">
        <v>19</v>
      </c>
      <c r="E121" s="17">
        <v>4</v>
      </c>
      <c r="F121" s="17">
        <v>2</v>
      </c>
      <c r="G121" s="17">
        <v>0</v>
      </c>
      <c r="H121" s="17">
        <v>0</v>
      </c>
      <c r="I121" s="17">
        <v>38</v>
      </c>
      <c r="J121" s="17">
        <v>2</v>
      </c>
      <c r="K121" s="17">
        <v>0</v>
      </c>
      <c r="L121" s="17">
        <v>0</v>
      </c>
      <c r="M121" s="17">
        <v>1</v>
      </c>
      <c r="N121" s="17">
        <v>4</v>
      </c>
      <c r="O121" s="17">
        <v>0</v>
      </c>
      <c r="P121" s="17">
        <v>3</v>
      </c>
      <c r="Q121" s="17">
        <v>11</v>
      </c>
      <c r="R121" s="17">
        <v>3</v>
      </c>
      <c r="S121" s="17">
        <v>0</v>
      </c>
      <c r="T121" s="17">
        <v>1</v>
      </c>
      <c r="U121" s="17">
        <v>19</v>
      </c>
      <c r="V121" s="17">
        <v>0</v>
      </c>
      <c r="W121" s="17">
        <v>5</v>
      </c>
      <c r="X121" s="17">
        <v>1</v>
      </c>
      <c r="Y121" s="17">
        <v>23</v>
      </c>
      <c r="Z121" s="17">
        <v>2</v>
      </c>
      <c r="AA121" s="17">
        <v>0</v>
      </c>
      <c r="AB121" s="17">
        <v>10</v>
      </c>
      <c r="AC121" s="17">
        <v>2</v>
      </c>
      <c r="AD121" s="17">
        <v>1</v>
      </c>
      <c r="AE121" s="17">
        <v>1</v>
      </c>
      <c r="AF121" s="17">
        <v>108</v>
      </c>
      <c r="AG121" s="17">
        <v>32</v>
      </c>
      <c r="AH121" s="17">
        <v>13</v>
      </c>
      <c r="AI121" s="17">
        <v>0</v>
      </c>
      <c r="AJ121" s="17">
        <v>1</v>
      </c>
      <c r="AK121" s="17">
        <v>0</v>
      </c>
      <c r="AL121" s="17">
        <v>9</v>
      </c>
      <c r="AM121" s="17">
        <v>2</v>
      </c>
      <c r="AN121" s="17">
        <v>2</v>
      </c>
      <c r="AO121" s="17">
        <v>5</v>
      </c>
      <c r="AP121" s="17">
        <v>1</v>
      </c>
      <c r="AQ121" s="17">
        <v>20</v>
      </c>
      <c r="AR121" s="17">
        <v>2</v>
      </c>
      <c r="AS121" s="17">
        <v>5</v>
      </c>
      <c r="AT121" s="17">
        <v>0</v>
      </c>
      <c r="AU121" s="17">
        <v>0</v>
      </c>
      <c r="AV121" s="17">
        <v>21</v>
      </c>
      <c r="AW121" s="17">
        <v>5</v>
      </c>
      <c r="AX121" s="17">
        <v>12</v>
      </c>
      <c r="AY121" s="17">
        <v>8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20">
        <v>0</v>
      </c>
      <c r="BL121" s="17">
        <v>411</v>
      </c>
      <c r="BM121" s="17">
        <v>579</v>
      </c>
      <c r="BN121" s="18">
        <v>-0.29015544041450803</v>
      </c>
    </row>
    <row r="122" spans="1:66" x14ac:dyDescent="0.25">
      <c r="A122" s="35" t="s">
        <v>212</v>
      </c>
      <c r="B122" s="17">
        <v>17</v>
      </c>
      <c r="C122" s="17">
        <v>1</v>
      </c>
      <c r="D122" s="17">
        <v>26</v>
      </c>
      <c r="E122" s="17">
        <v>9</v>
      </c>
      <c r="F122" s="17">
        <v>4</v>
      </c>
      <c r="G122" s="17">
        <v>2</v>
      </c>
      <c r="H122" s="17">
        <v>16</v>
      </c>
      <c r="I122" s="17">
        <v>111</v>
      </c>
      <c r="J122" s="17">
        <v>10</v>
      </c>
      <c r="K122" s="17">
        <v>2</v>
      </c>
      <c r="L122" s="17">
        <v>0</v>
      </c>
      <c r="M122" s="17">
        <v>5</v>
      </c>
      <c r="N122" s="17">
        <v>3</v>
      </c>
      <c r="O122" s="17">
        <v>0</v>
      </c>
      <c r="P122" s="17">
        <v>9</v>
      </c>
      <c r="Q122" s="17">
        <v>10</v>
      </c>
      <c r="R122" s="17">
        <v>1</v>
      </c>
      <c r="S122" s="17">
        <v>2</v>
      </c>
      <c r="T122" s="17">
        <v>0</v>
      </c>
      <c r="U122" s="17">
        <v>1</v>
      </c>
      <c r="V122" s="17">
        <v>1</v>
      </c>
      <c r="W122" s="17">
        <v>4</v>
      </c>
      <c r="X122" s="17">
        <v>11</v>
      </c>
      <c r="Y122" s="17">
        <v>125</v>
      </c>
      <c r="Z122" s="17">
        <v>0</v>
      </c>
      <c r="AA122" s="17">
        <v>8</v>
      </c>
      <c r="AB122" s="17">
        <v>0</v>
      </c>
      <c r="AC122" s="17">
        <v>1</v>
      </c>
      <c r="AD122" s="17">
        <v>3</v>
      </c>
      <c r="AE122" s="17">
        <v>3</v>
      </c>
      <c r="AF122" s="17">
        <v>76</v>
      </c>
      <c r="AG122" s="17">
        <v>74</v>
      </c>
      <c r="AH122" s="17">
        <v>28</v>
      </c>
      <c r="AI122" s="17">
        <v>4</v>
      </c>
      <c r="AJ122" s="17">
        <v>7</v>
      </c>
      <c r="AK122" s="17">
        <v>3</v>
      </c>
      <c r="AL122" s="17">
        <v>27</v>
      </c>
      <c r="AM122" s="17">
        <v>2</v>
      </c>
      <c r="AN122" s="17">
        <v>15</v>
      </c>
      <c r="AO122" s="17">
        <v>6</v>
      </c>
      <c r="AP122" s="17">
        <v>0</v>
      </c>
      <c r="AQ122" s="17">
        <v>18</v>
      </c>
      <c r="AR122" s="17">
        <v>0</v>
      </c>
      <c r="AS122" s="17">
        <v>0</v>
      </c>
      <c r="AT122" s="17">
        <v>2</v>
      </c>
      <c r="AU122" s="17">
        <v>4</v>
      </c>
      <c r="AV122" s="17">
        <v>19</v>
      </c>
      <c r="AW122" s="17">
        <v>7</v>
      </c>
      <c r="AX122" s="17">
        <v>1</v>
      </c>
      <c r="AY122" s="17">
        <v>22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20">
        <v>0</v>
      </c>
      <c r="BL122" s="17">
        <v>700</v>
      </c>
      <c r="BM122" s="17">
        <v>1083</v>
      </c>
      <c r="BN122" s="18">
        <v>-0.353647276084949</v>
      </c>
    </row>
    <row r="123" spans="1:66" x14ac:dyDescent="0.25">
      <c r="A123" s="35" t="s">
        <v>213</v>
      </c>
      <c r="B123" s="17">
        <v>1</v>
      </c>
      <c r="C123" s="17">
        <v>0</v>
      </c>
      <c r="D123" s="17">
        <v>0</v>
      </c>
      <c r="E123" s="17">
        <v>0</v>
      </c>
      <c r="F123" s="17">
        <v>1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1</v>
      </c>
      <c r="M123" s="17">
        <v>0</v>
      </c>
      <c r="N123" s="17">
        <v>0</v>
      </c>
      <c r="O123" s="17">
        <v>1</v>
      </c>
      <c r="P123" s="17">
        <v>0</v>
      </c>
      <c r="Q123" s="17">
        <v>1</v>
      </c>
      <c r="R123" s="17">
        <v>0</v>
      </c>
      <c r="S123" s="17">
        <v>2</v>
      </c>
      <c r="T123" s="17">
        <v>0</v>
      </c>
      <c r="U123" s="17">
        <v>2</v>
      </c>
      <c r="V123" s="17">
        <v>0</v>
      </c>
      <c r="W123" s="17">
        <v>1</v>
      </c>
      <c r="X123" s="17">
        <v>0</v>
      </c>
      <c r="Y123" s="17">
        <v>1</v>
      </c>
      <c r="Z123" s="17">
        <v>0</v>
      </c>
      <c r="AA123" s="17">
        <v>0</v>
      </c>
      <c r="AB123" s="17">
        <v>18</v>
      </c>
      <c r="AC123" s="17">
        <v>0</v>
      </c>
      <c r="AD123" s="17">
        <v>0</v>
      </c>
      <c r="AE123" s="17">
        <v>0</v>
      </c>
      <c r="AF123" s="17">
        <v>5</v>
      </c>
      <c r="AG123" s="17">
        <v>2</v>
      </c>
      <c r="AH123" s="17">
        <v>0</v>
      </c>
      <c r="AI123" s="17">
        <v>1</v>
      </c>
      <c r="AJ123" s="17">
        <v>0</v>
      </c>
      <c r="AK123" s="17">
        <v>0</v>
      </c>
      <c r="AL123" s="17">
        <v>2</v>
      </c>
      <c r="AM123" s="17">
        <v>3</v>
      </c>
      <c r="AN123" s="17">
        <v>1</v>
      </c>
      <c r="AO123" s="17">
        <v>2</v>
      </c>
      <c r="AP123" s="17">
        <v>0</v>
      </c>
      <c r="AQ123" s="17">
        <v>1</v>
      </c>
      <c r="AR123" s="17">
        <v>0</v>
      </c>
      <c r="AS123" s="17">
        <v>0</v>
      </c>
      <c r="AT123" s="17">
        <v>0</v>
      </c>
      <c r="AU123" s="17">
        <v>0</v>
      </c>
      <c r="AV123" s="17">
        <v>4</v>
      </c>
      <c r="AW123" s="17">
        <v>0</v>
      </c>
      <c r="AX123" s="17">
        <v>0</v>
      </c>
      <c r="AY123" s="17">
        <v>2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20">
        <v>0</v>
      </c>
      <c r="BL123" s="17">
        <v>52</v>
      </c>
      <c r="BM123" s="17">
        <v>156</v>
      </c>
      <c r="BN123" s="18">
        <v>-0.66666666666666696</v>
      </c>
    </row>
    <row r="124" spans="1:66" x14ac:dyDescent="0.25">
      <c r="A124" s="35" t="s">
        <v>214</v>
      </c>
      <c r="B124" s="17">
        <v>1</v>
      </c>
      <c r="C124" s="17">
        <v>0</v>
      </c>
      <c r="D124" s="17">
        <v>1</v>
      </c>
      <c r="E124" s="17">
        <v>0</v>
      </c>
      <c r="F124" s="17">
        <v>0</v>
      </c>
      <c r="G124" s="17">
        <v>0</v>
      </c>
      <c r="H124" s="17">
        <v>1</v>
      </c>
      <c r="I124" s="17">
        <v>0</v>
      </c>
      <c r="J124" s="17">
        <v>1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1</v>
      </c>
      <c r="S124" s="17">
        <v>1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1</v>
      </c>
      <c r="AA124" s="17">
        <v>0</v>
      </c>
      <c r="AB124" s="17">
        <v>0</v>
      </c>
      <c r="AC124" s="17">
        <v>1</v>
      </c>
      <c r="AD124" s="17">
        <v>1</v>
      </c>
      <c r="AE124" s="17">
        <v>1</v>
      </c>
      <c r="AF124" s="17">
        <v>7</v>
      </c>
      <c r="AG124" s="17">
        <v>3</v>
      </c>
      <c r="AH124" s="17">
        <v>1</v>
      </c>
      <c r="AI124" s="17">
        <v>1</v>
      </c>
      <c r="AJ124" s="17">
        <v>0</v>
      </c>
      <c r="AK124" s="17">
        <v>0</v>
      </c>
      <c r="AL124" s="17">
        <v>0</v>
      </c>
      <c r="AM124" s="17">
        <v>1</v>
      </c>
      <c r="AN124" s="17">
        <v>0</v>
      </c>
      <c r="AO124" s="17">
        <v>2</v>
      </c>
      <c r="AP124" s="17">
        <v>0</v>
      </c>
      <c r="AQ124" s="17">
        <v>2</v>
      </c>
      <c r="AR124" s="17">
        <v>0</v>
      </c>
      <c r="AS124" s="17">
        <v>0</v>
      </c>
      <c r="AT124" s="17">
        <v>0</v>
      </c>
      <c r="AU124" s="17">
        <v>0</v>
      </c>
      <c r="AV124" s="17">
        <v>1</v>
      </c>
      <c r="AW124" s="17">
        <v>2</v>
      </c>
      <c r="AX124" s="17">
        <v>1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20">
        <v>0</v>
      </c>
      <c r="BL124" s="17">
        <v>31</v>
      </c>
      <c r="BM124" s="17">
        <v>37</v>
      </c>
      <c r="BN124" s="18">
        <v>-0.162162162162162</v>
      </c>
    </row>
    <row r="125" spans="1:66" x14ac:dyDescent="0.25">
      <c r="A125" s="35" t="s">
        <v>215</v>
      </c>
      <c r="B125" s="17">
        <v>1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42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23</v>
      </c>
      <c r="R125" s="17">
        <v>0</v>
      </c>
      <c r="S125" s="17">
        <v>9</v>
      </c>
      <c r="T125" s="17">
        <v>1</v>
      </c>
      <c r="U125" s="17">
        <v>1</v>
      </c>
      <c r="V125" s="17">
        <v>0</v>
      </c>
      <c r="W125" s="17">
        <v>0</v>
      </c>
      <c r="X125" s="17">
        <v>0</v>
      </c>
      <c r="Y125" s="17">
        <v>5</v>
      </c>
      <c r="Z125" s="17">
        <v>1</v>
      </c>
      <c r="AA125" s="17">
        <v>0</v>
      </c>
      <c r="AB125" s="17">
        <v>1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1</v>
      </c>
      <c r="AJ125" s="17">
        <v>0</v>
      </c>
      <c r="AK125" s="17">
        <v>0</v>
      </c>
      <c r="AL125" s="17">
        <v>1</v>
      </c>
      <c r="AM125" s="17">
        <v>0</v>
      </c>
      <c r="AN125" s="17">
        <v>0</v>
      </c>
      <c r="AO125" s="17">
        <v>0</v>
      </c>
      <c r="AP125" s="17">
        <v>0</v>
      </c>
      <c r="AQ125" s="17">
        <v>8</v>
      </c>
      <c r="AR125" s="17">
        <v>0</v>
      </c>
      <c r="AS125" s="17">
        <v>0</v>
      </c>
      <c r="AT125" s="17">
        <v>0</v>
      </c>
      <c r="AU125" s="17">
        <v>2</v>
      </c>
      <c r="AV125" s="17">
        <v>1</v>
      </c>
      <c r="AW125" s="17">
        <v>1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20">
        <v>0</v>
      </c>
      <c r="BL125" s="17">
        <v>98</v>
      </c>
      <c r="BM125" s="17">
        <v>179</v>
      </c>
      <c r="BN125" s="18">
        <v>-0.45251396648044701</v>
      </c>
    </row>
    <row r="126" spans="1:66" x14ac:dyDescent="0.25">
      <c r="A126" s="35" t="s">
        <v>216</v>
      </c>
      <c r="B126" s="17">
        <v>8</v>
      </c>
      <c r="C126" s="17">
        <v>5</v>
      </c>
      <c r="D126" s="17">
        <v>24</v>
      </c>
      <c r="E126" s="17">
        <v>9</v>
      </c>
      <c r="F126" s="17">
        <v>4</v>
      </c>
      <c r="G126" s="17">
        <v>1</v>
      </c>
      <c r="H126" s="17">
        <v>1</v>
      </c>
      <c r="I126" s="17">
        <v>15</v>
      </c>
      <c r="J126" s="17">
        <v>14</v>
      </c>
      <c r="K126" s="17">
        <v>2</v>
      </c>
      <c r="L126" s="17">
        <v>7</v>
      </c>
      <c r="M126" s="17">
        <v>5</v>
      </c>
      <c r="N126" s="17">
        <v>3</v>
      </c>
      <c r="O126" s="17">
        <v>1</v>
      </c>
      <c r="P126" s="17">
        <v>4</v>
      </c>
      <c r="Q126" s="17">
        <v>4</v>
      </c>
      <c r="R126" s="17">
        <v>10</v>
      </c>
      <c r="S126" s="17">
        <v>14</v>
      </c>
      <c r="T126" s="17">
        <v>5</v>
      </c>
      <c r="U126" s="17">
        <v>13</v>
      </c>
      <c r="V126" s="17">
        <v>4</v>
      </c>
      <c r="W126" s="17">
        <v>4</v>
      </c>
      <c r="X126" s="17">
        <v>2</v>
      </c>
      <c r="Y126" s="17">
        <v>17</v>
      </c>
      <c r="Z126" s="17">
        <v>6</v>
      </c>
      <c r="AA126" s="17">
        <v>2</v>
      </c>
      <c r="AB126" s="17">
        <v>22</v>
      </c>
      <c r="AC126" s="17">
        <v>2</v>
      </c>
      <c r="AD126" s="17">
        <v>3</v>
      </c>
      <c r="AE126" s="17">
        <v>1</v>
      </c>
      <c r="AF126" s="17">
        <v>52</v>
      </c>
      <c r="AG126" s="17">
        <v>6</v>
      </c>
      <c r="AH126" s="17">
        <v>13</v>
      </c>
      <c r="AI126" s="17">
        <v>3</v>
      </c>
      <c r="AJ126" s="17">
        <v>3</v>
      </c>
      <c r="AK126" s="17">
        <v>2</v>
      </c>
      <c r="AL126" s="17">
        <v>4</v>
      </c>
      <c r="AM126" s="17">
        <v>5</v>
      </c>
      <c r="AN126" s="17">
        <v>3</v>
      </c>
      <c r="AO126" s="17">
        <v>29</v>
      </c>
      <c r="AP126" s="17">
        <v>0</v>
      </c>
      <c r="AQ126" s="17">
        <v>23</v>
      </c>
      <c r="AR126" s="17">
        <v>2</v>
      </c>
      <c r="AS126" s="17">
        <v>5</v>
      </c>
      <c r="AT126" s="17">
        <v>0</v>
      </c>
      <c r="AU126" s="17">
        <v>3</v>
      </c>
      <c r="AV126" s="17">
        <v>22</v>
      </c>
      <c r="AW126" s="17">
        <v>4</v>
      </c>
      <c r="AX126" s="17">
        <v>2</v>
      </c>
      <c r="AY126" s="17">
        <v>6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20">
        <v>0</v>
      </c>
      <c r="BL126" s="17">
        <v>399</v>
      </c>
      <c r="BM126" s="17">
        <v>537</v>
      </c>
      <c r="BN126" s="18">
        <v>-0.25698324022346403</v>
      </c>
    </row>
    <row r="127" spans="1:66" x14ac:dyDescent="0.25">
      <c r="A127" s="35" t="s">
        <v>217</v>
      </c>
      <c r="B127" s="17">
        <v>14</v>
      </c>
      <c r="C127" s="17">
        <v>8</v>
      </c>
      <c r="D127" s="17">
        <v>115</v>
      </c>
      <c r="E127" s="17">
        <v>70</v>
      </c>
      <c r="F127" s="17">
        <v>10</v>
      </c>
      <c r="G127" s="17">
        <v>1</v>
      </c>
      <c r="H127" s="17">
        <v>8</v>
      </c>
      <c r="I127" s="17">
        <v>585</v>
      </c>
      <c r="J127" s="17">
        <v>37</v>
      </c>
      <c r="K127" s="17">
        <v>14</v>
      </c>
      <c r="L127" s="17">
        <v>15</v>
      </c>
      <c r="M127" s="17">
        <v>90</v>
      </c>
      <c r="N127" s="17">
        <v>24</v>
      </c>
      <c r="O127" s="17">
        <v>7</v>
      </c>
      <c r="P127" s="17">
        <v>10</v>
      </c>
      <c r="Q127" s="17">
        <v>242</v>
      </c>
      <c r="R127" s="17">
        <v>49</v>
      </c>
      <c r="S127" s="17">
        <v>10</v>
      </c>
      <c r="T127" s="17">
        <v>126</v>
      </c>
      <c r="U127" s="17">
        <v>44</v>
      </c>
      <c r="V127" s="17">
        <v>18</v>
      </c>
      <c r="W127" s="17">
        <v>12</v>
      </c>
      <c r="X127" s="17">
        <v>8</v>
      </c>
      <c r="Y127" s="17">
        <v>43</v>
      </c>
      <c r="Z127" s="17">
        <v>47</v>
      </c>
      <c r="AA127" s="17">
        <v>21</v>
      </c>
      <c r="AB127" s="17">
        <v>80</v>
      </c>
      <c r="AC127" s="17">
        <v>12</v>
      </c>
      <c r="AD127" s="17">
        <v>19</v>
      </c>
      <c r="AE127" s="17">
        <v>6</v>
      </c>
      <c r="AF127" s="17">
        <v>453</v>
      </c>
      <c r="AG127" s="17">
        <v>51</v>
      </c>
      <c r="AH127" s="17">
        <v>98</v>
      </c>
      <c r="AI127" s="17">
        <v>29</v>
      </c>
      <c r="AJ127" s="17">
        <v>7</v>
      </c>
      <c r="AK127" s="17">
        <v>3</v>
      </c>
      <c r="AL127" s="17">
        <v>12</v>
      </c>
      <c r="AM127" s="17">
        <v>33</v>
      </c>
      <c r="AN127" s="17">
        <v>6</v>
      </c>
      <c r="AO127" s="17">
        <v>129</v>
      </c>
      <c r="AP127" s="17">
        <v>5</v>
      </c>
      <c r="AQ127" s="17">
        <v>135</v>
      </c>
      <c r="AR127" s="17">
        <v>6</v>
      </c>
      <c r="AS127" s="17">
        <v>72</v>
      </c>
      <c r="AT127" s="17">
        <v>3</v>
      </c>
      <c r="AU127" s="17">
        <v>32</v>
      </c>
      <c r="AV127" s="17">
        <v>340</v>
      </c>
      <c r="AW127" s="17">
        <v>11</v>
      </c>
      <c r="AX127" s="17">
        <v>3</v>
      </c>
      <c r="AY127" s="17">
        <v>42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20">
        <v>0</v>
      </c>
      <c r="BL127" s="17">
        <v>3215</v>
      </c>
      <c r="BM127" s="17">
        <v>3372</v>
      </c>
      <c r="BN127" s="18">
        <v>-4.6559905100830398E-2</v>
      </c>
    </row>
    <row r="128" spans="1:66" x14ac:dyDescent="0.25">
      <c r="A128" s="35" t="s">
        <v>218</v>
      </c>
      <c r="B128" s="17">
        <v>1</v>
      </c>
      <c r="C128" s="17">
        <v>4</v>
      </c>
      <c r="D128" s="17">
        <v>5</v>
      </c>
      <c r="E128" s="17">
        <v>3</v>
      </c>
      <c r="F128" s="17">
        <v>3</v>
      </c>
      <c r="G128" s="17">
        <v>0</v>
      </c>
      <c r="H128" s="17">
        <v>1</v>
      </c>
      <c r="I128" s="17">
        <v>15</v>
      </c>
      <c r="J128" s="17">
        <v>1</v>
      </c>
      <c r="K128" s="17">
        <v>1</v>
      </c>
      <c r="L128" s="17">
        <v>2</v>
      </c>
      <c r="M128" s="17">
        <v>1</v>
      </c>
      <c r="N128" s="17">
        <v>1</v>
      </c>
      <c r="O128" s="17">
        <v>1</v>
      </c>
      <c r="P128" s="17">
        <v>0</v>
      </c>
      <c r="Q128" s="17">
        <v>38</v>
      </c>
      <c r="R128" s="17">
        <v>2</v>
      </c>
      <c r="S128" s="17">
        <v>3</v>
      </c>
      <c r="T128" s="17">
        <v>8</v>
      </c>
      <c r="U128" s="17">
        <v>1</v>
      </c>
      <c r="V128" s="17">
        <v>2</v>
      </c>
      <c r="W128" s="17">
        <v>1</v>
      </c>
      <c r="X128" s="17">
        <v>1</v>
      </c>
      <c r="Y128" s="17">
        <v>3</v>
      </c>
      <c r="Z128" s="17">
        <v>1</v>
      </c>
      <c r="AA128" s="17">
        <v>0</v>
      </c>
      <c r="AB128" s="17">
        <v>16</v>
      </c>
      <c r="AC128" s="17">
        <v>2</v>
      </c>
      <c r="AD128" s="17">
        <v>1</v>
      </c>
      <c r="AE128" s="17">
        <v>3</v>
      </c>
      <c r="AF128" s="17">
        <v>24</v>
      </c>
      <c r="AG128" s="17">
        <v>13</v>
      </c>
      <c r="AH128" s="17">
        <v>23</v>
      </c>
      <c r="AI128" s="17">
        <v>1</v>
      </c>
      <c r="AJ128" s="17">
        <v>0</v>
      </c>
      <c r="AK128" s="17">
        <v>0</v>
      </c>
      <c r="AL128" s="17">
        <v>7</v>
      </c>
      <c r="AM128" s="17">
        <v>2</v>
      </c>
      <c r="AN128" s="17">
        <v>0</v>
      </c>
      <c r="AO128" s="17">
        <v>19</v>
      </c>
      <c r="AP128" s="17">
        <v>0</v>
      </c>
      <c r="AQ128" s="17">
        <v>6</v>
      </c>
      <c r="AR128" s="17">
        <v>1</v>
      </c>
      <c r="AS128" s="17">
        <v>2</v>
      </c>
      <c r="AT128" s="17">
        <v>0</v>
      </c>
      <c r="AU128" s="17">
        <v>3</v>
      </c>
      <c r="AV128" s="17">
        <v>6</v>
      </c>
      <c r="AW128" s="17">
        <v>1</v>
      </c>
      <c r="AX128" s="17">
        <v>1</v>
      </c>
      <c r="AY128" s="17">
        <v>4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1</v>
      </c>
      <c r="BH128" s="17">
        <v>0</v>
      </c>
      <c r="BI128" s="17">
        <v>0</v>
      </c>
      <c r="BJ128" s="20">
        <v>0</v>
      </c>
      <c r="BL128" s="17">
        <v>235</v>
      </c>
      <c r="BM128" s="17">
        <v>307</v>
      </c>
      <c r="BN128" s="18">
        <v>-0.23452768729641699</v>
      </c>
    </row>
    <row r="129" spans="1:66" x14ac:dyDescent="0.25">
      <c r="A129" s="35" t="s">
        <v>219</v>
      </c>
      <c r="B129" s="17">
        <v>2</v>
      </c>
      <c r="C129" s="17">
        <v>3</v>
      </c>
      <c r="D129" s="17">
        <v>1</v>
      </c>
      <c r="E129" s="17">
        <v>0</v>
      </c>
      <c r="F129" s="17">
        <v>1</v>
      </c>
      <c r="G129" s="17">
        <v>0</v>
      </c>
      <c r="H129" s="17">
        <v>0</v>
      </c>
      <c r="I129" s="17">
        <v>2</v>
      </c>
      <c r="J129" s="17">
        <v>3</v>
      </c>
      <c r="K129" s="17">
        <v>1</v>
      </c>
      <c r="L129" s="17">
        <v>0</v>
      </c>
      <c r="M129" s="17">
        <v>0</v>
      </c>
      <c r="N129" s="17">
        <v>1</v>
      </c>
      <c r="O129" s="17">
        <v>0</v>
      </c>
      <c r="P129" s="17">
        <v>0</v>
      </c>
      <c r="Q129" s="17">
        <v>7</v>
      </c>
      <c r="R129" s="17">
        <v>4</v>
      </c>
      <c r="S129" s="17">
        <v>5</v>
      </c>
      <c r="T129" s="17">
        <v>1</v>
      </c>
      <c r="U129" s="17">
        <v>1</v>
      </c>
      <c r="V129" s="17">
        <v>0</v>
      </c>
      <c r="W129" s="17">
        <v>0</v>
      </c>
      <c r="X129" s="17">
        <v>0</v>
      </c>
      <c r="Y129" s="17">
        <v>2</v>
      </c>
      <c r="Z129" s="17">
        <v>0</v>
      </c>
      <c r="AA129" s="17">
        <v>0</v>
      </c>
      <c r="AB129" s="17">
        <v>7</v>
      </c>
      <c r="AC129" s="17">
        <v>0</v>
      </c>
      <c r="AD129" s="17">
        <v>1</v>
      </c>
      <c r="AE129" s="17">
        <v>0</v>
      </c>
      <c r="AF129" s="17">
        <v>15</v>
      </c>
      <c r="AG129" s="17">
        <v>0</v>
      </c>
      <c r="AH129" s="17">
        <v>0</v>
      </c>
      <c r="AI129" s="17">
        <v>2</v>
      </c>
      <c r="AJ129" s="17">
        <v>4</v>
      </c>
      <c r="AK129" s="17">
        <v>0</v>
      </c>
      <c r="AL129" s="17">
        <v>0</v>
      </c>
      <c r="AM129" s="17">
        <v>0</v>
      </c>
      <c r="AN129" s="17">
        <v>2</v>
      </c>
      <c r="AO129" s="17">
        <v>4</v>
      </c>
      <c r="AP129" s="17">
        <v>0</v>
      </c>
      <c r="AQ129" s="17">
        <v>0</v>
      </c>
      <c r="AR129" s="17">
        <v>1</v>
      </c>
      <c r="AS129" s="17">
        <v>1</v>
      </c>
      <c r="AT129" s="17">
        <v>0</v>
      </c>
      <c r="AU129" s="17">
        <v>1</v>
      </c>
      <c r="AV129" s="17">
        <v>21</v>
      </c>
      <c r="AW129" s="17">
        <v>0</v>
      </c>
      <c r="AX129" s="17">
        <v>0</v>
      </c>
      <c r="AY129" s="17">
        <v>1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20">
        <v>0</v>
      </c>
      <c r="BL129" s="17">
        <v>94</v>
      </c>
      <c r="BM129" s="17">
        <v>225</v>
      </c>
      <c r="BN129" s="18">
        <v>-0.58222222222222197</v>
      </c>
    </row>
    <row r="130" spans="1:66" x14ac:dyDescent="0.25">
      <c r="A130" s="35" t="s">
        <v>220</v>
      </c>
      <c r="B130" s="17">
        <v>1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1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1</v>
      </c>
      <c r="AH130" s="17">
        <v>1</v>
      </c>
      <c r="AI130" s="17">
        <v>1</v>
      </c>
      <c r="AJ130" s="17">
        <v>0</v>
      </c>
      <c r="AK130" s="17">
        <v>0</v>
      </c>
      <c r="AL130" s="17">
        <v>1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3</v>
      </c>
      <c r="AT130" s="17">
        <v>0</v>
      </c>
      <c r="AU130" s="17">
        <v>0</v>
      </c>
      <c r="AV130" s="17">
        <v>2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20">
        <v>0</v>
      </c>
      <c r="BL130" s="17">
        <v>11</v>
      </c>
      <c r="BM130" s="17">
        <v>11</v>
      </c>
      <c r="BN130" s="18">
        <v>0</v>
      </c>
    </row>
    <row r="131" spans="1:66" x14ac:dyDescent="0.25">
      <c r="A131" s="35" t="s">
        <v>221</v>
      </c>
      <c r="B131" s="17">
        <v>0</v>
      </c>
      <c r="C131" s="17">
        <v>0</v>
      </c>
      <c r="D131" s="17">
        <v>1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3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20">
        <v>0</v>
      </c>
      <c r="BL131" s="17">
        <v>4</v>
      </c>
      <c r="BM131" s="17">
        <v>2</v>
      </c>
      <c r="BN131" s="18">
        <v>1</v>
      </c>
    </row>
    <row r="132" spans="1:66" x14ac:dyDescent="0.25">
      <c r="A132" s="35" t="s">
        <v>222</v>
      </c>
      <c r="B132" s="17">
        <v>3</v>
      </c>
      <c r="C132" s="17">
        <v>1</v>
      </c>
      <c r="D132" s="17">
        <v>6</v>
      </c>
      <c r="E132" s="17">
        <v>0</v>
      </c>
      <c r="F132" s="17">
        <v>3</v>
      </c>
      <c r="G132" s="17">
        <v>0</v>
      </c>
      <c r="H132" s="17">
        <v>1</v>
      </c>
      <c r="I132" s="17">
        <v>37</v>
      </c>
      <c r="J132" s="17">
        <v>7</v>
      </c>
      <c r="K132" s="17">
        <v>3</v>
      </c>
      <c r="L132" s="17">
        <v>4</v>
      </c>
      <c r="M132" s="17">
        <v>1</v>
      </c>
      <c r="N132" s="17">
        <v>0</v>
      </c>
      <c r="O132" s="17">
        <v>0</v>
      </c>
      <c r="P132" s="17">
        <v>2</v>
      </c>
      <c r="Q132" s="17">
        <v>6</v>
      </c>
      <c r="R132" s="17">
        <v>7</v>
      </c>
      <c r="S132" s="17">
        <v>2</v>
      </c>
      <c r="T132" s="17">
        <v>6</v>
      </c>
      <c r="U132" s="17">
        <v>3</v>
      </c>
      <c r="V132" s="17">
        <v>0</v>
      </c>
      <c r="W132" s="17">
        <v>2</v>
      </c>
      <c r="X132" s="17">
        <v>1</v>
      </c>
      <c r="Y132" s="17">
        <v>6</v>
      </c>
      <c r="Z132" s="17">
        <v>3</v>
      </c>
      <c r="AA132" s="17">
        <v>1</v>
      </c>
      <c r="AB132" s="17">
        <v>17</v>
      </c>
      <c r="AC132" s="17">
        <v>1</v>
      </c>
      <c r="AD132" s="17">
        <v>5</v>
      </c>
      <c r="AE132" s="17">
        <v>4</v>
      </c>
      <c r="AF132" s="17">
        <v>38</v>
      </c>
      <c r="AG132" s="17">
        <v>3</v>
      </c>
      <c r="AH132" s="17">
        <v>11</v>
      </c>
      <c r="AI132" s="17">
        <v>8</v>
      </c>
      <c r="AJ132" s="17">
        <v>3</v>
      </c>
      <c r="AK132" s="17">
        <v>0</v>
      </c>
      <c r="AL132" s="17">
        <v>7</v>
      </c>
      <c r="AM132" s="17">
        <v>10</v>
      </c>
      <c r="AN132" s="17">
        <v>0</v>
      </c>
      <c r="AO132" s="17">
        <v>17</v>
      </c>
      <c r="AP132" s="17">
        <v>0</v>
      </c>
      <c r="AQ132" s="17">
        <v>14</v>
      </c>
      <c r="AR132" s="17">
        <v>2</v>
      </c>
      <c r="AS132" s="17">
        <v>8</v>
      </c>
      <c r="AT132" s="17">
        <v>2</v>
      </c>
      <c r="AU132" s="17">
        <v>3</v>
      </c>
      <c r="AV132" s="17">
        <v>7</v>
      </c>
      <c r="AW132" s="17">
        <v>3</v>
      </c>
      <c r="AX132" s="17">
        <v>2</v>
      </c>
      <c r="AY132" s="17">
        <v>4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20">
        <v>0</v>
      </c>
      <c r="BL132" s="17">
        <v>274</v>
      </c>
      <c r="BM132" s="17">
        <v>76</v>
      </c>
      <c r="BN132" s="18">
        <v>2.6052631578947398</v>
      </c>
    </row>
    <row r="133" spans="1:66" x14ac:dyDescent="0.25">
      <c r="A133" s="35" t="s">
        <v>223</v>
      </c>
      <c r="B133" s="17">
        <v>0</v>
      </c>
      <c r="C133" s="17">
        <v>0</v>
      </c>
      <c r="D133" s="17">
        <v>2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1</v>
      </c>
      <c r="K133" s="17">
        <v>0</v>
      </c>
      <c r="L133" s="17">
        <v>2</v>
      </c>
      <c r="M133" s="17">
        <v>2</v>
      </c>
      <c r="N133" s="17">
        <v>0</v>
      </c>
      <c r="O133" s="17">
        <v>0</v>
      </c>
      <c r="P133" s="17">
        <v>0</v>
      </c>
      <c r="Q133" s="17">
        <v>0</v>
      </c>
      <c r="R133" s="17">
        <v>2</v>
      </c>
      <c r="S133" s="17">
        <v>0</v>
      </c>
      <c r="T133" s="17">
        <v>0</v>
      </c>
      <c r="U133" s="17">
        <v>3</v>
      </c>
      <c r="V133" s="17">
        <v>0</v>
      </c>
      <c r="W133" s="17">
        <v>2</v>
      </c>
      <c r="X133" s="17">
        <v>0</v>
      </c>
      <c r="Y133" s="17">
        <v>1</v>
      </c>
      <c r="Z133" s="17">
        <v>0</v>
      </c>
      <c r="AA133" s="17">
        <v>0</v>
      </c>
      <c r="AB133" s="17">
        <v>4</v>
      </c>
      <c r="AC133" s="17">
        <v>1</v>
      </c>
      <c r="AD133" s="17">
        <v>1</v>
      </c>
      <c r="AE133" s="17">
        <v>0</v>
      </c>
      <c r="AF133" s="17">
        <v>12</v>
      </c>
      <c r="AG133" s="17">
        <v>0</v>
      </c>
      <c r="AH133" s="17">
        <v>1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2</v>
      </c>
      <c r="AP133" s="17">
        <v>0</v>
      </c>
      <c r="AQ133" s="17">
        <v>5</v>
      </c>
      <c r="AR133" s="17">
        <v>0</v>
      </c>
      <c r="AS133" s="17">
        <v>0</v>
      </c>
      <c r="AT133" s="17">
        <v>0</v>
      </c>
      <c r="AU133" s="17">
        <v>0</v>
      </c>
      <c r="AV133" s="17">
        <v>9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20">
        <v>0</v>
      </c>
      <c r="BL133" s="17">
        <v>50</v>
      </c>
      <c r="BM133" s="17">
        <v>25</v>
      </c>
      <c r="BN133" s="18">
        <v>1</v>
      </c>
    </row>
    <row r="134" spans="1:66" x14ac:dyDescent="0.25">
      <c r="A134" s="35" t="s">
        <v>224</v>
      </c>
      <c r="B134" s="17">
        <v>2</v>
      </c>
      <c r="C134" s="17">
        <v>0</v>
      </c>
      <c r="D134" s="17">
        <v>107</v>
      </c>
      <c r="E134" s="17">
        <v>0</v>
      </c>
      <c r="F134" s="17">
        <v>0</v>
      </c>
      <c r="G134" s="17">
        <v>0</v>
      </c>
      <c r="H134" s="17">
        <v>6</v>
      </c>
      <c r="I134" s="17">
        <v>62</v>
      </c>
      <c r="J134" s="17">
        <v>1</v>
      </c>
      <c r="K134" s="17">
        <v>0</v>
      </c>
      <c r="L134" s="17">
        <v>1</v>
      </c>
      <c r="M134" s="17">
        <v>12</v>
      </c>
      <c r="N134" s="17">
        <v>0</v>
      </c>
      <c r="O134" s="17">
        <v>0</v>
      </c>
      <c r="P134" s="17">
        <v>0</v>
      </c>
      <c r="Q134" s="17">
        <v>130</v>
      </c>
      <c r="R134" s="17">
        <v>17</v>
      </c>
      <c r="S134" s="17">
        <v>0</v>
      </c>
      <c r="T134" s="17">
        <v>20</v>
      </c>
      <c r="U134" s="17">
        <v>30</v>
      </c>
      <c r="V134" s="17">
        <v>0</v>
      </c>
      <c r="W134" s="17">
        <v>5</v>
      </c>
      <c r="X134" s="17">
        <v>1</v>
      </c>
      <c r="Y134" s="17">
        <v>20</v>
      </c>
      <c r="Z134" s="17">
        <v>4</v>
      </c>
      <c r="AA134" s="17">
        <v>0</v>
      </c>
      <c r="AB134" s="17">
        <v>72</v>
      </c>
      <c r="AC134" s="17">
        <v>1</v>
      </c>
      <c r="AD134" s="17">
        <v>4</v>
      </c>
      <c r="AE134" s="17">
        <v>0</v>
      </c>
      <c r="AF134" s="17">
        <v>119</v>
      </c>
      <c r="AG134" s="17">
        <v>6</v>
      </c>
      <c r="AH134" s="17">
        <v>166</v>
      </c>
      <c r="AI134" s="17">
        <v>29</v>
      </c>
      <c r="AJ134" s="17">
        <v>1</v>
      </c>
      <c r="AK134" s="17">
        <v>1</v>
      </c>
      <c r="AL134" s="17">
        <v>9</v>
      </c>
      <c r="AM134" s="17">
        <v>8</v>
      </c>
      <c r="AN134" s="17">
        <v>2</v>
      </c>
      <c r="AO134" s="17">
        <v>33</v>
      </c>
      <c r="AP134" s="17">
        <v>0</v>
      </c>
      <c r="AQ134" s="17">
        <v>39</v>
      </c>
      <c r="AR134" s="17">
        <v>1</v>
      </c>
      <c r="AS134" s="17">
        <v>97</v>
      </c>
      <c r="AT134" s="17">
        <v>0</v>
      </c>
      <c r="AU134" s="17">
        <v>0</v>
      </c>
      <c r="AV134" s="17">
        <v>78</v>
      </c>
      <c r="AW134" s="17">
        <v>0</v>
      </c>
      <c r="AX134" s="17">
        <v>3</v>
      </c>
      <c r="AY134" s="17">
        <v>2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20">
        <v>0</v>
      </c>
      <c r="BL134" s="17">
        <v>1089</v>
      </c>
      <c r="BM134" s="17">
        <v>424</v>
      </c>
      <c r="BN134" s="18">
        <v>1.5683962264150899</v>
      </c>
    </row>
    <row r="135" spans="1:66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3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1</v>
      </c>
      <c r="V135" s="17">
        <v>0</v>
      </c>
      <c r="W135" s="17">
        <v>1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4</v>
      </c>
      <c r="AG135" s="17">
        <v>1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1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20">
        <v>0</v>
      </c>
      <c r="BL135" s="17">
        <v>11</v>
      </c>
      <c r="BM135" s="17">
        <v>9</v>
      </c>
      <c r="BN135" s="18">
        <v>0.22222222222222199</v>
      </c>
    </row>
    <row r="136" spans="1:66" x14ac:dyDescent="0.25">
      <c r="A136" s="35" t="s">
        <v>226</v>
      </c>
      <c r="B136" s="17">
        <v>0</v>
      </c>
      <c r="C136" s="17">
        <v>0</v>
      </c>
      <c r="D136" s="17">
        <v>16</v>
      </c>
      <c r="E136" s="17">
        <v>0</v>
      </c>
      <c r="F136" s="17">
        <v>0</v>
      </c>
      <c r="G136" s="17">
        <v>0</v>
      </c>
      <c r="H136" s="17">
        <v>0</v>
      </c>
      <c r="I136" s="17">
        <v>66</v>
      </c>
      <c r="J136" s="17">
        <v>0</v>
      </c>
      <c r="K136" s="17">
        <v>0</v>
      </c>
      <c r="L136" s="17">
        <v>5</v>
      </c>
      <c r="M136" s="17">
        <v>0</v>
      </c>
      <c r="N136" s="17">
        <v>1</v>
      </c>
      <c r="O136" s="17">
        <v>0</v>
      </c>
      <c r="P136" s="17">
        <v>0</v>
      </c>
      <c r="Q136" s="17">
        <v>3</v>
      </c>
      <c r="R136" s="17">
        <v>1</v>
      </c>
      <c r="S136" s="17">
        <v>0</v>
      </c>
      <c r="T136" s="17">
        <v>0</v>
      </c>
      <c r="U136" s="17">
        <v>4</v>
      </c>
      <c r="V136" s="17">
        <v>1</v>
      </c>
      <c r="W136" s="17">
        <v>2</v>
      </c>
      <c r="X136" s="17">
        <v>0</v>
      </c>
      <c r="Y136" s="17">
        <v>5</v>
      </c>
      <c r="Z136" s="17">
        <v>1</v>
      </c>
      <c r="AA136" s="17">
        <v>0</v>
      </c>
      <c r="AB136" s="17">
        <v>0</v>
      </c>
      <c r="AC136" s="17">
        <v>0</v>
      </c>
      <c r="AD136" s="17">
        <v>1</v>
      </c>
      <c r="AE136" s="17">
        <v>0</v>
      </c>
      <c r="AF136" s="17">
        <v>27</v>
      </c>
      <c r="AG136" s="17">
        <v>1</v>
      </c>
      <c r="AH136" s="17">
        <v>4</v>
      </c>
      <c r="AI136" s="17">
        <v>3</v>
      </c>
      <c r="AJ136" s="17">
        <v>0</v>
      </c>
      <c r="AK136" s="17">
        <v>0</v>
      </c>
      <c r="AL136" s="17">
        <v>2</v>
      </c>
      <c r="AM136" s="17">
        <v>1</v>
      </c>
      <c r="AN136" s="17">
        <v>1</v>
      </c>
      <c r="AO136" s="17">
        <v>4</v>
      </c>
      <c r="AP136" s="17">
        <v>0</v>
      </c>
      <c r="AQ136" s="17">
        <v>10</v>
      </c>
      <c r="AR136" s="17">
        <v>0</v>
      </c>
      <c r="AS136" s="17">
        <v>0</v>
      </c>
      <c r="AT136" s="17">
        <v>0</v>
      </c>
      <c r="AU136" s="17">
        <v>0</v>
      </c>
      <c r="AV136" s="17">
        <v>17</v>
      </c>
      <c r="AW136" s="17">
        <v>0</v>
      </c>
      <c r="AX136" s="17">
        <v>0</v>
      </c>
      <c r="AY136" s="17">
        <v>3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20">
        <v>0</v>
      </c>
      <c r="BL136" s="17">
        <v>179</v>
      </c>
      <c r="BM136" s="17">
        <v>116</v>
      </c>
      <c r="BN136" s="18">
        <v>0.54310344827586199</v>
      </c>
    </row>
    <row r="137" spans="1:66" x14ac:dyDescent="0.25">
      <c r="A137" s="32" t="s">
        <v>227</v>
      </c>
      <c r="B137" s="33">
        <v>9</v>
      </c>
      <c r="C137" s="33">
        <v>6</v>
      </c>
      <c r="D137" s="33">
        <v>50</v>
      </c>
      <c r="E137" s="33">
        <v>6</v>
      </c>
      <c r="F137" s="33">
        <v>0</v>
      </c>
      <c r="G137" s="33">
        <v>0</v>
      </c>
      <c r="H137" s="33">
        <v>12</v>
      </c>
      <c r="I137" s="33">
        <v>78</v>
      </c>
      <c r="J137" s="33">
        <v>7</v>
      </c>
      <c r="K137" s="33">
        <v>2</v>
      </c>
      <c r="L137" s="33">
        <v>8</v>
      </c>
      <c r="M137" s="33">
        <v>22</v>
      </c>
      <c r="N137" s="33">
        <v>14</v>
      </c>
      <c r="O137" s="33">
        <v>1</v>
      </c>
      <c r="P137" s="33">
        <v>3</v>
      </c>
      <c r="Q137" s="33">
        <v>7</v>
      </c>
      <c r="R137" s="33">
        <v>5</v>
      </c>
      <c r="S137" s="33">
        <v>8</v>
      </c>
      <c r="T137" s="33">
        <v>6</v>
      </c>
      <c r="U137" s="33">
        <v>7</v>
      </c>
      <c r="V137" s="33">
        <v>2</v>
      </c>
      <c r="W137" s="33">
        <v>16</v>
      </c>
      <c r="X137" s="33">
        <v>4</v>
      </c>
      <c r="Y137" s="33">
        <v>20</v>
      </c>
      <c r="Z137" s="33">
        <v>14</v>
      </c>
      <c r="AA137" s="33">
        <v>3</v>
      </c>
      <c r="AB137" s="33">
        <v>37</v>
      </c>
      <c r="AC137" s="33">
        <v>7</v>
      </c>
      <c r="AD137" s="33">
        <v>15</v>
      </c>
      <c r="AE137" s="33">
        <v>9</v>
      </c>
      <c r="AF137" s="33">
        <v>111</v>
      </c>
      <c r="AG137" s="33">
        <v>29</v>
      </c>
      <c r="AH137" s="33">
        <v>13</v>
      </c>
      <c r="AI137" s="33">
        <v>14</v>
      </c>
      <c r="AJ137" s="33">
        <v>0</v>
      </c>
      <c r="AK137" s="33">
        <v>1</v>
      </c>
      <c r="AL137" s="33">
        <v>18</v>
      </c>
      <c r="AM137" s="33">
        <v>7</v>
      </c>
      <c r="AN137" s="33">
        <v>1</v>
      </c>
      <c r="AO137" s="33">
        <v>25</v>
      </c>
      <c r="AP137" s="33">
        <v>1</v>
      </c>
      <c r="AQ137" s="33">
        <v>40</v>
      </c>
      <c r="AR137" s="33">
        <v>4</v>
      </c>
      <c r="AS137" s="33">
        <v>14</v>
      </c>
      <c r="AT137" s="33">
        <v>2</v>
      </c>
      <c r="AU137" s="33">
        <v>12</v>
      </c>
      <c r="AV137" s="33">
        <v>57</v>
      </c>
      <c r="AW137" s="33">
        <v>7</v>
      </c>
      <c r="AX137" s="33">
        <v>0</v>
      </c>
      <c r="AY137" s="33">
        <v>13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4">
        <v>0</v>
      </c>
      <c r="BL137" s="17">
        <v>747</v>
      </c>
      <c r="BM137" s="17">
        <v>1016</v>
      </c>
      <c r="BN137" s="18">
        <v>-0.26476377952755897</v>
      </c>
    </row>
    <row r="138" spans="1:66" x14ac:dyDescent="0.25">
      <c r="A138" s="35" t="s">
        <v>228</v>
      </c>
      <c r="B138" s="17">
        <v>3</v>
      </c>
      <c r="C138" s="17">
        <v>3</v>
      </c>
      <c r="D138" s="17">
        <v>28</v>
      </c>
      <c r="E138" s="17">
        <v>3</v>
      </c>
      <c r="F138" s="17">
        <v>0</v>
      </c>
      <c r="G138" s="17">
        <v>0</v>
      </c>
      <c r="H138" s="17">
        <v>4</v>
      </c>
      <c r="I138" s="17">
        <v>49</v>
      </c>
      <c r="J138" s="17">
        <v>4</v>
      </c>
      <c r="K138" s="17">
        <v>0</v>
      </c>
      <c r="L138" s="17">
        <v>4</v>
      </c>
      <c r="M138" s="17">
        <v>2</v>
      </c>
      <c r="N138" s="17">
        <v>3</v>
      </c>
      <c r="O138" s="17">
        <v>0</v>
      </c>
      <c r="P138" s="17">
        <v>1</v>
      </c>
      <c r="Q138" s="17">
        <v>6</v>
      </c>
      <c r="R138" s="17">
        <v>2</v>
      </c>
      <c r="S138" s="17">
        <v>0</v>
      </c>
      <c r="T138" s="17">
        <v>5</v>
      </c>
      <c r="U138" s="17">
        <v>2</v>
      </c>
      <c r="V138" s="17">
        <v>2</v>
      </c>
      <c r="W138" s="17">
        <v>2</v>
      </c>
      <c r="X138" s="17">
        <v>2</v>
      </c>
      <c r="Y138" s="17">
        <v>14</v>
      </c>
      <c r="Z138" s="17">
        <v>1</v>
      </c>
      <c r="AA138" s="17">
        <v>2</v>
      </c>
      <c r="AB138" s="17">
        <v>25</v>
      </c>
      <c r="AC138" s="17">
        <v>5</v>
      </c>
      <c r="AD138" s="17">
        <v>12</v>
      </c>
      <c r="AE138" s="17">
        <v>1</v>
      </c>
      <c r="AF138" s="17">
        <v>63</v>
      </c>
      <c r="AG138" s="17">
        <v>14</v>
      </c>
      <c r="AH138" s="17">
        <v>6</v>
      </c>
      <c r="AI138" s="17">
        <v>0</v>
      </c>
      <c r="AJ138" s="17">
        <v>0</v>
      </c>
      <c r="AK138" s="17">
        <v>1</v>
      </c>
      <c r="AL138" s="17">
        <v>9</v>
      </c>
      <c r="AM138" s="17">
        <v>6</v>
      </c>
      <c r="AN138" s="17">
        <v>0</v>
      </c>
      <c r="AO138" s="17">
        <v>15</v>
      </c>
      <c r="AP138" s="17">
        <v>0</v>
      </c>
      <c r="AQ138" s="17">
        <v>13</v>
      </c>
      <c r="AR138" s="17">
        <v>3</v>
      </c>
      <c r="AS138" s="17">
        <v>4</v>
      </c>
      <c r="AT138" s="17">
        <v>1</v>
      </c>
      <c r="AU138" s="17">
        <v>5</v>
      </c>
      <c r="AV138" s="17">
        <v>18</v>
      </c>
      <c r="AW138" s="17">
        <v>0</v>
      </c>
      <c r="AX138" s="17">
        <v>0</v>
      </c>
      <c r="AY138" s="17">
        <v>4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20">
        <v>0</v>
      </c>
      <c r="BL138" s="17">
        <v>347</v>
      </c>
      <c r="BM138" s="17">
        <v>441</v>
      </c>
      <c r="BN138" s="18">
        <v>-0.213151927437642</v>
      </c>
    </row>
    <row r="139" spans="1:66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1</v>
      </c>
      <c r="I139" s="17">
        <v>4</v>
      </c>
      <c r="J139" s="17">
        <v>0</v>
      </c>
      <c r="K139" s="17">
        <v>0</v>
      </c>
      <c r="L139" s="17">
        <v>0</v>
      </c>
      <c r="M139" s="17">
        <v>2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2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1</v>
      </c>
      <c r="AM139" s="17">
        <v>0</v>
      </c>
      <c r="AN139" s="17">
        <v>0</v>
      </c>
      <c r="AO139" s="17">
        <v>0</v>
      </c>
      <c r="AP139" s="17">
        <v>0</v>
      </c>
      <c r="AQ139" s="17">
        <v>2</v>
      </c>
      <c r="AR139" s="17">
        <v>0</v>
      </c>
      <c r="AS139" s="17">
        <v>2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20">
        <v>0</v>
      </c>
      <c r="BL139" s="17">
        <v>14</v>
      </c>
      <c r="BM139" s="17">
        <v>8</v>
      </c>
      <c r="BN139" s="18">
        <v>0.75</v>
      </c>
    </row>
    <row r="140" spans="1:66" x14ac:dyDescent="0.25">
      <c r="A140" s="35" t="s">
        <v>230</v>
      </c>
      <c r="B140" s="17">
        <v>3</v>
      </c>
      <c r="C140" s="17">
        <v>3</v>
      </c>
      <c r="D140" s="17">
        <v>19</v>
      </c>
      <c r="E140" s="17">
        <v>3</v>
      </c>
      <c r="F140" s="17">
        <v>0</v>
      </c>
      <c r="G140" s="17">
        <v>0</v>
      </c>
      <c r="H140" s="17">
        <v>3</v>
      </c>
      <c r="I140" s="17">
        <v>23</v>
      </c>
      <c r="J140" s="17">
        <v>2</v>
      </c>
      <c r="K140" s="17">
        <v>2</v>
      </c>
      <c r="L140" s="17">
        <v>4</v>
      </c>
      <c r="M140" s="17">
        <v>17</v>
      </c>
      <c r="N140" s="17">
        <v>11</v>
      </c>
      <c r="O140" s="17">
        <v>1</v>
      </c>
      <c r="P140" s="17">
        <v>2</v>
      </c>
      <c r="Q140" s="17">
        <v>1</v>
      </c>
      <c r="R140" s="17">
        <v>3</v>
      </c>
      <c r="S140" s="17">
        <v>4</v>
      </c>
      <c r="T140" s="17">
        <v>1</v>
      </c>
      <c r="U140" s="17">
        <v>2</v>
      </c>
      <c r="V140" s="17">
        <v>0</v>
      </c>
      <c r="W140" s="17">
        <v>2</v>
      </c>
      <c r="X140" s="17">
        <v>2</v>
      </c>
      <c r="Y140" s="17">
        <v>4</v>
      </c>
      <c r="Z140" s="17">
        <v>12</v>
      </c>
      <c r="AA140" s="17">
        <v>1</v>
      </c>
      <c r="AB140" s="17">
        <v>12</v>
      </c>
      <c r="AC140" s="17">
        <v>0</v>
      </c>
      <c r="AD140" s="17">
        <v>2</v>
      </c>
      <c r="AE140" s="17">
        <v>7</v>
      </c>
      <c r="AF140" s="17">
        <v>36</v>
      </c>
      <c r="AG140" s="17">
        <v>11</v>
      </c>
      <c r="AH140" s="17">
        <v>4</v>
      </c>
      <c r="AI140" s="17">
        <v>13</v>
      </c>
      <c r="AJ140" s="17">
        <v>0</v>
      </c>
      <c r="AK140" s="17">
        <v>0</v>
      </c>
      <c r="AL140" s="17">
        <v>6</v>
      </c>
      <c r="AM140" s="17">
        <v>1</v>
      </c>
      <c r="AN140" s="17">
        <v>1</v>
      </c>
      <c r="AO140" s="17">
        <v>8</v>
      </c>
      <c r="AP140" s="17">
        <v>1</v>
      </c>
      <c r="AQ140" s="17">
        <v>15</v>
      </c>
      <c r="AR140" s="17">
        <v>1</v>
      </c>
      <c r="AS140" s="17">
        <v>6</v>
      </c>
      <c r="AT140" s="17">
        <v>0</v>
      </c>
      <c r="AU140" s="17">
        <v>7</v>
      </c>
      <c r="AV140" s="17">
        <v>32</v>
      </c>
      <c r="AW140" s="17">
        <v>6</v>
      </c>
      <c r="AX140" s="17">
        <v>0</v>
      </c>
      <c r="AY140" s="17">
        <v>6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20">
        <v>0</v>
      </c>
      <c r="BL140" s="17">
        <v>300</v>
      </c>
      <c r="BM140" s="17">
        <v>459</v>
      </c>
      <c r="BN140" s="18">
        <v>-0.34640522875816998</v>
      </c>
    </row>
    <row r="141" spans="1:66" x14ac:dyDescent="0.25">
      <c r="A141" s="35" t="s">
        <v>231</v>
      </c>
      <c r="B141" s="17">
        <v>2</v>
      </c>
      <c r="C141" s="17">
        <v>0</v>
      </c>
      <c r="D141" s="17">
        <v>3</v>
      </c>
      <c r="E141" s="17">
        <v>0</v>
      </c>
      <c r="F141" s="17">
        <v>0</v>
      </c>
      <c r="G141" s="17">
        <v>0</v>
      </c>
      <c r="H141" s="17">
        <v>4</v>
      </c>
      <c r="I141" s="17">
        <v>2</v>
      </c>
      <c r="J141" s="17">
        <v>1</v>
      </c>
      <c r="K141" s="17">
        <v>0</v>
      </c>
      <c r="L141" s="17">
        <v>0</v>
      </c>
      <c r="M141" s="17">
        <v>1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4</v>
      </c>
      <c r="T141" s="17">
        <v>0</v>
      </c>
      <c r="U141" s="17">
        <v>2</v>
      </c>
      <c r="V141" s="17">
        <v>0</v>
      </c>
      <c r="W141" s="17">
        <v>12</v>
      </c>
      <c r="X141" s="17">
        <v>0</v>
      </c>
      <c r="Y141" s="17">
        <v>0</v>
      </c>
      <c r="Z141" s="17">
        <v>1</v>
      </c>
      <c r="AA141" s="17">
        <v>0</v>
      </c>
      <c r="AB141" s="17">
        <v>0</v>
      </c>
      <c r="AC141" s="17">
        <v>2</v>
      </c>
      <c r="AD141" s="17">
        <v>1</v>
      </c>
      <c r="AE141" s="17">
        <v>1</v>
      </c>
      <c r="AF141" s="17">
        <v>6</v>
      </c>
      <c r="AG141" s="17">
        <v>3</v>
      </c>
      <c r="AH141" s="17">
        <v>3</v>
      </c>
      <c r="AI141" s="17">
        <v>1</v>
      </c>
      <c r="AJ141" s="17">
        <v>0</v>
      </c>
      <c r="AK141" s="17">
        <v>0</v>
      </c>
      <c r="AL141" s="17">
        <v>2</v>
      </c>
      <c r="AM141" s="17">
        <v>0</v>
      </c>
      <c r="AN141" s="17">
        <v>0</v>
      </c>
      <c r="AO141" s="17">
        <v>2</v>
      </c>
      <c r="AP141" s="17">
        <v>0</v>
      </c>
      <c r="AQ141" s="17">
        <v>7</v>
      </c>
      <c r="AR141" s="17">
        <v>0</v>
      </c>
      <c r="AS141" s="17">
        <v>0</v>
      </c>
      <c r="AT141" s="17">
        <v>1</v>
      </c>
      <c r="AU141" s="17">
        <v>0</v>
      </c>
      <c r="AV141" s="17">
        <v>5</v>
      </c>
      <c r="AW141" s="17">
        <v>0</v>
      </c>
      <c r="AX141" s="17">
        <v>0</v>
      </c>
      <c r="AY141" s="17">
        <v>3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20">
        <v>0</v>
      </c>
      <c r="BL141" s="17">
        <v>69</v>
      </c>
      <c r="BM141" s="17">
        <v>82</v>
      </c>
      <c r="BN141" s="18">
        <v>-0.15853658536585399</v>
      </c>
    </row>
    <row r="142" spans="1:66" x14ac:dyDescent="0.25">
      <c r="A142" s="35" t="s">
        <v>232</v>
      </c>
      <c r="B142" s="17">
        <v>1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1</v>
      </c>
      <c r="V142" s="17">
        <v>0</v>
      </c>
      <c r="W142" s="17">
        <v>0</v>
      </c>
      <c r="X142" s="17">
        <v>0</v>
      </c>
      <c r="Y142" s="17">
        <v>2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4</v>
      </c>
      <c r="AG142" s="17">
        <v>1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3</v>
      </c>
      <c r="AR142" s="17">
        <v>0</v>
      </c>
      <c r="AS142" s="17">
        <v>2</v>
      </c>
      <c r="AT142" s="17">
        <v>0</v>
      </c>
      <c r="AU142" s="17">
        <v>0</v>
      </c>
      <c r="AV142" s="17">
        <v>2</v>
      </c>
      <c r="AW142" s="17">
        <v>1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20">
        <v>0</v>
      </c>
      <c r="BL142" s="17">
        <v>17</v>
      </c>
      <c r="BM142" s="17">
        <v>26</v>
      </c>
      <c r="BN142" s="18">
        <v>-0.34615384615384598</v>
      </c>
    </row>
    <row r="143" spans="1:66" x14ac:dyDescent="0.25">
      <c r="A143" s="32" t="s">
        <v>233</v>
      </c>
      <c r="B143" s="33">
        <v>189</v>
      </c>
      <c r="C143" s="33">
        <v>68</v>
      </c>
      <c r="D143" s="33">
        <v>57</v>
      </c>
      <c r="E143" s="33">
        <v>10</v>
      </c>
      <c r="F143" s="33">
        <v>10</v>
      </c>
      <c r="G143" s="33">
        <v>15</v>
      </c>
      <c r="H143" s="33">
        <v>74</v>
      </c>
      <c r="I143" s="33">
        <v>53</v>
      </c>
      <c r="J143" s="33">
        <v>21</v>
      </c>
      <c r="K143" s="33">
        <v>69</v>
      </c>
      <c r="L143" s="33">
        <v>3</v>
      </c>
      <c r="M143" s="33">
        <v>0</v>
      </c>
      <c r="N143" s="33">
        <v>128</v>
      </c>
      <c r="O143" s="33">
        <v>19</v>
      </c>
      <c r="P143" s="33">
        <v>98</v>
      </c>
      <c r="Q143" s="33">
        <v>609</v>
      </c>
      <c r="R143" s="33">
        <v>3</v>
      </c>
      <c r="S143" s="33">
        <v>51</v>
      </c>
      <c r="T143" s="33">
        <v>8</v>
      </c>
      <c r="U143" s="33">
        <v>82</v>
      </c>
      <c r="V143" s="33">
        <v>18</v>
      </c>
      <c r="W143" s="33">
        <v>27</v>
      </c>
      <c r="X143" s="33">
        <v>104</v>
      </c>
      <c r="Y143" s="33">
        <v>216</v>
      </c>
      <c r="Z143" s="33">
        <v>7</v>
      </c>
      <c r="AA143" s="33">
        <v>21</v>
      </c>
      <c r="AB143" s="33">
        <v>23</v>
      </c>
      <c r="AC143" s="33">
        <v>21</v>
      </c>
      <c r="AD143" s="33">
        <v>6</v>
      </c>
      <c r="AE143" s="33">
        <v>32</v>
      </c>
      <c r="AF143" s="33">
        <v>451</v>
      </c>
      <c r="AG143" s="33">
        <v>622</v>
      </c>
      <c r="AH143" s="33">
        <v>5</v>
      </c>
      <c r="AI143" s="33">
        <v>25</v>
      </c>
      <c r="AJ143" s="33">
        <v>7</v>
      </c>
      <c r="AK143" s="33">
        <v>6</v>
      </c>
      <c r="AL143" s="33">
        <v>77</v>
      </c>
      <c r="AM143" s="33">
        <v>187</v>
      </c>
      <c r="AN143" s="33">
        <v>10</v>
      </c>
      <c r="AO143" s="33">
        <v>72</v>
      </c>
      <c r="AP143" s="33">
        <v>17</v>
      </c>
      <c r="AQ143" s="33">
        <v>15</v>
      </c>
      <c r="AR143" s="33">
        <v>114</v>
      </c>
      <c r="AS143" s="33">
        <v>27</v>
      </c>
      <c r="AT143" s="33">
        <v>7</v>
      </c>
      <c r="AU143" s="33">
        <v>21</v>
      </c>
      <c r="AV143" s="33">
        <v>75</v>
      </c>
      <c r="AW143" s="33">
        <v>10</v>
      </c>
      <c r="AX143" s="33">
        <v>6</v>
      </c>
      <c r="AY143" s="33">
        <v>176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4">
        <v>0</v>
      </c>
      <c r="BL143" s="17">
        <v>3972</v>
      </c>
      <c r="BM143" s="17">
        <v>3585</v>
      </c>
      <c r="BN143" s="18">
        <v>0.107949790794979</v>
      </c>
    </row>
    <row r="144" spans="1:66" x14ac:dyDescent="0.25">
      <c r="A144" s="35" t="s">
        <v>234</v>
      </c>
      <c r="B144" s="17">
        <v>7</v>
      </c>
      <c r="C144" s="17">
        <v>7</v>
      </c>
      <c r="D144" s="17">
        <v>0</v>
      </c>
      <c r="E144" s="17">
        <v>0</v>
      </c>
      <c r="F144" s="17">
        <v>1</v>
      </c>
      <c r="G144" s="17">
        <v>3</v>
      </c>
      <c r="H144" s="17">
        <v>1</v>
      </c>
      <c r="I144" s="17">
        <v>0</v>
      </c>
      <c r="J144" s="17">
        <v>0</v>
      </c>
      <c r="K144" s="17">
        <v>6</v>
      </c>
      <c r="L144" s="17">
        <v>0</v>
      </c>
      <c r="M144" s="17">
        <v>0</v>
      </c>
      <c r="N144" s="17">
        <v>1</v>
      </c>
      <c r="O144" s="17">
        <v>3</v>
      </c>
      <c r="P144" s="17">
        <v>3</v>
      </c>
      <c r="Q144" s="17">
        <v>1</v>
      </c>
      <c r="R144" s="17">
        <v>1</v>
      </c>
      <c r="S144" s="17">
        <v>0</v>
      </c>
      <c r="T144" s="17">
        <v>0</v>
      </c>
      <c r="U144" s="17">
        <v>0</v>
      </c>
      <c r="V144" s="17">
        <v>2</v>
      </c>
      <c r="W144" s="17">
        <v>0</v>
      </c>
      <c r="X144" s="17">
        <v>4</v>
      </c>
      <c r="Y144" s="17">
        <v>27</v>
      </c>
      <c r="Z144" s="17">
        <v>2</v>
      </c>
      <c r="AA144" s="17">
        <v>10</v>
      </c>
      <c r="AB144" s="17">
        <v>0</v>
      </c>
      <c r="AC144" s="17">
        <v>3</v>
      </c>
      <c r="AD144" s="17">
        <v>0</v>
      </c>
      <c r="AE144" s="17">
        <v>7</v>
      </c>
      <c r="AF144" s="17">
        <v>0</v>
      </c>
      <c r="AG144" s="17">
        <v>20</v>
      </c>
      <c r="AH144" s="17">
        <v>0</v>
      </c>
      <c r="AI144" s="17">
        <v>21</v>
      </c>
      <c r="AJ144" s="17">
        <v>1</v>
      </c>
      <c r="AK144" s="17">
        <v>3</v>
      </c>
      <c r="AL144" s="17">
        <v>9</v>
      </c>
      <c r="AM144" s="17">
        <v>16</v>
      </c>
      <c r="AN144" s="17">
        <v>6</v>
      </c>
      <c r="AO144" s="17">
        <v>0</v>
      </c>
      <c r="AP144" s="17">
        <v>0</v>
      </c>
      <c r="AQ144" s="17">
        <v>1</v>
      </c>
      <c r="AR144" s="17">
        <v>3</v>
      </c>
      <c r="AS144" s="17">
        <v>1</v>
      </c>
      <c r="AT144" s="17">
        <v>2</v>
      </c>
      <c r="AU144" s="17">
        <v>2</v>
      </c>
      <c r="AV144" s="17">
        <v>1</v>
      </c>
      <c r="AW144" s="17">
        <v>3</v>
      </c>
      <c r="AX144" s="17">
        <v>2</v>
      </c>
      <c r="AY144" s="17">
        <v>16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20">
        <v>0</v>
      </c>
      <c r="BL144" s="17">
        <v>196</v>
      </c>
      <c r="BM144" s="17">
        <v>217</v>
      </c>
      <c r="BN144" s="18">
        <v>-9.6774193548387094E-2</v>
      </c>
    </row>
    <row r="145" spans="1:66" x14ac:dyDescent="0.25">
      <c r="A145" s="35" t="s">
        <v>235</v>
      </c>
      <c r="B145" s="17">
        <v>2</v>
      </c>
      <c r="C145" s="17">
        <v>1</v>
      </c>
      <c r="D145" s="17">
        <v>0</v>
      </c>
      <c r="E145" s="17">
        <v>6</v>
      </c>
      <c r="F145" s="17">
        <v>0</v>
      </c>
      <c r="G145" s="17">
        <v>0</v>
      </c>
      <c r="H145" s="17">
        <v>1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3</v>
      </c>
      <c r="P145" s="17">
        <v>0</v>
      </c>
      <c r="Q145" s="17">
        <v>1</v>
      </c>
      <c r="R145" s="17">
        <v>0</v>
      </c>
      <c r="S145" s="17">
        <v>0</v>
      </c>
      <c r="T145" s="17">
        <v>0</v>
      </c>
      <c r="U145" s="17">
        <v>1</v>
      </c>
      <c r="V145" s="17">
        <v>0</v>
      </c>
      <c r="W145" s="17">
        <v>0</v>
      </c>
      <c r="X145" s="17">
        <v>0</v>
      </c>
      <c r="Y145" s="17">
        <v>4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2</v>
      </c>
      <c r="AG145" s="17">
        <v>7</v>
      </c>
      <c r="AH145" s="17">
        <v>0</v>
      </c>
      <c r="AI145" s="17">
        <v>0</v>
      </c>
      <c r="AJ145" s="17">
        <v>3</v>
      </c>
      <c r="AK145" s="17">
        <v>0</v>
      </c>
      <c r="AL145" s="17">
        <v>0</v>
      </c>
      <c r="AM145" s="17">
        <v>2</v>
      </c>
      <c r="AN145" s="17">
        <v>0</v>
      </c>
      <c r="AO145" s="17">
        <v>0</v>
      </c>
      <c r="AP145" s="17">
        <v>1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2</v>
      </c>
      <c r="AW145" s="17">
        <v>0</v>
      </c>
      <c r="AX145" s="17">
        <v>0</v>
      </c>
      <c r="AY145" s="17">
        <v>1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20">
        <v>0</v>
      </c>
      <c r="BL145" s="17">
        <v>37</v>
      </c>
      <c r="BM145" s="17">
        <v>70</v>
      </c>
      <c r="BN145" s="18">
        <v>-0.47142857142857097</v>
      </c>
    </row>
    <row r="146" spans="1:66" x14ac:dyDescent="0.25">
      <c r="A146" s="35" t="s">
        <v>236</v>
      </c>
      <c r="B146" s="17">
        <v>0</v>
      </c>
      <c r="C146" s="17">
        <v>1</v>
      </c>
      <c r="D146" s="17">
        <v>6</v>
      </c>
      <c r="E146" s="17">
        <v>0</v>
      </c>
      <c r="F146" s="17">
        <v>0</v>
      </c>
      <c r="G146" s="17">
        <v>0</v>
      </c>
      <c r="H146" s="17">
        <v>2</v>
      </c>
      <c r="I146" s="17">
        <v>1</v>
      </c>
      <c r="J146" s="17">
        <v>1</v>
      </c>
      <c r="K146" s="17">
        <v>1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1</v>
      </c>
      <c r="R146" s="17">
        <v>0</v>
      </c>
      <c r="S146" s="17">
        <v>0</v>
      </c>
      <c r="T146" s="17">
        <v>0</v>
      </c>
      <c r="U146" s="17">
        <v>0</v>
      </c>
      <c r="V146" s="17">
        <v>1</v>
      </c>
      <c r="W146" s="17">
        <v>0</v>
      </c>
      <c r="X146" s="17">
        <v>0</v>
      </c>
      <c r="Y146" s="17">
        <v>3</v>
      </c>
      <c r="Z146" s="17">
        <v>0</v>
      </c>
      <c r="AA146" s="17">
        <v>1</v>
      </c>
      <c r="AB146" s="17">
        <v>0</v>
      </c>
      <c r="AC146" s="17">
        <v>1</v>
      </c>
      <c r="AD146" s="17">
        <v>0</v>
      </c>
      <c r="AE146" s="17">
        <v>0</v>
      </c>
      <c r="AF146" s="17">
        <v>1</v>
      </c>
      <c r="AG146" s="17">
        <v>1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3</v>
      </c>
      <c r="AN146" s="17">
        <v>1</v>
      </c>
      <c r="AO146" s="17">
        <v>2</v>
      </c>
      <c r="AP146" s="17">
        <v>0</v>
      </c>
      <c r="AQ146" s="17">
        <v>0</v>
      </c>
      <c r="AR146" s="17">
        <v>0</v>
      </c>
      <c r="AS146" s="17">
        <v>0</v>
      </c>
      <c r="AT146" s="17">
        <v>1</v>
      </c>
      <c r="AU146" s="17">
        <v>2</v>
      </c>
      <c r="AV146" s="17">
        <v>2</v>
      </c>
      <c r="AW146" s="17">
        <v>0</v>
      </c>
      <c r="AX146" s="17">
        <v>0</v>
      </c>
      <c r="AY146" s="17">
        <v>4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20">
        <v>0</v>
      </c>
      <c r="BL146" s="17">
        <v>36</v>
      </c>
      <c r="BM146" s="17">
        <v>46</v>
      </c>
      <c r="BN146" s="18">
        <v>-0.217391304347826</v>
      </c>
    </row>
    <row r="147" spans="1:66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1</v>
      </c>
      <c r="I147" s="17">
        <v>1</v>
      </c>
      <c r="J147" s="17">
        <v>0</v>
      </c>
      <c r="K147" s="17">
        <v>0</v>
      </c>
      <c r="L147" s="17">
        <v>0</v>
      </c>
      <c r="M147" s="17">
        <v>0</v>
      </c>
      <c r="N147" s="17">
        <v>2</v>
      </c>
      <c r="O147" s="17">
        <v>0</v>
      </c>
      <c r="P147" s="17">
        <v>0</v>
      </c>
      <c r="Q147" s="17">
        <v>1</v>
      </c>
      <c r="R147" s="17">
        <v>0</v>
      </c>
      <c r="S147" s="17">
        <v>0</v>
      </c>
      <c r="T147" s="17">
        <v>1</v>
      </c>
      <c r="U147" s="17">
        <v>0</v>
      </c>
      <c r="V147" s="17">
        <v>1</v>
      </c>
      <c r="W147" s="17">
        <v>1</v>
      </c>
      <c r="X147" s="17">
        <v>0</v>
      </c>
      <c r="Y147" s="17">
        <v>1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3</v>
      </c>
      <c r="AG147" s="17">
        <v>4</v>
      </c>
      <c r="AH147" s="17">
        <v>1</v>
      </c>
      <c r="AI147" s="17">
        <v>0</v>
      </c>
      <c r="AJ147" s="17">
        <v>0</v>
      </c>
      <c r="AK147" s="17">
        <v>0</v>
      </c>
      <c r="AL147" s="17">
        <v>1</v>
      </c>
      <c r="AM147" s="17">
        <v>1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1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20">
        <v>0</v>
      </c>
      <c r="BL147" s="17">
        <v>20</v>
      </c>
      <c r="BM147" s="17">
        <v>24</v>
      </c>
      <c r="BN147" s="18">
        <v>-0.16666666666666699</v>
      </c>
    </row>
    <row r="148" spans="1:66" x14ac:dyDescent="0.25">
      <c r="A148" s="35" t="s">
        <v>238</v>
      </c>
      <c r="B148" s="17">
        <v>169</v>
      </c>
      <c r="C148" s="17">
        <v>54</v>
      </c>
      <c r="D148" s="17">
        <v>44</v>
      </c>
      <c r="E148" s="17">
        <v>4</v>
      </c>
      <c r="F148" s="17">
        <v>9</v>
      </c>
      <c r="G148" s="17">
        <v>2</v>
      </c>
      <c r="H148" s="17">
        <v>56</v>
      </c>
      <c r="I148" s="17">
        <v>34</v>
      </c>
      <c r="J148" s="17">
        <v>20</v>
      </c>
      <c r="K148" s="17">
        <v>52</v>
      </c>
      <c r="L148" s="17">
        <v>3</v>
      </c>
      <c r="M148" s="17">
        <v>0</v>
      </c>
      <c r="N148" s="17">
        <v>108</v>
      </c>
      <c r="O148" s="17">
        <v>10</v>
      </c>
      <c r="P148" s="17">
        <v>94</v>
      </c>
      <c r="Q148" s="17">
        <v>605</v>
      </c>
      <c r="R148" s="17">
        <v>1</v>
      </c>
      <c r="S148" s="17">
        <v>48</v>
      </c>
      <c r="T148" s="17">
        <v>7</v>
      </c>
      <c r="U148" s="17">
        <v>68</v>
      </c>
      <c r="V148" s="17">
        <v>10</v>
      </c>
      <c r="W148" s="17">
        <v>19</v>
      </c>
      <c r="X148" s="17">
        <v>87</v>
      </c>
      <c r="Y148" s="17">
        <v>173</v>
      </c>
      <c r="Z148" s="17">
        <v>5</v>
      </c>
      <c r="AA148" s="17">
        <v>10</v>
      </c>
      <c r="AB148" s="17">
        <v>23</v>
      </c>
      <c r="AC148" s="17">
        <v>15</v>
      </c>
      <c r="AD148" s="17">
        <v>5</v>
      </c>
      <c r="AE148" s="17">
        <v>18</v>
      </c>
      <c r="AF148" s="17">
        <v>410</v>
      </c>
      <c r="AG148" s="17">
        <v>495</v>
      </c>
      <c r="AH148" s="17">
        <v>3</v>
      </c>
      <c r="AI148" s="17">
        <v>4</v>
      </c>
      <c r="AJ148" s="17">
        <v>2</v>
      </c>
      <c r="AK148" s="17">
        <v>2</v>
      </c>
      <c r="AL148" s="17">
        <v>48</v>
      </c>
      <c r="AM148" s="17">
        <v>151</v>
      </c>
      <c r="AN148" s="17">
        <v>3</v>
      </c>
      <c r="AO148" s="17">
        <v>66</v>
      </c>
      <c r="AP148" s="17">
        <v>14</v>
      </c>
      <c r="AQ148" s="17">
        <v>11</v>
      </c>
      <c r="AR148" s="17">
        <v>0</v>
      </c>
      <c r="AS148" s="17">
        <v>24</v>
      </c>
      <c r="AT148" s="17">
        <v>4</v>
      </c>
      <c r="AU148" s="17">
        <v>12</v>
      </c>
      <c r="AV148" s="17">
        <v>50</v>
      </c>
      <c r="AW148" s="17">
        <v>6</v>
      </c>
      <c r="AX148" s="17">
        <v>2</v>
      </c>
      <c r="AY148" s="17">
        <v>143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20">
        <v>0</v>
      </c>
      <c r="BL148" s="17">
        <v>3203</v>
      </c>
      <c r="BM148" s="17">
        <v>2781</v>
      </c>
      <c r="BN148" s="18">
        <v>0.15174397698669501</v>
      </c>
    </row>
    <row r="149" spans="1:66" x14ac:dyDescent="0.25">
      <c r="A149" s="35" t="s">
        <v>239</v>
      </c>
      <c r="B149" s="17">
        <v>11</v>
      </c>
      <c r="C149" s="17">
        <v>5</v>
      </c>
      <c r="D149" s="17">
        <v>7</v>
      </c>
      <c r="E149" s="17">
        <v>0</v>
      </c>
      <c r="F149" s="17">
        <v>0</v>
      </c>
      <c r="G149" s="17">
        <v>10</v>
      </c>
      <c r="H149" s="17">
        <v>13</v>
      </c>
      <c r="I149" s="17">
        <v>17</v>
      </c>
      <c r="J149" s="17">
        <v>0</v>
      </c>
      <c r="K149" s="17">
        <v>10</v>
      </c>
      <c r="L149" s="17">
        <v>0</v>
      </c>
      <c r="M149" s="17">
        <v>0</v>
      </c>
      <c r="N149" s="17">
        <v>17</v>
      </c>
      <c r="O149" s="17">
        <v>3</v>
      </c>
      <c r="P149" s="17">
        <v>1</v>
      </c>
      <c r="Q149" s="17">
        <v>0</v>
      </c>
      <c r="R149" s="17">
        <v>1</v>
      </c>
      <c r="S149" s="17">
        <v>3</v>
      </c>
      <c r="T149" s="17">
        <v>0</v>
      </c>
      <c r="U149" s="17">
        <v>13</v>
      </c>
      <c r="V149" s="17">
        <v>4</v>
      </c>
      <c r="W149" s="17">
        <v>7</v>
      </c>
      <c r="X149" s="17">
        <v>13</v>
      </c>
      <c r="Y149" s="17">
        <v>8</v>
      </c>
      <c r="Z149" s="17">
        <v>0</v>
      </c>
      <c r="AA149" s="17">
        <v>0</v>
      </c>
      <c r="AB149" s="17">
        <v>0</v>
      </c>
      <c r="AC149" s="17">
        <v>2</v>
      </c>
      <c r="AD149" s="17">
        <v>1</v>
      </c>
      <c r="AE149" s="17">
        <v>7</v>
      </c>
      <c r="AF149" s="17">
        <v>35</v>
      </c>
      <c r="AG149" s="17">
        <v>95</v>
      </c>
      <c r="AH149" s="17">
        <v>1</v>
      </c>
      <c r="AI149" s="17">
        <v>0</v>
      </c>
      <c r="AJ149" s="17">
        <v>1</v>
      </c>
      <c r="AK149" s="17">
        <v>1</v>
      </c>
      <c r="AL149" s="17">
        <v>19</v>
      </c>
      <c r="AM149" s="17">
        <v>14</v>
      </c>
      <c r="AN149" s="17">
        <v>0</v>
      </c>
      <c r="AO149" s="17">
        <v>4</v>
      </c>
      <c r="AP149" s="17">
        <v>2</v>
      </c>
      <c r="AQ149" s="17">
        <v>3</v>
      </c>
      <c r="AR149" s="17">
        <v>111</v>
      </c>
      <c r="AS149" s="17">
        <v>2</v>
      </c>
      <c r="AT149" s="17">
        <v>0</v>
      </c>
      <c r="AU149" s="17">
        <v>5</v>
      </c>
      <c r="AV149" s="17">
        <v>19</v>
      </c>
      <c r="AW149" s="17">
        <v>1</v>
      </c>
      <c r="AX149" s="17">
        <v>2</v>
      </c>
      <c r="AY149" s="17">
        <v>12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20">
        <v>0</v>
      </c>
      <c r="BL149" s="17">
        <v>480</v>
      </c>
      <c r="BM149" s="17">
        <v>447</v>
      </c>
      <c r="BN149" s="18">
        <v>7.3825503355704702E-2</v>
      </c>
    </row>
    <row r="150" spans="1:66" x14ac:dyDescent="0.25">
      <c r="A150" s="32" t="s">
        <v>240</v>
      </c>
      <c r="B150" s="33">
        <v>5</v>
      </c>
      <c r="C150" s="33">
        <v>0</v>
      </c>
      <c r="D150" s="33">
        <v>1</v>
      </c>
      <c r="E150" s="33">
        <v>27</v>
      </c>
      <c r="F150" s="33">
        <v>0</v>
      </c>
      <c r="G150" s="33">
        <v>0</v>
      </c>
      <c r="H150" s="33">
        <v>1</v>
      </c>
      <c r="I150" s="33">
        <v>117</v>
      </c>
      <c r="J150" s="33">
        <v>3</v>
      </c>
      <c r="K150" s="33">
        <v>0</v>
      </c>
      <c r="L150" s="33">
        <v>0</v>
      </c>
      <c r="M150" s="33">
        <v>0</v>
      </c>
      <c r="N150" s="33">
        <v>1</v>
      </c>
      <c r="O150" s="33">
        <v>0</v>
      </c>
      <c r="P150" s="33">
        <v>2</v>
      </c>
      <c r="Q150" s="33">
        <v>83</v>
      </c>
      <c r="R150" s="33">
        <v>2</v>
      </c>
      <c r="S150" s="33">
        <v>1</v>
      </c>
      <c r="T150" s="33">
        <v>9</v>
      </c>
      <c r="U150" s="33">
        <v>47</v>
      </c>
      <c r="V150" s="33">
        <v>2</v>
      </c>
      <c r="W150" s="33">
        <v>0</v>
      </c>
      <c r="X150" s="33">
        <v>1</v>
      </c>
      <c r="Y150" s="33">
        <v>19</v>
      </c>
      <c r="Z150" s="33">
        <v>2</v>
      </c>
      <c r="AA150" s="33">
        <v>0</v>
      </c>
      <c r="AB150" s="33">
        <v>15</v>
      </c>
      <c r="AC150" s="33">
        <v>2</v>
      </c>
      <c r="AD150" s="33">
        <v>7</v>
      </c>
      <c r="AE150" s="33">
        <v>0</v>
      </c>
      <c r="AF150" s="33">
        <v>9</v>
      </c>
      <c r="AG150" s="33">
        <v>18</v>
      </c>
      <c r="AH150" s="33">
        <v>12</v>
      </c>
      <c r="AI150" s="33">
        <v>0</v>
      </c>
      <c r="AJ150" s="33">
        <v>4</v>
      </c>
      <c r="AK150" s="33">
        <v>0</v>
      </c>
      <c r="AL150" s="33">
        <v>2</v>
      </c>
      <c r="AM150" s="33">
        <v>4</v>
      </c>
      <c r="AN150" s="33">
        <v>3</v>
      </c>
      <c r="AO150" s="33">
        <v>4</v>
      </c>
      <c r="AP150" s="33">
        <v>0</v>
      </c>
      <c r="AQ150" s="33">
        <v>1</v>
      </c>
      <c r="AR150" s="33">
        <v>0</v>
      </c>
      <c r="AS150" s="33">
        <v>4</v>
      </c>
      <c r="AT150" s="33">
        <v>1</v>
      </c>
      <c r="AU150" s="33">
        <v>0</v>
      </c>
      <c r="AV150" s="33">
        <v>2</v>
      </c>
      <c r="AW150" s="33">
        <v>2</v>
      </c>
      <c r="AX150" s="33">
        <v>0</v>
      </c>
      <c r="AY150" s="33">
        <v>31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4">
        <v>0</v>
      </c>
      <c r="BL150" s="17">
        <v>444</v>
      </c>
      <c r="BM150" s="17">
        <v>565</v>
      </c>
      <c r="BN150" s="18">
        <v>-0.21415929203539799</v>
      </c>
    </row>
    <row r="151" spans="1:66" x14ac:dyDescent="0.25">
      <c r="A151" s="35" t="s">
        <v>241</v>
      </c>
      <c r="B151" s="17">
        <v>2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111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1</v>
      </c>
      <c r="T151" s="17">
        <v>6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15</v>
      </c>
      <c r="AC151" s="17">
        <v>1</v>
      </c>
      <c r="AD151" s="17">
        <v>6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2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4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18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20">
        <v>0</v>
      </c>
      <c r="BL151" s="17">
        <v>166</v>
      </c>
      <c r="BM151" s="17">
        <v>319</v>
      </c>
      <c r="BN151" s="18">
        <v>-0.479623824451411</v>
      </c>
    </row>
    <row r="152" spans="1:66" x14ac:dyDescent="0.25">
      <c r="A152" s="35" t="s">
        <v>242</v>
      </c>
      <c r="B152" s="17">
        <v>3</v>
      </c>
      <c r="C152" s="17">
        <v>0</v>
      </c>
      <c r="D152" s="17">
        <v>1</v>
      </c>
      <c r="E152" s="17">
        <v>27</v>
      </c>
      <c r="F152" s="17">
        <v>0</v>
      </c>
      <c r="G152" s="17">
        <v>0</v>
      </c>
      <c r="H152" s="17">
        <v>1</v>
      </c>
      <c r="I152" s="17">
        <v>6</v>
      </c>
      <c r="J152" s="17">
        <v>3</v>
      </c>
      <c r="K152" s="17">
        <v>0</v>
      </c>
      <c r="L152" s="17">
        <v>0</v>
      </c>
      <c r="M152" s="17">
        <v>0</v>
      </c>
      <c r="N152" s="17">
        <v>1</v>
      </c>
      <c r="O152" s="17">
        <v>0</v>
      </c>
      <c r="P152" s="17">
        <v>2</v>
      </c>
      <c r="Q152" s="17">
        <v>83</v>
      </c>
      <c r="R152" s="17">
        <v>2</v>
      </c>
      <c r="S152" s="17">
        <v>0</v>
      </c>
      <c r="T152" s="17">
        <v>3</v>
      </c>
      <c r="U152" s="17">
        <v>47</v>
      </c>
      <c r="V152" s="17">
        <v>2</v>
      </c>
      <c r="W152" s="17">
        <v>0</v>
      </c>
      <c r="X152" s="17">
        <v>1</v>
      </c>
      <c r="Y152" s="17">
        <v>19</v>
      </c>
      <c r="Z152" s="17">
        <v>2</v>
      </c>
      <c r="AA152" s="17">
        <v>0</v>
      </c>
      <c r="AB152" s="17">
        <v>0</v>
      </c>
      <c r="AC152" s="17">
        <v>1</v>
      </c>
      <c r="AD152" s="17">
        <v>1</v>
      </c>
      <c r="AE152" s="17">
        <v>0</v>
      </c>
      <c r="AF152" s="17">
        <v>9</v>
      </c>
      <c r="AG152" s="17">
        <v>18</v>
      </c>
      <c r="AH152" s="17">
        <v>12</v>
      </c>
      <c r="AI152" s="17">
        <v>0</v>
      </c>
      <c r="AJ152" s="17">
        <v>2</v>
      </c>
      <c r="AK152" s="17">
        <v>0</v>
      </c>
      <c r="AL152" s="17">
        <v>2</v>
      </c>
      <c r="AM152" s="17">
        <v>4</v>
      </c>
      <c r="AN152" s="17">
        <v>3</v>
      </c>
      <c r="AO152" s="17">
        <v>4</v>
      </c>
      <c r="AP152" s="17">
        <v>0</v>
      </c>
      <c r="AQ152" s="17">
        <v>1</v>
      </c>
      <c r="AR152" s="17">
        <v>0</v>
      </c>
      <c r="AS152" s="17">
        <v>0</v>
      </c>
      <c r="AT152" s="17">
        <v>1</v>
      </c>
      <c r="AU152" s="17">
        <v>0</v>
      </c>
      <c r="AV152" s="17">
        <v>2</v>
      </c>
      <c r="AW152" s="17">
        <v>2</v>
      </c>
      <c r="AX152" s="17">
        <v>0</v>
      </c>
      <c r="AY152" s="17">
        <v>13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20">
        <v>0</v>
      </c>
      <c r="BL152" s="17">
        <v>278</v>
      </c>
      <c r="BM152" s="17">
        <v>246</v>
      </c>
      <c r="BN152" s="18">
        <v>0.13008130081300801</v>
      </c>
    </row>
    <row r="153" spans="1:66" x14ac:dyDescent="0.25">
      <c r="A153" s="32" t="s">
        <v>243</v>
      </c>
      <c r="B153" s="33">
        <v>58</v>
      </c>
      <c r="C153" s="33">
        <v>28</v>
      </c>
      <c r="D153" s="33">
        <v>71</v>
      </c>
      <c r="E153" s="33">
        <v>40</v>
      </c>
      <c r="F153" s="33">
        <v>18</v>
      </c>
      <c r="G153" s="33">
        <v>10</v>
      </c>
      <c r="H153" s="33">
        <v>112</v>
      </c>
      <c r="I153" s="33">
        <v>82</v>
      </c>
      <c r="J153" s="33">
        <v>2</v>
      </c>
      <c r="K153" s="33">
        <v>25</v>
      </c>
      <c r="L153" s="33">
        <v>54</v>
      </c>
      <c r="M153" s="33">
        <v>84</v>
      </c>
      <c r="N153" s="33">
        <v>39</v>
      </c>
      <c r="O153" s="33">
        <v>19</v>
      </c>
      <c r="P153" s="33">
        <v>43</v>
      </c>
      <c r="Q153" s="33">
        <v>197</v>
      </c>
      <c r="R153" s="33">
        <v>73</v>
      </c>
      <c r="S153" s="33">
        <v>19</v>
      </c>
      <c r="T153" s="33">
        <v>28</v>
      </c>
      <c r="U153" s="33">
        <v>64</v>
      </c>
      <c r="V153" s="33">
        <v>18</v>
      </c>
      <c r="W153" s="33">
        <v>94</v>
      </c>
      <c r="X153" s="33">
        <v>20</v>
      </c>
      <c r="Y153" s="33">
        <v>66</v>
      </c>
      <c r="Z153" s="33">
        <v>63</v>
      </c>
      <c r="AA153" s="33">
        <v>19</v>
      </c>
      <c r="AB153" s="33">
        <v>119</v>
      </c>
      <c r="AC153" s="33">
        <v>36</v>
      </c>
      <c r="AD153" s="33">
        <v>23</v>
      </c>
      <c r="AE153" s="33">
        <v>53</v>
      </c>
      <c r="AF153" s="33">
        <v>202</v>
      </c>
      <c r="AG153" s="33">
        <v>150</v>
      </c>
      <c r="AH153" s="33">
        <v>88</v>
      </c>
      <c r="AI153" s="33">
        <v>32</v>
      </c>
      <c r="AJ153" s="33">
        <v>37</v>
      </c>
      <c r="AK153" s="33">
        <v>7</v>
      </c>
      <c r="AL153" s="33">
        <v>100</v>
      </c>
      <c r="AM153" s="33">
        <v>70</v>
      </c>
      <c r="AN153" s="33">
        <v>7</v>
      </c>
      <c r="AO153" s="33">
        <v>53</v>
      </c>
      <c r="AP153" s="33">
        <v>15</v>
      </c>
      <c r="AQ153" s="33">
        <v>119</v>
      </c>
      <c r="AR153" s="33">
        <v>12</v>
      </c>
      <c r="AS153" s="33">
        <v>47</v>
      </c>
      <c r="AT153" s="33">
        <v>12</v>
      </c>
      <c r="AU153" s="33">
        <v>27</v>
      </c>
      <c r="AV153" s="33">
        <v>145</v>
      </c>
      <c r="AW153" s="33">
        <v>41</v>
      </c>
      <c r="AX153" s="33">
        <v>32</v>
      </c>
      <c r="AY153" s="33">
        <v>17</v>
      </c>
      <c r="AZ153" s="33">
        <v>0</v>
      </c>
      <c r="BA153" s="33">
        <v>0</v>
      </c>
      <c r="BB153" s="33">
        <v>0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4">
        <v>0</v>
      </c>
      <c r="BL153" s="17">
        <v>2790</v>
      </c>
      <c r="BM153" s="17">
        <v>3242</v>
      </c>
      <c r="BN153" s="18">
        <v>-0.13942011104256599</v>
      </c>
    </row>
    <row r="154" spans="1:66" x14ac:dyDescent="0.25">
      <c r="A154" s="35" t="s">
        <v>244</v>
      </c>
      <c r="B154" s="17">
        <v>9</v>
      </c>
      <c r="C154" s="17">
        <v>8</v>
      </c>
      <c r="D154" s="17">
        <v>20</v>
      </c>
      <c r="E154" s="17">
        <v>17</v>
      </c>
      <c r="F154" s="17">
        <v>0</v>
      </c>
      <c r="G154" s="17">
        <v>3</v>
      </c>
      <c r="H154" s="17">
        <v>44</v>
      </c>
      <c r="I154" s="17">
        <v>16</v>
      </c>
      <c r="J154" s="17">
        <v>0</v>
      </c>
      <c r="K154" s="17">
        <v>3</v>
      </c>
      <c r="L154" s="17">
        <v>5</v>
      </c>
      <c r="M154" s="17">
        <v>41</v>
      </c>
      <c r="N154" s="17">
        <v>9</v>
      </c>
      <c r="O154" s="17">
        <v>2</v>
      </c>
      <c r="P154" s="17">
        <v>24</v>
      </c>
      <c r="Q154" s="17">
        <v>102</v>
      </c>
      <c r="R154" s="17">
        <v>34</v>
      </c>
      <c r="S154" s="17">
        <v>2</v>
      </c>
      <c r="T154" s="17">
        <v>4</v>
      </c>
      <c r="U154" s="17">
        <v>23</v>
      </c>
      <c r="V154" s="17">
        <v>4</v>
      </c>
      <c r="W154" s="17">
        <v>25</v>
      </c>
      <c r="X154" s="17">
        <v>1</v>
      </c>
      <c r="Y154" s="17">
        <v>13</v>
      </c>
      <c r="Z154" s="17">
        <v>21</v>
      </c>
      <c r="AA154" s="17">
        <v>1</v>
      </c>
      <c r="AB154" s="17">
        <v>72</v>
      </c>
      <c r="AC154" s="17">
        <v>2</v>
      </c>
      <c r="AD154" s="17">
        <v>2</v>
      </c>
      <c r="AE154" s="17">
        <v>33</v>
      </c>
      <c r="AF154" s="17">
        <v>16</v>
      </c>
      <c r="AG154" s="17">
        <v>48</v>
      </c>
      <c r="AH154" s="17">
        <v>45</v>
      </c>
      <c r="AI154" s="17">
        <v>0</v>
      </c>
      <c r="AJ154" s="17">
        <v>10</v>
      </c>
      <c r="AK154" s="17">
        <v>2</v>
      </c>
      <c r="AL154" s="17">
        <v>67</v>
      </c>
      <c r="AM154" s="17">
        <v>11</v>
      </c>
      <c r="AN154" s="17">
        <v>1</v>
      </c>
      <c r="AO154" s="17">
        <v>7</v>
      </c>
      <c r="AP154" s="17">
        <v>1</v>
      </c>
      <c r="AQ154" s="17">
        <v>41</v>
      </c>
      <c r="AR154" s="17">
        <v>4</v>
      </c>
      <c r="AS154" s="17">
        <v>7</v>
      </c>
      <c r="AT154" s="17">
        <v>0</v>
      </c>
      <c r="AU154" s="17">
        <v>2</v>
      </c>
      <c r="AV154" s="17">
        <v>59</v>
      </c>
      <c r="AW154" s="17">
        <v>7</v>
      </c>
      <c r="AX154" s="17">
        <v>2</v>
      </c>
      <c r="AY154" s="17">
        <v>2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20">
        <v>0</v>
      </c>
      <c r="BL154" s="17">
        <v>872</v>
      </c>
      <c r="BM154" s="17">
        <v>889</v>
      </c>
      <c r="BN154" s="18">
        <v>-1.91226096737908E-2</v>
      </c>
    </row>
    <row r="155" spans="1:66" x14ac:dyDescent="0.25">
      <c r="A155" s="35" t="s">
        <v>245</v>
      </c>
      <c r="B155" s="17">
        <v>4</v>
      </c>
      <c r="C155" s="17">
        <v>0</v>
      </c>
      <c r="D155" s="17">
        <v>19</v>
      </c>
      <c r="E155" s="17">
        <v>1</v>
      </c>
      <c r="F155" s="17">
        <v>0</v>
      </c>
      <c r="G155" s="17">
        <v>0</v>
      </c>
      <c r="H155" s="17">
        <v>1</v>
      </c>
      <c r="I155" s="17">
        <v>11</v>
      </c>
      <c r="J155" s="17">
        <v>0</v>
      </c>
      <c r="K155" s="17">
        <v>1</v>
      </c>
      <c r="L155" s="17">
        <v>1</v>
      </c>
      <c r="M155" s="17">
        <v>3</v>
      </c>
      <c r="N155" s="17">
        <v>1</v>
      </c>
      <c r="O155" s="17">
        <v>2</v>
      </c>
      <c r="P155" s="17">
        <v>0</v>
      </c>
      <c r="Q155" s="17">
        <v>9</v>
      </c>
      <c r="R155" s="17">
        <v>4</v>
      </c>
      <c r="S155" s="17">
        <v>1</v>
      </c>
      <c r="T155" s="17">
        <v>0</v>
      </c>
      <c r="U155" s="17">
        <v>9</v>
      </c>
      <c r="V155" s="17">
        <v>0</v>
      </c>
      <c r="W155" s="17">
        <v>9</v>
      </c>
      <c r="X155" s="17">
        <v>1</v>
      </c>
      <c r="Y155" s="17">
        <v>3</v>
      </c>
      <c r="Z155" s="17">
        <v>2</v>
      </c>
      <c r="AA155" s="17">
        <v>1</v>
      </c>
      <c r="AB155" s="17">
        <v>5</v>
      </c>
      <c r="AC155" s="17">
        <v>0</v>
      </c>
      <c r="AD155" s="17">
        <v>1</v>
      </c>
      <c r="AE155" s="17">
        <v>2</v>
      </c>
      <c r="AF155" s="17">
        <v>20</v>
      </c>
      <c r="AG155" s="17">
        <v>3</v>
      </c>
      <c r="AH155" s="17">
        <v>7</v>
      </c>
      <c r="AI155" s="17">
        <v>0</v>
      </c>
      <c r="AJ155" s="17">
        <v>0</v>
      </c>
      <c r="AK155" s="17">
        <v>0</v>
      </c>
      <c r="AL155" s="17">
        <v>2</v>
      </c>
      <c r="AM155" s="17">
        <v>3</v>
      </c>
      <c r="AN155" s="17">
        <v>0</v>
      </c>
      <c r="AO155" s="17">
        <v>1</v>
      </c>
      <c r="AP155" s="17">
        <v>0</v>
      </c>
      <c r="AQ155" s="17">
        <v>10</v>
      </c>
      <c r="AR155" s="17">
        <v>1</v>
      </c>
      <c r="AS155" s="17">
        <v>3</v>
      </c>
      <c r="AT155" s="17">
        <v>0</v>
      </c>
      <c r="AU155" s="17">
        <v>2</v>
      </c>
      <c r="AV155" s="17">
        <v>11</v>
      </c>
      <c r="AW155" s="17">
        <v>0</v>
      </c>
      <c r="AX155" s="17">
        <v>0</v>
      </c>
      <c r="AY155" s="17">
        <v>1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20">
        <v>0</v>
      </c>
      <c r="BL155" s="17">
        <v>155</v>
      </c>
      <c r="BM155" s="17">
        <v>288</v>
      </c>
      <c r="BN155" s="18">
        <v>-0.46180555555555602</v>
      </c>
    </row>
    <row r="156" spans="1:66" x14ac:dyDescent="0.25">
      <c r="A156" s="35" t="s">
        <v>246</v>
      </c>
      <c r="B156" s="17">
        <v>0</v>
      </c>
      <c r="C156" s="17">
        <v>1</v>
      </c>
      <c r="D156" s="17">
        <v>0</v>
      </c>
      <c r="E156" s="17">
        <v>1</v>
      </c>
      <c r="F156" s="17">
        <v>1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1</v>
      </c>
      <c r="N156" s="17">
        <v>0</v>
      </c>
      <c r="O156" s="17">
        <v>0</v>
      </c>
      <c r="P156" s="17">
        <v>0</v>
      </c>
      <c r="Q156" s="17">
        <v>0</v>
      </c>
      <c r="R156" s="17">
        <v>1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2</v>
      </c>
      <c r="AG156" s="17">
        <v>0</v>
      </c>
      <c r="AH156" s="17">
        <v>0</v>
      </c>
      <c r="AI156" s="17">
        <v>0</v>
      </c>
      <c r="AJ156" s="17">
        <v>0</v>
      </c>
      <c r="AK156" s="17">
        <v>1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1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20">
        <v>0</v>
      </c>
      <c r="BL156" s="17">
        <v>9</v>
      </c>
      <c r="BM156" s="17">
        <v>12</v>
      </c>
      <c r="BN156" s="18">
        <v>-0.25</v>
      </c>
    </row>
    <row r="157" spans="1:66" x14ac:dyDescent="0.25">
      <c r="A157" s="35" t="s">
        <v>247</v>
      </c>
      <c r="B157" s="17">
        <v>10</v>
      </c>
      <c r="C157" s="17">
        <v>2</v>
      </c>
      <c r="D157" s="17">
        <v>2</v>
      </c>
      <c r="E157" s="17">
        <v>4</v>
      </c>
      <c r="F157" s="17">
        <v>0</v>
      </c>
      <c r="G157" s="17">
        <v>1</v>
      </c>
      <c r="H157" s="17">
        <v>5</v>
      </c>
      <c r="I157" s="17">
        <v>4</v>
      </c>
      <c r="J157" s="17">
        <v>1</v>
      </c>
      <c r="K157" s="17">
        <v>4</v>
      </c>
      <c r="L157" s="17">
        <v>6</v>
      </c>
      <c r="M157" s="17">
        <v>8</v>
      </c>
      <c r="N157" s="17">
        <v>10</v>
      </c>
      <c r="O157" s="17">
        <v>5</v>
      </c>
      <c r="P157" s="17">
        <v>3</v>
      </c>
      <c r="Q157" s="17">
        <v>34</v>
      </c>
      <c r="R157" s="17">
        <v>9</v>
      </c>
      <c r="S157" s="17">
        <v>8</v>
      </c>
      <c r="T157" s="17">
        <v>2</v>
      </c>
      <c r="U157" s="17">
        <v>5</v>
      </c>
      <c r="V157" s="17">
        <v>6</v>
      </c>
      <c r="W157" s="17">
        <v>10</v>
      </c>
      <c r="X157" s="17">
        <v>2</v>
      </c>
      <c r="Y157" s="17">
        <v>6</v>
      </c>
      <c r="Z157" s="17">
        <v>13</v>
      </c>
      <c r="AA157" s="17">
        <v>3</v>
      </c>
      <c r="AB157" s="17">
        <v>21</v>
      </c>
      <c r="AC157" s="17">
        <v>25</v>
      </c>
      <c r="AD157" s="17">
        <v>4</v>
      </c>
      <c r="AE157" s="17">
        <v>7</v>
      </c>
      <c r="AF157" s="17">
        <v>16</v>
      </c>
      <c r="AG157" s="17">
        <v>54</v>
      </c>
      <c r="AH157" s="17">
        <v>3</v>
      </c>
      <c r="AI157" s="17">
        <v>4</v>
      </c>
      <c r="AJ157" s="17">
        <v>4</v>
      </c>
      <c r="AK157" s="17">
        <v>2</v>
      </c>
      <c r="AL157" s="17">
        <v>6</v>
      </c>
      <c r="AM157" s="17">
        <v>11</v>
      </c>
      <c r="AN157" s="17">
        <v>4</v>
      </c>
      <c r="AO157" s="17">
        <v>10</v>
      </c>
      <c r="AP157" s="17">
        <v>6</v>
      </c>
      <c r="AQ157" s="17">
        <v>19</v>
      </c>
      <c r="AR157" s="17">
        <v>1</v>
      </c>
      <c r="AS157" s="17">
        <v>5</v>
      </c>
      <c r="AT157" s="17">
        <v>3</v>
      </c>
      <c r="AU157" s="17">
        <v>4</v>
      </c>
      <c r="AV157" s="17">
        <v>9</v>
      </c>
      <c r="AW157" s="17">
        <v>8</v>
      </c>
      <c r="AX157" s="17">
        <v>8</v>
      </c>
      <c r="AY157" s="17">
        <v>3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20">
        <v>0</v>
      </c>
      <c r="BL157" s="17">
        <v>400</v>
      </c>
      <c r="BM157" s="17">
        <v>444</v>
      </c>
      <c r="BN157" s="18">
        <v>-9.90990990990991E-2</v>
      </c>
    </row>
    <row r="158" spans="1:66" x14ac:dyDescent="0.25">
      <c r="A158" s="35" t="s">
        <v>248</v>
      </c>
      <c r="B158" s="17">
        <v>4</v>
      </c>
      <c r="C158" s="17">
        <v>0</v>
      </c>
      <c r="D158" s="17">
        <v>1</v>
      </c>
      <c r="E158" s="17">
        <v>1</v>
      </c>
      <c r="F158" s="17">
        <v>0</v>
      </c>
      <c r="G158" s="17">
        <v>0</v>
      </c>
      <c r="H158" s="17">
        <v>0</v>
      </c>
      <c r="I158" s="17">
        <v>1</v>
      </c>
      <c r="J158" s="17">
        <v>0</v>
      </c>
      <c r="K158" s="17">
        <v>0</v>
      </c>
      <c r="L158" s="17">
        <v>0</v>
      </c>
      <c r="M158" s="17">
        <v>0</v>
      </c>
      <c r="N158" s="17">
        <v>1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1</v>
      </c>
      <c r="V158" s="17">
        <v>0</v>
      </c>
      <c r="W158" s="17">
        <v>1</v>
      </c>
      <c r="X158" s="17">
        <v>1</v>
      </c>
      <c r="Y158" s="17">
        <v>2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6</v>
      </c>
      <c r="AG158" s="17">
        <v>2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1</v>
      </c>
      <c r="AN158" s="17">
        <v>0</v>
      </c>
      <c r="AO158" s="17">
        <v>1</v>
      </c>
      <c r="AP158" s="17">
        <v>0</v>
      </c>
      <c r="AQ158" s="17">
        <v>0</v>
      </c>
      <c r="AR158" s="17">
        <v>0</v>
      </c>
      <c r="AS158" s="17">
        <v>0</v>
      </c>
      <c r="AT158" s="17">
        <v>2</v>
      </c>
      <c r="AU158" s="17">
        <v>2</v>
      </c>
      <c r="AV158" s="17">
        <v>0</v>
      </c>
      <c r="AW158" s="17">
        <v>2</v>
      </c>
      <c r="AX158" s="17">
        <v>0</v>
      </c>
      <c r="AY158" s="17">
        <v>1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20">
        <v>0</v>
      </c>
      <c r="BL158" s="17">
        <v>30</v>
      </c>
      <c r="BM158" s="17">
        <v>64</v>
      </c>
      <c r="BN158" s="18">
        <v>-0.53125</v>
      </c>
    </row>
    <row r="159" spans="1:66" x14ac:dyDescent="0.25">
      <c r="A159" s="35" t="s">
        <v>249</v>
      </c>
      <c r="B159" s="17">
        <v>0</v>
      </c>
      <c r="C159" s="17">
        <v>0</v>
      </c>
      <c r="D159" s="17">
        <v>1</v>
      </c>
      <c r="E159" s="17">
        <v>1</v>
      </c>
      <c r="F159" s="17">
        <v>0</v>
      </c>
      <c r="G159" s="17">
        <v>2</v>
      </c>
      <c r="H159" s="17">
        <v>6</v>
      </c>
      <c r="I159" s="17">
        <v>7</v>
      </c>
      <c r="J159" s="17">
        <v>0</v>
      </c>
      <c r="K159" s="17">
        <v>0</v>
      </c>
      <c r="L159" s="17">
        <v>1</v>
      </c>
      <c r="M159" s="17">
        <v>0</v>
      </c>
      <c r="N159" s="17">
        <v>5</v>
      </c>
      <c r="O159" s="17">
        <v>0</v>
      </c>
      <c r="P159" s="17">
        <v>0</v>
      </c>
      <c r="Q159" s="17">
        <v>0</v>
      </c>
      <c r="R159" s="17">
        <v>0</v>
      </c>
      <c r="S159" s="17">
        <v>2</v>
      </c>
      <c r="T159" s="17">
        <v>2</v>
      </c>
      <c r="U159" s="17">
        <v>1</v>
      </c>
      <c r="V159" s="17">
        <v>0</v>
      </c>
      <c r="W159" s="17">
        <v>14</v>
      </c>
      <c r="X159" s="17">
        <v>0</v>
      </c>
      <c r="Y159" s="17">
        <v>1</v>
      </c>
      <c r="Z159" s="17">
        <v>2</v>
      </c>
      <c r="AA159" s="17">
        <v>0</v>
      </c>
      <c r="AB159" s="17">
        <v>4</v>
      </c>
      <c r="AC159" s="17">
        <v>0</v>
      </c>
      <c r="AD159" s="17">
        <v>1</v>
      </c>
      <c r="AE159" s="17">
        <v>1</v>
      </c>
      <c r="AF159" s="17">
        <v>28</v>
      </c>
      <c r="AG159" s="17">
        <v>1</v>
      </c>
      <c r="AH159" s="17">
        <v>7</v>
      </c>
      <c r="AI159" s="17">
        <v>0</v>
      </c>
      <c r="AJ159" s="17">
        <v>2</v>
      </c>
      <c r="AK159" s="17">
        <v>2</v>
      </c>
      <c r="AL159" s="17">
        <v>1</v>
      </c>
      <c r="AM159" s="17">
        <v>3</v>
      </c>
      <c r="AN159" s="17">
        <v>0</v>
      </c>
      <c r="AO159" s="17">
        <v>6</v>
      </c>
      <c r="AP159" s="17">
        <v>0</v>
      </c>
      <c r="AQ159" s="17">
        <v>2</v>
      </c>
      <c r="AR159" s="17">
        <v>3</v>
      </c>
      <c r="AS159" s="17">
        <v>0</v>
      </c>
      <c r="AT159" s="17">
        <v>0</v>
      </c>
      <c r="AU159" s="17">
        <v>0</v>
      </c>
      <c r="AV159" s="17">
        <v>1</v>
      </c>
      <c r="AW159" s="17">
        <v>2</v>
      </c>
      <c r="AX159" s="17">
        <v>1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20">
        <v>0</v>
      </c>
      <c r="BL159" s="17">
        <v>110</v>
      </c>
      <c r="BM159" s="17">
        <v>130</v>
      </c>
      <c r="BN159" s="18">
        <v>-0.15384615384615399</v>
      </c>
    </row>
    <row r="160" spans="1:66" x14ac:dyDescent="0.25">
      <c r="A160" s="35" t="s">
        <v>250</v>
      </c>
      <c r="B160" s="17">
        <v>16</v>
      </c>
      <c r="C160" s="17">
        <v>9</v>
      </c>
      <c r="D160" s="17">
        <v>6</v>
      </c>
      <c r="E160" s="17">
        <v>12</v>
      </c>
      <c r="F160" s="17">
        <v>0</v>
      </c>
      <c r="G160" s="17">
        <v>2</v>
      </c>
      <c r="H160" s="17">
        <v>32</v>
      </c>
      <c r="I160" s="17">
        <v>26</v>
      </c>
      <c r="J160" s="17">
        <v>0</v>
      </c>
      <c r="K160" s="17">
        <v>5</v>
      </c>
      <c r="L160" s="17">
        <v>26</v>
      </c>
      <c r="M160" s="17">
        <v>20</v>
      </c>
      <c r="N160" s="17">
        <v>3</v>
      </c>
      <c r="O160" s="17">
        <v>3</v>
      </c>
      <c r="P160" s="17">
        <v>5</v>
      </c>
      <c r="Q160" s="17">
        <v>24</v>
      </c>
      <c r="R160" s="17">
        <v>17</v>
      </c>
      <c r="S160" s="17">
        <v>0</v>
      </c>
      <c r="T160" s="17">
        <v>8</v>
      </c>
      <c r="U160" s="17">
        <v>10</v>
      </c>
      <c r="V160" s="17">
        <v>1</v>
      </c>
      <c r="W160" s="17">
        <v>31</v>
      </c>
      <c r="X160" s="17">
        <v>6</v>
      </c>
      <c r="Y160" s="17">
        <v>2</v>
      </c>
      <c r="Z160" s="17">
        <v>4</v>
      </c>
      <c r="AA160" s="17">
        <v>4</v>
      </c>
      <c r="AB160" s="17">
        <v>0</v>
      </c>
      <c r="AC160" s="17">
        <v>2</v>
      </c>
      <c r="AD160" s="17">
        <v>6</v>
      </c>
      <c r="AE160" s="17">
        <v>1</v>
      </c>
      <c r="AF160" s="17">
        <v>92</v>
      </c>
      <c r="AG160" s="17">
        <v>6</v>
      </c>
      <c r="AH160" s="17">
        <v>15</v>
      </c>
      <c r="AI160" s="17">
        <v>5</v>
      </c>
      <c r="AJ160" s="17">
        <v>10</v>
      </c>
      <c r="AK160" s="17">
        <v>0</v>
      </c>
      <c r="AL160" s="17">
        <v>6</v>
      </c>
      <c r="AM160" s="17">
        <v>18</v>
      </c>
      <c r="AN160" s="17">
        <v>1</v>
      </c>
      <c r="AO160" s="17">
        <v>5</v>
      </c>
      <c r="AP160" s="17">
        <v>0</v>
      </c>
      <c r="AQ160" s="17">
        <v>19</v>
      </c>
      <c r="AR160" s="17">
        <v>0</v>
      </c>
      <c r="AS160" s="17">
        <v>12</v>
      </c>
      <c r="AT160" s="17">
        <v>5</v>
      </c>
      <c r="AU160" s="17">
        <v>4</v>
      </c>
      <c r="AV160" s="17">
        <v>16</v>
      </c>
      <c r="AW160" s="17">
        <v>5</v>
      </c>
      <c r="AX160" s="17">
        <v>8</v>
      </c>
      <c r="AY160" s="17">
        <v>5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20">
        <v>0</v>
      </c>
      <c r="BL160" s="17">
        <v>513</v>
      </c>
      <c r="BM160" s="17">
        <v>537</v>
      </c>
      <c r="BN160" s="18">
        <v>-4.4692737430167599E-2</v>
      </c>
    </row>
    <row r="161" spans="1:66" x14ac:dyDescent="0.25">
      <c r="A161" s="35" t="s">
        <v>251</v>
      </c>
      <c r="B161" s="17">
        <v>15</v>
      </c>
      <c r="C161" s="17">
        <v>8</v>
      </c>
      <c r="D161" s="17">
        <v>22</v>
      </c>
      <c r="E161" s="17">
        <v>3</v>
      </c>
      <c r="F161" s="17">
        <v>17</v>
      </c>
      <c r="G161" s="17">
        <v>2</v>
      </c>
      <c r="H161" s="17">
        <v>24</v>
      </c>
      <c r="I161" s="17">
        <v>17</v>
      </c>
      <c r="J161" s="17">
        <v>1</v>
      </c>
      <c r="K161" s="17">
        <v>12</v>
      </c>
      <c r="L161" s="17">
        <v>15</v>
      </c>
      <c r="M161" s="17">
        <v>11</v>
      </c>
      <c r="N161" s="17">
        <v>10</v>
      </c>
      <c r="O161" s="17">
        <v>7</v>
      </c>
      <c r="P161" s="17">
        <v>11</v>
      </c>
      <c r="Q161" s="17">
        <v>28</v>
      </c>
      <c r="R161" s="17">
        <v>8</v>
      </c>
      <c r="S161" s="17">
        <v>6</v>
      </c>
      <c r="T161" s="17">
        <v>12</v>
      </c>
      <c r="U161" s="17">
        <v>15</v>
      </c>
      <c r="V161" s="17">
        <v>7</v>
      </c>
      <c r="W161" s="17">
        <v>4</v>
      </c>
      <c r="X161" s="17">
        <v>9</v>
      </c>
      <c r="Y161" s="17">
        <v>39</v>
      </c>
      <c r="Z161" s="17">
        <v>21</v>
      </c>
      <c r="AA161" s="17">
        <v>10</v>
      </c>
      <c r="AB161" s="17">
        <v>17</v>
      </c>
      <c r="AC161" s="17">
        <v>7</v>
      </c>
      <c r="AD161" s="17">
        <v>9</v>
      </c>
      <c r="AE161" s="17">
        <v>9</v>
      </c>
      <c r="AF161" s="17">
        <v>22</v>
      </c>
      <c r="AG161" s="17">
        <v>36</v>
      </c>
      <c r="AH161" s="17">
        <v>11</v>
      </c>
      <c r="AI161" s="17">
        <v>23</v>
      </c>
      <c r="AJ161" s="17">
        <v>11</v>
      </c>
      <c r="AK161" s="17">
        <v>0</v>
      </c>
      <c r="AL161" s="17">
        <v>18</v>
      </c>
      <c r="AM161" s="17">
        <v>23</v>
      </c>
      <c r="AN161" s="17">
        <v>1</v>
      </c>
      <c r="AO161" s="17">
        <v>23</v>
      </c>
      <c r="AP161" s="17">
        <v>8</v>
      </c>
      <c r="AQ161" s="17">
        <v>28</v>
      </c>
      <c r="AR161" s="17">
        <v>3</v>
      </c>
      <c r="AS161" s="17">
        <v>20</v>
      </c>
      <c r="AT161" s="17">
        <v>2</v>
      </c>
      <c r="AU161" s="17">
        <v>13</v>
      </c>
      <c r="AV161" s="17">
        <v>49</v>
      </c>
      <c r="AW161" s="17">
        <v>16</v>
      </c>
      <c r="AX161" s="17">
        <v>13</v>
      </c>
      <c r="AY161" s="17">
        <v>5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20">
        <v>0</v>
      </c>
      <c r="BL161" s="17">
        <v>701</v>
      </c>
      <c r="BM161" s="17">
        <v>878</v>
      </c>
      <c r="BN161" s="18">
        <v>-0.201594533029613</v>
      </c>
    </row>
    <row r="162" spans="1:66" x14ac:dyDescent="0.25">
      <c r="A162" s="32" t="s">
        <v>252</v>
      </c>
      <c r="B162" s="33">
        <v>59</v>
      </c>
      <c r="C162" s="33">
        <v>59</v>
      </c>
      <c r="D162" s="33">
        <v>290</v>
      </c>
      <c r="E162" s="33">
        <v>0</v>
      </c>
      <c r="F162" s="33">
        <v>1</v>
      </c>
      <c r="G162" s="33">
        <v>25</v>
      </c>
      <c r="H162" s="33">
        <v>14</v>
      </c>
      <c r="I162" s="33">
        <v>135</v>
      </c>
      <c r="J162" s="33">
        <v>0</v>
      </c>
      <c r="K162" s="33">
        <v>44</v>
      </c>
      <c r="L162" s="33">
        <v>366</v>
      </c>
      <c r="M162" s="33">
        <v>64</v>
      </c>
      <c r="N162" s="33">
        <v>32</v>
      </c>
      <c r="O162" s="33">
        <v>13</v>
      </c>
      <c r="P162" s="33">
        <v>27</v>
      </c>
      <c r="Q162" s="33">
        <v>77</v>
      </c>
      <c r="R162" s="33">
        <v>47</v>
      </c>
      <c r="S162" s="33">
        <v>4</v>
      </c>
      <c r="T162" s="33">
        <v>86</v>
      </c>
      <c r="U162" s="33">
        <v>96</v>
      </c>
      <c r="V162" s="33">
        <v>20</v>
      </c>
      <c r="W162" s="33">
        <v>36</v>
      </c>
      <c r="X162" s="33">
        <v>22</v>
      </c>
      <c r="Y162" s="33">
        <v>44</v>
      </c>
      <c r="Z162" s="33">
        <v>113</v>
      </c>
      <c r="AA162" s="33">
        <v>10</v>
      </c>
      <c r="AB162" s="33">
        <v>114</v>
      </c>
      <c r="AC162" s="33">
        <v>27</v>
      </c>
      <c r="AD162" s="33">
        <v>38</v>
      </c>
      <c r="AE162" s="33">
        <v>48</v>
      </c>
      <c r="AF162" s="33">
        <v>138</v>
      </c>
      <c r="AG162" s="33">
        <v>73</v>
      </c>
      <c r="AH162" s="33">
        <v>50</v>
      </c>
      <c r="AI162" s="33">
        <v>15</v>
      </c>
      <c r="AJ162" s="33">
        <v>81</v>
      </c>
      <c r="AK162" s="33">
        <v>27</v>
      </c>
      <c r="AL162" s="33">
        <v>79</v>
      </c>
      <c r="AM162" s="33">
        <v>75</v>
      </c>
      <c r="AN162" s="33">
        <v>40</v>
      </c>
      <c r="AO162" s="33">
        <v>32</v>
      </c>
      <c r="AP162" s="33">
        <v>14</v>
      </c>
      <c r="AQ162" s="33">
        <v>52</v>
      </c>
      <c r="AR162" s="33">
        <v>13</v>
      </c>
      <c r="AS162" s="33">
        <v>100</v>
      </c>
      <c r="AT162" s="33">
        <v>22</v>
      </c>
      <c r="AU162" s="33">
        <v>19</v>
      </c>
      <c r="AV162" s="33">
        <v>368</v>
      </c>
      <c r="AW162" s="33">
        <v>47</v>
      </c>
      <c r="AX162" s="33">
        <v>38</v>
      </c>
      <c r="AY162" s="33">
        <v>20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4">
        <v>0</v>
      </c>
      <c r="BL162" s="17">
        <v>3214</v>
      </c>
      <c r="BM162" s="17">
        <v>5757</v>
      </c>
      <c r="BN162" s="18">
        <v>-0.44172311968038902</v>
      </c>
    </row>
    <row r="163" spans="1:66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20">
        <v>0</v>
      </c>
      <c r="BL163" s="17">
        <v>0</v>
      </c>
      <c r="BM163" s="17">
        <v>5</v>
      </c>
      <c r="BN163" s="18">
        <v>-1</v>
      </c>
    </row>
    <row r="164" spans="1:66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1</v>
      </c>
      <c r="AM164" s="17">
        <v>0</v>
      </c>
      <c r="AN164" s="17">
        <v>0</v>
      </c>
      <c r="AO164" s="17">
        <v>1</v>
      </c>
      <c r="AP164" s="17">
        <v>0</v>
      </c>
      <c r="AQ164" s="17">
        <v>0</v>
      </c>
      <c r="AR164" s="17">
        <v>0</v>
      </c>
      <c r="AS164" s="17">
        <v>1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20">
        <v>0</v>
      </c>
      <c r="BL164" s="17">
        <v>3</v>
      </c>
      <c r="BM164" s="17">
        <v>54</v>
      </c>
      <c r="BN164" s="18">
        <v>-0.94444444444444398</v>
      </c>
    </row>
    <row r="165" spans="1:66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20">
        <v>0</v>
      </c>
      <c r="BL165" s="17">
        <v>0</v>
      </c>
      <c r="BM165" s="17">
        <v>17</v>
      </c>
      <c r="BN165" s="18">
        <v>-1</v>
      </c>
    </row>
    <row r="166" spans="1:66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1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1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20">
        <v>0</v>
      </c>
      <c r="BL166" s="17">
        <v>2</v>
      </c>
      <c r="BM166" s="17">
        <v>12</v>
      </c>
      <c r="BN166" s="18">
        <v>-0.83333333333333304</v>
      </c>
    </row>
    <row r="167" spans="1:66" x14ac:dyDescent="0.25">
      <c r="A167" s="35" t="s">
        <v>257</v>
      </c>
      <c r="B167" s="17">
        <v>8</v>
      </c>
      <c r="C167" s="17">
        <v>7</v>
      </c>
      <c r="D167" s="17">
        <v>28</v>
      </c>
      <c r="E167" s="17">
        <v>0</v>
      </c>
      <c r="F167" s="17">
        <v>0</v>
      </c>
      <c r="G167" s="17">
        <v>2</v>
      </c>
      <c r="H167" s="17">
        <v>2</v>
      </c>
      <c r="I167" s="17">
        <v>53</v>
      </c>
      <c r="J167" s="17">
        <v>0</v>
      </c>
      <c r="K167" s="17">
        <v>0</v>
      </c>
      <c r="L167" s="17">
        <v>0</v>
      </c>
      <c r="M167" s="17">
        <v>4</v>
      </c>
      <c r="N167" s="17">
        <v>5</v>
      </c>
      <c r="O167" s="17">
        <v>1</v>
      </c>
      <c r="P167" s="17">
        <v>1</v>
      </c>
      <c r="Q167" s="17">
        <v>11</v>
      </c>
      <c r="R167" s="17">
        <v>4</v>
      </c>
      <c r="S167" s="17">
        <v>2</v>
      </c>
      <c r="T167" s="17">
        <v>0</v>
      </c>
      <c r="U167" s="17">
        <v>1</v>
      </c>
      <c r="V167" s="17">
        <v>2</v>
      </c>
      <c r="W167" s="17">
        <v>1</v>
      </c>
      <c r="X167" s="17">
        <v>0</v>
      </c>
      <c r="Y167" s="17">
        <v>13</v>
      </c>
      <c r="Z167" s="17">
        <v>5</v>
      </c>
      <c r="AA167" s="17">
        <v>0</v>
      </c>
      <c r="AB167" s="17">
        <v>10</v>
      </c>
      <c r="AC167" s="17">
        <v>0</v>
      </c>
      <c r="AD167" s="17">
        <v>2</v>
      </c>
      <c r="AE167" s="17">
        <v>0</v>
      </c>
      <c r="AF167" s="17">
        <v>29</v>
      </c>
      <c r="AG167" s="17">
        <v>8</v>
      </c>
      <c r="AH167" s="17">
        <v>3</v>
      </c>
      <c r="AI167" s="17">
        <v>4</v>
      </c>
      <c r="AJ167" s="17">
        <v>4</v>
      </c>
      <c r="AK167" s="17">
        <v>1</v>
      </c>
      <c r="AL167" s="17">
        <v>4</v>
      </c>
      <c r="AM167" s="17">
        <v>7</v>
      </c>
      <c r="AN167" s="17">
        <v>5</v>
      </c>
      <c r="AO167" s="17">
        <v>4</v>
      </c>
      <c r="AP167" s="17">
        <v>4</v>
      </c>
      <c r="AQ167" s="17">
        <v>11</v>
      </c>
      <c r="AR167" s="17">
        <v>0</v>
      </c>
      <c r="AS167" s="17">
        <v>13</v>
      </c>
      <c r="AT167" s="17">
        <v>1</v>
      </c>
      <c r="AU167" s="17">
        <v>2</v>
      </c>
      <c r="AV167" s="17">
        <v>19</v>
      </c>
      <c r="AW167" s="17">
        <v>0</v>
      </c>
      <c r="AX167" s="17">
        <v>1</v>
      </c>
      <c r="AY167" s="17">
        <v>6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20">
        <v>0</v>
      </c>
      <c r="BL167" s="17">
        <v>288</v>
      </c>
      <c r="BM167" s="17">
        <v>424</v>
      </c>
      <c r="BN167" s="18">
        <v>-0.320754716981132</v>
      </c>
    </row>
    <row r="168" spans="1:66" x14ac:dyDescent="0.25">
      <c r="A168" s="35" t="s">
        <v>258</v>
      </c>
      <c r="B168" s="17">
        <v>38</v>
      </c>
      <c r="C168" s="17">
        <v>31</v>
      </c>
      <c r="D168" s="17">
        <v>56</v>
      </c>
      <c r="E168" s="17">
        <v>0</v>
      </c>
      <c r="F168" s="17">
        <v>0</v>
      </c>
      <c r="G168" s="17">
        <v>6</v>
      </c>
      <c r="H168" s="17">
        <v>4</v>
      </c>
      <c r="I168" s="17">
        <v>21</v>
      </c>
      <c r="J168" s="17">
        <v>0</v>
      </c>
      <c r="K168" s="17">
        <v>6</v>
      </c>
      <c r="L168" s="17">
        <v>349</v>
      </c>
      <c r="M168" s="17">
        <v>13</v>
      </c>
      <c r="N168" s="17">
        <v>9</v>
      </c>
      <c r="O168" s="17">
        <v>6</v>
      </c>
      <c r="P168" s="17">
        <v>20</v>
      </c>
      <c r="Q168" s="17">
        <v>13</v>
      </c>
      <c r="R168" s="17">
        <v>17</v>
      </c>
      <c r="S168" s="17">
        <v>2</v>
      </c>
      <c r="T168" s="17">
        <v>28</v>
      </c>
      <c r="U168" s="17">
        <v>59</v>
      </c>
      <c r="V168" s="17">
        <v>4</v>
      </c>
      <c r="W168" s="17">
        <v>16</v>
      </c>
      <c r="X168" s="17">
        <v>7</v>
      </c>
      <c r="Y168" s="17">
        <v>12</v>
      </c>
      <c r="Z168" s="17">
        <v>57</v>
      </c>
      <c r="AA168" s="17">
        <v>9</v>
      </c>
      <c r="AB168" s="17">
        <v>2</v>
      </c>
      <c r="AC168" s="17">
        <v>14</v>
      </c>
      <c r="AD168" s="17">
        <v>4</v>
      </c>
      <c r="AE168" s="17">
        <v>13</v>
      </c>
      <c r="AF168" s="17">
        <v>25</v>
      </c>
      <c r="AG168" s="17">
        <v>35</v>
      </c>
      <c r="AH168" s="17">
        <v>27</v>
      </c>
      <c r="AI168" s="17">
        <v>7</v>
      </c>
      <c r="AJ168" s="17">
        <v>52</v>
      </c>
      <c r="AK168" s="17">
        <v>6</v>
      </c>
      <c r="AL168" s="17">
        <v>41</v>
      </c>
      <c r="AM168" s="17">
        <v>47</v>
      </c>
      <c r="AN168" s="17">
        <v>17</v>
      </c>
      <c r="AO168" s="17">
        <v>7</v>
      </c>
      <c r="AP168" s="17">
        <v>2</v>
      </c>
      <c r="AQ168" s="17">
        <v>19</v>
      </c>
      <c r="AR168" s="17">
        <v>3</v>
      </c>
      <c r="AS168" s="17">
        <v>35</v>
      </c>
      <c r="AT168" s="17">
        <v>11</v>
      </c>
      <c r="AU168" s="17">
        <v>6</v>
      </c>
      <c r="AV168" s="17">
        <v>64</v>
      </c>
      <c r="AW168" s="17">
        <v>14</v>
      </c>
      <c r="AX168" s="17">
        <v>13</v>
      </c>
      <c r="AY168" s="17">
        <v>5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20">
        <v>0</v>
      </c>
      <c r="BL168" s="17">
        <v>1252</v>
      </c>
      <c r="BM168" s="17">
        <v>2105</v>
      </c>
      <c r="BN168" s="18">
        <v>-0.40522565320665099</v>
      </c>
    </row>
    <row r="169" spans="1:66" x14ac:dyDescent="0.25">
      <c r="A169" s="35" t="s">
        <v>259</v>
      </c>
      <c r="B169" s="17">
        <v>1</v>
      </c>
      <c r="C169" s="17">
        <v>8</v>
      </c>
      <c r="D169" s="17">
        <v>21</v>
      </c>
      <c r="E169" s="17">
        <v>0</v>
      </c>
      <c r="F169" s="17">
        <v>0</v>
      </c>
      <c r="G169" s="17">
        <v>2</v>
      </c>
      <c r="H169" s="17">
        <v>3</v>
      </c>
      <c r="I169" s="17">
        <v>17</v>
      </c>
      <c r="J169" s="17">
        <v>0</v>
      </c>
      <c r="K169" s="17">
        <v>15</v>
      </c>
      <c r="L169" s="17">
        <v>6</v>
      </c>
      <c r="M169" s="17">
        <v>19</v>
      </c>
      <c r="N169" s="17">
        <v>5</v>
      </c>
      <c r="O169" s="17">
        <v>1</v>
      </c>
      <c r="P169" s="17">
        <v>0</v>
      </c>
      <c r="Q169" s="17">
        <v>0</v>
      </c>
      <c r="R169" s="17">
        <v>4</v>
      </c>
      <c r="S169" s="17">
        <v>0</v>
      </c>
      <c r="T169" s="17">
        <v>21</v>
      </c>
      <c r="U169" s="17">
        <v>12</v>
      </c>
      <c r="V169" s="17">
        <v>6</v>
      </c>
      <c r="W169" s="17">
        <v>0</v>
      </c>
      <c r="X169" s="17">
        <v>1</v>
      </c>
      <c r="Y169" s="17">
        <v>0</v>
      </c>
      <c r="Z169" s="17">
        <v>6</v>
      </c>
      <c r="AA169" s="17">
        <v>1</v>
      </c>
      <c r="AB169" s="17">
        <v>6</v>
      </c>
      <c r="AC169" s="17">
        <v>3</v>
      </c>
      <c r="AD169" s="17">
        <v>13</v>
      </c>
      <c r="AE169" s="17">
        <v>1</v>
      </c>
      <c r="AF169" s="17">
        <v>12</v>
      </c>
      <c r="AG169" s="17">
        <v>5</v>
      </c>
      <c r="AH169" s="17">
        <v>2</v>
      </c>
      <c r="AI169" s="17">
        <v>0</v>
      </c>
      <c r="AJ169" s="17">
        <v>0</v>
      </c>
      <c r="AK169" s="17">
        <v>11</v>
      </c>
      <c r="AL169" s="17">
        <v>2</v>
      </c>
      <c r="AM169" s="17">
        <v>0</v>
      </c>
      <c r="AN169" s="17">
        <v>7</v>
      </c>
      <c r="AO169" s="17">
        <v>2</v>
      </c>
      <c r="AP169" s="17">
        <v>4</v>
      </c>
      <c r="AQ169" s="17">
        <v>5</v>
      </c>
      <c r="AR169" s="17">
        <v>7</v>
      </c>
      <c r="AS169" s="17">
        <v>31</v>
      </c>
      <c r="AT169" s="17">
        <v>0</v>
      </c>
      <c r="AU169" s="17">
        <v>3</v>
      </c>
      <c r="AV169" s="17">
        <v>22</v>
      </c>
      <c r="AW169" s="17">
        <v>17</v>
      </c>
      <c r="AX169" s="17">
        <v>0</v>
      </c>
      <c r="AY169" s="17">
        <v>2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20">
        <v>0</v>
      </c>
      <c r="BL169" s="17">
        <v>304</v>
      </c>
      <c r="BM169" s="17">
        <v>665</v>
      </c>
      <c r="BN169" s="18">
        <v>-0.54285714285714304</v>
      </c>
    </row>
    <row r="170" spans="1:66" x14ac:dyDescent="0.25">
      <c r="A170" s="35" t="s">
        <v>260</v>
      </c>
      <c r="B170" s="17">
        <v>7</v>
      </c>
      <c r="C170" s="17">
        <v>7</v>
      </c>
      <c r="D170" s="17">
        <v>89</v>
      </c>
      <c r="E170" s="17">
        <v>0</v>
      </c>
      <c r="F170" s="17">
        <v>1</v>
      </c>
      <c r="G170" s="17">
        <v>11</v>
      </c>
      <c r="H170" s="17">
        <v>3</v>
      </c>
      <c r="I170" s="17">
        <v>22</v>
      </c>
      <c r="J170" s="17">
        <v>0</v>
      </c>
      <c r="K170" s="17">
        <v>5</v>
      </c>
      <c r="L170" s="17">
        <v>4</v>
      </c>
      <c r="M170" s="17">
        <v>26</v>
      </c>
      <c r="N170" s="17">
        <v>3</v>
      </c>
      <c r="O170" s="17">
        <v>2</v>
      </c>
      <c r="P170" s="17">
        <v>1</v>
      </c>
      <c r="Q170" s="17">
        <v>36</v>
      </c>
      <c r="R170" s="17">
        <v>20</v>
      </c>
      <c r="S170" s="17">
        <v>0</v>
      </c>
      <c r="T170" s="17">
        <v>13</v>
      </c>
      <c r="U170" s="17">
        <v>14</v>
      </c>
      <c r="V170" s="17">
        <v>1</v>
      </c>
      <c r="W170" s="17">
        <v>10</v>
      </c>
      <c r="X170" s="17">
        <v>2</v>
      </c>
      <c r="Y170" s="17">
        <v>6</v>
      </c>
      <c r="Z170" s="17">
        <v>24</v>
      </c>
      <c r="AA170" s="17">
        <v>0</v>
      </c>
      <c r="AB170" s="17">
        <v>19</v>
      </c>
      <c r="AC170" s="17">
        <v>4</v>
      </c>
      <c r="AD170" s="17">
        <v>12</v>
      </c>
      <c r="AE170" s="17">
        <v>16</v>
      </c>
      <c r="AF170" s="17">
        <v>33</v>
      </c>
      <c r="AG170" s="17">
        <v>11</v>
      </c>
      <c r="AH170" s="17">
        <v>6</v>
      </c>
      <c r="AI170" s="17">
        <v>1</v>
      </c>
      <c r="AJ170" s="17">
        <v>15</v>
      </c>
      <c r="AK170" s="17">
        <v>3</v>
      </c>
      <c r="AL170" s="17">
        <v>8</v>
      </c>
      <c r="AM170" s="17">
        <v>13</v>
      </c>
      <c r="AN170" s="17">
        <v>6</v>
      </c>
      <c r="AO170" s="17">
        <v>6</v>
      </c>
      <c r="AP170" s="17">
        <v>3</v>
      </c>
      <c r="AQ170" s="17">
        <v>8</v>
      </c>
      <c r="AR170" s="17">
        <v>0</v>
      </c>
      <c r="AS170" s="17">
        <v>4</v>
      </c>
      <c r="AT170" s="17">
        <v>2</v>
      </c>
      <c r="AU170" s="17">
        <v>2</v>
      </c>
      <c r="AV170" s="17">
        <v>151</v>
      </c>
      <c r="AW170" s="17">
        <v>6</v>
      </c>
      <c r="AX170" s="17">
        <v>10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20">
        <v>0</v>
      </c>
      <c r="BL170" s="17">
        <v>646</v>
      </c>
      <c r="BM170" s="17">
        <v>1155</v>
      </c>
      <c r="BN170" s="18">
        <v>-0.44069264069264102</v>
      </c>
    </row>
    <row r="171" spans="1:66" x14ac:dyDescent="0.25">
      <c r="A171" s="35" t="s">
        <v>261</v>
      </c>
      <c r="B171" s="17">
        <v>5</v>
      </c>
      <c r="C171" s="17">
        <v>6</v>
      </c>
      <c r="D171" s="17">
        <v>96</v>
      </c>
      <c r="E171" s="17">
        <v>0</v>
      </c>
      <c r="F171" s="17">
        <v>0</v>
      </c>
      <c r="G171" s="17">
        <v>4</v>
      </c>
      <c r="H171" s="17">
        <v>2</v>
      </c>
      <c r="I171" s="17">
        <v>22</v>
      </c>
      <c r="J171" s="17">
        <v>0</v>
      </c>
      <c r="K171" s="17">
        <v>18</v>
      </c>
      <c r="L171" s="17">
        <v>7</v>
      </c>
      <c r="M171" s="17">
        <v>2</v>
      </c>
      <c r="N171" s="17">
        <v>10</v>
      </c>
      <c r="O171" s="17">
        <v>3</v>
      </c>
      <c r="P171" s="17">
        <v>5</v>
      </c>
      <c r="Q171" s="17">
        <v>17</v>
      </c>
      <c r="R171" s="17">
        <v>2</v>
      </c>
      <c r="S171" s="17">
        <v>0</v>
      </c>
      <c r="T171" s="17">
        <v>24</v>
      </c>
      <c r="U171" s="17">
        <v>10</v>
      </c>
      <c r="V171" s="17">
        <v>7</v>
      </c>
      <c r="W171" s="17">
        <v>9</v>
      </c>
      <c r="X171" s="17">
        <v>12</v>
      </c>
      <c r="Y171" s="17">
        <v>13</v>
      </c>
      <c r="Z171" s="17">
        <v>21</v>
      </c>
      <c r="AA171" s="17">
        <v>0</v>
      </c>
      <c r="AB171" s="17">
        <v>77</v>
      </c>
      <c r="AC171" s="17">
        <v>6</v>
      </c>
      <c r="AD171" s="17">
        <v>7</v>
      </c>
      <c r="AE171" s="17">
        <v>18</v>
      </c>
      <c r="AF171" s="17">
        <v>38</v>
      </c>
      <c r="AG171" s="17">
        <v>14</v>
      </c>
      <c r="AH171" s="17">
        <v>12</v>
      </c>
      <c r="AI171" s="17">
        <v>3</v>
      </c>
      <c r="AJ171" s="17">
        <v>10</v>
      </c>
      <c r="AK171" s="17">
        <v>6</v>
      </c>
      <c r="AL171" s="17">
        <v>23</v>
      </c>
      <c r="AM171" s="17">
        <v>8</v>
      </c>
      <c r="AN171" s="17">
        <v>5</v>
      </c>
      <c r="AO171" s="17">
        <v>12</v>
      </c>
      <c r="AP171" s="17">
        <v>0</v>
      </c>
      <c r="AQ171" s="17">
        <v>9</v>
      </c>
      <c r="AR171" s="17">
        <v>3</v>
      </c>
      <c r="AS171" s="17">
        <v>16</v>
      </c>
      <c r="AT171" s="17">
        <v>8</v>
      </c>
      <c r="AU171" s="17">
        <v>6</v>
      </c>
      <c r="AV171" s="17">
        <v>112</v>
      </c>
      <c r="AW171" s="17">
        <v>10</v>
      </c>
      <c r="AX171" s="17">
        <v>14</v>
      </c>
      <c r="AY171" s="17">
        <v>7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20">
        <v>0</v>
      </c>
      <c r="BL171" s="17">
        <v>719</v>
      </c>
      <c r="BM171" s="17">
        <v>1320</v>
      </c>
      <c r="BN171" s="18">
        <v>-0.45530303030302999</v>
      </c>
    </row>
    <row r="172" spans="1:66" x14ac:dyDescent="0.25">
      <c r="A172" s="32" t="s">
        <v>262</v>
      </c>
      <c r="B172" s="33">
        <v>205</v>
      </c>
      <c r="C172" s="33">
        <v>95</v>
      </c>
      <c r="D172" s="33">
        <v>882</v>
      </c>
      <c r="E172" s="33">
        <v>268</v>
      </c>
      <c r="F172" s="33">
        <v>99</v>
      </c>
      <c r="G172" s="33">
        <v>27</v>
      </c>
      <c r="H172" s="33">
        <v>151</v>
      </c>
      <c r="I172" s="33">
        <v>1757</v>
      </c>
      <c r="J172" s="33">
        <v>305</v>
      </c>
      <c r="K172" s="33">
        <v>91</v>
      </c>
      <c r="L172" s="33">
        <v>158</v>
      </c>
      <c r="M172" s="33">
        <v>190</v>
      </c>
      <c r="N172" s="33">
        <v>111</v>
      </c>
      <c r="O172" s="33">
        <v>22</v>
      </c>
      <c r="P172" s="33">
        <v>103</v>
      </c>
      <c r="Q172" s="33">
        <v>837</v>
      </c>
      <c r="R172" s="33">
        <v>257</v>
      </c>
      <c r="S172" s="33">
        <v>130</v>
      </c>
      <c r="T172" s="33">
        <v>648</v>
      </c>
      <c r="U172" s="33">
        <v>520</v>
      </c>
      <c r="V172" s="33">
        <v>47</v>
      </c>
      <c r="W172" s="33">
        <v>219</v>
      </c>
      <c r="X172" s="33">
        <v>46</v>
      </c>
      <c r="Y172" s="33">
        <v>718</v>
      </c>
      <c r="Z172" s="33">
        <v>111</v>
      </c>
      <c r="AA172" s="33">
        <v>111</v>
      </c>
      <c r="AB172" s="33">
        <v>990</v>
      </c>
      <c r="AC172" s="33">
        <v>144</v>
      </c>
      <c r="AD172" s="33">
        <v>178</v>
      </c>
      <c r="AE172" s="33">
        <v>79</v>
      </c>
      <c r="AF172" s="33">
        <v>1964</v>
      </c>
      <c r="AG172" s="33">
        <v>576</v>
      </c>
      <c r="AH172" s="33">
        <v>1001</v>
      </c>
      <c r="AI172" s="33">
        <v>345</v>
      </c>
      <c r="AJ172" s="33">
        <v>88</v>
      </c>
      <c r="AK172" s="33">
        <v>70</v>
      </c>
      <c r="AL172" s="33">
        <v>392</v>
      </c>
      <c r="AM172" s="33">
        <v>190</v>
      </c>
      <c r="AN172" s="33">
        <v>96</v>
      </c>
      <c r="AO172" s="33">
        <v>434</v>
      </c>
      <c r="AP172" s="33">
        <v>72</v>
      </c>
      <c r="AQ172" s="33">
        <v>752</v>
      </c>
      <c r="AR172" s="33">
        <v>30</v>
      </c>
      <c r="AS172" s="33">
        <v>491</v>
      </c>
      <c r="AT172" s="33">
        <v>28</v>
      </c>
      <c r="AU172" s="33">
        <v>200</v>
      </c>
      <c r="AV172" s="33">
        <v>1040</v>
      </c>
      <c r="AW172" s="33">
        <v>90</v>
      </c>
      <c r="AX172" s="33">
        <v>42</v>
      </c>
      <c r="AY172" s="33">
        <v>336</v>
      </c>
      <c r="AZ172" s="33">
        <v>0</v>
      </c>
      <c r="BA172" s="33">
        <v>0</v>
      </c>
      <c r="BB172" s="33">
        <v>0</v>
      </c>
      <c r="BC172" s="33">
        <v>2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4">
        <v>0</v>
      </c>
      <c r="BL172" s="17">
        <v>17738</v>
      </c>
      <c r="BM172" s="17">
        <v>17018</v>
      </c>
      <c r="BN172" s="18">
        <v>4.2308144317781203E-2</v>
      </c>
    </row>
    <row r="173" spans="1:66" x14ac:dyDescent="0.25">
      <c r="A173" s="35" t="s">
        <v>263</v>
      </c>
      <c r="B173" s="17">
        <v>0</v>
      </c>
      <c r="C173" s="17">
        <v>41</v>
      </c>
      <c r="D173" s="17">
        <v>37</v>
      </c>
      <c r="E173" s="17">
        <v>1</v>
      </c>
      <c r="F173" s="17">
        <v>0</v>
      </c>
      <c r="G173" s="17">
        <v>11</v>
      </c>
      <c r="H173" s="17">
        <v>73</v>
      </c>
      <c r="I173" s="17">
        <v>146</v>
      </c>
      <c r="J173" s="17">
        <v>13</v>
      </c>
      <c r="K173" s="17">
        <v>0</v>
      </c>
      <c r="L173" s="17">
        <v>0</v>
      </c>
      <c r="M173" s="17">
        <v>48</v>
      </c>
      <c r="N173" s="17">
        <v>46</v>
      </c>
      <c r="O173" s="17">
        <v>9</v>
      </c>
      <c r="P173" s="17">
        <v>0</v>
      </c>
      <c r="Q173" s="17">
        <v>0</v>
      </c>
      <c r="R173" s="17">
        <v>1</v>
      </c>
      <c r="S173" s="17">
        <v>9</v>
      </c>
      <c r="T173" s="17">
        <v>3</v>
      </c>
      <c r="U173" s="17">
        <v>22</v>
      </c>
      <c r="V173" s="17">
        <v>15</v>
      </c>
      <c r="W173" s="17">
        <v>1</v>
      </c>
      <c r="X173" s="17">
        <v>14</v>
      </c>
      <c r="Y173" s="17">
        <v>271</v>
      </c>
      <c r="Z173" s="17">
        <v>0</v>
      </c>
      <c r="AA173" s="17">
        <v>34</v>
      </c>
      <c r="AB173" s="17">
        <v>0</v>
      </c>
      <c r="AC173" s="17">
        <v>51</v>
      </c>
      <c r="AD173" s="17">
        <v>0</v>
      </c>
      <c r="AE173" s="17">
        <v>13</v>
      </c>
      <c r="AF173" s="17">
        <v>25</v>
      </c>
      <c r="AG173" s="17">
        <v>252</v>
      </c>
      <c r="AH173" s="17">
        <v>123</v>
      </c>
      <c r="AI173" s="17">
        <v>34</v>
      </c>
      <c r="AJ173" s="17">
        <v>37</v>
      </c>
      <c r="AK173" s="17">
        <v>56</v>
      </c>
      <c r="AL173" s="17">
        <v>98</v>
      </c>
      <c r="AM173" s="17">
        <v>86</v>
      </c>
      <c r="AN173" s="17">
        <v>14</v>
      </c>
      <c r="AO173" s="17">
        <v>4</v>
      </c>
      <c r="AP173" s="17">
        <v>26</v>
      </c>
      <c r="AQ173" s="17">
        <v>4</v>
      </c>
      <c r="AR173" s="17">
        <v>0</v>
      </c>
      <c r="AS173" s="17">
        <v>13</v>
      </c>
      <c r="AT173" s="17">
        <v>15</v>
      </c>
      <c r="AU173" s="17">
        <v>118</v>
      </c>
      <c r="AV173" s="17">
        <v>55</v>
      </c>
      <c r="AW173" s="17">
        <v>21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20">
        <v>0</v>
      </c>
      <c r="BL173" s="17">
        <v>1840</v>
      </c>
      <c r="BM173" s="17">
        <v>2198</v>
      </c>
      <c r="BN173" s="18">
        <v>-0.16287534121929001</v>
      </c>
    </row>
    <row r="174" spans="1:66" x14ac:dyDescent="0.25">
      <c r="A174" s="35" t="s">
        <v>264</v>
      </c>
      <c r="B174" s="17">
        <v>0</v>
      </c>
      <c r="C174" s="17">
        <v>0</v>
      </c>
      <c r="D174" s="17">
        <v>1</v>
      </c>
      <c r="E174" s="17">
        <v>1</v>
      </c>
      <c r="F174" s="17">
        <v>0</v>
      </c>
      <c r="G174" s="17">
        <v>1</v>
      </c>
      <c r="H174" s="17">
        <v>0</v>
      </c>
      <c r="I174" s="17">
        <v>6</v>
      </c>
      <c r="J174" s="17">
        <v>0</v>
      </c>
      <c r="K174" s="17">
        <v>21</v>
      </c>
      <c r="L174" s="17">
        <v>0</v>
      </c>
      <c r="M174" s="17">
        <v>4</v>
      </c>
      <c r="N174" s="17">
        <v>0</v>
      </c>
      <c r="O174" s="17">
        <v>0</v>
      </c>
      <c r="P174" s="17">
        <v>42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1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1</v>
      </c>
      <c r="AF174" s="17">
        <v>4</v>
      </c>
      <c r="AG174" s="17">
        <v>1</v>
      </c>
      <c r="AH174" s="17">
        <v>21</v>
      </c>
      <c r="AI174" s="17">
        <v>0</v>
      </c>
      <c r="AJ174" s="17">
        <v>0</v>
      </c>
      <c r="AK174" s="17">
        <v>0</v>
      </c>
      <c r="AL174" s="17">
        <v>0</v>
      </c>
      <c r="AM174" s="17">
        <v>1</v>
      </c>
      <c r="AN174" s="17">
        <v>0</v>
      </c>
      <c r="AO174" s="17">
        <v>0</v>
      </c>
      <c r="AP174" s="17">
        <v>0</v>
      </c>
      <c r="AQ174" s="17">
        <v>2</v>
      </c>
      <c r="AR174" s="17">
        <v>0</v>
      </c>
      <c r="AS174" s="17">
        <v>0</v>
      </c>
      <c r="AT174" s="17">
        <v>0</v>
      </c>
      <c r="AU174" s="17">
        <v>0</v>
      </c>
      <c r="AV174" s="17">
        <v>2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20">
        <v>0</v>
      </c>
      <c r="BL174" s="17">
        <v>109</v>
      </c>
      <c r="BM174" s="17">
        <v>18</v>
      </c>
      <c r="BN174" s="18">
        <v>5.0555555555555598</v>
      </c>
    </row>
    <row r="175" spans="1:66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1</v>
      </c>
      <c r="F175" s="17">
        <v>1</v>
      </c>
      <c r="G175" s="17">
        <v>0</v>
      </c>
      <c r="H175" s="17">
        <v>0</v>
      </c>
      <c r="I175" s="17">
        <v>3</v>
      </c>
      <c r="J175" s="17">
        <v>0</v>
      </c>
      <c r="K175" s="17">
        <v>0</v>
      </c>
      <c r="L175" s="17">
        <v>1</v>
      </c>
      <c r="M175" s="17">
        <v>0</v>
      </c>
      <c r="N175" s="17">
        <v>0</v>
      </c>
      <c r="O175" s="17">
        <v>0</v>
      </c>
      <c r="P175" s="17">
        <v>0</v>
      </c>
      <c r="Q175" s="17">
        <v>3</v>
      </c>
      <c r="R175" s="17">
        <v>0</v>
      </c>
      <c r="S175" s="17">
        <v>0</v>
      </c>
      <c r="T175" s="17">
        <v>0</v>
      </c>
      <c r="U175" s="17">
        <v>1</v>
      </c>
      <c r="V175" s="17">
        <v>0</v>
      </c>
      <c r="W175" s="17">
        <v>0</v>
      </c>
      <c r="X175" s="17">
        <v>1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1</v>
      </c>
      <c r="AH175" s="17">
        <v>0</v>
      </c>
      <c r="AI175" s="17">
        <v>0</v>
      </c>
      <c r="AJ175" s="17">
        <v>0</v>
      </c>
      <c r="AK175" s="17">
        <v>0</v>
      </c>
      <c r="AL175" s="17">
        <v>1</v>
      </c>
      <c r="AM175" s="17">
        <v>1</v>
      </c>
      <c r="AN175" s="17">
        <v>0</v>
      </c>
      <c r="AO175" s="17">
        <v>0</v>
      </c>
      <c r="AP175" s="17">
        <v>0</v>
      </c>
      <c r="AQ175" s="17">
        <v>1</v>
      </c>
      <c r="AR175" s="17">
        <v>0</v>
      </c>
      <c r="AS175" s="17">
        <v>0</v>
      </c>
      <c r="AT175" s="17">
        <v>1</v>
      </c>
      <c r="AU175" s="17">
        <v>1</v>
      </c>
      <c r="AV175" s="17">
        <v>1</v>
      </c>
      <c r="AW175" s="17">
        <v>1</v>
      </c>
      <c r="AX175" s="17">
        <v>1</v>
      </c>
      <c r="AY175" s="17">
        <v>4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20">
        <v>0</v>
      </c>
      <c r="BL175" s="17">
        <v>24</v>
      </c>
      <c r="BM175" s="17">
        <v>32</v>
      </c>
      <c r="BN175" s="18">
        <v>-0.25</v>
      </c>
    </row>
    <row r="176" spans="1:66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1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1</v>
      </c>
      <c r="AD176" s="17">
        <v>0</v>
      </c>
      <c r="AE176" s="17">
        <v>2</v>
      </c>
      <c r="AF176" s="17">
        <v>1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2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20">
        <v>0</v>
      </c>
      <c r="BL176" s="17">
        <v>7</v>
      </c>
      <c r="BM176" s="17">
        <v>3</v>
      </c>
      <c r="BN176" s="18">
        <v>1.3333333333333299</v>
      </c>
    </row>
    <row r="177" spans="1:66" x14ac:dyDescent="0.25">
      <c r="A177" s="35" t="s">
        <v>267</v>
      </c>
      <c r="B177" s="17">
        <v>5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2</v>
      </c>
      <c r="I177" s="17">
        <v>0</v>
      </c>
      <c r="J177" s="17">
        <v>1</v>
      </c>
      <c r="K177" s="17">
        <v>1</v>
      </c>
      <c r="L177" s="17">
        <v>1</v>
      </c>
      <c r="M177" s="17">
        <v>1</v>
      </c>
      <c r="N177" s="17">
        <v>0</v>
      </c>
      <c r="O177" s="17">
        <v>0</v>
      </c>
      <c r="P177" s="17">
        <v>0</v>
      </c>
      <c r="Q177" s="17">
        <v>0</v>
      </c>
      <c r="R177" s="17">
        <v>2</v>
      </c>
      <c r="S177" s="17">
        <v>0</v>
      </c>
      <c r="T177" s="17">
        <v>3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1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2</v>
      </c>
      <c r="AI177" s="17">
        <v>2</v>
      </c>
      <c r="AJ177" s="17">
        <v>0</v>
      </c>
      <c r="AK177" s="17">
        <v>0</v>
      </c>
      <c r="AL177" s="17">
        <v>2</v>
      </c>
      <c r="AM177" s="17">
        <v>0</v>
      </c>
      <c r="AN177" s="17">
        <v>0</v>
      </c>
      <c r="AO177" s="17">
        <v>2</v>
      </c>
      <c r="AP177" s="17">
        <v>0</v>
      </c>
      <c r="AQ177" s="17">
        <v>1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1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20">
        <v>0</v>
      </c>
      <c r="BL177" s="17">
        <v>27</v>
      </c>
      <c r="BM177" s="17">
        <v>30</v>
      </c>
      <c r="BN177" s="18">
        <v>-0.1</v>
      </c>
    </row>
    <row r="178" spans="1:66" x14ac:dyDescent="0.25">
      <c r="A178" s="35" t="s">
        <v>268</v>
      </c>
      <c r="B178" s="17">
        <v>1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2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3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1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20">
        <v>0</v>
      </c>
      <c r="BL178" s="17">
        <v>7</v>
      </c>
      <c r="BM178" s="17">
        <v>6</v>
      </c>
      <c r="BN178" s="18">
        <v>0.16666666666666699</v>
      </c>
    </row>
    <row r="179" spans="1:66" x14ac:dyDescent="0.25">
      <c r="A179" s="35" t="s">
        <v>269</v>
      </c>
      <c r="B179" s="17">
        <v>139</v>
      </c>
      <c r="C179" s="17">
        <v>36</v>
      </c>
      <c r="D179" s="17">
        <v>263</v>
      </c>
      <c r="E179" s="17">
        <v>33</v>
      </c>
      <c r="F179" s="17">
        <v>33</v>
      </c>
      <c r="G179" s="17">
        <v>12</v>
      </c>
      <c r="H179" s="17">
        <v>38</v>
      </c>
      <c r="I179" s="17">
        <v>557</v>
      </c>
      <c r="J179" s="17">
        <v>220</v>
      </c>
      <c r="K179" s="17">
        <v>26</v>
      </c>
      <c r="L179" s="17">
        <v>56</v>
      </c>
      <c r="M179" s="17">
        <v>31</v>
      </c>
      <c r="N179" s="17">
        <v>44</v>
      </c>
      <c r="O179" s="17">
        <v>6</v>
      </c>
      <c r="P179" s="17">
        <v>38</v>
      </c>
      <c r="Q179" s="17">
        <v>91</v>
      </c>
      <c r="R179" s="17">
        <v>64</v>
      </c>
      <c r="S179" s="17">
        <v>9</v>
      </c>
      <c r="T179" s="17">
        <v>129</v>
      </c>
      <c r="U179" s="17">
        <v>69</v>
      </c>
      <c r="V179" s="17">
        <v>14</v>
      </c>
      <c r="W179" s="17">
        <v>8</v>
      </c>
      <c r="X179" s="17">
        <v>13</v>
      </c>
      <c r="Y179" s="17">
        <v>294</v>
      </c>
      <c r="Z179" s="17">
        <v>30</v>
      </c>
      <c r="AA179" s="17">
        <v>59</v>
      </c>
      <c r="AB179" s="17">
        <v>517</v>
      </c>
      <c r="AC179" s="17">
        <v>32</v>
      </c>
      <c r="AD179" s="17">
        <v>66</v>
      </c>
      <c r="AE179" s="17">
        <v>52</v>
      </c>
      <c r="AF179" s="17">
        <v>911</v>
      </c>
      <c r="AG179" s="17">
        <v>181</v>
      </c>
      <c r="AH179" s="17">
        <v>276</v>
      </c>
      <c r="AI179" s="17">
        <v>179</v>
      </c>
      <c r="AJ179" s="17">
        <v>30</v>
      </c>
      <c r="AK179" s="17">
        <v>10</v>
      </c>
      <c r="AL179" s="17">
        <v>173</v>
      </c>
      <c r="AM179" s="17">
        <v>49</v>
      </c>
      <c r="AN179" s="17">
        <v>37</v>
      </c>
      <c r="AO179" s="17">
        <v>221</v>
      </c>
      <c r="AP179" s="17">
        <v>25</v>
      </c>
      <c r="AQ179" s="17">
        <v>325</v>
      </c>
      <c r="AR179" s="17">
        <v>18</v>
      </c>
      <c r="AS179" s="17">
        <v>100</v>
      </c>
      <c r="AT179" s="17">
        <v>10</v>
      </c>
      <c r="AU179" s="17">
        <v>54</v>
      </c>
      <c r="AV179" s="17">
        <v>303</v>
      </c>
      <c r="AW179" s="17">
        <v>40</v>
      </c>
      <c r="AX179" s="17">
        <v>9</v>
      </c>
      <c r="AY179" s="17">
        <v>188</v>
      </c>
      <c r="AZ179" s="17">
        <v>0</v>
      </c>
      <c r="BA179" s="17">
        <v>0</v>
      </c>
      <c r="BB179" s="17">
        <v>0</v>
      </c>
      <c r="BC179" s="17">
        <v>2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20">
        <v>0</v>
      </c>
      <c r="BL179" s="17">
        <v>6120</v>
      </c>
      <c r="BM179" s="17">
        <v>5988</v>
      </c>
      <c r="BN179" s="18">
        <v>2.20440881763527E-2</v>
      </c>
    </row>
    <row r="180" spans="1:66" x14ac:dyDescent="0.25">
      <c r="A180" s="35" t="s">
        <v>270</v>
      </c>
      <c r="B180" s="17">
        <v>55</v>
      </c>
      <c r="C180" s="17">
        <v>13</v>
      </c>
      <c r="D180" s="17">
        <v>438</v>
      </c>
      <c r="E180" s="17">
        <v>227</v>
      </c>
      <c r="F180" s="17">
        <v>54</v>
      </c>
      <c r="G180" s="17">
        <v>3</v>
      </c>
      <c r="H180" s="17">
        <v>32</v>
      </c>
      <c r="I180" s="17">
        <v>863</v>
      </c>
      <c r="J180" s="17">
        <v>50</v>
      </c>
      <c r="K180" s="17">
        <v>36</v>
      </c>
      <c r="L180" s="17">
        <v>94</v>
      </c>
      <c r="M180" s="17">
        <v>80</v>
      </c>
      <c r="N180" s="17">
        <v>18</v>
      </c>
      <c r="O180" s="17">
        <v>4</v>
      </c>
      <c r="P180" s="17">
        <v>23</v>
      </c>
      <c r="Q180" s="17">
        <v>641</v>
      </c>
      <c r="R180" s="17">
        <v>156</v>
      </c>
      <c r="S180" s="17">
        <v>106</v>
      </c>
      <c r="T180" s="17">
        <v>494</v>
      </c>
      <c r="U180" s="17">
        <v>378</v>
      </c>
      <c r="V180" s="17">
        <v>12</v>
      </c>
      <c r="W180" s="17">
        <v>196</v>
      </c>
      <c r="X180" s="17">
        <v>15</v>
      </c>
      <c r="Y180" s="17">
        <v>136</v>
      </c>
      <c r="Z180" s="17">
        <v>77</v>
      </c>
      <c r="AA180" s="17">
        <v>14</v>
      </c>
      <c r="AB180" s="17">
        <v>457</v>
      </c>
      <c r="AC180" s="17">
        <v>59</v>
      </c>
      <c r="AD180" s="17">
        <v>102</v>
      </c>
      <c r="AE180" s="17">
        <v>10</v>
      </c>
      <c r="AF180" s="17">
        <v>986</v>
      </c>
      <c r="AG180" s="17">
        <v>125</v>
      </c>
      <c r="AH180" s="17">
        <v>439</v>
      </c>
      <c r="AI180" s="17">
        <v>125</v>
      </c>
      <c r="AJ180" s="17">
        <v>20</v>
      </c>
      <c r="AK180" s="17">
        <v>4</v>
      </c>
      <c r="AL180" s="17">
        <v>114</v>
      </c>
      <c r="AM180" s="17">
        <v>40</v>
      </c>
      <c r="AN180" s="17">
        <v>43</v>
      </c>
      <c r="AO180" s="17">
        <v>199</v>
      </c>
      <c r="AP180" s="17">
        <v>19</v>
      </c>
      <c r="AQ180" s="17">
        <v>364</v>
      </c>
      <c r="AR180" s="17">
        <v>12</v>
      </c>
      <c r="AS180" s="17">
        <v>321</v>
      </c>
      <c r="AT180" s="17">
        <v>2</v>
      </c>
      <c r="AU180" s="17">
        <v>22</v>
      </c>
      <c r="AV180" s="17">
        <v>624</v>
      </c>
      <c r="AW180" s="17">
        <v>20</v>
      </c>
      <c r="AX180" s="17">
        <v>29</v>
      </c>
      <c r="AY180" s="17">
        <v>137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20">
        <v>0</v>
      </c>
      <c r="BL180" s="17">
        <v>8488</v>
      </c>
      <c r="BM180" s="17">
        <v>7730</v>
      </c>
      <c r="BN180" s="18">
        <v>9.8059508408796903E-2</v>
      </c>
    </row>
    <row r="181" spans="1:66" x14ac:dyDescent="0.25">
      <c r="A181" s="35" t="s">
        <v>271</v>
      </c>
      <c r="B181" s="17">
        <v>5</v>
      </c>
      <c r="C181" s="17">
        <v>5</v>
      </c>
      <c r="D181" s="17">
        <v>139</v>
      </c>
      <c r="E181" s="17">
        <v>5</v>
      </c>
      <c r="F181" s="17">
        <v>7</v>
      </c>
      <c r="G181" s="17">
        <v>0</v>
      </c>
      <c r="H181" s="17">
        <v>6</v>
      </c>
      <c r="I181" s="17">
        <v>176</v>
      </c>
      <c r="J181" s="17">
        <v>9</v>
      </c>
      <c r="K181" s="17">
        <v>6</v>
      </c>
      <c r="L181" s="17">
        <v>5</v>
      </c>
      <c r="M181" s="17">
        <v>26</v>
      </c>
      <c r="N181" s="17">
        <v>3</v>
      </c>
      <c r="O181" s="17">
        <v>0</v>
      </c>
      <c r="P181" s="17">
        <v>0</v>
      </c>
      <c r="Q181" s="17">
        <v>101</v>
      </c>
      <c r="R181" s="17">
        <v>33</v>
      </c>
      <c r="S181" s="17">
        <v>4</v>
      </c>
      <c r="T181" s="17">
        <v>18</v>
      </c>
      <c r="U181" s="17">
        <v>48</v>
      </c>
      <c r="V181" s="17">
        <v>6</v>
      </c>
      <c r="W181" s="17">
        <v>14</v>
      </c>
      <c r="X181" s="17">
        <v>3</v>
      </c>
      <c r="Y181" s="17">
        <v>14</v>
      </c>
      <c r="Z181" s="17">
        <v>4</v>
      </c>
      <c r="AA181" s="17">
        <v>3</v>
      </c>
      <c r="AB181" s="17">
        <v>16</v>
      </c>
      <c r="AC181" s="17">
        <v>1</v>
      </c>
      <c r="AD181" s="17">
        <v>10</v>
      </c>
      <c r="AE181" s="17">
        <v>1</v>
      </c>
      <c r="AF181" s="17">
        <v>36</v>
      </c>
      <c r="AG181" s="17">
        <v>14</v>
      </c>
      <c r="AH181" s="17">
        <v>138</v>
      </c>
      <c r="AI181" s="17">
        <v>5</v>
      </c>
      <c r="AJ181" s="17">
        <v>1</v>
      </c>
      <c r="AK181" s="17">
        <v>0</v>
      </c>
      <c r="AL181" s="17">
        <v>2</v>
      </c>
      <c r="AM181" s="17">
        <v>13</v>
      </c>
      <c r="AN181" s="17">
        <v>2</v>
      </c>
      <c r="AO181" s="17">
        <v>8</v>
      </c>
      <c r="AP181" s="17">
        <v>2</v>
      </c>
      <c r="AQ181" s="17">
        <v>53</v>
      </c>
      <c r="AR181" s="17">
        <v>0</v>
      </c>
      <c r="AS181" s="17">
        <v>56</v>
      </c>
      <c r="AT181" s="17">
        <v>0</v>
      </c>
      <c r="AU181" s="17">
        <v>2</v>
      </c>
      <c r="AV181" s="17">
        <v>49</v>
      </c>
      <c r="AW181" s="17">
        <v>8</v>
      </c>
      <c r="AX181" s="17">
        <v>1</v>
      </c>
      <c r="AY181" s="17">
        <v>5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20">
        <v>0</v>
      </c>
      <c r="BL181" s="17">
        <v>1063</v>
      </c>
      <c r="BM181" s="17">
        <v>968</v>
      </c>
      <c r="BN181" s="18">
        <v>9.8140495867768601E-2</v>
      </c>
    </row>
    <row r="182" spans="1:66" x14ac:dyDescent="0.25">
      <c r="A182" s="35" t="s">
        <v>272</v>
      </c>
      <c r="B182" s="17">
        <v>0</v>
      </c>
      <c r="C182" s="17">
        <v>0</v>
      </c>
      <c r="D182" s="17">
        <v>2</v>
      </c>
      <c r="E182" s="17">
        <v>0</v>
      </c>
      <c r="F182" s="17">
        <v>4</v>
      </c>
      <c r="G182" s="17">
        <v>0</v>
      </c>
      <c r="H182" s="17">
        <v>0</v>
      </c>
      <c r="I182" s="17">
        <v>2</v>
      </c>
      <c r="J182" s="17">
        <v>11</v>
      </c>
      <c r="K182" s="17">
        <v>1</v>
      </c>
      <c r="L182" s="17">
        <v>1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2</v>
      </c>
      <c r="T182" s="17">
        <v>1</v>
      </c>
      <c r="U182" s="17">
        <v>2</v>
      </c>
      <c r="V182" s="17">
        <v>0</v>
      </c>
      <c r="W182" s="17">
        <v>0</v>
      </c>
      <c r="X182" s="17">
        <v>0</v>
      </c>
      <c r="Y182" s="17">
        <v>2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1</v>
      </c>
      <c r="AG182" s="17">
        <v>1</v>
      </c>
      <c r="AH182" s="17">
        <v>2</v>
      </c>
      <c r="AI182" s="17">
        <v>0</v>
      </c>
      <c r="AJ182" s="17">
        <v>0</v>
      </c>
      <c r="AK182" s="17">
        <v>0</v>
      </c>
      <c r="AL182" s="17">
        <v>2</v>
      </c>
      <c r="AM182" s="17">
        <v>0</v>
      </c>
      <c r="AN182" s="17">
        <v>0</v>
      </c>
      <c r="AO182" s="17">
        <v>0</v>
      </c>
      <c r="AP182" s="17">
        <v>0</v>
      </c>
      <c r="AQ182" s="17">
        <v>2</v>
      </c>
      <c r="AR182" s="17">
        <v>0</v>
      </c>
      <c r="AS182" s="17">
        <v>1</v>
      </c>
      <c r="AT182" s="17">
        <v>0</v>
      </c>
      <c r="AU182" s="17">
        <v>3</v>
      </c>
      <c r="AV182" s="17">
        <v>6</v>
      </c>
      <c r="AW182" s="17">
        <v>0</v>
      </c>
      <c r="AX182" s="17">
        <v>0</v>
      </c>
      <c r="AY182" s="17">
        <v>1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20">
        <v>0</v>
      </c>
      <c r="BL182" s="17">
        <v>47</v>
      </c>
      <c r="BM182" s="17">
        <v>45</v>
      </c>
      <c r="BN182" s="18">
        <v>4.4444444444444502E-2</v>
      </c>
    </row>
    <row r="183" spans="1:66" x14ac:dyDescent="0.25">
      <c r="A183" s="35" t="s">
        <v>273</v>
      </c>
      <c r="B183" s="17">
        <v>0</v>
      </c>
      <c r="C183" s="17">
        <v>0</v>
      </c>
      <c r="D183" s="17">
        <v>2</v>
      </c>
      <c r="E183" s="17">
        <v>0</v>
      </c>
      <c r="F183" s="17">
        <v>0</v>
      </c>
      <c r="G183" s="17">
        <v>0</v>
      </c>
      <c r="H183" s="17">
        <v>0</v>
      </c>
      <c r="I183" s="17">
        <v>2</v>
      </c>
      <c r="J183" s="17">
        <v>1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1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20">
        <v>0</v>
      </c>
      <c r="BL183" s="17">
        <v>6</v>
      </c>
      <c r="BM183" s="17">
        <v>0</v>
      </c>
      <c r="BN183" s="25"/>
    </row>
    <row r="184" spans="1:66" x14ac:dyDescent="0.25">
      <c r="A184" s="32" t="s">
        <v>274</v>
      </c>
      <c r="B184" s="33">
        <v>634</v>
      </c>
      <c r="C184" s="33">
        <v>232</v>
      </c>
      <c r="D184" s="33">
        <v>1155</v>
      </c>
      <c r="E184" s="33">
        <v>243</v>
      </c>
      <c r="F184" s="33">
        <v>110</v>
      </c>
      <c r="G184" s="33">
        <v>124</v>
      </c>
      <c r="H184" s="33">
        <v>348</v>
      </c>
      <c r="I184" s="33">
        <v>3028</v>
      </c>
      <c r="J184" s="33">
        <v>868</v>
      </c>
      <c r="K184" s="33">
        <v>220</v>
      </c>
      <c r="L184" s="33">
        <v>199</v>
      </c>
      <c r="M184" s="33">
        <v>386</v>
      </c>
      <c r="N184" s="33">
        <v>260</v>
      </c>
      <c r="O184" s="33">
        <v>140</v>
      </c>
      <c r="P184" s="33">
        <v>161</v>
      </c>
      <c r="Q184" s="33">
        <v>473</v>
      </c>
      <c r="R184" s="33">
        <v>133</v>
      </c>
      <c r="S184" s="33">
        <v>558</v>
      </c>
      <c r="T184" s="33">
        <v>622</v>
      </c>
      <c r="U184" s="33">
        <v>313</v>
      </c>
      <c r="V184" s="33">
        <v>137</v>
      </c>
      <c r="W184" s="33">
        <v>206</v>
      </c>
      <c r="X184" s="33">
        <v>83</v>
      </c>
      <c r="Y184" s="33">
        <v>1131</v>
      </c>
      <c r="Z184" s="33">
        <v>118</v>
      </c>
      <c r="AA184" s="33">
        <v>53</v>
      </c>
      <c r="AB184" s="33">
        <v>623</v>
      </c>
      <c r="AC184" s="33">
        <v>263</v>
      </c>
      <c r="AD184" s="33">
        <v>326</v>
      </c>
      <c r="AE184" s="33">
        <v>159</v>
      </c>
      <c r="AF184" s="33">
        <v>3280</v>
      </c>
      <c r="AG184" s="33">
        <v>878</v>
      </c>
      <c r="AH184" s="33">
        <v>641</v>
      </c>
      <c r="AI184" s="33">
        <v>538</v>
      </c>
      <c r="AJ184" s="33">
        <v>159</v>
      </c>
      <c r="AK184" s="33">
        <v>98</v>
      </c>
      <c r="AL184" s="33">
        <v>517</v>
      </c>
      <c r="AM184" s="33">
        <v>503</v>
      </c>
      <c r="AN184" s="33">
        <v>296</v>
      </c>
      <c r="AO184" s="33">
        <v>609</v>
      </c>
      <c r="AP184" s="33">
        <v>105</v>
      </c>
      <c r="AQ184" s="33">
        <v>1032</v>
      </c>
      <c r="AR184" s="33">
        <v>38</v>
      </c>
      <c r="AS184" s="33">
        <v>724</v>
      </c>
      <c r="AT184" s="33">
        <v>42</v>
      </c>
      <c r="AU184" s="33">
        <v>354</v>
      </c>
      <c r="AV184" s="33">
        <v>1225</v>
      </c>
      <c r="AW184" s="33">
        <v>224</v>
      </c>
      <c r="AX184" s="33">
        <v>87</v>
      </c>
      <c r="AY184" s="33">
        <v>256</v>
      </c>
      <c r="AZ184" s="33">
        <v>0</v>
      </c>
      <c r="BA184" s="33">
        <v>0</v>
      </c>
      <c r="BB184" s="33">
        <v>0</v>
      </c>
      <c r="BC184" s="33">
        <v>1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4">
        <v>0</v>
      </c>
      <c r="BL184" s="17">
        <v>24913</v>
      </c>
      <c r="BM184" s="17">
        <v>24211</v>
      </c>
      <c r="BN184" s="18">
        <v>2.8995084878774099E-2</v>
      </c>
    </row>
    <row r="185" spans="1:66" x14ac:dyDescent="0.25">
      <c r="A185" s="35" t="s">
        <v>275</v>
      </c>
      <c r="B185" s="17">
        <v>5</v>
      </c>
      <c r="C185" s="17">
        <v>3</v>
      </c>
      <c r="D185" s="17">
        <v>1</v>
      </c>
      <c r="E185" s="17">
        <v>4</v>
      </c>
      <c r="F185" s="17">
        <v>0</v>
      </c>
      <c r="G185" s="17">
        <v>7</v>
      </c>
      <c r="H185" s="17">
        <v>2</v>
      </c>
      <c r="I185" s="17">
        <v>139</v>
      </c>
      <c r="J185" s="17">
        <v>6</v>
      </c>
      <c r="K185" s="17">
        <v>3</v>
      </c>
      <c r="L185" s="17">
        <v>0</v>
      </c>
      <c r="M185" s="17">
        <v>0</v>
      </c>
      <c r="N185" s="17">
        <v>1</v>
      </c>
      <c r="O185" s="17">
        <v>0</v>
      </c>
      <c r="P185" s="17">
        <v>2</v>
      </c>
      <c r="Q185" s="17">
        <v>4</v>
      </c>
      <c r="R185" s="17">
        <v>2</v>
      </c>
      <c r="S185" s="17">
        <v>2</v>
      </c>
      <c r="T185" s="17">
        <v>4</v>
      </c>
      <c r="U185" s="17">
        <v>4</v>
      </c>
      <c r="V185" s="17">
        <v>1</v>
      </c>
      <c r="W185" s="17">
        <v>0</v>
      </c>
      <c r="X185" s="17">
        <v>1</v>
      </c>
      <c r="Y185" s="17">
        <v>2</v>
      </c>
      <c r="Z185" s="17">
        <v>0</v>
      </c>
      <c r="AA185" s="17">
        <v>1</v>
      </c>
      <c r="AB185" s="17">
        <v>1</v>
      </c>
      <c r="AC185" s="17">
        <v>8</v>
      </c>
      <c r="AD185" s="17">
        <v>24</v>
      </c>
      <c r="AE185" s="17">
        <v>5</v>
      </c>
      <c r="AF185" s="17">
        <v>79</v>
      </c>
      <c r="AG185" s="17">
        <v>1</v>
      </c>
      <c r="AH185" s="17">
        <v>11</v>
      </c>
      <c r="AI185" s="17">
        <v>3</v>
      </c>
      <c r="AJ185" s="17">
        <v>2</v>
      </c>
      <c r="AK185" s="17">
        <v>0</v>
      </c>
      <c r="AL185" s="17">
        <v>16</v>
      </c>
      <c r="AM185" s="17">
        <v>1</v>
      </c>
      <c r="AN185" s="17">
        <v>3</v>
      </c>
      <c r="AO185" s="17">
        <v>32</v>
      </c>
      <c r="AP185" s="17">
        <v>2</v>
      </c>
      <c r="AQ185" s="17">
        <v>2</v>
      </c>
      <c r="AR185" s="17">
        <v>1</v>
      </c>
      <c r="AS185" s="17">
        <v>94</v>
      </c>
      <c r="AT185" s="17">
        <v>1</v>
      </c>
      <c r="AU185" s="17">
        <v>5</v>
      </c>
      <c r="AV185" s="17">
        <v>7</v>
      </c>
      <c r="AW185" s="17">
        <v>5</v>
      </c>
      <c r="AX185" s="17">
        <v>3</v>
      </c>
      <c r="AY185" s="17">
        <v>5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20">
        <v>0</v>
      </c>
      <c r="BL185" s="17">
        <v>505</v>
      </c>
      <c r="BM185" s="17">
        <v>480</v>
      </c>
      <c r="BN185" s="18">
        <v>5.2083333333333301E-2</v>
      </c>
    </row>
    <row r="186" spans="1:66" x14ac:dyDescent="0.25">
      <c r="A186" s="35" t="s">
        <v>276</v>
      </c>
      <c r="B186" s="17">
        <v>392</v>
      </c>
      <c r="C186" s="17">
        <v>140</v>
      </c>
      <c r="D186" s="17">
        <v>780</v>
      </c>
      <c r="E186" s="17">
        <v>102</v>
      </c>
      <c r="F186" s="17">
        <v>84</v>
      </c>
      <c r="G186" s="17">
        <v>72</v>
      </c>
      <c r="H186" s="17">
        <v>198</v>
      </c>
      <c r="I186" s="17">
        <v>1265</v>
      </c>
      <c r="J186" s="17">
        <v>439</v>
      </c>
      <c r="K186" s="17">
        <v>152</v>
      </c>
      <c r="L186" s="17">
        <v>105</v>
      </c>
      <c r="M186" s="17">
        <v>282</v>
      </c>
      <c r="N186" s="17">
        <v>114</v>
      </c>
      <c r="O186" s="17">
        <v>77</v>
      </c>
      <c r="P186" s="17">
        <v>97</v>
      </c>
      <c r="Q186" s="17">
        <v>180</v>
      </c>
      <c r="R186" s="17">
        <v>86</v>
      </c>
      <c r="S186" s="17">
        <v>332</v>
      </c>
      <c r="T186" s="17">
        <v>324</v>
      </c>
      <c r="U186" s="17">
        <v>157</v>
      </c>
      <c r="V186" s="17">
        <v>89</v>
      </c>
      <c r="W186" s="17">
        <v>114</v>
      </c>
      <c r="X186" s="17">
        <v>51</v>
      </c>
      <c r="Y186" s="17">
        <v>788</v>
      </c>
      <c r="Z186" s="17">
        <v>59</v>
      </c>
      <c r="AA186" s="17">
        <v>29</v>
      </c>
      <c r="AB186" s="17">
        <v>254</v>
      </c>
      <c r="AC186" s="17">
        <v>165</v>
      </c>
      <c r="AD186" s="17">
        <v>198</v>
      </c>
      <c r="AE186" s="17">
        <v>79</v>
      </c>
      <c r="AF186" s="17">
        <v>2153</v>
      </c>
      <c r="AG186" s="17">
        <v>540</v>
      </c>
      <c r="AH186" s="17">
        <v>357</v>
      </c>
      <c r="AI186" s="17">
        <v>357</v>
      </c>
      <c r="AJ186" s="17">
        <v>91</v>
      </c>
      <c r="AK186" s="17">
        <v>66</v>
      </c>
      <c r="AL186" s="17">
        <v>290</v>
      </c>
      <c r="AM186" s="17">
        <v>352</v>
      </c>
      <c r="AN186" s="17">
        <v>167</v>
      </c>
      <c r="AO186" s="17">
        <v>337</v>
      </c>
      <c r="AP186" s="17">
        <v>54</v>
      </c>
      <c r="AQ186" s="17">
        <v>379</v>
      </c>
      <c r="AR186" s="17">
        <v>23</v>
      </c>
      <c r="AS186" s="17">
        <v>363</v>
      </c>
      <c r="AT186" s="17">
        <v>25</v>
      </c>
      <c r="AU186" s="17">
        <v>173</v>
      </c>
      <c r="AV186" s="17">
        <v>807</v>
      </c>
      <c r="AW186" s="17">
        <v>156</v>
      </c>
      <c r="AX186" s="17">
        <v>50</v>
      </c>
      <c r="AY186" s="17">
        <v>129</v>
      </c>
      <c r="AZ186" s="17">
        <v>0</v>
      </c>
      <c r="BA186" s="17">
        <v>0</v>
      </c>
      <c r="BB186" s="17">
        <v>0</v>
      </c>
      <c r="BC186" s="17">
        <v>1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20">
        <v>0</v>
      </c>
      <c r="BL186" s="17">
        <v>14074</v>
      </c>
      <c r="BM186" s="17">
        <v>13869</v>
      </c>
      <c r="BN186" s="18">
        <v>1.4781166630615E-2</v>
      </c>
    </row>
    <row r="187" spans="1:66" x14ac:dyDescent="0.25">
      <c r="A187" s="35" t="s">
        <v>277</v>
      </c>
      <c r="B187" s="17">
        <v>47</v>
      </c>
      <c r="C187" s="17">
        <v>11</v>
      </c>
      <c r="D187" s="17">
        <v>115</v>
      </c>
      <c r="E187" s="17">
        <v>19</v>
      </c>
      <c r="F187" s="17">
        <v>5</v>
      </c>
      <c r="G187" s="17">
        <v>9</v>
      </c>
      <c r="H187" s="17">
        <v>22</v>
      </c>
      <c r="I187" s="17">
        <v>210</v>
      </c>
      <c r="J187" s="17">
        <v>21</v>
      </c>
      <c r="K187" s="17">
        <v>11</v>
      </c>
      <c r="L187" s="17">
        <v>32</v>
      </c>
      <c r="M187" s="17">
        <v>28</v>
      </c>
      <c r="N187" s="17">
        <v>27</v>
      </c>
      <c r="O187" s="17">
        <v>12</v>
      </c>
      <c r="P187" s="17">
        <v>20</v>
      </c>
      <c r="Q187" s="17">
        <v>77</v>
      </c>
      <c r="R187" s="17">
        <v>10</v>
      </c>
      <c r="S187" s="17">
        <v>28</v>
      </c>
      <c r="T187" s="17">
        <v>65</v>
      </c>
      <c r="U187" s="17">
        <v>32</v>
      </c>
      <c r="V187" s="17">
        <v>10</v>
      </c>
      <c r="W187" s="17">
        <v>12</v>
      </c>
      <c r="X187" s="17">
        <v>5</v>
      </c>
      <c r="Y187" s="17">
        <v>51</v>
      </c>
      <c r="Z187" s="17">
        <v>15</v>
      </c>
      <c r="AA187" s="17">
        <v>5</v>
      </c>
      <c r="AB187" s="17">
        <v>50</v>
      </c>
      <c r="AC187" s="17">
        <v>17</v>
      </c>
      <c r="AD187" s="17">
        <v>11</v>
      </c>
      <c r="AE187" s="17">
        <v>11</v>
      </c>
      <c r="AF187" s="17">
        <v>205</v>
      </c>
      <c r="AG187" s="17">
        <v>31</v>
      </c>
      <c r="AH187" s="17">
        <v>47</v>
      </c>
      <c r="AI187" s="17">
        <v>36</v>
      </c>
      <c r="AJ187" s="17">
        <v>10</v>
      </c>
      <c r="AK187" s="17">
        <v>5</v>
      </c>
      <c r="AL187" s="17">
        <v>57</v>
      </c>
      <c r="AM187" s="17">
        <v>19</v>
      </c>
      <c r="AN187" s="17">
        <v>14</v>
      </c>
      <c r="AO187" s="17">
        <v>51</v>
      </c>
      <c r="AP187" s="17">
        <v>5</v>
      </c>
      <c r="AQ187" s="17">
        <v>53</v>
      </c>
      <c r="AR187" s="17">
        <v>4</v>
      </c>
      <c r="AS187" s="17">
        <v>64</v>
      </c>
      <c r="AT187" s="17">
        <v>2</v>
      </c>
      <c r="AU187" s="17">
        <v>36</v>
      </c>
      <c r="AV187" s="17">
        <v>128</v>
      </c>
      <c r="AW187" s="17">
        <v>9</v>
      </c>
      <c r="AX187" s="17">
        <v>6</v>
      </c>
      <c r="AY187" s="17">
        <v>18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20">
        <v>0</v>
      </c>
      <c r="BL187" s="17">
        <v>1788</v>
      </c>
      <c r="BM187" s="17">
        <v>1528</v>
      </c>
      <c r="BN187" s="18">
        <v>0.17015706806282699</v>
      </c>
    </row>
    <row r="188" spans="1:66" x14ac:dyDescent="0.25">
      <c r="A188" s="35" t="s">
        <v>278</v>
      </c>
      <c r="B188" s="17">
        <v>0</v>
      </c>
      <c r="C188" s="17">
        <v>1</v>
      </c>
      <c r="D188" s="17">
        <v>1</v>
      </c>
      <c r="E188" s="17">
        <v>1</v>
      </c>
      <c r="F188" s="17">
        <v>0</v>
      </c>
      <c r="G188" s="17">
        <v>1</v>
      </c>
      <c r="H188" s="17">
        <v>0</v>
      </c>
      <c r="I188" s="17">
        <v>34</v>
      </c>
      <c r="J188" s="17">
        <v>5</v>
      </c>
      <c r="K188" s="17">
        <v>3</v>
      </c>
      <c r="L188" s="17">
        <v>0</v>
      </c>
      <c r="M188" s="17">
        <v>2</v>
      </c>
      <c r="N188" s="17">
        <v>0</v>
      </c>
      <c r="O188" s="17">
        <v>0</v>
      </c>
      <c r="P188" s="17">
        <v>1</v>
      </c>
      <c r="Q188" s="17">
        <v>1</v>
      </c>
      <c r="R188" s="17">
        <v>0</v>
      </c>
      <c r="S188" s="17">
        <v>2</v>
      </c>
      <c r="T188" s="17">
        <v>4</v>
      </c>
      <c r="U188" s="17">
        <v>2</v>
      </c>
      <c r="V188" s="17">
        <v>1</v>
      </c>
      <c r="W188" s="17">
        <v>0</v>
      </c>
      <c r="X188" s="17">
        <v>0</v>
      </c>
      <c r="Y188" s="17">
        <v>2</v>
      </c>
      <c r="Z188" s="17">
        <v>0</v>
      </c>
      <c r="AA188" s="17">
        <v>1</v>
      </c>
      <c r="AB188" s="17">
        <v>3</v>
      </c>
      <c r="AC188" s="17">
        <v>0</v>
      </c>
      <c r="AD188" s="17">
        <v>4</v>
      </c>
      <c r="AE188" s="17">
        <v>0</v>
      </c>
      <c r="AF188" s="17">
        <v>10</v>
      </c>
      <c r="AG188" s="17">
        <v>0</v>
      </c>
      <c r="AH188" s="17">
        <v>8</v>
      </c>
      <c r="AI188" s="17">
        <v>1</v>
      </c>
      <c r="AJ188" s="17">
        <v>0</v>
      </c>
      <c r="AK188" s="17">
        <v>0</v>
      </c>
      <c r="AL188" s="17">
        <v>1</v>
      </c>
      <c r="AM188" s="17">
        <v>5</v>
      </c>
      <c r="AN188" s="17">
        <v>1</v>
      </c>
      <c r="AO188" s="17">
        <v>20</v>
      </c>
      <c r="AP188" s="17">
        <v>0</v>
      </c>
      <c r="AQ188" s="17">
        <v>6</v>
      </c>
      <c r="AR188" s="17">
        <v>0</v>
      </c>
      <c r="AS188" s="17">
        <v>6</v>
      </c>
      <c r="AT188" s="17">
        <v>0</v>
      </c>
      <c r="AU188" s="17">
        <v>2</v>
      </c>
      <c r="AV188" s="17">
        <v>6</v>
      </c>
      <c r="AW188" s="17">
        <v>1</v>
      </c>
      <c r="AX188" s="17">
        <v>0</v>
      </c>
      <c r="AY188" s="17">
        <v>1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20">
        <v>0</v>
      </c>
      <c r="BL188" s="17">
        <v>137</v>
      </c>
      <c r="BM188" s="17">
        <v>108</v>
      </c>
      <c r="BN188" s="18">
        <v>0.26851851851851899</v>
      </c>
    </row>
    <row r="189" spans="1:66" x14ac:dyDescent="0.25">
      <c r="A189" s="35" t="s">
        <v>279</v>
      </c>
      <c r="B189" s="17">
        <v>14</v>
      </c>
      <c r="C189" s="17">
        <v>6</v>
      </c>
      <c r="D189" s="17">
        <v>3</v>
      </c>
      <c r="E189" s="17">
        <v>1</v>
      </c>
      <c r="F189" s="17">
        <v>3</v>
      </c>
      <c r="G189" s="17">
        <v>6</v>
      </c>
      <c r="H189" s="17">
        <v>7</v>
      </c>
      <c r="I189" s="17">
        <v>80</v>
      </c>
      <c r="J189" s="17">
        <v>23</v>
      </c>
      <c r="K189" s="17">
        <v>6</v>
      </c>
      <c r="L189" s="17">
        <v>3</v>
      </c>
      <c r="M189" s="17">
        <v>12</v>
      </c>
      <c r="N189" s="17">
        <v>4</v>
      </c>
      <c r="O189" s="17">
        <v>3</v>
      </c>
      <c r="P189" s="17">
        <v>2</v>
      </c>
      <c r="Q189" s="17">
        <v>19</v>
      </c>
      <c r="R189" s="17">
        <v>3</v>
      </c>
      <c r="S189" s="17">
        <v>16</v>
      </c>
      <c r="T189" s="17">
        <v>28</v>
      </c>
      <c r="U189" s="17">
        <v>0</v>
      </c>
      <c r="V189" s="17">
        <v>1</v>
      </c>
      <c r="W189" s="17">
        <v>6</v>
      </c>
      <c r="X189" s="17">
        <v>1</v>
      </c>
      <c r="Y189" s="17">
        <v>14</v>
      </c>
      <c r="Z189" s="17">
        <v>2</v>
      </c>
      <c r="AA189" s="17">
        <v>0</v>
      </c>
      <c r="AB189" s="17">
        <v>7</v>
      </c>
      <c r="AC189" s="17">
        <v>8</v>
      </c>
      <c r="AD189" s="17">
        <v>9</v>
      </c>
      <c r="AE189" s="17">
        <v>7</v>
      </c>
      <c r="AF189" s="17">
        <v>27</v>
      </c>
      <c r="AG189" s="17">
        <v>6</v>
      </c>
      <c r="AH189" s="17">
        <v>20</v>
      </c>
      <c r="AI189" s="17">
        <v>15</v>
      </c>
      <c r="AJ189" s="17">
        <v>9</v>
      </c>
      <c r="AK189" s="17">
        <v>1</v>
      </c>
      <c r="AL189" s="17">
        <v>17</v>
      </c>
      <c r="AM189" s="17">
        <v>6</v>
      </c>
      <c r="AN189" s="17">
        <v>5</v>
      </c>
      <c r="AO189" s="17">
        <v>7</v>
      </c>
      <c r="AP189" s="17">
        <v>1</v>
      </c>
      <c r="AQ189" s="17">
        <v>14</v>
      </c>
      <c r="AR189" s="17">
        <v>0</v>
      </c>
      <c r="AS189" s="17">
        <v>13</v>
      </c>
      <c r="AT189" s="17">
        <v>0</v>
      </c>
      <c r="AU189" s="17">
        <v>4</v>
      </c>
      <c r="AV189" s="17">
        <v>13</v>
      </c>
      <c r="AW189" s="17">
        <v>3</v>
      </c>
      <c r="AX189" s="17">
        <v>4</v>
      </c>
      <c r="AY189" s="17">
        <v>6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20">
        <v>0</v>
      </c>
      <c r="BL189" s="17">
        <v>465</v>
      </c>
      <c r="BM189" s="17">
        <v>429</v>
      </c>
      <c r="BN189" s="18">
        <v>8.3916083916083906E-2</v>
      </c>
    </row>
    <row r="190" spans="1:66" x14ac:dyDescent="0.25">
      <c r="A190" s="35" t="s">
        <v>280</v>
      </c>
      <c r="B190" s="17">
        <v>156</v>
      </c>
      <c r="C190" s="17">
        <v>65</v>
      </c>
      <c r="D190" s="17">
        <v>239</v>
      </c>
      <c r="E190" s="17">
        <v>114</v>
      </c>
      <c r="F190" s="17">
        <v>12</v>
      </c>
      <c r="G190" s="17">
        <v>26</v>
      </c>
      <c r="H190" s="17">
        <v>113</v>
      </c>
      <c r="I190" s="17">
        <v>1299</v>
      </c>
      <c r="J190" s="17">
        <v>325</v>
      </c>
      <c r="K190" s="17">
        <v>43</v>
      </c>
      <c r="L190" s="17">
        <v>59</v>
      </c>
      <c r="M190" s="17">
        <v>61</v>
      </c>
      <c r="N190" s="17">
        <v>102</v>
      </c>
      <c r="O190" s="17">
        <v>44</v>
      </c>
      <c r="P190" s="17">
        <v>35</v>
      </c>
      <c r="Q190" s="17">
        <v>188</v>
      </c>
      <c r="R190" s="17">
        <v>32</v>
      </c>
      <c r="S190" s="17">
        <v>113</v>
      </c>
      <c r="T190" s="17">
        <v>196</v>
      </c>
      <c r="U190" s="17">
        <v>116</v>
      </c>
      <c r="V190" s="17">
        <v>29</v>
      </c>
      <c r="W190" s="17">
        <v>74</v>
      </c>
      <c r="X190" s="17">
        <v>25</v>
      </c>
      <c r="Y190" s="17">
        <v>259</v>
      </c>
      <c r="Z190" s="17">
        <v>41</v>
      </c>
      <c r="AA190" s="17">
        <v>15</v>
      </c>
      <c r="AB190" s="17">
        <v>307</v>
      </c>
      <c r="AC190" s="17">
        <v>63</v>
      </c>
      <c r="AD190" s="17">
        <v>80</v>
      </c>
      <c r="AE190" s="17">
        <v>53</v>
      </c>
      <c r="AF190" s="17">
        <v>798</v>
      </c>
      <c r="AG190" s="17">
        <v>277</v>
      </c>
      <c r="AH190" s="17">
        <v>198</v>
      </c>
      <c r="AI190" s="17">
        <v>122</v>
      </c>
      <c r="AJ190" s="17">
        <v>46</v>
      </c>
      <c r="AK190" s="17">
        <v>24</v>
      </c>
      <c r="AL190" s="17">
        <v>128</v>
      </c>
      <c r="AM190" s="17">
        <v>109</v>
      </c>
      <c r="AN190" s="17">
        <v>104</v>
      </c>
      <c r="AO190" s="17">
        <v>162</v>
      </c>
      <c r="AP190" s="17">
        <v>41</v>
      </c>
      <c r="AQ190" s="17">
        <v>575</v>
      </c>
      <c r="AR190" s="17">
        <v>9</v>
      </c>
      <c r="AS190" s="17">
        <v>183</v>
      </c>
      <c r="AT190" s="17">
        <v>13</v>
      </c>
      <c r="AU190" s="17">
        <v>121</v>
      </c>
      <c r="AV190" s="17">
        <v>248</v>
      </c>
      <c r="AW190" s="17">
        <v>45</v>
      </c>
      <c r="AX190" s="17">
        <v>18</v>
      </c>
      <c r="AY190" s="17">
        <v>88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20">
        <v>0</v>
      </c>
      <c r="BL190" s="17">
        <v>7593</v>
      </c>
      <c r="BM190" s="17">
        <v>7362</v>
      </c>
      <c r="BN190" s="18">
        <v>3.1377343113284398E-2</v>
      </c>
    </row>
    <row r="191" spans="1:66" x14ac:dyDescent="0.25">
      <c r="A191" s="35" t="s">
        <v>281</v>
      </c>
      <c r="B191" s="17">
        <v>20</v>
      </c>
      <c r="C191" s="17">
        <v>6</v>
      </c>
      <c r="D191" s="17">
        <v>16</v>
      </c>
      <c r="E191" s="17">
        <v>2</v>
      </c>
      <c r="F191" s="17">
        <v>6</v>
      </c>
      <c r="G191" s="17">
        <v>3</v>
      </c>
      <c r="H191" s="17">
        <v>6</v>
      </c>
      <c r="I191" s="17">
        <v>1</v>
      </c>
      <c r="J191" s="17">
        <v>49</v>
      </c>
      <c r="K191" s="17">
        <v>2</v>
      </c>
      <c r="L191" s="17">
        <v>0</v>
      </c>
      <c r="M191" s="17">
        <v>1</v>
      </c>
      <c r="N191" s="17">
        <v>12</v>
      </c>
      <c r="O191" s="17">
        <v>4</v>
      </c>
      <c r="P191" s="17">
        <v>4</v>
      </c>
      <c r="Q191" s="17">
        <v>4</v>
      </c>
      <c r="R191" s="17">
        <v>0</v>
      </c>
      <c r="S191" s="17">
        <v>65</v>
      </c>
      <c r="T191" s="17">
        <v>1</v>
      </c>
      <c r="U191" s="17">
        <v>2</v>
      </c>
      <c r="V191" s="17">
        <v>6</v>
      </c>
      <c r="W191" s="17">
        <v>0</v>
      </c>
      <c r="X191" s="17">
        <v>0</v>
      </c>
      <c r="Y191" s="17">
        <v>15</v>
      </c>
      <c r="Z191" s="17">
        <v>1</v>
      </c>
      <c r="AA191" s="17">
        <v>2</v>
      </c>
      <c r="AB191" s="17">
        <v>1</v>
      </c>
      <c r="AC191" s="17">
        <v>2</v>
      </c>
      <c r="AD191" s="17">
        <v>0</v>
      </c>
      <c r="AE191" s="17">
        <v>4</v>
      </c>
      <c r="AF191" s="17">
        <v>8</v>
      </c>
      <c r="AG191" s="17">
        <v>23</v>
      </c>
      <c r="AH191" s="17">
        <v>0</v>
      </c>
      <c r="AI191" s="17">
        <v>4</v>
      </c>
      <c r="AJ191" s="17">
        <v>1</v>
      </c>
      <c r="AK191" s="17">
        <v>2</v>
      </c>
      <c r="AL191" s="17">
        <v>8</v>
      </c>
      <c r="AM191" s="17">
        <v>11</v>
      </c>
      <c r="AN191" s="17">
        <v>2</v>
      </c>
      <c r="AO191" s="17">
        <v>0</v>
      </c>
      <c r="AP191" s="17">
        <v>2</v>
      </c>
      <c r="AQ191" s="17">
        <v>3</v>
      </c>
      <c r="AR191" s="17">
        <v>1</v>
      </c>
      <c r="AS191" s="17">
        <v>1</v>
      </c>
      <c r="AT191" s="17">
        <v>1</v>
      </c>
      <c r="AU191" s="17">
        <v>13</v>
      </c>
      <c r="AV191" s="17">
        <v>16</v>
      </c>
      <c r="AW191" s="17">
        <v>5</v>
      </c>
      <c r="AX191" s="17">
        <v>6</v>
      </c>
      <c r="AY191" s="17">
        <v>9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20">
        <v>0</v>
      </c>
      <c r="BL191" s="17">
        <v>351</v>
      </c>
      <c r="BM191" s="17">
        <v>435</v>
      </c>
      <c r="BN191" s="18">
        <v>-0.19310344827586201</v>
      </c>
    </row>
    <row r="192" spans="1:66" x14ac:dyDescent="0.25">
      <c r="A192" s="32" t="s">
        <v>282</v>
      </c>
      <c r="B192" s="33">
        <v>231</v>
      </c>
      <c r="C192" s="33">
        <v>135</v>
      </c>
      <c r="D192" s="33">
        <v>472</v>
      </c>
      <c r="E192" s="33">
        <v>265</v>
      </c>
      <c r="F192" s="33">
        <v>81</v>
      </c>
      <c r="G192" s="33">
        <v>31</v>
      </c>
      <c r="H192" s="33">
        <v>172</v>
      </c>
      <c r="I192" s="33">
        <v>2063</v>
      </c>
      <c r="J192" s="33">
        <v>5</v>
      </c>
      <c r="K192" s="33">
        <v>103</v>
      </c>
      <c r="L192" s="33">
        <v>163</v>
      </c>
      <c r="M192" s="33">
        <v>189</v>
      </c>
      <c r="N192" s="33">
        <v>186</v>
      </c>
      <c r="O192" s="33">
        <v>36</v>
      </c>
      <c r="P192" s="33">
        <v>76</v>
      </c>
      <c r="Q192" s="33">
        <v>343</v>
      </c>
      <c r="R192" s="33">
        <v>153</v>
      </c>
      <c r="S192" s="33">
        <v>289</v>
      </c>
      <c r="T192" s="33">
        <v>459</v>
      </c>
      <c r="U192" s="33">
        <v>172</v>
      </c>
      <c r="V192" s="33">
        <v>135</v>
      </c>
      <c r="W192" s="33">
        <v>76</v>
      </c>
      <c r="X192" s="33">
        <v>45</v>
      </c>
      <c r="Y192" s="33">
        <v>356</v>
      </c>
      <c r="Z192" s="33">
        <v>74</v>
      </c>
      <c r="AA192" s="33">
        <v>76</v>
      </c>
      <c r="AB192" s="33">
        <v>587</v>
      </c>
      <c r="AC192" s="33">
        <v>165</v>
      </c>
      <c r="AD192" s="33">
        <v>131</v>
      </c>
      <c r="AE192" s="33">
        <v>105</v>
      </c>
      <c r="AF192" s="33">
        <v>2670</v>
      </c>
      <c r="AG192" s="33">
        <v>546</v>
      </c>
      <c r="AH192" s="33">
        <v>451</v>
      </c>
      <c r="AI192" s="33">
        <v>314</v>
      </c>
      <c r="AJ192" s="33">
        <v>121</v>
      </c>
      <c r="AK192" s="33">
        <v>33</v>
      </c>
      <c r="AL192" s="33">
        <v>265</v>
      </c>
      <c r="AM192" s="33">
        <v>320</v>
      </c>
      <c r="AN192" s="33">
        <v>175</v>
      </c>
      <c r="AO192" s="33">
        <v>442</v>
      </c>
      <c r="AP192" s="33">
        <v>55</v>
      </c>
      <c r="AQ192" s="33">
        <v>376</v>
      </c>
      <c r="AR192" s="33">
        <v>26</v>
      </c>
      <c r="AS192" s="33">
        <v>318</v>
      </c>
      <c r="AT192" s="33">
        <v>34</v>
      </c>
      <c r="AU192" s="33">
        <v>158</v>
      </c>
      <c r="AV192" s="33">
        <v>733</v>
      </c>
      <c r="AW192" s="33">
        <v>160</v>
      </c>
      <c r="AX192" s="33">
        <v>46</v>
      </c>
      <c r="AY192" s="33">
        <v>295</v>
      </c>
      <c r="AZ192" s="33">
        <v>1</v>
      </c>
      <c r="BA192" s="33">
        <v>0</v>
      </c>
      <c r="BB192" s="33">
        <v>2</v>
      </c>
      <c r="BC192" s="33">
        <v>0</v>
      </c>
      <c r="BD192" s="33">
        <v>0</v>
      </c>
      <c r="BE192" s="33">
        <v>7</v>
      </c>
      <c r="BF192" s="33">
        <v>0</v>
      </c>
      <c r="BG192" s="33">
        <v>1</v>
      </c>
      <c r="BH192" s="33">
        <v>0</v>
      </c>
      <c r="BI192" s="33">
        <v>0</v>
      </c>
      <c r="BJ192" s="34">
        <v>0</v>
      </c>
      <c r="BL192" s="17">
        <v>14923</v>
      </c>
      <c r="BM192" s="17">
        <v>18570</v>
      </c>
      <c r="BN192" s="18">
        <v>-0.19639203015616599</v>
      </c>
    </row>
    <row r="193" spans="1:66" x14ac:dyDescent="0.25">
      <c r="A193" s="35" t="s">
        <v>283</v>
      </c>
      <c r="B193" s="17">
        <v>13</v>
      </c>
      <c r="C193" s="17">
        <v>13</v>
      </c>
      <c r="D193" s="17">
        <v>83</v>
      </c>
      <c r="E193" s="17">
        <v>52</v>
      </c>
      <c r="F193" s="17">
        <v>0</v>
      </c>
      <c r="G193" s="17">
        <v>4</v>
      </c>
      <c r="H193" s="17">
        <v>7</v>
      </c>
      <c r="I193" s="17">
        <v>101</v>
      </c>
      <c r="J193" s="17">
        <v>0</v>
      </c>
      <c r="K193" s="17">
        <v>6</v>
      </c>
      <c r="L193" s="17">
        <v>34</v>
      </c>
      <c r="M193" s="17">
        <v>19</v>
      </c>
      <c r="N193" s="17">
        <v>22</v>
      </c>
      <c r="O193" s="17">
        <v>0</v>
      </c>
      <c r="P193" s="17">
        <v>6</v>
      </c>
      <c r="Q193" s="17">
        <v>50</v>
      </c>
      <c r="R193" s="17">
        <v>24</v>
      </c>
      <c r="S193" s="17">
        <v>14</v>
      </c>
      <c r="T193" s="17">
        <v>30</v>
      </c>
      <c r="U193" s="17">
        <v>9</v>
      </c>
      <c r="V193" s="17">
        <v>9</v>
      </c>
      <c r="W193" s="17">
        <v>3</v>
      </c>
      <c r="X193" s="17">
        <v>2</v>
      </c>
      <c r="Y193" s="17">
        <v>34</v>
      </c>
      <c r="Z193" s="17">
        <v>0</v>
      </c>
      <c r="AA193" s="17">
        <v>2</v>
      </c>
      <c r="AB193" s="17">
        <v>29</v>
      </c>
      <c r="AC193" s="17">
        <v>15</v>
      </c>
      <c r="AD193" s="17">
        <v>5</v>
      </c>
      <c r="AE193" s="17">
        <v>6</v>
      </c>
      <c r="AF193" s="17">
        <v>352</v>
      </c>
      <c r="AG193" s="17">
        <v>43</v>
      </c>
      <c r="AH193" s="17">
        <v>14</v>
      </c>
      <c r="AI193" s="17">
        <v>13</v>
      </c>
      <c r="AJ193" s="17">
        <v>5</v>
      </c>
      <c r="AK193" s="17">
        <v>3</v>
      </c>
      <c r="AL193" s="17">
        <v>10</v>
      </c>
      <c r="AM193" s="17">
        <v>34</v>
      </c>
      <c r="AN193" s="17">
        <v>84</v>
      </c>
      <c r="AO193" s="17">
        <v>25</v>
      </c>
      <c r="AP193" s="17">
        <v>22</v>
      </c>
      <c r="AQ193" s="17">
        <v>5</v>
      </c>
      <c r="AR193" s="17">
        <v>0</v>
      </c>
      <c r="AS193" s="17">
        <v>10</v>
      </c>
      <c r="AT193" s="17">
        <v>2</v>
      </c>
      <c r="AU193" s="17">
        <v>2</v>
      </c>
      <c r="AV193" s="17">
        <v>80</v>
      </c>
      <c r="AW193" s="17">
        <v>46</v>
      </c>
      <c r="AX193" s="17">
        <v>3</v>
      </c>
      <c r="AY193" s="17">
        <v>16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20">
        <v>0</v>
      </c>
      <c r="BL193" s="17">
        <v>1361</v>
      </c>
      <c r="BM193" s="17">
        <v>1718</v>
      </c>
      <c r="BN193" s="18">
        <v>-0.207799767171129</v>
      </c>
    </row>
    <row r="194" spans="1:66" x14ac:dyDescent="0.25">
      <c r="A194" s="35" t="s">
        <v>284</v>
      </c>
      <c r="B194" s="17">
        <v>3</v>
      </c>
      <c r="C194" s="17">
        <v>1</v>
      </c>
      <c r="D194" s="17">
        <v>0</v>
      </c>
      <c r="E194" s="17">
        <v>2</v>
      </c>
      <c r="F194" s="17">
        <v>0</v>
      </c>
      <c r="G194" s="17">
        <v>0</v>
      </c>
      <c r="H194" s="17">
        <v>3</v>
      </c>
      <c r="I194" s="17">
        <v>7</v>
      </c>
      <c r="J194" s="17">
        <v>0</v>
      </c>
      <c r="K194" s="17">
        <v>1</v>
      </c>
      <c r="L194" s="17">
        <v>4</v>
      </c>
      <c r="M194" s="17">
        <v>0</v>
      </c>
      <c r="N194" s="17">
        <v>4</v>
      </c>
      <c r="O194" s="17">
        <v>1</v>
      </c>
      <c r="P194" s="17">
        <v>0</v>
      </c>
      <c r="Q194" s="17">
        <v>0</v>
      </c>
      <c r="R194" s="17">
        <v>1</v>
      </c>
      <c r="S194" s="17">
        <v>0</v>
      </c>
      <c r="T194" s="17">
        <v>3</v>
      </c>
      <c r="U194" s="17">
        <v>1</v>
      </c>
      <c r="V194" s="17">
        <v>0</v>
      </c>
      <c r="W194" s="17">
        <v>0</v>
      </c>
      <c r="X194" s="17">
        <v>0</v>
      </c>
      <c r="Y194" s="17">
        <v>2</v>
      </c>
      <c r="Z194" s="17">
        <v>0</v>
      </c>
      <c r="AA194" s="17">
        <v>0</v>
      </c>
      <c r="AB194" s="17">
        <v>0</v>
      </c>
      <c r="AC194" s="17">
        <v>0</v>
      </c>
      <c r="AD194" s="17">
        <v>1</v>
      </c>
      <c r="AE194" s="17">
        <v>0</v>
      </c>
      <c r="AF194" s="17">
        <v>10</v>
      </c>
      <c r="AG194" s="17">
        <v>10</v>
      </c>
      <c r="AH194" s="17">
        <v>1</v>
      </c>
      <c r="AI194" s="17">
        <v>1</v>
      </c>
      <c r="AJ194" s="17">
        <v>0</v>
      </c>
      <c r="AK194" s="17">
        <v>2</v>
      </c>
      <c r="AL194" s="17">
        <v>1</v>
      </c>
      <c r="AM194" s="17">
        <v>3</v>
      </c>
      <c r="AN194" s="17">
        <v>4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2</v>
      </c>
      <c r="AV194" s="17">
        <v>2</v>
      </c>
      <c r="AW194" s="17">
        <v>2</v>
      </c>
      <c r="AX194" s="17">
        <v>2</v>
      </c>
      <c r="AY194" s="17">
        <v>4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20">
        <v>0</v>
      </c>
      <c r="BL194" s="17">
        <v>78</v>
      </c>
      <c r="BM194" s="17">
        <v>97</v>
      </c>
      <c r="BN194" s="18">
        <v>-0.19587628865979401</v>
      </c>
    </row>
    <row r="195" spans="1:66" x14ac:dyDescent="0.25">
      <c r="A195" s="35" t="s">
        <v>285</v>
      </c>
      <c r="B195" s="17">
        <v>87</v>
      </c>
      <c r="C195" s="17">
        <v>61</v>
      </c>
      <c r="D195" s="17">
        <v>138</v>
      </c>
      <c r="E195" s="17">
        <v>123</v>
      </c>
      <c r="F195" s="17">
        <v>25</v>
      </c>
      <c r="G195" s="17">
        <v>18</v>
      </c>
      <c r="H195" s="17">
        <v>65</v>
      </c>
      <c r="I195" s="17">
        <v>1559</v>
      </c>
      <c r="J195" s="17">
        <v>1</v>
      </c>
      <c r="K195" s="17">
        <v>39</v>
      </c>
      <c r="L195" s="17">
        <v>52</v>
      </c>
      <c r="M195" s="17">
        <v>111</v>
      </c>
      <c r="N195" s="17">
        <v>71</v>
      </c>
      <c r="O195" s="17">
        <v>9</v>
      </c>
      <c r="P195" s="17">
        <v>26</v>
      </c>
      <c r="Q195" s="17">
        <v>140</v>
      </c>
      <c r="R195" s="17">
        <v>50</v>
      </c>
      <c r="S195" s="17">
        <v>110</v>
      </c>
      <c r="T195" s="17">
        <v>0</v>
      </c>
      <c r="U195" s="17">
        <v>61</v>
      </c>
      <c r="V195" s="17">
        <v>56</v>
      </c>
      <c r="W195" s="17">
        <v>45</v>
      </c>
      <c r="X195" s="17">
        <v>7</v>
      </c>
      <c r="Y195" s="17">
        <v>201</v>
      </c>
      <c r="Z195" s="17">
        <v>0</v>
      </c>
      <c r="AA195" s="17">
        <v>26</v>
      </c>
      <c r="AB195" s="17">
        <v>261</v>
      </c>
      <c r="AC195" s="17">
        <v>52</v>
      </c>
      <c r="AD195" s="17">
        <v>0</v>
      </c>
      <c r="AE195" s="17">
        <v>39</v>
      </c>
      <c r="AF195" s="17">
        <v>1180</v>
      </c>
      <c r="AG195" s="17">
        <v>266</v>
      </c>
      <c r="AH195" s="17">
        <v>243</v>
      </c>
      <c r="AI195" s="17">
        <v>203</v>
      </c>
      <c r="AJ195" s="17">
        <v>57</v>
      </c>
      <c r="AK195" s="17">
        <v>4</v>
      </c>
      <c r="AL195" s="17">
        <v>88</v>
      </c>
      <c r="AM195" s="17">
        <v>138</v>
      </c>
      <c r="AN195" s="17">
        <v>46</v>
      </c>
      <c r="AO195" s="17">
        <v>254</v>
      </c>
      <c r="AP195" s="17">
        <v>11</v>
      </c>
      <c r="AQ195" s="17">
        <v>121</v>
      </c>
      <c r="AR195" s="17">
        <v>13</v>
      </c>
      <c r="AS195" s="17">
        <v>0</v>
      </c>
      <c r="AT195" s="17">
        <v>14</v>
      </c>
      <c r="AU195" s="17">
        <v>50</v>
      </c>
      <c r="AV195" s="17">
        <v>386</v>
      </c>
      <c r="AW195" s="17">
        <v>44</v>
      </c>
      <c r="AX195" s="17">
        <v>25</v>
      </c>
      <c r="AY195" s="17">
        <v>11</v>
      </c>
      <c r="AZ195" s="17">
        <v>0</v>
      </c>
      <c r="BA195" s="17">
        <v>0</v>
      </c>
      <c r="BB195" s="17">
        <v>2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20">
        <v>0</v>
      </c>
      <c r="BL195" s="17">
        <v>6589</v>
      </c>
      <c r="BM195" s="17">
        <v>6831</v>
      </c>
      <c r="BN195" s="18">
        <v>-3.5426731078904997E-2</v>
      </c>
    </row>
    <row r="196" spans="1:66" x14ac:dyDescent="0.25">
      <c r="A196" s="35" t="s">
        <v>286</v>
      </c>
      <c r="B196" s="17">
        <v>2</v>
      </c>
      <c r="C196" s="17">
        <v>0</v>
      </c>
      <c r="D196" s="17">
        <v>4</v>
      </c>
      <c r="E196" s="17">
        <v>3</v>
      </c>
      <c r="F196" s="17">
        <v>0</v>
      </c>
      <c r="G196" s="17">
        <v>1</v>
      </c>
      <c r="H196" s="17">
        <v>2</v>
      </c>
      <c r="I196" s="17">
        <v>3</v>
      </c>
      <c r="J196" s="17">
        <v>0</v>
      </c>
      <c r="K196" s="17">
        <v>0</v>
      </c>
      <c r="L196" s="17">
        <v>3</v>
      </c>
      <c r="M196" s="17">
        <v>2</v>
      </c>
      <c r="N196" s="17">
        <v>0</v>
      </c>
      <c r="O196" s="17">
        <v>0</v>
      </c>
      <c r="P196" s="17">
        <v>2</v>
      </c>
      <c r="Q196" s="17">
        <v>3</v>
      </c>
      <c r="R196" s="17">
        <v>0</v>
      </c>
      <c r="S196" s="17">
        <v>0</v>
      </c>
      <c r="T196" s="17">
        <v>1</v>
      </c>
      <c r="U196" s="17">
        <v>3</v>
      </c>
      <c r="V196" s="17">
        <v>0</v>
      </c>
      <c r="W196" s="17">
        <v>0</v>
      </c>
      <c r="X196" s="17">
        <v>1</v>
      </c>
      <c r="Y196" s="17">
        <v>3</v>
      </c>
      <c r="Z196" s="17">
        <v>0</v>
      </c>
      <c r="AA196" s="17">
        <v>2</v>
      </c>
      <c r="AB196" s="17">
        <v>4</v>
      </c>
      <c r="AC196" s="17">
        <v>1</v>
      </c>
      <c r="AD196" s="17">
        <v>2</v>
      </c>
      <c r="AE196" s="17">
        <v>0</v>
      </c>
      <c r="AF196" s="17">
        <v>11</v>
      </c>
      <c r="AG196" s="17">
        <v>2</v>
      </c>
      <c r="AH196" s="17">
        <v>4</v>
      </c>
      <c r="AI196" s="17">
        <v>2</v>
      </c>
      <c r="AJ196" s="17">
        <v>1</v>
      </c>
      <c r="AK196" s="17">
        <v>0</v>
      </c>
      <c r="AL196" s="17">
        <v>33</v>
      </c>
      <c r="AM196" s="17">
        <v>0</v>
      </c>
      <c r="AN196" s="17">
        <v>2</v>
      </c>
      <c r="AO196" s="17">
        <v>0</v>
      </c>
      <c r="AP196" s="17">
        <v>0</v>
      </c>
      <c r="AQ196" s="17">
        <v>8</v>
      </c>
      <c r="AR196" s="17">
        <v>0</v>
      </c>
      <c r="AS196" s="17">
        <v>0</v>
      </c>
      <c r="AT196" s="17">
        <v>0</v>
      </c>
      <c r="AU196" s="17">
        <v>2</v>
      </c>
      <c r="AV196" s="17">
        <v>10</v>
      </c>
      <c r="AW196" s="17">
        <v>0</v>
      </c>
      <c r="AX196" s="17">
        <v>0</v>
      </c>
      <c r="AY196" s="17">
        <v>3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3</v>
      </c>
      <c r="BF196" s="17">
        <v>0</v>
      </c>
      <c r="BG196" s="17">
        <v>1</v>
      </c>
      <c r="BH196" s="17">
        <v>0</v>
      </c>
      <c r="BI196" s="17">
        <v>0</v>
      </c>
      <c r="BJ196" s="20">
        <v>0</v>
      </c>
      <c r="BL196" s="17">
        <v>124</v>
      </c>
      <c r="BM196" s="17">
        <v>133</v>
      </c>
      <c r="BN196" s="18">
        <v>-6.7669172932330796E-2</v>
      </c>
    </row>
    <row r="197" spans="1:66" x14ac:dyDescent="0.25">
      <c r="A197" s="35" t="s">
        <v>287</v>
      </c>
      <c r="B197" s="17">
        <v>14</v>
      </c>
      <c r="C197" s="17">
        <v>5</v>
      </c>
      <c r="D197" s="17">
        <v>144</v>
      </c>
      <c r="E197" s="17">
        <v>32</v>
      </c>
      <c r="F197" s="17">
        <v>5</v>
      </c>
      <c r="G197" s="17">
        <v>0</v>
      </c>
      <c r="H197" s="17">
        <v>14</v>
      </c>
      <c r="I197" s="17">
        <v>93</v>
      </c>
      <c r="J197" s="17">
        <v>1</v>
      </c>
      <c r="K197" s="17">
        <v>10</v>
      </c>
      <c r="L197" s="17">
        <v>12</v>
      </c>
      <c r="M197" s="17">
        <v>22</v>
      </c>
      <c r="N197" s="17">
        <v>10</v>
      </c>
      <c r="O197" s="17">
        <v>3</v>
      </c>
      <c r="P197" s="17">
        <v>5</v>
      </c>
      <c r="Q197" s="17">
        <v>39</v>
      </c>
      <c r="R197" s="17">
        <v>8</v>
      </c>
      <c r="S197" s="17">
        <v>13</v>
      </c>
      <c r="T197" s="17">
        <v>374</v>
      </c>
      <c r="U197" s="17">
        <v>16</v>
      </c>
      <c r="V197" s="17">
        <v>6</v>
      </c>
      <c r="W197" s="17">
        <v>1</v>
      </c>
      <c r="X197" s="17">
        <v>15</v>
      </c>
      <c r="Y197" s="17">
        <v>20</v>
      </c>
      <c r="Z197" s="17">
        <v>33</v>
      </c>
      <c r="AA197" s="17">
        <v>4</v>
      </c>
      <c r="AB197" s="17">
        <v>93</v>
      </c>
      <c r="AC197" s="17">
        <v>5</v>
      </c>
      <c r="AD197" s="17">
        <v>85</v>
      </c>
      <c r="AE197" s="17">
        <v>16</v>
      </c>
      <c r="AF197" s="17">
        <v>194</v>
      </c>
      <c r="AG197" s="17">
        <v>43</v>
      </c>
      <c r="AH197" s="17">
        <v>28</v>
      </c>
      <c r="AI197" s="17">
        <v>0</v>
      </c>
      <c r="AJ197" s="17">
        <v>9</v>
      </c>
      <c r="AK197" s="17">
        <v>2</v>
      </c>
      <c r="AL197" s="17">
        <v>31</v>
      </c>
      <c r="AM197" s="17">
        <v>28</v>
      </c>
      <c r="AN197" s="17">
        <v>7</v>
      </c>
      <c r="AO197" s="17">
        <v>16</v>
      </c>
      <c r="AP197" s="17">
        <v>1</v>
      </c>
      <c r="AQ197" s="17">
        <v>102</v>
      </c>
      <c r="AR197" s="17">
        <v>4</v>
      </c>
      <c r="AS197" s="17">
        <v>216</v>
      </c>
      <c r="AT197" s="17">
        <v>2</v>
      </c>
      <c r="AU197" s="17">
        <v>7</v>
      </c>
      <c r="AV197" s="17">
        <v>86</v>
      </c>
      <c r="AW197" s="17">
        <v>4</v>
      </c>
      <c r="AX197" s="17">
        <v>0</v>
      </c>
      <c r="AY197" s="17">
        <v>187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1</v>
      </c>
      <c r="BF197" s="17">
        <v>0</v>
      </c>
      <c r="BG197" s="17">
        <v>0</v>
      </c>
      <c r="BH197" s="17">
        <v>0</v>
      </c>
      <c r="BI197" s="17">
        <v>0</v>
      </c>
      <c r="BJ197" s="20">
        <v>0</v>
      </c>
      <c r="BL197" s="17">
        <v>2066</v>
      </c>
      <c r="BM197" s="17">
        <v>2466</v>
      </c>
      <c r="BN197" s="18">
        <v>-0.16220600162206</v>
      </c>
    </row>
    <row r="198" spans="1:66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1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1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20">
        <v>0</v>
      </c>
      <c r="BL198" s="17">
        <v>2</v>
      </c>
      <c r="BM198" s="17">
        <v>6</v>
      </c>
      <c r="BN198" s="18">
        <v>-0.66666666666666696</v>
      </c>
    </row>
    <row r="199" spans="1:66" x14ac:dyDescent="0.25">
      <c r="A199" s="35" t="s">
        <v>289</v>
      </c>
      <c r="B199" s="17">
        <v>41</v>
      </c>
      <c r="C199" s="17">
        <v>20</v>
      </c>
      <c r="D199" s="17">
        <v>57</v>
      </c>
      <c r="E199" s="17">
        <v>16</v>
      </c>
      <c r="F199" s="17">
        <v>8</v>
      </c>
      <c r="G199" s="17">
        <v>4</v>
      </c>
      <c r="H199" s="17">
        <v>16</v>
      </c>
      <c r="I199" s="17">
        <v>92</v>
      </c>
      <c r="J199" s="17">
        <v>1</v>
      </c>
      <c r="K199" s="17">
        <v>22</v>
      </c>
      <c r="L199" s="17">
        <v>31</v>
      </c>
      <c r="M199" s="17">
        <v>24</v>
      </c>
      <c r="N199" s="17">
        <v>16</v>
      </c>
      <c r="O199" s="17">
        <v>7</v>
      </c>
      <c r="P199" s="17">
        <v>17</v>
      </c>
      <c r="Q199" s="17">
        <v>34</v>
      </c>
      <c r="R199" s="17">
        <v>47</v>
      </c>
      <c r="S199" s="17">
        <v>47</v>
      </c>
      <c r="T199" s="17">
        <v>13</v>
      </c>
      <c r="U199" s="17">
        <v>50</v>
      </c>
      <c r="V199" s="17">
        <v>17</v>
      </c>
      <c r="W199" s="17">
        <v>12</v>
      </c>
      <c r="X199" s="17">
        <v>10</v>
      </c>
      <c r="Y199" s="17">
        <v>47</v>
      </c>
      <c r="Z199" s="17">
        <v>19</v>
      </c>
      <c r="AA199" s="17">
        <v>15</v>
      </c>
      <c r="AB199" s="17">
        <v>112</v>
      </c>
      <c r="AC199" s="17">
        <v>28</v>
      </c>
      <c r="AD199" s="17">
        <v>8</v>
      </c>
      <c r="AE199" s="17">
        <v>19</v>
      </c>
      <c r="AF199" s="17">
        <v>188</v>
      </c>
      <c r="AG199" s="17">
        <v>61</v>
      </c>
      <c r="AH199" s="17">
        <v>120</v>
      </c>
      <c r="AI199" s="17">
        <v>16</v>
      </c>
      <c r="AJ199" s="17">
        <v>31</v>
      </c>
      <c r="AK199" s="17">
        <v>12</v>
      </c>
      <c r="AL199" s="17">
        <v>57</v>
      </c>
      <c r="AM199" s="17">
        <v>61</v>
      </c>
      <c r="AN199" s="17">
        <v>14</v>
      </c>
      <c r="AO199" s="17">
        <v>89</v>
      </c>
      <c r="AP199" s="17">
        <v>0</v>
      </c>
      <c r="AQ199" s="17">
        <v>78</v>
      </c>
      <c r="AR199" s="17">
        <v>2</v>
      </c>
      <c r="AS199" s="17">
        <v>35</v>
      </c>
      <c r="AT199" s="17">
        <v>5</v>
      </c>
      <c r="AU199" s="17">
        <v>24</v>
      </c>
      <c r="AV199" s="17">
        <v>108</v>
      </c>
      <c r="AW199" s="17">
        <v>27</v>
      </c>
      <c r="AX199" s="17">
        <v>8</v>
      </c>
      <c r="AY199" s="17">
        <v>26</v>
      </c>
      <c r="AZ199" s="17">
        <v>1</v>
      </c>
      <c r="BA199" s="17">
        <v>0</v>
      </c>
      <c r="BB199" s="17">
        <v>0</v>
      </c>
      <c r="BC199" s="17">
        <v>0</v>
      </c>
      <c r="BD199" s="17">
        <v>0</v>
      </c>
      <c r="BE199" s="17">
        <v>2</v>
      </c>
      <c r="BF199" s="17">
        <v>0</v>
      </c>
      <c r="BG199" s="17">
        <v>0</v>
      </c>
      <c r="BH199" s="17">
        <v>0</v>
      </c>
      <c r="BI199" s="17">
        <v>0</v>
      </c>
      <c r="BJ199" s="20">
        <v>0</v>
      </c>
      <c r="BL199" s="17">
        <v>1815</v>
      </c>
      <c r="BM199" s="17">
        <v>1881</v>
      </c>
      <c r="BN199" s="18">
        <v>-3.5087719298245598E-2</v>
      </c>
    </row>
    <row r="200" spans="1:66" x14ac:dyDescent="0.25">
      <c r="A200" s="35" t="s">
        <v>290</v>
      </c>
      <c r="B200" s="17">
        <v>3</v>
      </c>
      <c r="C200" s="17">
        <v>2</v>
      </c>
      <c r="D200" s="17">
        <v>6</v>
      </c>
      <c r="E200" s="17">
        <v>1</v>
      </c>
      <c r="F200" s="17">
        <v>0</v>
      </c>
      <c r="G200" s="17">
        <v>0</v>
      </c>
      <c r="H200" s="17">
        <v>0</v>
      </c>
      <c r="I200" s="17">
        <v>54</v>
      </c>
      <c r="J200" s="17">
        <v>1</v>
      </c>
      <c r="K200" s="17">
        <v>2</v>
      </c>
      <c r="L200" s="17">
        <v>1</v>
      </c>
      <c r="M200" s="17">
        <v>1</v>
      </c>
      <c r="N200" s="17">
        <v>0</v>
      </c>
      <c r="O200" s="17">
        <v>1</v>
      </c>
      <c r="P200" s="17">
        <v>0</v>
      </c>
      <c r="Q200" s="17">
        <v>4</v>
      </c>
      <c r="R200" s="17">
        <v>1</v>
      </c>
      <c r="S200" s="17">
        <v>1</v>
      </c>
      <c r="T200" s="17">
        <v>4</v>
      </c>
      <c r="U200" s="17">
        <v>2</v>
      </c>
      <c r="V200" s="17">
        <v>1</v>
      </c>
      <c r="W200" s="17">
        <v>5</v>
      </c>
      <c r="X200" s="17">
        <v>0</v>
      </c>
      <c r="Y200" s="17">
        <v>1</v>
      </c>
      <c r="Z200" s="17">
        <v>1</v>
      </c>
      <c r="AA200" s="17">
        <v>2</v>
      </c>
      <c r="AB200" s="17">
        <v>5</v>
      </c>
      <c r="AC200" s="17">
        <v>0</v>
      </c>
      <c r="AD200" s="17">
        <v>5</v>
      </c>
      <c r="AE200" s="17">
        <v>0</v>
      </c>
      <c r="AF200" s="17">
        <v>15</v>
      </c>
      <c r="AG200" s="17">
        <v>4</v>
      </c>
      <c r="AH200" s="17">
        <v>19</v>
      </c>
      <c r="AI200" s="17">
        <v>0</v>
      </c>
      <c r="AJ200" s="17">
        <v>1</v>
      </c>
      <c r="AK200" s="17">
        <v>0</v>
      </c>
      <c r="AL200" s="17">
        <v>3</v>
      </c>
      <c r="AM200" s="17">
        <v>5</v>
      </c>
      <c r="AN200" s="17">
        <v>0</v>
      </c>
      <c r="AO200" s="17">
        <v>3</v>
      </c>
      <c r="AP200" s="17">
        <v>0</v>
      </c>
      <c r="AQ200" s="17">
        <v>8</v>
      </c>
      <c r="AR200" s="17">
        <v>0</v>
      </c>
      <c r="AS200" s="17">
        <v>4</v>
      </c>
      <c r="AT200" s="17">
        <v>1</v>
      </c>
      <c r="AU200" s="17">
        <v>1</v>
      </c>
      <c r="AV200" s="17">
        <v>3</v>
      </c>
      <c r="AW200" s="17">
        <v>0</v>
      </c>
      <c r="AX200" s="17">
        <v>0</v>
      </c>
      <c r="AY200" s="17">
        <v>1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20">
        <v>0</v>
      </c>
      <c r="BL200" s="17">
        <v>172</v>
      </c>
      <c r="BM200" s="17">
        <v>210</v>
      </c>
      <c r="BN200" s="18">
        <v>-0.180952380952381</v>
      </c>
    </row>
    <row r="201" spans="1:66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2</v>
      </c>
      <c r="S201" s="17">
        <v>0</v>
      </c>
      <c r="T201" s="17">
        <v>1</v>
      </c>
      <c r="U201" s="17">
        <v>1</v>
      </c>
      <c r="V201" s="17">
        <v>0</v>
      </c>
      <c r="W201" s="17">
        <v>0</v>
      </c>
      <c r="X201" s="17">
        <v>0</v>
      </c>
      <c r="Y201" s="17">
        <v>0</v>
      </c>
      <c r="Z201" s="17">
        <v>1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4</v>
      </c>
      <c r="AG201" s="17">
        <v>0</v>
      </c>
      <c r="AH201" s="17">
        <v>1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1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20">
        <v>0</v>
      </c>
      <c r="BL201" s="17">
        <v>11</v>
      </c>
      <c r="BM201" s="17">
        <v>26</v>
      </c>
      <c r="BN201" s="18">
        <v>-0.57692307692307698</v>
      </c>
    </row>
    <row r="202" spans="1:66" x14ac:dyDescent="0.25">
      <c r="A202" s="35" t="s">
        <v>292</v>
      </c>
      <c r="B202" s="17">
        <v>7</v>
      </c>
      <c r="C202" s="17">
        <v>3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1</v>
      </c>
      <c r="O202" s="17">
        <v>0</v>
      </c>
      <c r="P202" s="17">
        <v>1</v>
      </c>
      <c r="Q202" s="17">
        <v>18</v>
      </c>
      <c r="R202" s="17">
        <v>0</v>
      </c>
      <c r="S202" s="17">
        <v>1</v>
      </c>
      <c r="T202" s="17">
        <v>1</v>
      </c>
      <c r="U202" s="17">
        <v>1</v>
      </c>
      <c r="V202" s="17">
        <v>0</v>
      </c>
      <c r="W202" s="17">
        <v>0</v>
      </c>
      <c r="X202" s="17">
        <v>0</v>
      </c>
      <c r="Y202" s="17">
        <v>3</v>
      </c>
      <c r="Z202" s="17">
        <v>1</v>
      </c>
      <c r="AA202" s="17">
        <v>2</v>
      </c>
      <c r="AB202" s="17">
        <v>6</v>
      </c>
      <c r="AC202" s="17">
        <v>0</v>
      </c>
      <c r="AD202" s="17">
        <v>0</v>
      </c>
      <c r="AE202" s="17">
        <v>1</v>
      </c>
      <c r="AF202" s="17">
        <v>0</v>
      </c>
      <c r="AG202" s="17">
        <v>1</v>
      </c>
      <c r="AH202" s="17">
        <v>2</v>
      </c>
      <c r="AI202" s="17">
        <v>5</v>
      </c>
      <c r="AJ202" s="17">
        <v>0</v>
      </c>
      <c r="AK202" s="17">
        <v>0</v>
      </c>
      <c r="AL202" s="17">
        <v>3</v>
      </c>
      <c r="AM202" s="17">
        <v>5</v>
      </c>
      <c r="AN202" s="17">
        <v>0</v>
      </c>
      <c r="AO202" s="17">
        <v>0</v>
      </c>
      <c r="AP202" s="17">
        <v>0</v>
      </c>
      <c r="AQ202" s="17">
        <v>1</v>
      </c>
      <c r="AR202" s="17">
        <v>5</v>
      </c>
      <c r="AS202" s="17">
        <v>0</v>
      </c>
      <c r="AT202" s="17">
        <v>0</v>
      </c>
      <c r="AU202" s="17">
        <v>2</v>
      </c>
      <c r="AV202" s="17">
        <v>3</v>
      </c>
      <c r="AW202" s="17">
        <v>0</v>
      </c>
      <c r="AX202" s="17">
        <v>0</v>
      </c>
      <c r="AY202" s="17">
        <v>17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1</v>
      </c>
      <c r="BF202" s="17">
        <v>0</v>
      </c>
      <c r="BG202" s="17">
        <v>0</v>
      </c>
      <c r="BH202" s="17">
        <v>0</v>
      </c>
      <c r="BI202" s="17">
        <v>0</v>
      </c>
      <c r="BJ202" s="20">
        <v>0</v>
      </c>
      <c r="BL202" s="17">
        <v>91</v>
      </c>
      <c r="BM202" s="17">
        <v>227</v>
      </c>
      <c r="BN202" s="18">
        <v>-0.59911894273127797</v>
      </c>
    </row>
    <row r="203" spans="1:66" x14ac:dyDescent="0.25">
      <c r="A203" s="35" t="s">
        <v>293</v>
      </c>
      <c r="B203" s="17">
        <v>57</v>
      </c>
      <c r="C203" s="17">
        <v>29</v>
      </c>
      <c r="D203" s="17">
        <v>29</v>
      </c>
      <c r="E203" s="17">
        <v>34</v>
      </c>
      <c r="F203" s="17">
        <v>42</v>
      </c>
      <c r="G203" s="17">
        <v>2</v>
      </c>
      <c r="H203" s="17">
        <v>57</v>
      </c>
      <c r="I203" s="17">
        <v>114</v>
      </c>
      <c r="J203" s="17">
        <v>0</v>
      </c>
      <c r="K203" s="17">
        <v>23</v>
      </c>
      <c r="L203" s="17">
        <v>25</v>
      </c>
      <c r="M203" s="17">
        <v>5</v>
      </c>
      <c r="N203" s="17">
        <v>60</v>
      </c>
      <c r="O203" s="17">
        <v>14</v>
      </c>
      <c r="P203" s="17">
        <v>16</v>
      </c>
      <c r="Q203" s="17">
        <v>42</v>
      </c>
      <c r="R203" s="17">
        <v>16</v>
      </c>
      <c r="S203" s="17">
        <v>101</v>
      </c>
      <c r="T203" s="17">
        <v>26</v>
      </c>
      <c r="U203" s="17">
        <v>20</v>
      </c>
      <c r="V203" s="17">
        <v>38</v>
      </c>
      <c r="W203" s="17">
        <v>6</v>
      </c>
      <c r="X203" s="17">
        <v>9</v>
      </c>
      <c r="Y203" s="17">
        <v>35</v>
      </c>
      <c r="Z203" s="17">
        <v>10</v>
      </c>
      <c r="AA203" s="17">
        <v>23</v>
      </c>
      <c r="AB203" s="17">
        <v>59</v>
      </c>
      <c r="AC203" s="17">
        <v>63</v>
      </c>
      <c r="AD203" s="17">
        <v>19</v>
      </c>
      <c r="AE203" s="17">
        <v>21</v>
      </c>
      <c r="AF203" s="17">
        <v>685</v>
      </c>
      <c r="AG203" s="17">
        <v>108</v>
      </c>
      <c r="AH203" s="17">
        <v>8</v>
      </c>
      <c r="AI203" s="17">
        <v>57</v>
      </c>
      <c r="AJ203" s="17">
        <v>15</v>
      </c>
      <c r="AK203" s="17">
        <v>10</v>
      </c>
      <c r="AL203" s="17">
        <v>34</v>
      </c>
      <c r="AM203" s="17">
        <v>41</v>
      </c>
      <c r="AN203" s="17">
        <v>18</v>
      </c>
      <c r="AO203" s="17">
        <v>44</v>
      </c>
      <c r="AP203" s="17">
        <v>20</v>
      </c>
      <c r="AQ203" s="17">
        <v>34</v>
      </c>
      <c r="AR203" s="17">
        <v>1</v>
      </c>
      <c r="AS203" s="17">
        <v>37</v>
      </c>
      <c r="AT203" s="17">
        <v>10</v>
      </c>
      <c r="AU203" s="17">
        <v>64</v>
      </c>
      <c r="AV203" s="17">
        <v>35</v>
      </c>
      <c r="AW203" s="17">
        <v>32</v>
      </c>
      <c r="AX203" s="17">
        <v>8</v>
      </c>
      <c r="AY203" s="17">
        <v>27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20">
        <v>0</v>
      </c>
      <c r="BL203" s="17">
        <v>2283</v>
      </c>
      <c r="BM203" s="17">
        <v>4637</v>
      </c>
      <c r="BN203" s="18">
        <v>-0.50765581194737996</v>
      </c>
    </row>
    <row r="204" spans="1:66" x14ac:dyDescent="0.25">
      <c r="A204" s="35" t="s">
        <v>294</v>
      </c>
      <c r="B204" s="17">
        <v>2</v>
      </c>
      <c r="C204" s="17">
        <v>0</v>
      </c>
      <c r="D204" s="17">
        <v>2</v>
      </c>
      <c r="E204" s="17">
        <v>0</v>
      </c>
      <c r="F204" s="17">
        <v>1</v>
      </c>
      <c r="G204" s="17">
        <v>1</v>
      </c>
      <c r="H204" s="17">
        <v>4</v>
      </c>
      <c r="I204" s="17">
        <v>25</v>
      </c>
      <c r="J204" s="17">
        <v>0</v>
      </c>
      <c r="K204" s="17">
        <v>0</v>
      </c>
      <c r="L204" s="17">
        <v>1</v>
      </c>
      <c r="M204" s="17">
        <v>1</v>
      </c>
      <c r="N204" s="17">
        <v>2</v>
      </c>
      <c r="O204" s="17">
        <v>1</v>
      </c>
      <c r="P204" s="17">
        <v>0</v>
      </c>
      <c r="Q204" s="17">
        <v>4</v>
      </c>
      <c r="R204" s="17">
        <v>1</v>
      </c>
      <c r="S204" s="17">
        <v>0</v>
      </c>
      <c r="T204" s="17">
        <v>2</v>
      </c>
      <c r="U204" s="17">
        <v>2</v>
      </c>
      <c r="V204" s="17">
        <v>6</v>
      </c>
      <c r="W204" s="17">
        <v>2</v>
      </c>
      <c r="X204" s="17">
        <v>0</v>
      </c>
      <c r="Y204" s="17">
        <v>6</v>
      </c>
      <c r="Z204" s="17">
        <v>2</v>
      </c>
      <c r="AA204" s="17">
        <v>0</v>
      </c>
      <c r="AB204" s="17">
        <v>5</v>
      </c>
      <c r="AC204" s="17">
        <v>0</v>
      </c>
      <c r="AD204" s="17">
        <v>0</v>
      </c>
      <c r="AE204" s="17">
        <v>1</v>
      </c>
      <c r="AF204" s="17">
        <v>19</v>
      </c>
      <c r="AG204" s="17">
        <v>3</v>
      </c>
      <c r="AH204" s="17">
        <v>2</v>
      </c>
      <c r="AI204" s="17">
        <v>8</v>
      </c>
      <c r="AJ204" s="17">
        <v>0</v>
      </c>
      <c r="AK204" s="17">
        <v>0</v>
      </c>
      <c r="AL204" s="17">
        <v>2</v>
      </c>
      <c r="AM204" s="17">
        <v>1</v>
      </c>
      <c r="AN204" s="17">
        <v>0</v>
      </c>
      <c r="AO204" s="17">
        <v>2</v>
      </c>
      <c r="AP204" s="17">
        <v>1</v>
      </c>
      <c r="AQ204" s="17">
        <v>7</v>
      </c>
      <c r="AR204" s="17">
        <v>0</v>
      </c>
      <c r="AS204" s="17">
        <v>0</v>
      </c>
      <c r="AT204" s="17">
        <v>0</v>
      </c>
      <c r="AU204" s="17">
        <v>2</v>
      </c>
      <c r="AV204" s="17">
        <v>4</v>
      </c>
      <c r="AW204" s="17">
        <v>0</v>
      </c>
      <c r="AX204" s="17">
        <v>0</v>
      </c>
      <c r="AY204" s="17">
        <v>1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20">
        <v>0</v>
      </c>
      <c r="BL204" s="17">
        <v>123</v>
      </c>
      <c r="BM204" s="17">
        <v>104</v>
      </c>
      <c r="BN204" s="18">
        <v>0.18269230769230799</v>
      </c>
    </row>
    <row r="205" spans="1:66" x14ac:dyDescent="0.25">
      <c r="A205" s="35" t="s">
        <v>295</v>
      </c>
      <c r="B205" s="17">
        <v>0</v>
      </c>
      <c r="C205" s="17">
        <v>1</v>
      </c>
      <c r="D205" s="17">
        <v>5</v>
      </c>
      <c r="E205" s="17">
        <v>2</v>
      </c>
      <c r="F205" s="17">
        <v>0</v>
      </c>
      <c r="G205" s="17">
        <v>1</v>
      </c>
      <c r="H205" s="17">
        <v>3</v>
      </c>
      <c r="I205" s="17">
        <v>15</v>
      </c>
      <c r="J205" s="17">
        <v>1</v>
      </c>
      <c r="K205" s="17">
        <v>0</v>
      </c>
      <c r="L205" s="17">
        <v>0</v>
      </c>
      <c r="M205" s="17">
        <v>2</v>
      </c>
      <c r="N205" s="17">
        <v>0</v>
      </c>
      <c r="O205" s="17">
        <v>0</v>
      </c>
      <c r="P205" s="17">
        <v>3</v>
      </c>
      <c r="Q205" s="17">
        <v>9</v>
      </c>
      <c r="R205" s="17">
        <v>2</v>
      </c>
      <c r="S205" s="17">
        <v>2</v>
      </c>
      <c r="T205" s="17">
        <v>4</v>
      </c>
      <c r="U205" s="17">
        <v>5</v>
      </c>
      <c r="V205" s="17">
        <v>0</v>
      </c>
      <c r="W205" s="17">
        <v>2</v>
      </c>
      <c r="X205" s="17">
        <v>1</v>
      </c>
      <c r="Y205" s="17">
        <v>4</v>
      </c>
      <c r="Z205" s="17">
        <v>7</v>
      </c>
      <c r="AA205" s="17">
        <v>0</v>
      </c>
      <c r="AB205" s="17">
        <v>13</v>
      </c>
      <c r="AC205" s="17">
        <v>1</v>
      </c>
      <c r="AD205" s="17">
        <v>6</v>
      </c>
      <c r="AE205" s="17">
        <v>2</v>
      </c>
      <c r="AF205" s="17">
        <v>9</v>
      </c>
      <c r="AG205" s="17">
        <v>2</v>
      </c>
      <c r="AH205" s="17">
        <v>8</v>
      </c>
      <c r="AI205" s="17">
        <v>9</v>
      </c>
      <c r="AJ205" s="17">
        <v>2</v>
      </c>
      <c r="AK205" s="17">
        <v>0</v>
      </c>
      <c r="AL205" s="17">
        <v>2</v>
      </c>
      <c r="AM205" s="17">
        <v>4</v>
      </c>
      <c r="AN205" s="17">
        <v>0</v>
      </c>
      <c r="AO205" s="17">
        <v>7</v>
      </c>
      <c r="AP205" s="17">
        <v>0</v>
      </c>
      <c r="AQ205" s="17">
        <v>11</v>
      </c>
      <c r="AR205" s="17">
        <v>1</v>
      </c>
      <c r="AS205" s="17">
        <v>7</v>
      </c>
      <c r="AT205" s="17">
        <v>0</v>
      </c>
      <c r="AU205" s="17">
        <v>0</v>
      </c>
      <c r="AV205" s="17">
        <v>8</v>
      </c>
      <c r="AW205" s="17">
        <v>3</v>
      </c>
      <c r="AX205" s="17">
        <v>0</v>
      </c>
      <c r="AY205" s="17">
        <v>2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20">
        <v>0</v>
      </c>
      <c r="BL205" s="17">
        <v>166</v>
      </c>
      <c r="BM205" s="17">
        <v>174</v>
      </c>
      <c r="BN205" s="18">
        <v>-4.5977011494252901E-2</v>
      </c>
    </row>
    <row r="206" spans="1:66" x14ac:dyDescent="0.25">
      <c r="A206" s="35" t="s">
        <v>296</v>
      </c>
      <c r="B206" s="17">
        <v>2</v>
      </c>
      <c r="C206" s="17">
        <v>0</v>
      </c>
      <c r="D206" s="17">
        <v>4</v>
      </c>
      <c r="E206" s="17">
        <v>0</v>
      </c>
      <c r="F206" s="17">
        <v>0</v>
      </c>
      <c r="G206" s="17">
        <v>0</v>
      </c>
      <c r="H206" s="17">
        <v>1</v>
      </c>
      <c r="I206" s="17">
        <v>0</v>
      </c>
      <c r="J206" s="17">
        <v>0</v>
      </c>
      <c r="K206" s="17">
        <v>0</v>
      </c>
      <c r="L206" s="17">
        <v>0</v>
      </c>
      <c r="M206" s="17">
        <v>2</v>
      </c>
      <c r="N206" s="17">
        <v>0</v>
      </c>
      <c r="O206" s="17">
        <v>0</v>
      </c>
      <c r="P206" s="17">
        <v>0</v>
      </c>
      <c r="Q206" s="17">
        <v>0</v>
      </c>
      <c r="R206" s="17">
        <v>1</v>
      </c>
      <c r="S206" s="17">
        <v>0</v>
      </c>
      <c r="T206" s="17">
        <v>0</v>
      </c>
      <c r="U206" s="17">
        <v>0</v>
      </c>
      <c r="V206" s="17">
        <v>2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3</v>
      </c>
      <c r="AG206" s="17">
        <v>3</v>
      </c>
      <c r="AH206" s="17">
        <v>0</v>
      </c>
      <c r="AI206" s="17">
        <v>0</v>
      </c>
      <c r="AJ206" s="17">
        <v>0</v>
      </c>
      <c r="AK206" s="17">
        <v>0</v>
      </c>
      <c r="AL206" s="17">
        <v>1</v>
      </c>
      <c r="AM206" s="17">
        <v>0</v>
      </c>
      <c r="AN206" s="17">
        <v>0</v>
      </c>
      <c r="AO206" s="17">
        <v>2</v>
      </c>
      <c r="AP206" s="17">
        <v>0</v>
      </c>
      <c r="AQ206" s="17">
        <v>1</v>
      </c>
      <c r="AR206" s="17">
        <v>0</v>
      </c>
      <c r="AS206" s="17">
        <v>9</v>
      </c>
      <c r="AT206" s="17">
        <v>0</v>
      </c>
      <c r="AU206" s="17">
        <v>1</v>
      </c>
      <c r="AV206" s="17">
        <v>8</v>
      </c>
      <c r="AW206" s="17">
        <v>2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20">
        <v>0</v>
      </c>
      <c r="BL206" s="17">
        <v>42</v>
      </c>
      <c r="BM206" s="17">
        <v>60</v>
      </c>
      <c r="BN206" s="18">
        <v>-0.3</v>
      </c>
    </row>
    <row r="207" spans="1:66" x14ac:dyDescent="0.25">
      <c r="A207" s="32" t="s">
        <v>297</v>
      </c>
      <c r="B207" s="33">
        <v>46</v>
      </c>
      <c r="C207" s="33">
        <v>17</v>
      </c>
      <c r="D207" s="33">
        <v>173</v>
      </c>
      <c r="E207" s="33">
        <v>70</v>
      </c>
      <c r="F207" s="33">
        <v>33</v>
      </c>
      <c r="G207" s="33">
        <v>10</v>
      </c>
      <c r="H207" s="33">
        <v>62</v>
      </c>
      <c r="I207" s="33">
        <v>265</v>
      </c>
      <c r="J207" s="33">
        <v>152</v>
      </c>
      <c r="K207" s="33">
        <v>51</v>
      </c>
      <c r="L207" s="33">
        <v>83</v>
      </c>
      <c r="M207" s="33">
        <v>97</v>
      </c>
      <c r="N207" s="33">
        <v>54</v>
      </c>
      <c r="O207" s="33">
        <v>15</v>
      </c>
      <c r="P207" s="33">
        <v>42</v>
      </c>
      <c r="Q207" s="33">
        <v>125</v>
      </c>
      <c r="R207" s="33">
        <v>115</v>
      </c>
      <c r="S207" s="33">
        <v>33</v>
      </c>
      <c r="T207" s="33">
        <v>19</v>
      </c>
      <c r="U207" s="33">
        <v>103</v>
      </c>
      <c r="V207" s="33">
        <v>31</v>
      </c>
      <c r="W207" s="33">
        <v>61</v>
      </c>
      <c r="X207" s="33">
        <v>6</v>
      </c>
      <c r="Y207" s="33">
        <v>94</v>
      </c>
      <c r="Z207" s="33">
        <v>18</v>
      </c>
      <c r="AA207" s="33">
        <v>16</v>
      </c>
      <c r="AB207" s="33">
        <v>59</v>
      </c>
      <c r="AC207" s="33">
        <v>65</v>
      </c>
      <c r="AD207" s="33">
        <v>10</v>
      </c>
      <c r="AE207" s="33">
        <v>71</v>
      </c>
      <c r="AF207" s="33">
        <v>497</v>
      </c>
      <c r="AG207" s="33">
        <v>128</v>
      </c>
      <c r="AH207" s="33">
        <v>141</v>
      </c>
      <c r="AI207" s="33">
        <v>13</v>
      </c>
      <c r="AJ207" s="33">
        <v>24</v>
      </c>
      <c r="AK207" s="33">
        <v>20</v>
      </c>
      <c r="AL207" s="33">
        <v>100</v>
      </c>
      <c r="AM207" s="33">
        <v>109</v>
      </c>
      <c r="AN207" s="33">
        <v>12</v>
      </c>
      <c r="AO207" s="33">
        <v>49</v>
      </c>
      <c r="AP207" s="33">
        <v>10</v>
      </c>
      <c r="AQ207" s="33">
        <v>93</v>
      </c>
      <c r="AR207" s="33">
        <v>8</v>
      </c>
      <c r="AS207" s="33">
        <v>28</v>
      </c>
      <c r="AT207" s="33">
        <v>14</v>
      </c>
      <c r="AU207" s="33">
        <v>48</v>
      </c>
      <c r="AV207" s="33">
        <v>165</v>
      </c>
      <c r="AW207" s="33">
        <v>15</v>
      </c>
      <c r="AX207" s="33">
        <v>24</v>
      </c>
      <c r="AY207" s="33">
        <v>26</v>
      </c>
      <c r="AZ207" s="33">
        <v>5</v>
      </c>
      <c r="BA207" s="33">
        <v>2</v>
      </c>
      <c r="BB207" s="33">
        <v>8</v>
      </c>
      <c r="BC207" s="33">
        <v>1</v>
      </c>
      <c r="BD207" s="33">
        <v>0</v>
      </c>
      <c r="BE207" s="33">
        <v>5</v>
      </c>
      <c r="BF207" s="33">
        <v>7</v>
      </c>
      <c r="BG207" s="33">
        <v>7</v>
      </c>
      <c r="BH207" s="33">
        <v>2</v>
      </c>
      <c r="BI207" s="33">
        <v>1</v>
      </c>
      <c r="BJ207" s="34">
        <v>0</v>
      </c>
      <c r="BL207" s="17">
        <v>3558</v>
      </c>
      <c r="BM207" s="17">
        <v>5398</v>
      </c>
      <c r="BN207" s="18">
        <v>-0.34086698777324898</v>
      </c>
    </row>
    <row r="208" spans="1:66" x14ac:dyDescent="0.25">
      <c r="A208" s="35" t="s">
        <v>298</v>
      </c>
      <c r="B208" s="17">
        <v>30</v>
      </c>
      <c r="C208" s="17">
        <v>3</v>
      </c>
      <c r="D208" s="17">
        <v>31</v>
      </c>
      <c r="E208" s="17">
        <v>16</v>
      </c>
      <c r="F208" s="17">
        <v>6</v>
      </c>
      <c r="G208" s="17">
        <v>3</v>
      </c>
      <c r="H208" s="17">
        <v>18</v>
      </c>
      <c r="I208" s="17">
        <v>31</v>
      </c>
      <c r="J208" s="17">
        <v>15</v>
      </c>
      <c r="K208" s="17">
        <v>22</v>
      </c>
      <c r="L208" s="17">
        <v>17</v>
      </c>
      <c r="M208" s="17">
        <v>16</v>
      </c>
      <c r="N208" s="17">
        <v>9</v>
      </c>
      <c r="O208" s="17">
        <v>5</v>
      </c>
      <c r="P208" s="17">
        <v>8</v>
      </c>
      <c r="Q208" s="17">
        <v>37</v>
      </c>
      <c r="R208" s="17">
        <v>15</v>
      </c>
      <c r="S208" s="17">
        <v>4</v>
      </c>
      <c r="T208" s="17">
        <v>10</v>
      </c>
      <c r="U208" s="17">
        <v>27</v>
      </c>
      <c r="V208" s="17">
        <v>15</v>
      </c>
      <c r="W208" s="17">
        <v>9</v>
      </c>
      <c r="X208" s="17">
        <v>1</v>
      </c>
      <c r="Y208" s="17">
        <v>22</v>
      </c>
      <c r="Z208" s="17">
        <v>10</v>
      </c>
      <c r="AA208" s="17">
        <v>1</v>
      </c>
      <c r="AB208" s="17">
        <v>25</v>
      </c>
      <c r="AC208" s="17">
        <v>34</v>
      </c>
      <c r="AD208" s="17">
        <v>7</v>
      </c>
      <c r="AE208" s="17">
        <v>21</v>
      </c>
      <c r="AF208" s="17">
        <v>103</v>
      </c>
      <c r="AG208" s="17">
        <v>38</v>
      </c>
      <c r="AH208" s="17">
        <v>26</v>
      </c>
      <c r="AI208" s="17">
        <v>11</v>
      </c>
      <c r="AJ208" s="17">
        <v>16</v>
      </c>
      <c r="AK208" s="17">
        <v>9</v>
      </c>
      <c r="AL208" s="17">
        <v>22</v>
      </c>
      <c r="AM208" s="17">
        <v>35</v>
      </c>
      <c r="AN208" s="17">
        <v>10</v>
      </c>
      <c r="AO208" s="17">
        <v>24</v>
      </c>
      <c r="AP208" s="17">
        <v>9</v>
      </c>
      <c r="AQ208" s="17">
        <v>76</v>
      </c>
      <c r="AR208" s="17">
        <v>8</v>
      </c>
      <c r="AS208" s="17">
        <v>17</v>
      </c>
      <c r="AT208" s="17">
        <v>3</v>
      </c>
      <c r="AU208" s="17">
        <v>3</v>
      </c>
      <c r="AV208" s="17">
        <v>53</v>
      </c>
      <c r="AW208" s="17">
        <v>12</v>
      </c>
      <c r="AX208" s="17">
        <v>5</v>
      </c>
      <c r="AY208" s="17">
        <v>17</v>
      </c>
      <c r="AZ208" s="17">
        <v>5</v>
      </c>
      <c r="BA208" s="17">
        <v>0</v>
      </c>
      <c r="BB208" s="17">
        <v>2</v>
      </c>
      <c r="BC208" s="17">
        <v>0</v>
      </c>
      <c r="BD208" s="17">
        <v>0</v>
      </c>
      <c r="BE208" s="17">
        <v>0</v>
      </c>
      <c r="BF208" s="17">
        <v>6</v>
      </c>
      <c r="BG208" s="17">
        <v>4</v>
      </c>
      <c r="BH208" s="17">
        <v>2</v>
      </c>
      <c r="BI208" s="17">
        <v>0</v>
      </c>
      <c r="BJ208" s="20">
        <v>0</v>
      </c>
      <c r="BL208" s="17">
        <v>984</v>
      </c>
      <c r="BM208" s="17">
        <v>1569</v>
      </c>
      <c r="BN208" s="18">
        <v>-0.37284894837476101</v>
      </c>
    </row>
    <row r="209" spans="1:66" x14ac:dyDescent="0.25">
      <c r="A209" s="35" t="s">
        <v>299</v>
      </c>
      <c r="B209" s="17">
        <v>3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2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1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2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20">
        <v>0</v>
      </c>
      <c r="BL209" s="17">
        <v>8</v>
      </c>
      <c r="BM209" s="17">
        <v>1</v>
      </c>
      <c r="BN209" s="18">
        <v>7</v>
      </c>
    </row>
    <row r="210" spans="1:66" x14ac:dyDescent="0.25">
      <c r="A210" s="35" t="s">
        <v>300</v>
      </c>
      <c r="B210" s="17">
        <v>1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6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1</v>
      </c>
      <c r="R210" s="17">
        <v>0</v>
      </c>
      <c r="S210" s="17">
        <v>1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10</v>
      </c>
      <c r="AC210" s="17">
        <v>0</v>
      </c>
      <c r="AD210" s="17">
        <v>0</v>
      </c>
      <c r="AE210" s="17">
        <v>0</v>
      </c>
      <c r="AF210" s="17">
        <v>9</v>
      </c>
      <c r="AG210" s="17">
        <v>0</v>
      </c>
      <c r="AH210" s="17">
        <v>3</v>
      </c>
      <c r="AI210" s="17">
        <v>0</v>
      </c>
      <c r="AJ210" s="17">
        <v>2</v>
      </c>
      <c r="AK210" s="17">
        <v>0</v>
      </c>
      <c r="AL210" s="17">
        <v>0</v>
      </c>
      <c r="AM210" s="17">
        <v>0</v>
      </c>
      <c r="AN210" s="17">
        <v>0</v>
      </c>
      <c r="AO210" s="17">
        <v>1</v>
      </c>
      <c r="AP210" s="17">
        <v>0</v>
      </c>
      <c r="AQ210" s="17">
        <v>2</v>
      </c>
      <c r="AR210" s="17">
        <v>0</v>
      </c>
      <c r="AS210" s="17">
        <v>0</v>
      </c>
      <c r="AT210" s="17">
        <v>0</v>
      </c>
      <c r="AU210" s="17">
        <v>0</v>
      </c>
      <c r="AV210" s="17">
        <v>2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20">
        <v>0</v>
      </c>
      <c r="BL210" s="17">
        <v>38</v>
      </c>
      <c r="BM210" s="17">
        <v>55</v>
      </c>
      <c r="BN210" s="18">
        <v>-0.30909090909090903</v>
      </c>
    </row>
    <row r="211" spans="1:66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1</v>
      </c>
      <c r="I211" s="17">
        <v>1</v>
      </c>
      <c r="J211" s="17">
        <v>1</v>
      </c>
      <c r="K211" s="17">
        <v>0</v>
      </c>
      <c r="L211" s="17">
        <v>0</v>
      </c>
      <c r="M211" s="17">
        <v>0</v>
      </c>
      <c r="N211" s="17">
        <v>0</v>
      </c>
      <c r="O211" s="17">
        <v>3</v>
      </c>
      <c r="P211" s="17">
        <v>0</v>
      </c>
      <c r="Q211" s="17">
        <v>3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3</v>
      </c>
      <c r="Z211" s="17">
        <v>0</v>
      </c>
      <c r="AA211" s="17">
        <v>0</v>
      </c>
      <c r="AB211" s="17">
        <v>3</v>
      </c>
      <c r="AC211" s="17">
        <v>1</v>
      </c>
      <c r="AD211" s="17">
        <v>0</v>
      </c>
      <c r="AE211" s="17">
        <v>0</v>
      </c>
      <c r="AF211" s="17">
        <v>20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2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2</v>
      </c>
      <c r="BB211" s="17">
        <v>0</v>
      </c>
      <c r="BC211" s="17">
        <v>0</v>
      </c>
      <c r="BD211" s="17">
        <v>0</v>
      </c>
      <c r="BE211" s="17">
        <v>1</v>
      </c>
      <c r="BF211" s="17">
        <v>0</v>
      </c>
      <c r="BG211" s="17">
        <v>0</v>
      </c>
      <c r="BH211" s="17">
        <v>0</v>
      </c>
      <c r="BI211" s="17">
        <v>0</v>
      </c>
      <c r="BJ211" s="20">
        <v>0</v>
      </c>
      <c r="BL211" s="17">
        <v>41</v>
      </c>
      <c r="BM211" s="17">
        <v>17</v>
      </c>
      <c r="BN211" s="18">
        <v>1.4117647058823499</v>
      </c>
    </row>
    <row r="212" spans="1:66" x14ac:dyDescent="0.25">
      <c r="A212" s="35" t="s">
        <v>302</v>
      </c>
      <c r="B212" s="17">
        <v>0</v>
      </c>
      <c r="C212" s="17">
        <v>13</v>
      </c>
      <c r="D212" s="17">
        <v>114</v>
      </c>
      <c r="E212" s="17">
        <v>34</v>
      </c>
      <c r="F212" s="17">
        <v>21</v>
      </c>
      <c r="G212" s="17">
        <v>7</v>
      </c>
      <c r="H212" s="17">
        <v>39</v>
      </c>
      <c r="I212" s="17">
        <v>180</v>
      </c>
      <c r="J212" s="17">
        <v>130</v>
      </c>
      <c r="K212" s="17">
        <v>18</v>
      </c>
      <c r="L212" s="17">
        <v>42</v>
      </c>
      <c r="M212" s="17">
        <v>71</v>
      </c>
      <c r="N212" s="17">
        <v>41</v>
      </c>
      <c r="O212" s="17">
        <v>5</v>
      </c>
      <c r="P212" s="17">
        <v>27</v>
      </c>
      <c r="Q212" s="17">
        <v>52</v>
      </c>
      <c r="R212" s="17">
        <v>78</v>
      </c>
      <c r="S212" s="17">
        <v>20</v>
      </c>
      <c r="T212" s="17">
        <v>0</v>
      </c>
      <c r="U212" s="17">
        <v>67</v>
      </c>
      <c r="V212" s="17">
        <v>11</v>
      </c>
      <c r="W212" s="17">
        <v>46</v>
      </c>
      <c r="X212" s="17">
        <v>4</v>
      </c>
      <c r="Y212" s="17">
        <v>50</v>
      </c>
      <c r="Z212" s="17">
        <v>0</v>
      </c>
      <c r="AA212" s="17">
        <v>9</v>
      </c>
      <c r="AB212" s="17">
        <v>0</v>
      </c>
      <c r="AC212" s="17">
        <v>19</v>
      </c>
      <c r="AD212" s="17">
        <v>0</v>
      </c>
      <c r="AE212" s="17">
        <v>25</v>
      </c>
      <c r="AF212" s="17">
        <v>202</v>
      </c>
      <c r="AG212" s="17">
        <v>73</v>
      </c>
      <c r="AH212" s="17">
        <v>81</v>
      </c>
      <c r="AI212" s="17">
        <v>0</v>
      </c>
      <c r="AJ212" s="17">
        <v>0</v>
      </c>
      <c r="AK212" s="17">
        <v>9</v>
      </c>
      <c r="AL212" s="17">
        <v>60</v>
      </c>
      <c r="AM212" s="17">
        <v>69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9</v>
      </c>
      <c r="AU212" s="17">
        <v>38</v>
      </c>
      <c r="AV212" s="17">
        <v>59</v>
      </c>
      <c r="AW212" s="17">
        <v>1</v>
      </c>
      <c r="AX212" s="17">
        <v>18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2</v>
      </c>
      <c r="BF212" s="17">
        <v>0</v>
      </c>
      <c r="BG212" s="17">
        <v>0</v>
      </c>
      <c r="BH212" s="17">
        <v>0</v>
      </c>
      <c r="BI212" s="17">
        <v>0</v>
      </c>
      <c r="BJ212" s="20">
        <v>0</v>
      </c>
      <c r="BL212" s="17">
        <v>1744</v>
      </c>
      <c r="BM212" s="17">
        <v>2657</v>
      </c>
      <c r="BN212" s="18">
        <v>-0.34362062476477201</v>
      </c>
    </row>
    <row r="213" spans="1:66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1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1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1</v>
      </c>
      <c r="AC213" s="17">
        <v>0</v>
      </c>
      <c r="AD213" s="17">
        <v>0</v>
      </c>
      <c r="AE213" s="17">
        <v>0</v>
      </c>
      <c r="AF213" s="17">
        <v>3</v>
      </c>
      <c r="AG213" s="17">
        <v>0</v>
      </c>
      <c r="AH213" s="17">
        <v>1</v>
      </c>
      <c r="AI213" s="17">
        <v>2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1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20">
        <v>0</v>
      </c>
      <c r="BL213" s="17">
        <v>10</v>
      </c>
      <c r="BM213" s="17">
        <v>84</v>
      </c>
      <c r="BN213" s="18">
        <v>-0.88095238095238104</v>
      </c>
    </row>
    <row r="214" spans="1:66" x14ac:dyDescent="0.25">
      <c r="A214" s="35" t="s">
        <v>304</v>
      </c>
      <c r="B214" s="17">
        <v>0</v>
      </c>
      <c r="C214" s="17">
        <v>0</v>
      </c>
      <c r="D214" s="17">
        <v>1</v>
      </c>
      <c r="E214" s="17">
        <v>1</v>
      </c>
      <c r="F214" s="17">
        <v>0</v>
      </c>
      <c r="G214" s="17">
        <v>0</v>
      </c>
      <c r="H214" s="17">
        <v>0</v>
      </c>
      <c r="I214" s="17">
        <v>5</v>
      </c>
      <c r="J214" s="17">
        <v>1</v>
      </c>
      <c r="K214" s="17">
        <v>1</v>
      </c>
      <c r="L214" s="17">
        <v>0</v>
      </c>
      <c r="M214" s="17">
        <v>0</v>
      </c>
      <c r="N214" s="17">
        <v>0</v>
      </c>
      <c r="O214" s="17">
        <v>0</v>
      </c>
      <c r="P214" s="17">
        <v>1</v>
      </c>
      <c r="Q214" s="17">
        <v>2</v>
      </c>
      <c r="R214" s="17">
        <v>1</v>
      </c>
      <c r="S214" s="17">
        <v>0</v>
      </c>
      <c r="T214" s="17">
        <v>0</v>
      </c>
      <c r="U214" s="17">
        <v>0</v>
      </c>
      <c r="V214" s="17">
        <v>0</v>
      </c>
      <c r="W214" s="17">
        <v>1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8</v>
      </c>
      <c r="AG214" s="17">
        <v>0</v>
      </c>
      <c r="AH214" s="17">
        <v>1</v>
      </c>
      <c r="AI214" s="17">
        <v>0</v>
      </c>
      <c r="AJ214" s="17">
        <v>0</v>
      </c>
      <c r="AK214" s="17">
        <v>0</v>
      </c>
      <c r="AL214" s="17">
        <v>0</v>
      </c>
      <c r="AM214" s="17">
        <v>1</v>
      </c>
      <c r="AN214" s="17">
        <v>0</v>
      </c>
      <c r="AO214" s="17">
        <v>5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1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1</v>
      </c>
      <c r="BF214" s="17">
        <v>0</v>
      </c>
      <c r="BG214" s="17">
        <v>0</v>
      </c>
      <c r="BH214" s="17">
        <v>0</v>
      </c>
      <c r="BI214" s="17">
        <v>0</v>
      </c>
      <c r="BJ214" s="20">
        <v>0</v>
      </c>
      <c r="BL214" s="17">
        <v>31</v>
      </c>
      <c r="BM214" s="17">
        <v>48</v>
      </c>
      <c r="BN214" s="18">
        <v>-0.35416666666666702</v>
      </c>
    </row>
    <row r="215" spans="1:66" x14ac:dyDescent="0.25">
      <c r="A215" s="35" t="s">
        <v>305</v>
      </c>
      <c r="B215" s="17">
        <v>0</v>
      </c>
      <c r="C215" s="17">
        <v>0</v>
      </c>
      <c r="D215" s="17">
        <v>1</v>
      </c>
      <c r="E215" s="17">
        <v>0</v>
      </c>
      <c r="F215" s="17">
        <v>2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2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3</v>
      </c>
      <c r="AG215" s="17">
        <v>0</v>
      </c>
      <c r="AH215" s="17">
        <v>1</v>
      </c>
      <c r="AI215" s="17">
        <v>0</v>
      </c>
      <c r="AJ215" s="17">
        <v>1</v>
      </c>
      <c r="AK215" s="17">
        <v>0</v>
      </c>
      <c r="AL215" s="17">
        <v>0</v>
      </c>
      <c r="AM215" s="17">
        <v>1</v>
      </c>
      <c r="AN215" s="17">
        <v>0</v>
      </c>
      <c r="AO215" s="17">
        <v>6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1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20">
        <v>0</v>
      </c>
      <c r="BL215" s="17">
        <v>18</v>
      </c>
      <c r="BM215" s="17">
        <v>20</v>
      </c>
      <c r="BN215" s="18">
        <v>-0.1</v>
      </c>
    </row>
    <row r="216" spans="1:66" x14ac:dyDescent="0.25">
      <c r="A216" s="35" t="s">
        <v>306</v>
      </c>
      <c r="B216" s="17">
        <v>0</v>
      </c>
      <c r="C216" s="17">
        <v>1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2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1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1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1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20">
        <v>0</v>
      </c>
      <c r="BL216" s="17">
        <v>6</v>
      </c>
      <c r="BM216" s="17">
        <v>18</v>
      </c>
      <c r="BN216" s="18">
        <v>-0.66666666666666696</v>
      </c>
    </row>
    <row r="217" spans="1:66" x14ac:dyDescent="0.25">
      <c r="A217" s="35" t="s">
        <v>307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7</v>
      </c>
      <c r="M217" s="17">
        <v>0</v>
      </c>
      <c r="N217" s="17">
        <v>0</v>
      </c>
      <c r="O217" s="17">
        <v>1</v>
      </c>
      <c r="P217" s="17">
        <v>0</v>
      </c>
      <c r="Q217" s="17">
        <v>0</v>
      </c>
      <c r="R217" s="17">
        <v>0</v>
      </c>
      <c r="S217" s="17">
        <v>0</v>
      </c>
      <c r="T217" s="17">
        <v>2</v>
      </c>
      <c r="U217" s="17">
        <v>0</v>
      </c>
      <c r="V217" s="17">
        <v>1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1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2</v>
      </c>
      <c r="AM217" s="17">
        <v>0</v>
      </c>
      <c r="AN217" s="17">
        <v>0</v>
      </c>
      <c r="AO217" s="17">
        <v>0</v>
      </c>
      <c r="AP217" s="17">
        <v>0</v>
      </c>
      <c r="AQ217" s="17">
        <v>1</v>
      </c>
      <c r="AR217" s="17">
        <v>0</v>
      </c>
      <c r="AS217" s="17">
        <v>0</v>
      </c>
      <c r="AT217" s="17">
        <v>0</v>
      </c>
      <c r="AU217" s="17">
        <v>0</v>
      </c>
      <c r="AV217" s="17">
        <v>2</v>
      </c>
      <c r="AW217" s="17">
        <v>0</v>
      </c>
      <c r="AX217" s="17">
        <v>0</v>
      </c>
      <c r="AY217" s="17">
        <v>1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20">
        <v>0</v>
      </c>
      <c r="BL217" s="17">
        <v>18</v>
      </c>
      <c r="BM217" s="17">
        <v>19</v>
      </c>
      <c r="BN217" s="18">
        <v>-5.2631578947368397E-2</v>
      </c>
    </row>
    <row r="218" spans="1:66" x14ac:dyDescent="0.25">
      <c r="A218" s="35" t="s">
        <v>308</v>
      </c>
      <c r="B218" s="17">
        <v>2</v>
      </c>
      <c r="C218" s="17">
        <v>0</v>
      </c>
      <c r="D218" s="17">
        <v>5</v>
      </c>
      <c r="E218" s="17">
        <v>0</v>
      </c>
      <c r="F218" s="17">
        <v>0</v>
      </c>
      <c r="G218" s="17">
        <v>0</v>
      </c>
      <c r="H218" s="17">
        <v>0</v>
      </c>
      <c r="I218" s="17">
        <v>16</v>
      </c>
      <c r="J218" s="17">
        <v>2</v>
      </c>
      <c r="K218" s="17">
        <v>0</v>
      </c>
      <c r="L218" s="17">
        <v>3</v>
      </c>
      <c r="M218" s="17">
        <v>2</v>
      </c>
      <c r="N218" s="17">
        <v>1</v>
      </c>
      <c r="O218" s="17">
        <v>1</v>
      </c>
      <c r="P218" s="17">
        <v>0</v>
      </c>
      <c r="Q218" s="17">
        <v>16</v>
      </c>
      <c r="R218" s="17">
        <v>6</v>
      </c>
      <c r="S218" s="17">
        <v>2</v>
      </c>
      <c r="T218" s="17">
        <v>1</v>
      </c>
      <c r="U218" s="17">
        <v>1</v>
      </c>
      <c r="V218" s="17">
        <v>0</v>
      </c>
      <c r="W218" s="17">
        <v>2</v>
      </c>
      <c r="X218" s="17">
        <v>0</v>
      </c>
      <c r="Y218" s="17">
        <v>4</v>
      </c>
      <c r="Z218" s="17">
        <v>2</v>
      </c>
      <c r="AA218" s="17">
        <v>1</v>
      </c>
      <c r="AB218" s="17">
        <v>11</v>
      </c>
      <c r="AC218" s="17">
        <v>1</v>
      </c>
      <c r="AD218" s="17">
        <v>2</v>
      </c>
      <c r="AE218" s="17">
        <v>4</v>
      </c>
      <c r="AF218" s="17">
        <v>10</v>
      </c>
      <c r="AG218" s="17">
        <v>4</v>
      </c>
      <c r="AH218" s="17">
        <v>2</v>
      </c>
      <c r="AI218" s="17">
        <v>0</v>
      </c>
      <c r="AJ218" s="17">
        <v>1</v>
      </c>
      <c r="AK218" s="17">
        <v>1</v>
      </c>
      <c r="AL218" s="17">
        <v>2</v>
      </c>
      <c r="AM218" s="17">
        <v>0</v>
      </c>
      <c r="AN218" s="17">
        <v>0</v>
      </c>
      <c r="AO218" s="17">
        <v>4</v>
      </c>
      <c r="AP218" s="17">
        <v>0</v>
      </c>
      <c r="AQ218" s="17">
        <v>0</v>
      </c>
      <c r="AR218" s="17">
        <v>0</v>
      </c>
      <c r="AS218" s="17">
        <v>1</v>
      </c>
      <c r="AT218" s="17">
        <v>0</v>
      </c>
      <c r="AU218" s="17">
        <v>0</v>
      </c>
      <c r="AV218" s="17">
        <v>7</v>
      </c>
      <c r="AW218" s="17">
        <v>0</v>
      </c>
      <c r="AX218" s="17">
        <v>1</v>
      </c>
      <c r="AY218" s="17">
        <v>0</v>
      </c>
      <c r="AZ218" s="17">
        <v>0</v>
      </c>
      <c r="BA218" s="17">
        <v>0</v>
      </c>
      <c r="BB218" s="17">
        <v>1</v>
      </c>
      <c r="BC218" s="17">
        <v>1</v>
      </c>
      <c r="BD218" s="17">
        <v>0</v>
      </c>
      <c r="BE218" s="17">
        <v>0</v>
      </c>
      <c r="BF218" s="17">
        <v>1</v>
      </c>
      <c r="BG218" s="17">
        <v>1</v>
      </c>
      <c r="BH218" s="17">
        <v>0</v>
      </c>
      <c r="BI218" s="17">
        <v>0</v>
      </c>
      <c r="BJ218" s="20">
        <v>0</v>
      </c>
      <c r="BL218" s="17">
        <v>122</v>
      </c>
      <c r="BM218" s="17">
        <v>85</v>
      </c>
      <c r="BN218" s="18">
        <v>0.435294117647059</v>
      </c>
    </row>
    <row r="219" spans="1:66" x14ac:dyDescent="0.25">
      <c r="A219" s="35" t="s">
        <v>309</v>
      </c>
      <c r="B219" s="17">
        <v>3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3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1</v>
      </c>
      <c r="T219" s="17">
        <v>0</v>
      </c>
      <c r="U219" s="17">
        <v>1</v>
      </c>
      <c r="V219" s="17">
        <v>0</v>
      </c>
      <c r="W219" s="17">
        <v>0</v>
      </c>
      <c r="X219" s="17">
        <v>0</v>
      </c>
      <c r="Y219" s="17">
        <v>1</v>
      </c>
      <c r="Z219" s="17">
        <v>0</v>
      </c>
      <c r="AA219" s="17">
        <v>0</v>
      </c>
      <c r="AB219" s="17">
        <v>5</v>
      </c>
      <c r="AC219" s="17">
        <v>0</v>
      </c>
      <c r="AD219" s="17">
        <v>0</v>
      </c>
      <c r="AE219" s="17">
        <v>17</v>
      </c>
      <c r="AF219" s="17">
        <v>2</v>
      </c>
      <c r="AG219" s="17">
        <v>0</v>
      </c>
      <c r="AH219" s="17">
        <v>1</v>
      </c>
      <c r="AI219" s="17">
        <v>0</v>
      </c>
      <c r="AJ219" s="17">
        <v>1</v>
      </c>
      <c r="AK219" s="17">
        <v>0</v>
      </c>
      <c r="AL219" s="17">
        <v>4</v>
      </c>
      <c r="AM219" s="17">
        <v>0</v>
      </c>
      <c r="AN219" s="17">
        <v>1</v>
      </c>
      <c r="AO219" s="17">
        <v>2</v>
      </c>
      <c r="AP219" s="17">
        <v>0</v>
      </c>
      <c r="AQ219" s="17">
        <v>0</v>
      </c>
      <c r="AR219" s="17">
        <v>0</v>
      </c>
      <c r="AS219" s="17">
        <v>3</v>
      </c>
      <c r="AT219" s="17">
        <v>0</v>
      </c>
      <c r="AU219" s="17">
        <v>0</v>
      </c>
      <c r="AV219" s="17">
        <v>1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1</v>
      </c>
      <c r="BF219" s="17">
        <v>0</v>
      </c>
      <c r="BG219" s="17">
        <v>0</v>
      </c>
      <c r="BH219" s="17">
        <v>0</v>
      </c>
      <c r="BI219" s="17">
        <v>0</v>
      </c>
      <c r="BJ219" s="20">
        <v>0</v>
      </c>
      <c r="BL219" s="17">
        <v>47</v>
      </c>
      <c r="BM219" s="17">
        <v>65</v>
      </c>
      <c r="BN219" s="18">
        <v>-0.27692307692307699</v>
      </c>
    </row>
    <row r="220" spans="1:66" x14ac:dyDescent="0.25">
      <c r="A220" s="35" t="s">
        <v>310</v>
      </c>
      <c r="B220" s="17">
        <v>6</v>
      </c>
      <c r="C220" s="17">
        <v>0</v>
      </c>
      <c r="D220" s="17">
        <v>5</v>
      </c>
      <c r="E220" s="17">
        <v>5</v>
      </c>
      <c r="F220" s="17">
        <v>2</v>
      </c>
      <c r="G220" s="17">
        <v>0</v>
      </c>
      <c r="H220" s="17">
        <v>3</v>
      </c>
      <c r="I220" s="17">
        <v>15</v>
      </c>
      <c r="J220" s="17">
        <v>3</v>
      </c>
      <c r="K220" s="17">
        <v>7</v>
      </c>
      <c r="L220" s="17">
        <v>11</v>
      </c>
      <c r="M220" s="17">
        <v>2</v>
      </c>
      <c r="N220" s="17">
        <v>2</v>
      </c>
      <c r="O220" s="17">
        <v>0</v>
      </c>
      <c r="P220" s="17">
        <v>4</v>
      </c>
      <c r="Q220" s="17">
        <v>12</v>
      </c>
      <c r="R220" s="17">
        <v>4</v>
      </c>
      <c r="S220" s="17">
        <v>4</v>
      </c>
      <c r="T220" s="17">
        <v>6</v>
      </c>
      <c r="U220" s="17">
        <v>2</v>
      </c>
      <c r="V220" s="17">
        <v>2</v>
      </c>
      <c r="W220" s="17">
        <v>0</v>
      </c>
      <c r="X220" s="17">
        <v>1</v>
      </c>
      <c r="Y220" s="17">
        <v>5</v>
      </c>
      <c r="Z220" s="17">
        <v>3</v>
      </c>
      <c r="AA220" s="17">
        <v>4</v>
      </c>
      <c r="AB220" s="17">
        <v>4</v>
      </c>
      <c r="AC220" s="17">
        <v>8</v>
      </c>
      <c r="AD220" s="17">
        <v>1</v>
      </c>
      <c r="AE220" s="17">
        <v>4</v>
      </c>
      <c r="AF220" s="17">
        <v>16</v>
      </c>
      <c r="AG220" s="17">
        <v>9</v>
      </c>
      <c r="AH220" s="17">
        <v>7</v>
      </c>
      <c r="AI220" s="17">
        <v>0</v>
      </c>
      <c r="AJ220" s="17">
        <v>3</v>
      </c>
      <c r="AK220" s="17">
        <v>0</v>
      </c>
      <c r="AL220" s="17">
        <v>4</v>
      </c>
      <c r="AM220" s="17">
        <v>1</v>
      </c>
      <c r="AN220" s="17">
        <v>0</v>
      </c>
      <c r="AO220" s="17">
        <v>6</v>
      </c>
      <c r="AP220" s="17">
        <v>1</v>
      </c>
      <c r="AQ220" s="17">
        <v>7</v>
      </c>
      <c r="AR220" s="17">
        <v>0</v>
      </c>
      <c r="AS220" s="17">
        <v>6</v>
      </c>
      <c r="AT220" s="17">
        <v>2</v>
      </c>
      <c r="AU220" s="17">
        <v>0</v>
      </c>
      <c r="AV220" s="17">
        <v>19</v>
      </c>
      <c r="AW220" s="17">
        <v>0</v>
      </c>
      <c r="AX220" s="17">
        <v>0</v>
      </c>
      <c r="AY220" s="17">
        <v>5</v>
      </c>
      <c r="AZ220" s="17">
        <v>0</v>
      </c>
      <c r="BA220" s="17">
        <v>0</v>
      </c>
      <c r="BB220" s="17">
        <v>2</v>
      </c>
      <c r="BC220" s="17">
        <v>0</v>
      </c>
      <c r="BD220" s="17">
        <v>0</v>
      </c>
      <c r="BE220" s="17">
        <v>0</v>
      </c>
      <c r="BF220" s="17">
        <v>0</v>
      </c>
      <c r="BG220" s="17">
        <v>2</v>
      </c>
      <c r="BH220" s="17">
        <v>0</v>
      </c>
      <c r="BI220" s="17">
        <v>1</v>
      </c>
      <c r="BJ220" s="20">
        <v>0</v>
      </c>
      <c r="BL220" s="17">
        <v>216</v>
      </c>
      <c r="BM220" s="17">
        <v>335</v>
      </c>
      <c r="BN220" s="18">
        <v>-0.35522388059701498</v>
      </c>
    </row>
    <row r="221" spans="1:66" x14ac:dyDescent="0.25">
      <c r="A221" s="35" t="s">
        <v>311</v>
      </c>
      <c r="B221" s="17">
        <v>0</v>
      </c>
      <c r="C221" s="17">
        <v>0</v>
      </c>
      <c r="D221" s="17">
        <v>0</v>
      </c>
      <c r="E221" s="17">
        <v>13</v>
      </c>
      <c r="F221" s="17">
        <v>0</v>
      </c>
      <c r="G221" s="17">
        <v>0</v>
      </c>
      <c r="H221" s="17">
        <v>0</v>
      </c>
      <c r="I221" s="17">
        <v>2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2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1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2</v>
      </c>
      <c r="AG221" s="17">
        <v>0</v>
      </c>
      <c r="AH221" s="17">
        <v>9</v>
      </c>
      <c r="AI221" s="17">
        <v>0</v>
      </c>
      <c r="AJ221" s="17">
        <v>0</v>
      </c>
      <c r="AK221" s="17">
        <v>0</v>
      </c>
      <c r="AL221" s="17">
        <v>1</v>
      </c>
      <c r="AM221" s="17">
        <v>1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2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20">
        <v>0</v>
      </c>
      <c r="BL221" s="17">
        <v>33</v>
      </c>
      <c r="BM221" s="17">
        <v>36</v>
      </c>
      <c r="BN221" s="18">
        <v>-8.3333333333333301E-2</v>
      </c>
    </row>
    <row r="222" spans="1:66" x14ac:dyDescent="0.25">
      <c r="A222" s="35" t="s">
        <v>312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1</v>
      </c>
      <c r="J222" s="17">
        <v>0</v>
      </c>
      <c r="K222" s="17">
        <v>1</v>
      </c>
      <c r="L222" s="17">
        <v>0</v>
      </c>
      <c r="M222" s="17">
        <v>2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1</v>
      </c>
      <c r="V222" s="17">
        <v>0</v>
      </c>
      <c r="W222" s="17">
        <v>0</v>
      </c>
      <c r="X222" s="17">
        <v>0</v>
      </c>
      <c r="Y222" s="17">
        <v>0</v>
      </c>
      <c r="Z222" s="17">
        <v>1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5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20">
        <v>0</v>
      </c>
      <c r="BL222" s="17">
        <v>11</v>
      </c>
      <c r="BM222" s="17">
        <v>19</v>
      </c>
      <c r="BN222" s="18">
        <v>-0.42105263157894701</v>
      </c>
    </row>
    <row r="223" spans="1:66" x14ac:dyDescent="0.25">
      <c r="A223" s="35" t="s">
        <v>313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1</v>
      </c>
      <c r="J223" s="17">
        <v>0</v>
      </c>
      <c r="K223" s="17">
        <v>0</v>
      </c>
      <c r="L223" s="17">
        <v>1</v>
      </c>
      <c r="M223" s="17">
        <v>4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1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1</v>
      </c>
      <c r="AO223" s="17">
        <v>0</v>
      </c>
      <c r="AP223" s="17">
        <v>0</v>
      </c>
      <c r="AQ223" s="17">
        <v>0</v>
      </c>
      <c r="AR223" s="17">
        <v>0</v>
      </c>
      <c r="AS223" s="17">
        <v>1</v>
      </c>
      <c r="AT223" s="17">
        <v>0</v>
      </c>
      <c r="AU223" s="17">
        <v>0</v>
      </c>
      <c r="AV223" s="17">
        <v>1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1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20">
        <v>0</v>
      </c>
      <c r="BL223" s="17">
        <v>11</v>
      </c>
      <c r="BM223" s="17">
        <v>10</v>
      </c>
      <c r="BN223" s="18">
        <v>0.1</v>
      </c>
    </row>
    <row r="224" spans="1:66" x14ac:dyDescent="0.25">
      <c r="A224" s="35" t="s">
        <v>314</v>
      </c>
      <c r="B224" s="17">
        <v>1</v>
      </c>
      <c r="C224" s="17">
        <v>0</v>
      </c>
      <c r="D224" s="17">
        <v>15</v>
      </c>
      <c r="E224" s="17">
        <v>1</v>
      </c>
      <c r="F224" s="17">
        <v>1</v>
      </c>
      <c r="G224" s="17">
        <v>0</v>
      </c>
      <c r="H224" s="17">
        <v>1</v>
      </c>
      <c r="I224" s="17">
        <v>0</v>
      </c>
      <c r="J224" s="17">
        <v>0</v>
      </c>
      <c r="K224" s="17">
        <v>2</v>
      </c>
      <c r="L224" s="17">
        <v>1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11</v>
      </c>
      <c r="S224" s="17">
        <v>1</v>
      </c>
      <c r="T224" s="17">
        <v>0</v>
      </c>
      <c r="U224" s="17">
        <v>4</v>
      </c>
      <c r="V224" s="17">
        <v>2</v>
      </c>
      <c r="W224" s="17">
        <v>1</v>
      </c>
      <c r="X224" s="17">
        <v>0</v>
      </c>
      <c r="Y224" s="17">
        <v>8</v>
      </c>
      <c r="Z224" s="17">
        <v>2</v>
      </c>
      <c r="AA224" s="17">
        <v>1</v>
      </c>
      <c r="AB224" s="17">
        <v>0</v>
      </c>
      <c r="AC224" s="17">
        <v>2</v>
      </c>
      <c r="AD224" s="17">
        <v>0</v>
      </c>
      <c r="AE224" s="17">
        <v>0</v>
      </c>
      <c r="AF224" s="17">
        <v>14</v>
      </c>
      <c r="AG224" s="17">
        <v>2</v>
      </c>
      <c r="AH224" s="17">
        <v>9</v>
      </c>
      <c r="AI224" s="17">
        <v>0</v>
      </c>
      <c r="AJ224" s="17">
        <v>0</v>
      </c>
      <c r="AK224" s="17">
        <v>1</v>
      </c>
      <c r="AL224" s="17">
        <v>2</v>
      </c>
      <c r="AM224" s="17">
        <v>1</v>
      </c>
      <c r="AN224" s="17">
        <v>0</v>
      </c>
      <c r="AO224" s="17">
        <v>0</v>
      </c>
      <c r="AP224" s="17">
        <v>0</v>
      </c>
      <c r="AQ224" s="17">
        <v>6</v>
      </c>
      <c r="AR224" s="17">
        <v>0</v>
      </c>
      <c r="AS224" s="17">
        <v>0</v>
      </c>
      <c r="AT224" s="17">
        <v>0</v>
      </c>
      <c r="AU224" s="17">
        <v>7</v>
      </c>
      <c r="AV224" s="17">
        <v>16</v>
      </c>
      <c r="AW224" s="17">
        <v>1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20">
        <v>0</v>
      </c>
      <c r="BL224" s="17">
        <v>113</v>
      </c>
      <c r="BM224" s="17">
        <v>343</v>
      </c>
      <c r="BN224" s="18">
        <v>-0.67055393586005796</v>
      </c>
    </row>
    <row r="225" spans="1:66" x14ac:dyDescent="0.25">
      <c r="A225" s="35" t="s">
        <v>315</v>
      </c>
      <c r="B225" s="17">
        <v>0</v>
      </c>
      <c r="C225" s="17">
        <v>0</v>
      </c>
      <c r="D225" s="17">
        <v>1</v>
      </c>
      <c r="E225" s="17">
        <v>0</v>
      </c>
      <c r="F225" s="17">
        <v>0</v>
      </c>
      <c r="G225" s="17">
        <v>0</v>
      </c>
      <c r="H225" s="17">
        <v>0</v>
      </c>
      <c r="I225" s="17">
        <v>2</v>
      </c>
      <c r="J225" s="17">
        <v>0</v>
      </c>
      <c r="K225" s="17">
        <v>0</v>
      </c>
      <c r="L225" s="17">
        <v>1</v>
      </c>
      <c r="M225" s="17">
        <v>0</v>
      </c>
      <c r="N225" s="17">
        <v>1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101</v>
      </c>
      <c r="AG225" s="17">
        <v>1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20">
        <v>0</v>
      </c>
      <c r="BL225" s="17">
        <v>107</v>
      </c>
      <c r="BM225" s="17">
        <v>12</v>
      </c>
      <c r="BN225" s="18">
        <v>7.9166666666666696</v>
      </c>
    </row>
    <row r="226" spans="1:66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20">
        <v>0</v>
      </c>
      <c r="BL226" s="17">
        <v>0</v>
      </c>
      <c r="BM226" s="17">
        <v>5</v>
      </c>
      <c r="BN226" s="18">
        <v>-1</v>
      </c>
    </row>
    <row r="227" spans="1:66" x14ac:dyDescent="0.25">
      <c r="A227" s="32" t="s">
        <v>317</v>
      </c>
      <c r="B227" s="33">
        <v>702</v>
      </c>
      <c r="C227" s="33">
        <v>282</v>
      </c>
      <c r="D227" s="33">
        <v>1442</v>
      </c>
      <c r="E227" s="33">
        <v>787</v>
      </c>
      <c r="F227" s="33">
        <v>335</v>
      </c>
      <c r="G227" s="33">
        <v>139</v>
      </c>
      <c r="H227" s="33">
        <v>752</v>
      </c>
      <c r="I227" s="33">
        <v>5404</v>
      </c>
      <c r="J227" s="33">
        <v>1150</v>
      </c>
      <c r="K227" s="33">
        <v>265</v>
      </c>
      <c r="L227" s="33">
        <v>910</v>
      </c>
      <c r="M227" s="33">
        <v>461</v>
      </c>
      <c r="N227" s="33">
        <v>556</v>
      </c>
      <c r="O227" s="33">
        <v>156</v>
      </c>
      <c r="P227" s="33">
        <v>339</v>
      </c>
      <c r="Q227" s="33">
        <v>972</v>
      </c>
      <c r="R227" s="33">
        <v>618</v>
      </c>
      <c r="S227" s="33">
        <v>466</v>
      </c>
      <c r="T227" s="33">
        <v>704</v>
      </c>
      <c r="U227" s="33">
        <v>838</v>
      </c>
      <c r="V227" s="33">
        <v>171</v>
      </c>
      <c r="W227" s="33">
        <v>486</v>
      </c>
      <c r="X227" s="33">
        <v>129</v>
      </c>
      <c r="Y227" s="33">
        <v>1295</v>
      </c>
      <c r="Z227" s="33">
        <v>620</v>
      </c>
      <c r="AA227" s="33">
        <v>178</v>
      </c>
      <c r="AB227" s="33">
        <v>1343</v>
      </c>
      <c r="AC227" s="33">
        <v>409</v>
      </c>
      <c r="AD227" s="33">
        <v>388</v>
      </c>
      <c r="AE227" s="33">
        <v>317</v>
      </c>
      <c r="AF227" s="33">
        <v>5118</v>
      </c>
      <c r="AG227" s="33">
        <v>1222</v>
      </c>
      <c r="AH227" s="33">
        <v>1282</v>
      </c>
      <c r="AI227" s="33">
        <v>704</v>
      </c>
      <c r="AJ227" s="33">
        <v>395</v>
      </c>
      <c r="AK227" s="33">
        <v>190</v>
      </c>
      <c r="AL227" s="33">
        <v>691</v>
      </c>
      <c r="AM227" s="33">
        <v>856</v>
      </c>
      <c r="AN227" s="33">
        <v>247</v>
      </c>
      <c r="AO227" s="33">
        <v>1895</v>
      </c>
      <c r="AP227" s="33">
        <v>165</v>
      </c>
      <c r="AQ227" s="33">
        <v>1408</v>
      </c>
      <c r="AR227" s="33">
        <v>61</v>
      </c>
      <c r="AS227" s="33">
        <v>649</v>
      </c>
      <c r="AT227" s="33">
        <v>66</v>
      </c>
      <c r="AU227" s="33">
        <v>535</v>
      </c>
      <c r="AV227" s="33">
        <v>2940</v>
      </c>
      <c r="AW227" s="33">
        <v>391</v>
      </c>
      <c r="AX227" s="33">
        <v>168</v>
      </c>
      <c r="AY227" s="33">
        <v>655</v>
      </c>
      <c r="AZ227" s="33">
        <v>12</v>
      </c>
      <c r="BA227" s="33">
        <v>8</v>
      </c>
      <c r="BB227" s="33">
        <v>15</v>
      </c>
      <c r="BC227" s="33">
        <v>67</v>
      </c>
      <c r="BD227" s="33">
        <v>24</v>
      </c>
      <c r="BE227" s="33">
        <v>31</v>
      </c>
      <c r="BF227" s="33">
        <v>70</v>
      </c>
      <c r="BG227" s="33">
        <v>39</v>
      </c>
      <c r="BH227" s="33">
        <v>8</v>
      </c>
      <c r="BI227" s="33">
        <v>9</v>
      </c>
      <c r="BJ227" s="34">
        <v>22</v>
      </c>
      <c r="BL227" s="17">
        <v>42557</v>
      </c>
      <c r="BM227" s="17">
        <v>38193</v>
      </c>
      <c r="BN227" s="18">
        <v>0.11426177571806399</v>
      </c>
    </row>
    <row r="228" spans="1:66" x14ac:dyDescent="0.25">
      <c r="A228" s="35" t="s">
        <v>318</v>
      </c>
      <c r="B228" s="17">
        <v>0</v>
      </c>
      <c r="C228" s="17">
        <v>0</v>
      </c>
      <c r="D228" s="17">
        <v>4</v>
      </c>
      <c r="E228" s="17">
        <v>1</v>
      </c>
      <c r="F228" s="17">
        <v>2</v>
      </c>
      <c r="G228" s="17">
        <v>1</v>
      </c>
      <c r="H228" s="17">
        <v>3</v>
      </c>
      <c r="I228" s="17">
        <v>4</v>
      </c>
      <c r="J228" s="17">
        <v>4</v>
      </c>
      <c r="K228" s="17">
        <v>2</v>
      </c>
      <c r="L228" s="17">
        <v>6</v>
      </c>
      <c r="M228" s="17">
        <v>0</v>
      </c>
      <c r="N228" s="17">
        <v>1</v>
      </c>
      <c r="O228" s="17">
        <v>0</v>
      </c>
      <c r="P228" s="17">
        <v>0</v>
      </c>
      <c r="Q228" s="17">
        <v>1</v>
      </c>
      <c r="R228" s="17">
        <v>4</v>
      </c>
      <c r="S228" s="17">
        <v>3</v>
      </c>
      <c r="T228" s="17">
        <v>0</v>
      </c>
      <c r="U228" s="17">
        <v>0</v>
      </c>
      <c r="V228" s="17">
        <v>2</v>
      </c>
      <c r="W228" s="17">
        <v>1</v>
      </c>
      <c r="X228" s="17">
        <v>0</v>
      </c>
      <c r="Y228" s="17">
        <v>5</v>
      </c>
      <c r="Z228" s="17">
        <v>0</v>
      </c>
      <c r="AA228" s="17">
        <v>1</v>
      </c>
      <c r="AB228" s="17">
        <v>0</v>
      </c>
      <c r="AC228" s="17">
        <v>0</v>
      </c>
      <c r="AD228" s="17">
        <v>0</v>
      </c>
      <c r="AE228" s="17">
        <v>0</v>
      </c>
      <c r="AF228" s="17">
        <v>15</v>
      </c>
      <c r="AG228" s="17">
        <v>5</v>
      </c>
      <c r="AH228" s="17">
        <v>6</v>
      </c>
      <c r="AI228" s="17">
        <v>0</v>
      </c>
      <c r="AJ228" s="17">
        <v>1</v>
      </c>
      <c r="AK228" s="17">
        <v>1</v>
      </c>
      <c r="AL228" s="17">
        <v>2</v>
      </c>
      <c r="AM228" s="17">
        <v>4</v>
      </c>
      <c r="AN228" s="17">
        <v>0</v>
      </c>
      <c r="AO228" s="17">
        <v>0</v>
      </c>
      <c r="AP228" s="17">
        <v>0</v>
      </c>
      <c r="AQ228" s="17">
        <v>6</v>
      </c>
      <c r="AR228" s="17">
        <v>0</v>
      </c>
      <c r="AS228" s="17">
        <v>0</v>
      </c>
      <c r="AT228" s="17">
        <v>0</v>
      </c>
      <c r="AU228" s="17">
        <v>2</v>
      </c>
      <c r="AV228" s="17">
        <v>6</v>
      </c>
      <c r="AW228" s="17">
        <v>1</v>
      </c>
      <c r="AX228" s="17">
        <v>0</v>
      </c>
      <c r="AY228" s="17">
        <v>3</v>
      </c>
      <c r="AZ228" s="17">
        <v>10</v>
      </c>
      <c r="BA228" s="17">
        <v>8</v>
      </c>
      <c r="BB228" s="17">
        <v>10</v>
      </c>
      <c r="BC228" s="17">
        <v>67</v>
      </c>
      <c r="BD228" s="17">
        <v>24</v>
      </c>
      <c r="BE228" s="17">
        <v>29</v>
      </c>
      <c r="BF228" s="17">
        <v>69</v>
      </c>
      <c r="BG228" s="17">
        <v>39</v>
      </c>
      <c r="BH228" s="17">
        <v>7</v>
      </c>
      <c r="BI228" s="17">
        <v>9</v>
      </c>
      <c r="BJ228" s="20">
        <v>22</v>
      </c>
      <c r="BL228" s="17">
        <v>391</v>
      </c>
      <c r="BM228" s="17">
        <v>425</v>
      </c>
      <c r="BN228" s="18">
        <v>-0.08</v>
      </c>
    </row>
    <row r="229" spans="1:66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2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1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20">
        <v>0</v>
      </c>
      <c r="BL229" s="17">
        <v>3</v>
      </c>
      <c r="BM229" s="17">
        <v>4</v>
      </c>
      <c r="BN229" s="18">
        <v>-0.25</v>
      </c>
    </row>
    <row r="230" spans="1:66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20">
        <v>0</v>
      </c>
      <c r="BL230" s="17">
        <v>0</v>
      </c>
      <c r="BM230" s="17">
        <v>2</v>
      </c>
      <c r="BN230" s="18">
        <v>-1</v>
      </c>
    </row>
    <row r="231" spans="1:66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5</v>
      </c>
      <c r="AG231" s="17">
        <v>2</v>
      </c>
      <c r="AH231" s="17">
        <v>1</v>
      </c>
      <c r="AI231" s="17">
        <v>0</v>
      </c>
      <c r="AJ231" s="17">
        <v>0</v>
      </c>
      <c r="AK231" s="17">
        <v>0</v>
      </c>
      <c r="AL231" s="17">
        <v>1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1</v>
      </c>
      <c r="AZ231" s="17">
        <v>0</v>
      </c>
      <c r="BA231" s="17">
        <v>0</v>
      </c>
      <c r="BB231" s="17">
        <v>3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20">
        <v>0</v>
      </c>
      <c r="BL231" s="17">
        <v>13</v>
      </c>
      <c r="BM231" s="17">
        <v>4</v>
      </c>
      <c r="BN231" s="18">
        <v>2.25</v>
      </c>
    </row>
    <row r="232" spans="1:66" x14ac:dyDescent="0.25">
      <c r="A232" s="35" t="s">
        <v>322</v>
      </c>
      <c r="B232" s="17">
        <v>0</v>
      </c>
      <c r="C232" s="17">
        <v>0</v>
      </c>
      <c r="D232" s="17">
        <v>1</v>
      </c>
      <c r="E232" s="17">
        <v>2</v>
      </c>
      <c r="F232" s="17">
        <v>0</v>
      </c>
      <c r="G232" s="17">
        <v>0</v>
      </c>
      <c r="H232" s="17">
        <v>0</v>
      </c>
      <c r="I232" s="17">
        <v>4</v>
      </c>
      <c r="J232" s="17">
        <v>0</v>
      </c>
      <c r="K232" s="17">
        <v>0</v>
      </c>
      <c r="L232" s="17">
        <v>0</v>
      </c>
      <c r="M232" s="17">
        <v>1</v>
      </c>
      <c r="N232" s="17">
        <v>0</v>
      </c>
      <c r="O232" s="17">
        <v>0</v>
      </c>
      <c r="P232" s="17">
        <v>0</v>
      </c>
      <c r="Q232" s="17">
        <v>2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1</v>
      </c>
      <c r="Z232" s="17">
        <v>0</v>
      </c>
      <c r="AA232" s="17">
        <v>0</v>
      </c>
      <c r="AB232" s="17">
        <v>0</v>
      </c>
      <c r="AC232" s="17">
        <v>1</v>
      </c>
      <c r="AD232" s="17">
        <v>0</v>
      </c>
      <c r="AE232" s="17">
        <v>0</v>
      </c>
      <c r="AF232" s="17">
        <v>5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1</v>
      </c>
      <c r="AZ232" s="17">
        <v>0</v>
      </c>
      <c r="BA232" s="17">
        <v>0</v>
      </c>
      <c r="BB232" s="17">
        <v>1</v>
      </c>
      <c r="BC232" s="17">
        <v>0</v>
      </c>
      <c r="BD232" s="17">
        <v>0</v>
      </c>
      <c r="BE232" s="17">
        <v>0</v>
      </c>
      <c r="BF232" s="17">
        <v>1</v>
      </c>
      <c r="BG232" s="17">
        <v>0</v>
      </c>
      <c r="BH232" s="17">
        <v>0</v>
      </c>
      <c r="BI232" s="17">
        <v>0</v>
      </c>
      <c r="BJ232" s="20">
        <v>0</v>
      </c>
      <c r="BL232" s="17">
        <v>20</v>
      </c>
      <c r="BM232" s="17">
        <v>16</v>
      </c>
      <c r="BN232" s="18">
        <v>0.25</v>
      </c>
    </row>
    <row r="233" spans="1:66" x14ac:dyDescent="0.25">
      <c r="A233" s="35" t="s">
        <v>323</v>
      </c>
      <c r="B233" s="17">
        <v>0</v>
      </c>
      <c r="C233" s="17">
        <v>0</v>
      </c>
      <c r="D233" s="17">
        <v>1</v>
      </c>
      <c r="E233" s="17">
        <v>0</v>
      </c>
      <c r="F233" s="17">
        <v>0</v>
      </c>
      <c r="G233" s="17">
        <v>0</v>
      </c>
      <c r="H233" s="17">
        <v>0</v>
      </c>
      <c r="I233" s="17">
        <v>2</v>
      </c>
      <c r="J233" s="17">
        <v>2</v>
      </c>
      <c r="K233" s="17">
        <v>0</v>
      </c>
      <c r="L233" s="17">
        <v>3</v>
      </c>
      <c r="M233" s="17">
        <v>0</v>
      </c>
      <c r="N233" s="17">
        <v>0</v>
      </c>
      <c r="O233" s="17">
        <v>1</v>
      </c>
      <c r="P233" s="17">
        <v>0</v>
      </c>
      <c r="Q233" s="17">
        <v>0</v>
      </c>
      <c r="R233" s="17">
        <v>2</v>
      </c>
      <c r="S233" s="17">
        <v>2</v>
      </c>
      <c r="T233" s="17">
        <v>3</v>
      </c>
      <c r="U233" s="17">
        <v>0</v>
      </c>
      <c r="V233" s="17">
        <v>0</v>
      </c>
      <c r="W233" s="17">
        <v>0</v>
      </c>
      <c r="X233" s="17">
        <v>0</v>
      </c>
      <c r="Y233" s="17">
        <v>1</v>
      </c>
      <c r="Z233" s="17">
        <v>0</v>
      </c>
      <c r="AA233" s="17">
        <v>0</v>
      </c>
      <c r="AB233" s="17">
        <v>3</v>
      </c>
      <c r="AC233" s="17">
        <v>0</v>
      </c>
      <c r="AD233" s="17">
        <v>2</v>
      </c>
      <c r="AE233" s="17">
        <v>0</v>
      </c>
      <c r="AF233" s="17">
        <v>5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3</v>
      </c>
      <c r="AP233" s="17">
        <v>0</v>
      </c>
      <c r="AQ233" s="17">
        <v>1</v>
      </c>
      <c r="AR233" s="17">
        <v>0</v>
      </c>
      <c r="AS233" s="17">
        <v>0</v>
      </c>
      <c r="AT233" s="17">
        <v>0</v>
      </c>
      <c r="AU233" s="17">
        <v>0</v>
      </c>
      <c r="AV233" s="17">
        <v>3</v>
      </c>
      <c r="AW233" s="17">
        <v>1</v>
      </c>
      <c r="AX233" s="17">
        <v>0</v>
      </c>
      <c r="AY233" s="17">
        <v>0</v>
      </c>
      <c r="AZ233" s="17">
        <v>1</v>
      </c>
      <c r="BA233" s="17">
        <v>0</v>
      </c>
      <c r="BB233" s="17">
        <v>1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20">
        <v>0</v>
      </c>
      <c r="BL233" s="17">
        <v>37</v>
      </c>
      <c r="BM233" s="17">
        <v>39</v>
      </c>
      <c r="BN233" s="18">
        <v>-5.1282051282051301E-2</v>
      </c>
    </row>
    <row r="234" spans="1:66" x14ac:dyDescent="0.25">
      <c r="A234" s="35" t="s">
        <v>324</v>
      </c>
      <c r="B234" s="17">
        <v>1</v>
      </c>
      <c r="C234" s="17">
        <v>0</v>
      </c>
      <c r="D234" s="17">
        <v>4</v>
      </c>
      <c r="E234" s="17">
        <v>3</v>
      </c>
      <c r="F234" s="17">
        <v>0</v>
      </c>
      <c r="G234" s="17">
        <v>0</v>
      </c>
      <c r="H234" s="17">
        <v>0</v>
      </c>
      <c r="I234" s="17">
        <v>2731</v>
      </c>
      <c r="J234" s="17">
        <v>0</v>
      </c>
      <c r="K234" s="17">
        <v>0</v>
      </c>
      <c r="L234" s="17">
        <v>1</v>
      </c>
      <c r="M234" s="17">
        <v>4</v>
      </c>
      <c r="N234" s="17">
        <v>0</v>
      </c>
      <c r="O234" s="17">
        <v>0</v>
      </c>
      <c r="P234" s="17">
        <v>0</v>
      </c>
      <c r="Q234" s="17">
        <v>6</v>
      </c>
      <c r="R234" s="17">
        <v>2</v>
      </c>
      <c r="S234" s="17">
        <v>1</v>
      </c>
      <c r="T234" s="17">
        <v>8</v>
      </c>
      <c r="U234" s="17">
        <v>4</v>
      </c>
      <c r="V234" s="17">
        <v>0</v>
      </c>
      <c r="W234" s="17">
        <v>0</v>
      </c>
      <c r="X234" s="17">
        <v>0</v>
      </c>
      <c r="Y234" s="17">
        <v>4</v>
      </c>
      <c r="Z234" s="17">
        <v>1</v>
      </c>
      <c r="AA234" s="17">
        <v>2</v>
      </c>
      <c r="AB234" s="17">
        <v>3</v>
      </c>
      <c r="AC234" s="17">
        <v>2</v>
      </c>
      <c r="AD234" s="17">
        <v>7</v>
      </c>
      <c r="AE234" s="17">
        <v>3</v>
      </c>
      <c r="AF234" s="17">
        <v>14</v>
      </c>
      <c r="AG234" s="17">
        <v>3</v>
      </c>
      <c r="AH234" s="17">
        <v>8</v>
      </c>
      <c r="AI234" s="17">
        <v>6</v>
      </c>
      <c r="AJ234" s="17">
        <v>0</v>
      </c>
      <c r="AK234" s="17">
        <v>2</v>
      </c>
      <c r="AL234" s="17">
        <v>1</v>
      </c>
      <c r="AM234" s="17">
        <v>3</v>
      </c>
      <c r="AN234" s="17">
        <v>2</v>
      </c>
      <c r="AO234" s="17">
        <v>5</v>
      </c>
      <c r="AP234" s="17">
        <v>0</v>
      </c>
      <c r="AQ234" s="17">
        <v>4</v>
      </c>
      <c r="AR234" s="17">
        <v>0</v>
      </c>
      <c r="AS234" s="17">
        <v>8</v>
      </c>
      <c r="AT234" s="17">
        <v>0</v>
      </c>
      <c r="AU234" s="17">
        <v>0</v>
      </c>
      <c r="AV234" s="17">
        <v>8</v>
      </c>
      <c r="AW234" s="17">
        <v>1</v>
      </c>
      <c r="AX234" s="17">
        <v>1</v>
      </c>
      <c r="AY234" s="17">
        <v>1</v>
      </c>
      <c r="AZ234" s="17">
        <v>1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20">
        <v>0</v>
      </c>
      <c r="BL234" s="17">
        <v>2855</v>
      </c>
      <c r="BM234" s="17">
        <v>168</v>
      </c>
      <c r="BN234" s="18">
        <v>15.994047619047601</v>
      </c>
    </row>
    <row r="235" spans="1:66" x14ac:dyDescent="0.25">
      <c r="A235" s="35" t="s">
        <v>325</v>
      </c>
      <c r="B235" s="17">
        <v>68</v>
      </c>
      <c r="C235" s="17">
        <v>21</v>
      </c>
      <c r="D235" s="17">
        <v>36</v>
      </c>
      <c r="E235" s="17">
        <v>35</v>
      </c>
      <c r="F235" s="17">
        <v>27</v>
      </c>
      <c r="G235" s="17">
        <v>12</v>
      </c>
      <c r="H235" s="17">
        <v>48</v>
      </c>
      <c r="I235" s="17">
        <v>40</v>
      </c>
      <c r="J235" s="17">
        <v>78</v>
      </c>
      <c r="K235" s="17">
        <v>38</v>
      </c>
      <c r="L235" s="17">
        <v>34</v>
      </c>
      <c r="M235" s="17">
        <v>12</v>
      </c>
      <c r="N235" s="17">
        <v>34</v>
      </c>
      <c r="O235" s="17">
        <v>13</v>
      </c>
      <c r="P235" s="17">
        <v>29</v>
      </c>
      <c r="Q235" s="17">
        <v>85</v>
      </c>
      <c r="R235" s="17">
        <v>85</v>
      </c>
      <c r="S235" s="17">
        <v>35</v>
      </c>
      <c r="T235" s="17">
        <v>7</v>
      </c>
      <c r="U235" s="17">
        <v>83</v>
      </c>
      <c r="V235" s="17">
        <v>25</v>
      </c>
      <c r="W235" s="17">
        <v>31</v>
      </c>
      <c r="X235" s="17">
        <v>4</v>
      </c>
      <c r="Y235" s="17">
        <v>76</v>
      </c>
      <c r="Z235" s="17">
        <v>38</v>
      </c>
      <c r="AA235" s="17">
        <v>18</v>
      </c>
      <c r="AB235" s="17">
        <v>71</v>
      </c>
      <c r="AC235" s="17">
        <v>37</v>
      </c>
      <c r="AD235" s="17">
        <v>6</v>
      </c>
      <c r="AE235" s="17">
        <v>19</v>
      </c>
      <c r="AF235" s="17">
        <v>419</v>
      </c>
      <c r="AG235" s="17">
        <v>109</v>
      </c>
      <c r="AH235" s="17">
        <v>109</v>
      </c>
      <c r="AI235" s="17">
        <v>48</v>
      </c>
      <c r="AJ235" s="17">
        <v>32</v>
      </c>
      <c r="AK235" s="17">
        <v>23</v>
      </c>
      <c r="AL235" s="17">
        <v>88</v>
      </c>
      <c r="AM235" s="17">
        <v>73</v>
      </c>
      <c r="AN235" s="17">
        <v>26</v>
      </c>
      <c r="AO235" s="17">
        <v>65</v>
      </c>
      <c r="AP235" s="17">
        <v>5</v>
      </c>
      <c r="AQ235" s="17">
        <v>90</v>
      </c>
      <c r="AR235" s="17">
        <v>4</v>
      </c>
      <c r="AS235" s="17">
        <v>16</v>
      </c>
      <c r="AT235" s="17">
        <v>1</v>
      </c>
      <c r="AU235" s="17">
        <v>58</v>
      </c>
      <c r="AV235" s="17">
        <v>110</v>
      </c>
      <c r="AW235" s="17">
        <v>56</v>
      </c>
      <c r="AX235" s="17">
        <v>22</v>
      </c>
      <c r="AY235" s="17">
        <v>43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1</v>
      </c>
      <c r="BF235" s="17">
        <v>0</v>
      </c>
      <c r="BG235" s="17">
        <v>0</v>
      </c>
      <c r="BH235" s="17">
        <v>1</v>
      </c>
      <c r="BI235" s="17">
        <v>0</v>
      </c>
      <c r="BJ235" s="20">
        <v>0</v>
      </c>
      <c r="BL235" s="17">
        <v>2544</v>
      </c>
      <c r="BM235" s="17">
        <v>2693</v>
      </c>
      <c r="BN235" s="18">
        <v>-5.5328629780913498E-2</v>
      </c>
    </row>
    <row r="236" spans="1:66" x14ac:dyDescent="0.25">
      <c r="A236" s="35" t="s">
        <v>326</v>
      </c>
      <c r="B236" s="17">
        <v>18</v>
      </c>
      <c r="C236" s="17">
        <v>23</v>
      </c>
      <c r="D236" s="17">
        <v>156</v>
      </c>
      <c r="E236" s="17">
        <v>58</v>
      </c>
      <c r="F236" s="17">
        <v>33</v>
      </c>
      <c r="G236" s="17">
        <v>1</v>
      </c>
      <c r="H236" s="17">
        <v>16</v>
      </c>
      <c r="I236" s="17">
        <v>486</v>
      </c>
      <c r="J236" s="17">
        <v>211</v>
      </c>
      <c r="K236" s="17">
        <v>15</v>
      </c>
      <c r="L236" s="17">
        <v>16</v>
      </c>
      <c r="M236" s="17">
        <v>84</v>
      </c>
      <c r="N236" s="17">
        <v>21</v>
      </c>
      <c r="O236" s="17">
        <v>4</v>
      </c>
      <c r="P236" s="17">
        <v>8</v>
      </c>
      <c r="Q236" s="17">
        <v>78</v>
      </c>
      <c r="R236" s="17">
        <v>88</v>
      </c>
      <c r="S236" s="17">
        <v>8</v>
      </c>
      <c r="T236" s="17">
        <v>43</v>
      </c>
      <c r="U236" s="17">
        <v>100</v>
      </c>
      <c r="V236" s="17">
        <v>5</v>
      </c>
      <c r="W236" s="17">
        <v>26</v>
      </c>
      <c r="X236" s="17">
        <v>5</v>
      </c>
      <c r="Y236" s="17">
        <v>44</v>
      </c>
      <c r="Z236" s="17">
        <v>25</v>
      </c>
      <c r="AA236" s="17">
        <v>2</v>
      </c>
      <c r="AB236" s="17">
        <v>80</v>
      </c>
      <c r="AC236" s="17">
        <v>30</v>
      </c>
      <c r="AD236" s="17">
        <v>28</v>
      </c>
      <c r="AE236" s="17">
        <v>2</v>
      </c>
      <c r="AF236" s="17">
        <v>731</v>
      </c>
      <c r="AG236" s="17">
        <v>57</v>
      </c>
      <c r="AH236" s="17">
        <v>92</v>
      </c>
      <c r="AI236" s="17">
        <v>41</v>
      </c>
      <c r="AJ236" s="17">
        <v>12</v>
      </c>
      <c r="AK236" s="17">
        <v>3</v>
      </c>
      <c r="AL236" s="17">
        <v>29</v>
      </c>
      <c r="AM236" s="17">
        <v>22</v>
      </c>
      <c r="AN236" s="17">
        <v>10</v>
      </c>
      <c r="AO236" s="17">
        <v>38</v>
      </c>
      <c r="AP236" s="17">
        <v>7</v>
      </c>
      <c r="AQ236" s="17">
        <v>197</v>
      </c>
      <c r="AR236" s="17">
        <v>1</v>
      </c>
      <c r="AS236" s="17">
        <v>48</v>
      </c>
      <c r="AT236" s="17">
        <v>2</v>
      </c>
      <c r="AU236" s="17">
        <v>36</v>
      </c>
      <c r="AV236" s="17">
        <v>340</v>
      </c>
      <c r="AW236" s="17">
        <v>23</v>
      </c>
      <c r="AX236" s="17">
        <v>4</v>
      </c>
      <c r="AY236" s="17">
        <v>54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20">
        <v>0</v>
      </c>
      <c r="BL236" s="17">
        <v>3461</v>
      </c>
      <c r="BM236" s="17">
        <v>3425</v>
      </c>
      <c r="BN236" s="18">
        <v>1.05109489051095E-2</v>
      </c>
    </row>
    <row r="237" spans="1:66" x14ac:dyDescent="0.25">
      <c r="A237" s="35" t="s">
        <v>327</v>
      </c>
      <c r="B237" s="17">
        <v>24</v>
      </c>
      <c r="C237" s="17">
        <v>14</v>
      </c>
      <c r="D237" s="17">
        <v>71</v>
      </c>
      <c r="E237" s="17">
        <v>23</v>
      </c>
      <c r="F237" s="17">
        <v>4</v>
      </c>
      <c r="G237" s="17">
        <v>7</v>
      </c>
      <c r="H237" s="17">
        <v>13</v>
      </c>
      <c r="I237" s="17">
        <v>120</v>
      </c>
      <c r="J237" s="17">
        <v>40</v>
      </c>
      <c r="K237" s="17">
        <v>10</v>
      </c>
      <c r="L237" s="17">
        <v>26</v>
      </c>
      <c r="M237" s="17">
        <v>26</v>
      </c>
      <c r="N237" s="17">
        <v>11</v>
      </c>
      <c r="O237" s="17">
        <v>11</v>
      </c>
      <c r="P237" s="17">
        <v>7</v>
      </c>
      <c r="Q237" s="17">
        <v>48</v>
      </c>
      <c r="R237" s="17">
        <v>46</v>
      </c>
      <c r="S237" s="17">
        <v>23</v>
      </c>
      <c r="T237" s="17">
        <v>27</v>
      </c>
      <c r="U237" s="17">
        <v>28</v>
      </c>
      <c r="V237" s="17">
        <v>3</v>
      </c>
      <c r="W237" s="17">
        <v>27</v>
      </c>
      <c r="X237" s="17">
        <v>3</v>
      </c>
      <c r="Y237" s="17">
        <v>20</v>
      </c>
      <c r="Z237" s="17">
        <v>28</v>
      </c>
      <c r="AA237" s="17">
        <v>10</v>
      </c>
      <c r="AB237" s="17">
        <v>63</v>
      </c>
      <c r="AC237" s="17">
        <v>26</v>
      </c>
      <c r="AD237" s="17">
        <v>15</v>
      </c>
      <c r="AE237" s="17">
        <v>10</v>
      </c>
      <c r="AF237" s="17">
        <v>199</v>
      </c>
      <c r="AG237" s="17">
        <v>41</v>
      </c>
      <c r="AH237" s="17">
        <v>44</v>
      </c>
      <c r="AI237" s="17">
        <v>35</v>
      </c>
      <c r="AJ237" s="17">
        <v>21</v>
      </c>
      <c r="AK237" s="17">
        <v>13</v>
      </c>
      <c r="AL237" s="17">
        <v>42</v>
      </c>
      <c r="AM237" s="17">
        <v>51</v>
      </c>
      <c r="AN237" s="17">
        <v>5</v>
      </c>
      <c r="AO237" s="17">
        <v>51</v>
      </c>
      <c r="AP237" s="17">
        <v>3</v>
      </c>
      <c r="AQ237" s="17">
        <v>57</v>
      </c>
      <c r="AR237" s="17">
        <v>2</v>
      </c>
      <c r="AS237" s="17">
        <v>40</v>
      </c>
      <c r="AT237" s="17">
        <v>1</v>
      </c>
      <c r="AU237" s="17">
        <v>16</v>
      </c>
      <c r="AV237" s="17">
        <v>130</v>
      </c>
      <c r="AW237" s="17">
        <v>9</v>
      </c>
      <c r="AX237" s="17">
        <v>7</v>
      </c>
      <c r="AY237" s="17">
        <v>17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20">
        <v>0</v>
      </c>
      <c r="BL237" s="17">
        <v>1568</v>
      </c>
      <c r="BM237" s="17">
        <v>1433</v>
      </c>
      <c r="BN237" s="18">
        <v>9.4207955338450805E-2</v>
      </c>
    </row>
    <row r="238" spans="1:66" x14ac:dyDescent="0.25">
      <c r="A238" s="35" t="s">
        <v>328</v>
      </c>
      <c r="B238" s="17">
        <v>4</v>
      </c>
      <c r="C238" s="17">
        <v>1</v>
      </c>
      <c r="D238" s="17">
        <v>2</v>
      </c>
      <c r="E238" s="17">
        <v>3</v>
      </c>
      <c r="F238" s="17">
        <v>5</v>
      </c>
      <c r="G238" s="17">
        <v>2</v>
      </c>
      <c r="H238" s="17">
        <v>2</v>
      </c>
      <c r="I238" s="17">
        <v>15</v>
      </c>
      <c r="J238" s="17">
        <v>15</v>
      </c>
      <c r="K238" s="17">
        <v>0</v>
      </c>
      <c r="L238" s="17">
        <v>1</v>
      </c>
      <c r="M238" s="17">
        <v>10</v>
      </c>
      <c r="N238" s="17">
        <v>3</v>
      </c>
      <c r="O238" s="17">
        <v>13</v>
      </c>
      <c r="P238" s="17">
        <v>3</v>
      </c>
      <c r="Q238" s="17">
        <v>5</v>
      </c>
      <c r="R238" s="17">
        <v>8</v>
      </c>
      <c r="S238" s="17">
        <v>1</v>
      </c>
      <c r="T238" s="17">
        <v>5</v>
      </c>
      <c r="U238" s="17">
        <v>3</v>
      </c>
      <c r="V238" s="17">
        <v>2</v>
      </c>
      <c r="W238" s="17">
        <v>3</v>
      </c>
      <c r="X238" s="17">
        <v>0</v>
      </c>
      <c r="Y238" s="17">
        <v>1</v>
      </c>
      <c r="Z238" s="17">
        <v>0</v>
      </c>
      <c r="AA238" s="17">
        <v>5</v>
      </c>
      <c r="AB238" s="17">
        <v>3</v>
      </c>
      <c r="AC238" s="17">
        <v>2</v>
      </c>
      <c r="AD238" s="17">
        <v>4</v>
      </c>
      <c r="AE238" s="17">
        <v>0</v>
      </c>
      <c r="AF238" s="17">
        <v>26</v>
      </c>
      <c r="AG238" s="17">
        <v>4</v>
      </c>
      <c r="AH238" s="17">
        <v>12</v>
      </c>
      <c r="AI238" s="17">
        <v>3</v>
      </c>
      <c r="AJ238" s="17">
        <v>4</v>
      </c>
      <c r="AK238" s="17">
        <v>3</v>
      </c>
      <c r="AL238" s="17">
        <v>2</v>
      </c>
      <c r="AM238" s="17">
        <v>8</v>
      </c>
      <c r="AN238" s="17">
        <v>4</v>
      </c>
      <c r="AO238" s="17">
        <v>4</v>
      </c>
      <c r="AP238" s="17">
        <v>2</v>
      </c>
      <c r="AQ238" s="17">
        <v>28</v>
      </c>
      <c r="AR238" s="17">
        <v>0</v>
      </c>
      <c r="AS238" s="17">
        <v>6</v>
      </c>
      <c r="AT238" s="17">
        <v>0</v>
      </c>
      <c r="AU238" s="17">
        <v>2</v>
      </c>
      <c r="AV238" s="17">
        <v>31</v>
      </c>
      <c r="AW238" s="17">
        <v>4</v>
      </c>
      <c r="AX238" s="17">
        <v>0</v>
      </c>
      <c r="AY238" s="17">
        <v>1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20">
        <v>0</v>
      </c>
      <c r="BL238" s="17">
        <v>265</v>
      </c>
      <c r="BM238" s="17">
        <v>272</v>
      </c>
      <c r="BN238" s="18">
        <v>-2.5735294117647099E-2</v>
      </c>
    </row>
    <row r="239" spans="1:66" x14ac:dyDescent="0.25">
      <c r="A239" s="35" t="s">
        <v>329</v>
      </c>
      <c r="B239" s="17">
        <v>14</v>
      </c>
      <c r="C239" s="17">
        <v>6</v>
      </c>
      <c r="D239" s="17">
        <v>9</v>
      </c>
      <c r="E239" s="17">
        <v>1</v>
      </c>
      <c r="F239" s="17">
        <v>0</v>
      </c>
      <c r="G239" s="17">
        <v>4</v>
      </c>
      <c r="H239" s="17">
        <v>6</v>
      </c>
      <c r="I239" s="17">
        <v>116</v>
      </c>
      <c r="J239" s="17">
        <v>0</v>
      </c>
      <c r="K239" s="17">
        <v>2</v>
      </c>
      <c r="L239" s="17">
        <v>6</v>
      </c>
      <c r="M239" s="17">
        <v>4</v>
      </c>
      <c r="N239" s="17">
        <v>6</v>
      </c>
      <c r="O239" s="17">
        <v>0</v>
      </c>
      <c r="P239" s="17">
        <v>3</v>
      </c>
      <c r="Q239" s="17">
        <v>23</v>
      </c>
      <c r="R239" s="17">
        <v>8</v>
      </c>
      <c r="S239" s="17">
        <v>1</v>
      </c>
      <c r="T239" s="17">
        <v>28</v>
      </c>
      <c r="U239" s="17">
        <v>0</v>
      </c>
      <c r="V239" s="17">
        <v>1</v>
      </c>
      <c r="W239" s="17">
        <v>3</v>
      </c>
      <c r="X239" s="17">
        <v>2</v>
      </c>
      <c r="Y239" s="17">
        <v>4</v>
      </c>
      <c r="Z239" s="17">
        <v>0</v>
      </c>
      <c r="AA239" s="17">
        <v>6</v>
      </c>
      <c r="AB239" s="17">
        <v>16</v>
      </c>
      <c r="AC239" s="17">
        <v>5</v>
      </c>
      <c r="AD239" s="17">
        <v>14</v>
      </c>
      <c r="AE239" s="17">
        <v>2</v>
      </c>
      <c r="AF239" s="17">
        <v>8</v>
      </c>
      <c r="AG239" s="17">
        <v>22</v>
      </c>
      <c r="AH239" s="17">
        <v>14</v>
      </c>
      <c r="AI239" s="17">
        <v>2</v>
      </c>
      <c r="AJ239" s="17">
        <v>2</v>
      </c>
      <c r="AK239" s="17">
        <v>3</v>
      </c>
      <c r="AL239" s="17">
        <v>5</v>
      </c>
      <c r="AM239" s="17">
        <v>7</v>
      </c>
      <c r="AN239" s="17">
        <v>3</v>
      </c>
      <c r="AO239" s="17">
        <v>3</v>
      </c>
      <c r="AP239" s="17">
        <v>0</v>
      </c>
      <c r="AQ239" s="17">
        <v>17</v>
      </c>
      <c r="AR239" s="17">
        <v>0</v>
      </c>
      <c r="AS239" s="17">
        <v>27</v>
      </c>
      <c r="AT239" s="17">
        <v>2</v>
      </c>
      <c r="AU239" s="17">
        <v>5</v>
      </c>
      <c r="AV239" s="17">
        <v>25</v>
      </c>
      <c r="AW239" s="17">
        <v>11</v>
      </c>
      <c r="AX239" s="17">
        <v>3</v>
      </c>
      <c r="AY239" s="17">
        <v>12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1</v>
      </c>
      <c r="BF239" s="17">
        <v>0</v>
      </c>
      <c r="BG239" s="17">
        <v>0</v>
      </c>
      <c r="BH239" s="17">
        <v>0</v>
      </c>
      <c r="BI239" s="17">
        <v>0</v>
      </c>
      <c r="BJ239" s="20">
        <v>0</v>
      </c>
      <c r="BL239" s="17">
        <v>462</v>
      </c>
      <c r="BM239" s="17">
        <v>409</v>
      </c>
      <c r="BN239" s="18">
        <v>0.12958435207824001</v>
      </c>
    </row>
    <row r="240" spans="1:66" x14ac:dyDescent="0.25">
      <c r="A240" s="35" t="s">
        <v>330</v>
      </c>
      <c r="B240" s="17">
        <v>2</v>
      </c>
      <c r="C240" s="17">
        <v>3</v>
      </c>
      <c r="D240" s="17">
        <v>0</v>
      </c>
      <c r="E240" s="17">
        <v>1</v>
      </c>
      <c r="F240" s="17">
        <v>0</v>
      </c>
      <c r="G240" s="17">
        <v>0</v>
      </c>
      <c r="H240" s="17">
        <v>3</v>
      </c>
      <c r="I240" s="17">
        <v>8</v>
      </c>
      <c r="J240" s="17">
        <v>1</v>
      </c>
      <c r="K240" s="17">
        <v>0</v>
      </c>
      <c r="L240" s="17">
        <v>2</v>
      </c>
      <c r="M240" s="17">
        <v>0</v>
      </c>
      <c r="N240" s="17">
        <v>2</v>
      </c>
      <c r="O240" s="17">
        <v>0</v>
      </c>
      <c r="P240" s="17">
        <v>0</v>
      </c>
      <c r="Q240" s="17">
        <v>2</v>
      </c>
      <c r="R240" s="17">
        <v>1</v>
      </c>
      <c r="S240" s="17">
        <v>2</v>
      </c>
      <c r="T240" s="17">
        <v>1</v>
      </c>
      <c r="U240" s="17">
        <v>2</v>
      </c>
      <c r="V240" s="17">
        <v>1</v>
      </c>
      <c r="W240" s="17">
        <v>1</v>
      </c>
      <c r="X240" s="17">
        <v>1</v>
      </c>
      <c r="Y240" s="17">
        <v>4</v>
      </c>
      <c r="Z240" s="17">
        <v>0</v>
      </c>
      <c r="AA240" s="17">
        <v>0</v>
      </c>
      <c r="AB240" s="17">
        <v>6</v>
      </c>
      <c r="AC240" s="17">
        <v>4</v>
      </c>
      <c r="AD240" s="17">
        <v>2</v>
      </c>
      <c r="AE240" s="17">
        <v>0</v>
      </c>
      <c r="AF240" s="17">
        <v>23</v>
      </c>
      <c r="AG240" s="17">
        <v>1</v>
      </c>
      <c r="AH240" s="17">
        <v>11</v>
      </c>
      <c r="AI240" s="17">
        <v>1</v>
      </c>
      <c r="AJ240" s="17">
        <v>0</v>
      </c>
      <c r="AK240" s="17">
        <v>3</v>
      </c>
      <c r="AL240" s="17">
        <v>3</v>
      </c>
      <c r="AM240" s="17">
        <v>5</v>
      </c>
      <c r="AN240" s="17">
        <v>1</v>
      </c>
      <c r="AO240" s="17">
        <v>1</v>
      </c>
      <c r="AP240" s="17">
        <v>0</v>
      </c>
      <c r="AQ240" s="17">
        <v>3</v>
      </c>
      <c r="AR240" s="17">
        <v>0</v>
      </c>
      <c r="AS240" s="17">
        <v>3</v>
      </c>
      <c r="AT240" s="17">
        <v>0</v>
      </c>
      <c r="AU240" s="17">
        <v>0</v>
      </c>
      <c r="AV240" s="17">
        <v>3</v>
      </c>
      <c r="AW240" s="17">
        <v>0</v>
      </c>
      <c r="AX240" s="17">
        <v>1</v>
      </c>
      <c r="AY240" s="17">
        <v>4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20">
        <v>0</v>
      </c>
      <c r="BL240" s="17">
        <v>112</v>
      </c>
      <c r="BM240" s="17">
        <v>114</v>
      </c>
      <c r="BN240" s="18">
        <v>-1.7543859649122799E-2</v>
      </c>
    </row>
    <row r="241" spans="1:66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1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1</v>
      </c>
      <c r="X241" s="17">
        <v>0</v>
      </c>
      <c r="Y241" s="17">
        <v>0</v>
      </c>
      <c r="Z241" s="17">
        <v>0</v>
      </c>
      <c r="AA241" s="17">
        <v>0</v>
      </c>
      <c r="AB241" s="17">
        <v>1</v>
      </c>
      <c r="AC241" s="17">
        <v>0</v>
      </c>
      <c r="AD241" s="17">
        <v>0</v>
      </c>
      <c r="AE241" s="17">
        <v>0</v>
      </c>
      <c r="AF241" s="17">
        <v>2</v>
      </c>
      <c r="AG241" s="17">
        <v>1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1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20">
        <v>0</v>
      </c>
      <c r="BL241" s="17">
        <v>7</v>
      </c>
      <c r="BM241" s="17">
        <v>14</v>
      </c>
      <c r="BN241" s="18">
        <v>-0.5</v>
      </c>
    </row>
    <row r="242" spans="1:66" x14ac:dyDescent="0.25">
      <c r="A242" s="35" t="s">
        <v>332</v>
      </c>
      <c r="B242" s="17">
        <v>568</v>
      </c>
      <c r="C242" s="17">
        <v>214</v>
      </c>
      <c r="D242" s="17">
        <v>1145</v>
      </c>
      <c r="E242" s="17">
        <v>658</v>
      </c>
      <c r="F242" s="17">
        <v>263</v>
      </c>
      <c r="G242" s="17">
        <v>112</v>
      </c>
      <c r="H242" s="17">
        <v>659</v>
      </c>
      <c r="I242" s="17">
        <v>1874</v>
      </c>
      <c r="J242" s="17">
        <v>799</v>
      </c>
      <c r="K242" s="17">
        <v>197</v>
      </c>
      <c r="L242" s="17">
        <v>815</v>
      </c>
      <c r="M242" s="17">
        <v>320</v>
      </c>
      <c r="N242" s="17">
        <v>477</v>
      </c>
      <c r="O242" s="17">
        <v>114</v>
      </c>
      <c r="P242" s="17">
        <v>284</v>
      </c>
      <c r="Q242" s="17">
        <v>721</v>
      </c>
      <c r="R242" s="17">
        <v>357</v>
      </c>
      <c r="S242" s="17">
        <v>390</v>
      </c>
      <c r="T242" s="17">
        <v>582</v>
      </c>
      <c r="U242" s="17">
        <v>618</v>
      </c>
      <c r="V242" s="17">
        <v>132</v>
      </c>
      <c r="W242" s="17">
        <v>391</v>
      </c>
      <c r="X242" s="17">
        <v>114</v>
      </c>
      <c r="Y242" s="17">
        <v>1133</v>
      </c>
      <c r="Z242" s="17">
        <v>528</v>
      </c>
      <c r="AA242" s="17">
        <v>133</v>
      </c>
      <c r="AB242" s="17">
        <v>1096</v>
      </c>
      <c r="AC242" s="17">
        <v>299</v>
      </c>
      <c r="AD242" s="17">
        <v>310</v>
      </c>
      <c r="AE242" s="17">
        <v>280</v>
      </c>
      <c r="AF242" s="17">
        <v>3649</v>
      </c>
      <c r="AG242" s="17">
        <v>973</v>
      </c>
      <c r="AH242" s="17">
        <v>971</v>
      </c>
      <c r="AI242" s="17">
        <v>564</v>
      </c>
      <c r="AJ242" s="17">
        <v>323</v>
      </c>
      <c r="AK242" s="17">
        <v>139</v>
      </c>
      <c r="AL242" s="17">
        <v>518</v>
      </c>
      <c r="AM242" s="17">
        <v>680</v>
      </c>
      <c r="AN242" s="17">
        <v>196</v>
      </c>
      <c r="AO242" s="17">
        <v>1724</v>
      </c>
      <c r="AP242" s="17">
        <v>148</v>
      </c>
      <c r="AQ242" s="17">
        <v>1005</v>
      </c>
      <c r="AR242" s="17">
        <v>54</v>
      </c>
      <c r="AS242" s="17">
        <v>501</v>
      </c>
      <c r="AT242" s="17">
        <v>60</v>
      </c>
      <c r="AU242" s="17">
        <v>416</v>
      </c>
      <c r="AV242" s="17">
        <v>2282</v>
      </c>
      <c r="AW242" s="17">
        <v>285</v>
      </c>
      <c r="AX242" s="17">
        <v>130</v>
      </c>
      <c r="AY242" s="17">
        <v>518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20">
        <v>0</v>
      </c>
      <c r="BL242" s="17">
        <v>30719</v>
      </c>
      <c r="BM242" s="17">
        <v>29009</v>
      </c>
      <c r="BN242" s="18">
        <v>5.8947223275535199E-2</v>
      </c>
    </row>
    <row r="243" spans="1:66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1</v>
      </c>
      <c r="Z243" s="17">
        <v>0</v>
      </c>
      <c r="AA243" s="17">
        <v>0</v>
      </c>
      <c r="AB243" s="17">
        <v>1</v>
      </c>
      <c r="AC243" s="17">
        <v>0</v>
      </c>
      <c r="AD243" s="17">
        <v>0</v>
      </c>
      <c r="AE243" s="17">
        <v>0</v>
      </c>
      <c r="AF243" s="17">
        <v>1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20">
        <v>0</v>
      </c>
      <c r="BL243" s="17">
        <v>3</v>
      </c>
      <c r="BM243" s="17">
        <v>5</v>
      </c>
      <c r="BN243" s="18">
        <v>-0.4</v>
      </c>
    </row>
    <row r="244" spans="1:66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1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1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20">
        <v>0</v>
      </c>
      <c r="BL244" s="17">
        <v>2</v>
      </c>
      <c r="BM244" s="17">
        <v>0</v>
      </c>
      <c r="BN244" s="25"/>
    </row>
    <row r="245" spans="1:66" x14ac:dyDescent="0.25">
      <c r="A245" s="35" t="s">
        <v>335</v>
      </c>
      <c r="B245" s="17">
        <v>0</v>
      </c>
      <c r="C245" s="17">
        <v>0</v>
      </c>
      <c r="D245" s="17">
        <v>6</v>
      </c>
      <c r="E245" s="17">
        <v>2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1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6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1</v>
      </c>
      <c r="AB245" s="17">
        <v>0</v>
      </c>
      <c r="AC245" s="17">
        <v>0</v>
      </c>
      <c r="AD245" s="17">
        <v>0</v>
      </c>
      <c r="AE245" s="17">
        <v>0</v>
      </c>
      <c r="AF245" s="17">
        <v>4</v>
      </c>
      <c r="AG245" s="17">
        <v>0</v>
      </c>
      <c r="AH245" s="17">
        <v>4</v>
      </c>
      <c r="AI245" s="17">
        <v>2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20">
        <v>0</v>
      </c>
      <c r="BL245" s="17">
        <v>26</v>
      </c>
      <c r="BM245" s="17">
        <v>38</v>
      </c>
      <c r="BN245" s="18">
        <v>-0.31578947368421101</v>
      </c>
    </row>
    <row r="246" spans="1:66" x14ac:dyDescent="0.25">
      <c r="A246" s="35" t="s">
        <v>336</v>
      </c>
      <c r="B246" s="17">
        <v>3</v>
      </c>
      <c r="C246" s="17">
        <v>0</v>
      </c>
      <c r="D246" s="17">
        <v>5</v>
      </c>
      <c r="E246" s="17">
        <v>0</v>
      </c>
      <c r="F246" s="17">
        <v>1</v>
      </c>
      <c r="G246" s="17">
        <v>0</v>
      </c>
      <c r="H246" s="17">
        <v>2</v>
      </c>
      <c r="I246" s="17">
        <v>1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4</v>
      </c>
      <c r="Q246" s="17">
        <v>0</v>
      </c>
      <c r="R246" s="17">
        <v>8</v>
      </c>
      <c r="S246" s="17">
        <v>0</v>
      </c>
      <c r="T246" s="17">
        <v>0</v>
      </c>
      <c r="U246" s="17">
        <v>0</v>
      </c>
      <c r="V246" s="17">
        <v>0</v>
      </c>
      <c r="W246" s="17">
        <v>2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3</v>
      </c>
      <c r="AD246" s="17">
        <v>0</v>
      </c>
      <c r="AE246" s="17">
        <v>1</v>
      </c>
      <c r="AF246" s="17">
        <v>6</v>
      </c>
      <c r="AG246" s="17">
        <v>4</v>
      </c>
      <c r="AH246" s="17">
        <v>7</v>
      </c>
      <c r="AI246" s="17">
        <v>2</v>
      </c>
      <c r="AJ246" s="17">
        <v>0</v>
      </c>
      <c r="AK246" s="17">
        <v>0</v>
      </c>
      <c r="AL246" s="17">
        <v>0</v>
      </c>
      <c r="AM246" s="17">
        <v>3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1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20">
        <v>0</v>
      </c>
      <c r="BL246" s="17">
        <v>53</v>
      </c>
      <c r="BM246" s="17">
        <v>73</v>
      </c>
      <c r="BN246" s="18">
        <v>-0.27397260273972601</v>
      </c>
    </row>
    <row r="247" spans="1:66" x14ac:dyDescent="0.25">
      <c r="A247" s="35" t="s">
        <v>337</v>
      </c>
      <c r="B247" s="17">
        <v>0</v>
      </c>
      <c r="C247" s="17">
        <v>0</v>
      </c>
      <c r="D247" s="17">
        <v>2</v>
      </c>
      <c r="E247" s="17">
        <v>0</v>
      </c>
      <c r="F247" s="17">
        <v>0</v>
      </c>
      <c r="G247" s="17">
        <v>0</v>
      </c>
      <c r="H247" s="17">
        <v>0</v>
      </c>
      <c r="I247" s="17">
        <v>3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1</v>
      </c>
      <c r="Q247" s="17">
        <v>0</v>
      </c>
      <c r="R247" s="17">
        <v>3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4</v>
      </c>
      <c r="AG247" s="17">
        <v>0</v>
      </c>
      <c r="AH247" s="17">
        <v>3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20">
        <v>0</v>
      </c>
      <c r="BL247" s="17">
        <v>16</v>
      </c>
      <c r="BM247" s="17">
        <v>50</v>
      </c>
      <c r="BN247" s="18">
        <v>-0.68</v>
      </c>
    </row>
    <row r="248" spans="1:66" x14ac:dyDescent="0.25">
      <c r="A248" s="32" t="s">
        <v>338</v>
      </c>
      <c r="B248" s="33">
        <v>6</v>
      </c>
      <c r="C248" s="33">
        <v>2</v>
      </c>
      <c r="D248" s="33">
        <v>14</v>
      </c>
      <c r="E248" s="33">
        <v>1</v>
      </c>
      <c r="F248" s="33">
        <v>0</v>
      </c>
      <c r="G248" s="33">
        <v>3</v>
      </c>
      <c r="H248" s="33">
        <v>2</v>
      </c>
      <c r="I248" s="33">
        <v>55</v>
      </c>
      <c r="J248" s="33">
        <v>7</v>
      </c>
      <c r="K248" s="33">
        <v>1</v>
      </c>
      <c r="L248" s="33">
        <v>9</v>
      </c>
      <c r="M248" s="33">
        <v>11</v>
      </c>
      <c r="N248" s="33">
        <v>0</v>
      </c>
      <c r="O248" s="33">
        <v>0</v>
      </c>
      <c r="P248" s="33">
        <v>0</v>
      </c>
      <c r="Q248" s="33">
        <v>8</v>
      </c>
      <c r="R248" s="33">
        <v>3</v>
      </c>
      <c r="S248" s="33">
        <v>9</v>
      </c>
      <c r="T248" s="33">
        <v>1</v>
      </c>
      <c r="U248" s="33">
        <v>4</v>
      </c>
      <c r="V248" s="33">
        <v>0</v>
      </c>
      <c r="W248" s="33">
        <v>2</v>
      </c>
      <c r="X248" s="33">
        <v>1</v>
      </c>
      <c r="Y248" s="33">
        <v>5</v>
      </c>
      <c r="Z248" s="33">
        <v>0</v>
      </c>
      <c r="AA248" s="33">
        <v>0</v>
      </c>
      <c r="AB248" s="33">
        <v>12</v>
      </c>
      <c r="AC248" s="33">
        <v>0</v>
      </c>
      <c r="AD248" s="33">
        <v>1</v>
      </c>
      <c r="AE248" s="33">
        <v>0</v>
      </c>
      <c r="AF248" s="33">
        <v>31</v>
      </c>
      <c r="AG248" s="33">
        <v>3</v>
      </c>
      <c r="AH248" s="33">
        <v>16</v>
      </c>
      <c r="AI248" s="33">
        <v>14</v>
      </c>
      <c r="AJ248" s="33">
        <v>1</v>
      </c>
      <c r="AK248" s="33">
        <v>0</v>
      </c>
      <c r="AL248" s="33">
        <v>2</v>
      </c>
      <c r="AM248" s="33">
        <v>5</v>
      </c>
      <c r="AN248" s="33">
        <v>0</v>
      </c>
      <c r="AO248" s="33">
        <v>8</v>
      </c>
      <c r="AP248" s="33">
        <v>0</v>
      </c>
      <c r="AQ248" s="33">
        <v>2</v>
      </c>
      <c r="AR248" s="33">
        <v>0</v>
      </c>
      <c r="AS248" s="33">
        <v>3</v>
      </c>
      <c r="AT248" s="33">
        <v>0</v>
      </c>
      <c r="AU248" s="33">
        <v>0</v>
      </c>
      <c r="AV248" s="33">
        <v>19</v>
      </c>
      <c r="AW248" s="33">
        <v>1</v>
      </c>
      <c r="AX248" s="33">
        <v>0</v>
      </c>
      <c r="AY248" s="33">
        <v>0</v>
      </c>
      <c r="AZ248" s="33">
        <v>0</v>
      </c>
      <c r="BA248" s="33">
        <v>0</v>
      </c>
      <c r="BB248" s="33">
        <v>1</v>
      </c>
      <c r="BC248" s="33">
        <v>0</v>
      </c>
      <c r="BD248" s="33">
        <v>0</v>
      </c>
      <c r="BE248" s="33">
        <v>0</v>
      </c>
      <c r="BF248" s="33">
        <v>1</v>
      </c>
      <c r="BG248" s="33">
        <v>3</v>
      </c>
      <c r="BH248" s="33">
        <v>0</v>
      </c>
      <c r="BI248" s="33">
        <v>0</v>
      </c>
      <c r="BJ248" s="34">
        <v>1</v>
      </c>
      <c r="BL248" s="17">
        <v>268</v>
      </c>
      <c r="BM248" s="17">
        <v>474</v>
      </c>
      <c r="BN248" s="18">
        <v>-0.43459915611814298</v>
      </c>
    </row>
    <row r="249" spans="1:66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1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20">
        <v>0</v>
      </c>
      <c r="BL249" s="17">
        <v>1</v>
      </c>
      <c r="BM249" s="17">
        <v>4</v>
      </c>
      <c r="BN249" s="18">
        <v>-0.75</v>
      </c>
    </row>
    <row r="250" spans="1:66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20">
        <v>0</v>
      </c>
      <c r="BL250" s="17">
        <v>0</v>
      </c>
      <c r="BM250" s="17">
        <v>2</v>
      </c>
      <c r="BN250" s="18">
        <v>-1</v>
      </c>
    </row>
    <row r="251" spans="1:66" x14ac:dyDescent="0.25">
      <c r="A251" s="35" t="s">
        <v>341</v>
      </c>
      <c r="B251" s="17">
        <v>1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1</v>
      </c>
      <c r="J251" s="17">
        <v>1</v>
      </c>
      <c r="K251" s="17">
        <v>0</v>
      </c>
      <c r="L251" s="17">
        <v>0</v>
      </c>
      <c r="M251" s="17">
        <v>1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1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1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1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20">
        <v>0</v>
      </c>
      <c r="BL251" s="17">
        <v>7</v>
      </c>
      <c r="BM251" s="17">
        <v>15</v>
      </c>
      <c r="BN251" s="18">
        <v>-0.53333333333333299</v>
      </c>
    </row>
    <row r="252" spans="1:66" x14ac:dyDescent="0.25">
      <c r="A252" s="35" t="s">
        <v>342</v>
      </c>
      <c r="B252" s="17">
        <v>0</v>
      </c>
      <c r="C252" s="17">
        <v>0</v>
      </c>
      <c r="D252" s="17">
        <v>1</v>
      </c>
      <c r="E252" s="17">
        <v>0</v>
      </c>
      <c r="F252" s="17">
        <v>0</v>
      </c>
      <c r="G252" s="17">
        <v>0</v>
      </c>
      <c r="H252" s="17">
        <v>1</v>
      </c>
      <c r="I252" s="17">
        <v>2</v>
      </c>
      <c r="J252" s="17">
        <v>1</v>
      </c>
      <c r="K252" s="17">
        <v>0</v>
      </c>
      <c r="L252" s="17">
        <v>0</v>
      </c>
      <c r="M252" s="17">
        <v>1</v>
      </c>
      <c r="N252" s="17">
        <v>0</v>
      </c>
      <c r="O252" s="17">
        <v>0</v>
      </c>
      <c r="P252" s="17">
        <v>0</v>
      </c>
      <c r="Q252" s="17">
        <v>1</v>
      </c>
      <c r="R252" s="17">
        <v>3</v>
      </c>
      <c r="S252" s="17">
        <v>4</v>
      </c>
      <c r="T252" s="17">
        <v>0</v>
      </c>
      <c r="U252" s="17">
        <v>3</v>
      </c>
      <c r="V252" s="17">
        <v>0</v>
      </c>
      <c r="W252" s="17">
        <v>1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1</v>
      </c>
      <c r="AG252" s="17">
        <v>1</v>
      </c>
      <c r="AH252" s="17">
        <v>1</v>
      </c>
      <c r="AI252" s="17">
        <v>1</v>
      </c>
      <c r="AJ252" s="17">
        <v>0</v>
      </c>
      <c r="AK252" s="17">
        <v>0</v>
      </c>
      <c r="AL252" s="17">
        <v>1</v>
      </c>
      <c r="AM252" s="17">
        <v>0</v>
      </c>
      <c r="AN252" s="17">
        <v>0</v>
      </c>
      <c r="AO252" s="17">
        <v>1</v>
      </c>
      <c r="AP252" s="17">
        <v>0</v>
      </c>
      <c r="AQ252" s="17">
        <v>1</v>
      </c>
      <c r="AR252" s="17">
        <v>0</v>
      </c>
      <c r="AS252" s="17">
        <v>0</v>
      </c>
      <c r="AT252" s="17">
        <v>0</v>
      </c>
      <c r="AU252" s="17">
        <v>0</v>
      </c>
      <c r="AV252" s="17">
        <v>2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20">
        <v>0</v>
      </c>
      <c r="BL252" s="17">
        <v>27</v>
      </c>
      <c r="BM252" s="17">
        <v>41</v>
      </c>
      <c r="BN252" s="18">
        <v>-0.34146341463414598</v>
      </c>
    </row>
    <row r="253" spans="1:66" x14ac:dyDescent="0.25">
      <c r="A253" s="35" t="s">
        <v>343</v>
      </c>
      <c r="B253" s="17">
        <v>1</v>
      </c>
      <c r="C253" s="17">
        <v>0</v>
      </c>
      <c r="D253" s="17">
        <v>9</v>
      </c>
      <c r="E253" s="17">
        <v>0</v>
      </c>
      <c r="F253" s="17">
        <v>0</v>
      </c>
      <c r="G253" s="17">
        <v>1</v>
      </c>
      <c r="H253" s="17">
        <v>0</v>
      </c>
      <c r="I253" s="17">
        <v>39</v>
      </c>
      <c r="J253" s="17">
        <v>4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2</v>
      </c>
      <c r="R253" s="17">
        <v>0</v>
      </c>
      <c r="S253" s="17">
        <v>0</v>
      </c>
      <c r="T253" s="17">
        <v>0</v>
      </c>
      <c r="U253" s="17">
        <v>1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7</v>
      </c>
      <c r="AC253" s="17">
        <v>0</v>
      </c>
      <c r="AD253" s="17">
        <v>0</v>
      </c>
      <c r="AE253" s="17">
        <v>0</v>
      </c>
      <c r="AF253" s="17">
        <v>4</v>
      </c>
      <c r="AG253" s="17">
        <v>0</v>
      </c>
      <c r="AH253" s="17">
        <v>13</v>
      </c>
      <c r="AI253" s="17">
        <v>2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1</v>
      </c>
      <c r="AT253" s="17">
        <v>0</v>
      </c>
      <c r="AU253" s="17">
        <v>0</v>
      </c>
      <c r="AV253" s="17">
        <v>10</v>
      </c>
      <c r="AW253" s="17">
        <v>1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20">
        <v>0</v>
      </c>
      <c r="BL253" s="17">
        <v>95</v>
      </c>
      <c r="BM253" s="17">
        <v>219</v>
      </c>
      <c r="BN253" s="18">
        <v>-0.56621004566209998</v>
      </c>
    </row>
    <row r="254" spans="1:66" x14ac:dyDescent="0.25">
      <c r="A254" s="35" t="s">
        <v>344</v>
      </c>
      <c r="B254" s="17">
        <v>1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2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20">
        <v>0</v>
      </c>
      <c r="BL254" s="17">
        <v>3</v>
      </c>
      <c r="BM254" s="17">
        <v>4</v>
      </c>
      <c r="BN254" s="18">
        <v>-0.25</v>
      </c>
    </row>
    <row r="255" spans="1:66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1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20">
        <v>0</v>
      </c>
      <c r="BL255" s="17">
        <v>1</v>
      </c>
      <c r="BM255" s="17">
        <v>1</v>
      </c>
      <c r="BN255" s="18">
        <v>0</v>
      </c>
    </row>
    <row r="256" spans="1:66" x14ac:dyDescent="0.25">
      <c r="A256" s="35" t="s">
        <v>346</v>
      </c>
      <c r="B256" s="17">
        <v>0</v>
      </c>
      <c r="C256" s="17">
        <v>1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5</v>
      </c>
      <c r="J256" s="17">
        <v>1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1</v>
      </c>
      <c r="U256" s="17">
        <v>0</v>
      </c>
      <c r="V256" s="17">
        <v>0</v>
      </c>
      <c r="W256" s="17">
        <v>0</v>
      </c>
      <c r="X256" s="17">
        <v>0</v>
      </c>
      <c r="Y256" s="17">
        <v>1</v>
      </c>
      <c r="Z256" s="17">
        <v>0</v>
      </c>
      <c r="AA256" s="17">
        <v>0</v>
      </c>
      <c r="AB256" s="17">
        <v>1</v>
      </c>
      <c r="AC256" s="17">
        <v>0</v>
      </c>
      <c r="AD256" s="17">
        <v>0</v>
      </c>
      <c r="AE256" s="17">
        <v>0</v>
      </c>
      <c r="AF256" s="17">
        <v>1</v>
      </c>
      <c r="AG256" s="17">
        <v>0</v>
      </c>
      <c r="AH256" s="17">
        <v>0</v>
      </c>
      <c r="AI256" s="17">
        <v>2</v>
      </c>
      <c r="AJ256" s="17">
        <v>1</v>
      </c>
      <c r="AK256" s="17">
        <v>0</v>
      </c>
      <c r="AL256" s="17">
        <v>0</v>
      </c>
      <c r="AM256" s="17">
        <v>0</v>
      </c>
      <c r="AN256" s="17">
        <v>0</v>
      </c>
      <c r="AO256" s="17">
        <v>4</v>
      </c>
      <c r="AP256" s="17">
        <v>0</v>
      </c>
      <c r="AQ256" s="17">
        <v>0</v>
      </c>
      <c r="AR256" s="17">
        <v>0</v>
      </c>
      <c r="AS256" s="17">
        <v>1</v>
      </c>
      <c r="AT256" s="17"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20">
        <v>0</v>
      </c>
      <c r="BL256" s="17">
        <v>19</v>
      </c>
      <c r="BM256" s="17">
        <v>26</v>
      </c>
      <c r="BN256" s="18">
        <v>-0.269230769230769</v>
      </c>
    </row>
    <row r="257" spans="1:66" x14ac:dyDescent="0.25">
      <c r="A257" s="35" t="s">
        <v>347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1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10</v>
      </c>
      <c r="AG257" s="17">
        <v>0</v>
      </c>
      <c r="AH257" s="17">
        <v>0</v>
      </c>
      <c r="AI257" s="17">
        <v>1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20">
        <v>1</v>
      </c>
      <c r="BL257" s="17">
        <v>13</v>
      </c>
      <c r="BM257" s="17">
        <v>18</v>
      </c>
      <c r="BN257" s="18">
        <v>-0.27777777777777801</v>
      </c>
    </row>
    <row r="258" spans="1:66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1</v>
      </c>
      <c r="J258" s="17">
        <v>0</v>
      </c>
      <c r="K258" s="17">
        <v>0</v>
      </c>
      <c r="L258" s="17">
        <v>0</v>
      </c>
      <c r="M258" s="17">
        <v>2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2</v>
      </c>
      <c r="T258" s="17">
        <v>0</v>
      </c>
      <c r="U258" s="17">
        <v>0</v>
      </c>
      <c r="V258" s="17">
        <v>0</v>
      </c>
      <c r="W258" s="17">
        <v>1</v>
      </c>
      <c r="X258" s="17">
        <v>0</v>
      </c>
      <c r="Y258" s="17">
        <v>0</v>
      </c>
      <c r="Z258" s="17">
        <v>0</v>
      </c>
      <c r="AA258" s="17">
        <v>0</v>
      </c>
      <c r="AB258" s="17">
        <v>1</v>
      </c>
      <c r="AC258" s="17">
        <v>0</v>
      </c>
      <c r="AD258" s="17">
        <v>0</v>
      </c>
      <c r="AE258" s="17">
        <v>0</v>
      </c>
      <c r="AF258" s="17">
        <v>3</v>
      </c>
      <c r="AG258" s="17">
        <v>0</v>
      </c>
      <c r="AH258" s="17">
        <v>1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1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20">
        <v>0</v>
      </c>
      <c r="BL258" s="17">
        <v>12</v>
      </c>
      <c r="BM258" s="17">
        <v>10</v>
      </c>
      <c r="BN258" s="18">
        <v>0.2</v>
      </c>
    </row>
    <row r="259" spans="1:66" x14ac:dyDescent="0.25">
      <c r="A259" s="35" t="s">
        <v>349</v>
      </c>
      <c r="B259" s="17">
        <v>0</v>
      </c>
      <c r="C259" s="17">
        <v>1</v>
      </c>
      <c r="D259" s="17">
        <v>0</v>
      </c>
      <c r="E259" s="17">
        <v>1</v>
      </c>
      <c r="F259" s="17">
        <v>0</v>
      </c>
      <c r="G259" s="17">
        <v>1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1</v>
      </c>
      <c r="R259" s="17">
        <v>0</v>
      </c>
      <c r="S259" s="17">
        <v>2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1</v>
      </c>
      <c r="AE259" s="17">
        <v>0</v>
      </c>
      <c r="AF259" s="17">
        <v>4</v>
      </c>
      <c r="AG259" s="17">
        <v>2</v>
      </c>
      <c r="AH259" s="17">
        <v>0</v>
      </c>
      <c r="AI259" s="17">
        <v>1</v>
      </c>
      <c r="AJ259" s="17">
        <v>0</v>
      </c>
      <c r="AK259" s="17">
        <v>0</v>
      </c>
      <c r="AL259" s="17">
        <v>0</v>
      </c>
      <c r="AM259" s="17">
        <v>3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1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20">
        <v>0</v>
      </c>
      <c r="BL259" s="17">
        <v>18</v>
      </c>
      <c r="BM259" s="17">
        <v>9</v>
      </c>
      <c r="BN259" s="18">
        <v>1</v>
      </c>
    </row>
    <row r="260" spans="1:66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1</v>
      </c>
      <c r="J260" s="17">
        <v>0</v>
      </c>
      <c r="K260" s="17">
        <v>1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1</v>
      </c>
      <c r="AG260" s="17">
        <v>0</v>
      </c>
      <c r="AH260" s="17">
        <v>0</v>
      </c>
      <c r="AI260" s="17">
        <v>1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20">
        <v>0</v>
      </c>
      <c r="BL260" s="17">
        <v>4</v>
      </c>
      <c r="BM260" s="17">
        <v>6</v>
      </c>
      <c r="BN260" s="18">
        <v>-0.33333333333333298</v>
      </c>
    </row>
    <row r="261" spans="1:66" x14ac:dyDescent="0.25">
      <c r="A261" s="35" t="s">
        <v>351</v>
      </c>
      <c r="B261" s="17">
        <v>3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20">
        <v>0</v>
      </c>
      <c r="BL261" s="17">
        <v>3</v>
      </c>
      <c r="BM261" s="17">
        <v>26</v>
      </c>
      <c r="BN261" s="18">
        <v>-0.88461538461538503</v>
      </c>
    </row>
    <row r="262" spans="1:66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1</v>
      </c>
      <c r="I262" s="17">
        <v>0</v>
      </c>
      <c r="J262" s="17">
        <v>0</v>
      </c>
      <c r="K262" s="17">
        <v>0</v>
      </c>
      <c r="L262" s="17">
        <v>9</v>
      </c>
      <c r="M262" s="17">
        <v>1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1</v>
      </c>
      <c r="Z262" s="17">
        <v>0</v>
      </c>
      <c r="AA262" s="17">
        <v>0</v>
      </c>
      <c r="AB262" s="17">
        <v>3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2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1</v>
      </c>
      <c r="BG262" s="17">
        <v>1</v>
      </c>
      <c r="BH262" s="17">
        <v>0</v>
      </c>
      <c r="BI262" s="17">
        <v>0</v>
      </c>
      <c r="BJ262" s="20">
        <v>0</v>
      </c>
      <c r="BL262" s="17">
        <v>19</v>
      </c>
      <c r="BM262" s="17">
        <v>14</v>
      </c>
      <c r="BN262" s="18">
        <v>0.35714285714285698</v>
      </c>
    </row>
    <row r="263" spans="1:66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1</v>
      </c>
      <c r="H263" s="17">
        <v>0</v>
      </c>
      <c r="I263" s="17">
        <v>2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2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1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20">
        <v>0</v>
      </c>
      <c r="BL263" s="17">
        <v>6</v>
      </c>
      <c r="BM263" s="17">
        <v>5</v>
      </c>
      <c r="BN263" s="18">
        <v>0.2</v>
      </c>
    </row>
    <row r="264" spans="1:66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20">
        <v>0</v>
      </c>
      <c r="BL264" s="17">
        <v>0</v>
      </c>
      <c r="BM264" s="17">
        <v>6</v>
      </c>
      <c r="BN264" s="18">
        <v>-1</v>
      </c>
    </row>
    <row r="265" spans="1:66" x14ac:dyDescent="0.25">
      <c r="A265" s="35" t="s">
        <v>355</v>
      </c>
      <c r="B265" s="17">
        <v>0</v>
      </c>
      <c r="C265" s="17">
        <v>0</v>
      </c>
      <c r="D265" s="17">
        <v>3</v>
      </c>
      <c r="E265" s="17">
        <v>0</v>
      </c>
      <c r="F265" s="17">
        <v>0</v>
      </c>
      <c r="G265" s="17">
        <v>0</v>
      </c>
      <c r="H265" s="17">
        <v>0</v>
      </c>
      <c r="I265" s="17">
        <v>1</v>
      </c>
      <c r="J265" s="17">
        <v>0</v>
      </c>
      <c r="K265" s="17">
        <v>0</v>
      </c>
      <c r="L265" s="17">
        <v>0</v>
      </c>
      <c r="M265" s="17">
        <v>3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1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1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3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20">
        <v>0</v>
      </c>
      <c r="BL265" s="17">
        <v>12</v>
      </c>
      <c r="BM265" s="17">
        <v>16</v>
      </c>
      <c r="BN265" s="18">
        <v>-0.25</v>
      </c>
    </row>
    <row r="266" spans="1:66" x14ac:dyDescent="0.25">
      <c r="A266" s="35" t="s">
        <v>356</v>
      </c>
      <c r="B266" s="17">
        <v>0</v>
      </c>
      <c r="C266" s="17">
        <v>0</v>
      </c>
      <c r="D266" s="17">
        <v>1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2</v>
      </c>
      <c r="N266" s="17">
        <v>0</v>
      </c>
      <c r="O266" s="17">
        <v>0</v>
      </c>
      <c r="P266" s="17">
        <v>0</v>
      </c>
      <c r="Q266" s="17">
        <v>1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1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20">
        <v>0</v>
      </c>
      <c r="BL266" s="17">
        <v>5</v>
      </c>
      <c r="BM266" s="17">
        <v>13</v>
      </c>
      <c r="BN266" s="18">
        <v>-0.61538461538461497</v>
      </c>
    </row>
    <row r="267" spans="1:66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1</v>
      </c>
      <c r="N267" s="17">
        <v>0</v>
      </c>
      <c r="O267" s="17">
        <v>0</v>
      </c>
      <c r="P267" s="17">
        <v>0</v>
      </c>
      <c r="Q267" s="17">
        <v>1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1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3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20">
        <v>0</v>
      </c>
      <c r="BL267" s="17">
        <v>6</v>
      </c>
      <c r="BM267" s="17">
        <v>10</v>
      </c>
      <c r="BN267" s="18">
        <v>-0.4</v>
      </c>
    </row>
    <row r="268" spans="1:66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1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1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1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20">
        <v>0</v>
      </c>
      <c r="BL268" s="17">
        <v>3</v>
      </c>
      <c r="BM268" s="17">
        <v>2</v>
      </c>
      <c r="BN268" s="18">
        <v>0.5</v>
      </c>
    </row>
    <row r="269" spans="1:66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20">
        <v>0</v>
      </c>
      <c r="BL269" s="17">
        <v>0</v>
      </c>
      <c r="BM269" s="17">
        <v>1</v>
      </c>
      <c r="BN269" s="18">
        <v>-1</v>
      </c>
    </row>
    <row r="270" spans="1:66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20">
        <v>0</v>
      </c>
      <c r="BL270" s="17">
        <v>0</v>
      </c>
      <c r="BM270" s="17">
        <v>0</v>
      </c>
      <c r="BN270" s="25"/>
    </row>
    <row r="271" spans="1:66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20">
        <v>0</v>
      </c>
      <c r="BL271" s="17">
        <v>0</v>
      </c>
      <c r="BM271" s="17">
        <v>0</v>
      </c>
      <c r="BN271" s="25"/>
    </row>
    <row r="272" spans="1:66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1</v>
      </c>
      <c r="AI272" s="17">
        <v>0</v>
      </c>
      <c r="AJ272" s="17">
        <v>0</v>
      </c>
      <c r="AK272" s="17">
        <v>0</v>
      </c>
      <c r="AL272" s="17">
        <v>0</v>
      </c>
      <c r="AM272" s="17">
        <v>1</v>
      </c>
      <c r="AN272" s="17">
        <v>0</v>
      </c>
      <c r="AO272" s="17">
        <v>1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1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20">
        <v>0</v>
      </c>
      <c r="BL272" s="17">
        <v>4</v>
      </c>
      <c r="BM272" s="17">
        <v>3</v>
      </c>
      <c r="BN272" s="18">
        <v>0.33333333333333298</v>
      </c>
    </row>
    <row r="273" spans="1:66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1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1</v>
      </c>
      <c r="Y273" s="17">
        <v>1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1</v>
      </c>
      <c r="BC273" s="17">
        <v>0</v>
      </c>
      <c r="BD273" s="17">
        <v>0</v>
      </c>
      <c r="BE273" s="17">
        <v>0</v>
      </c>
      <c r="BF273" s="17">
        <v>0</v>
      </c>
      <c r="BG273" s="17">
        <v>2</v>
      </c>
      <c r="BH273" s="17">
        <v>0</v>
      </c>
      <c r="BI273" s="17">
        <v>0</v>
      </c>
      <c r="BJ273" s="20">
        <v>0</v>
      </c>
      <c r="BL273" s="17">
        <v>6</v>
      </c>
      <c r="BM273" s="17">
        <v>8</v>
      </c>
      <c r="BN273" s="18">
        <v>-0.25</v>
      </c>
    </row>
    <row r="274" spans="1:66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1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3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20">
        <v>0</v>
      </c>
      <c r="BL274" s="17">
        <v>4</v>
      </c>
      <c r="BM274" s="17">
        <v>15</v>
      </c>
      <c r="BN274" s="18">
        <v>-0.73333333333333295</v>
      </c>
    </row>
    <row r="275" spans="1:66" x14ac:dyDescent="0.25">
      <c r="A275" s="32" t="s">
        <v>365</v>
      </c>
      <c r="B275" s="33">
        <v>236</v>
      </c>
      <c r="C275" s="33">
        <v>92</v>
      </c>
      <c r="D275" s="33">
        <v>446</v>
      </c>
      <c r="E275" s="33">
        <v>131</v>
      </c>
      <c r="F275" s="33">
        <v>127</v>
      </c>
      <c r="G275" s="33">
        <v>38</v>
      </c>
      <c r="H275" s="33">
        <v>135</v>
      </c>
      <c r="I275" s="33">
        <v>964</v>
      </c>
      <c r="J275" s="33">
        <v>392</v>
      </c>
      <c r="K275" s="33">
        <v>117</v>
      </c>
      <c r="L275" s="33">
        <v>86</v>
      </c>
      <c r="M275" s="33">
        <v>106</v>
      </c>
      <c r="N275" s="33">
        <v>77</v>
      </c>
      <c r="O275" s="33">
        <v>27</v>
      </c>
      <c r="P275" s="33">
        <v>79</v>
      </c>
      <c r="Q275" s="33">
        <v>348</v>
      </c>
      <c r="R275" s="33">
        <v>117</v>
      </c>
      <c r="S275" s="33">
        <v>266</v>
      </c>
      <c r="T275" s="33">
        <v>258</v>
      </c>
      <c r="U275" s="33">
        <v>139</v>
      </c>
      <c r="V275" s="33">
        <v>30</v>
      </c>
      <c r="W275" s="33">
        <v>78</v>
      </c>
      <c r="X275" s="33">
        <v>35</v>
      </c>
      <c r="Y275" s="33">
        <v>348</v>
      </c>
      <c r="Z275" s="33">
        <v>184</v>
      </c>
      <c r="AA275" s="33">
        <v>30</v>
      </c>
      <c r="AB275" s="33">
        <v>1383</v>
      </c>
      <c r="AC275" s="33">
        <v>160</v>
      </c>
      <c r="AD275" s="33">
        <v>186</v>
      </c>
      <c r="AE275" s="33">
        <v>70</v>
      </c>
      <c r="AF275" s="33">
        <v>2457</v>
      </c>
      <c r="AG275" s="33">
        <v>240</v>
      </c>
      <c r="AH275" s="33">
        <v>308</v>
      </c>
      <c r="AI275" s="33">
        <v>340</v>
      </c>
      <c r="AJ275" s="33">
        <v>110</v>
      </c>
      <c r="AK275" s="33">
        <v>44</v>
      </c>
      <c r="AL275" s="33">
        <v>204</v>
      </c>
      <c r="AM275" s="33">
        <v>284</v>
      </c>
      <c r="AN275" s="33">
        <v>94</v>
      </c>
      <c r="AO275" s="33">
        <v>489</v>
      </c>
      <c r="AP275" s="33">
        <v>35</v>
      </c>
      <c r="AQ275" s="33">
        <v>567</v>
      </c>
      <c r="AR275" s="33">
        <v>27</v>
      </c>
      <c r="AS275" s="33">
        <v>349</v>
      </c>
      <c r="AT275" s="33">
        <v>38</v>
      </c>
      <c r="AU275" s="33">
        <v>121</v>
      </c>
      <c r="AV275" s="33">
        <v>730</v>
      </c>
      <c r="AW275" s="33">
        <v>105</v>
      </c>
      <c r="AX275" s="33">
        <v>33</v>
      </c>
      <c r="AY275" s="33">
        <v>314</v>
      </c>
      <c r="AZ275" s="33">
        <v>0</v>
      </c>
      <c r="BA275" s="33">
        <v>1</v>
      </c>
      <c r="BB275" s="33">
        <v>0</v>
      </c>
      <c r="BC275" s="33">
        <v>0</v>
      </c>
      <c r="BD275" s="33">
        <v>0</v>
      </c>
      <c r="BE275" s="33">
        <v>1322</v>
      </c>
      <c r="BF275" s="33">
        <v>0</v>
      </c>
      <c r="BG275" s="33">
        <v>0</v>
      </c>
      <c r="BH275" s="33">
        <v>0</v>
      </c>
      <c r="BI275" s="33">
        <v>0</v>
      </c>
      <c r="BJ275" s="34">
        <v>0</v>
      </c>
      <c r="BL275" s="17">
        <v>14897</v>
      </c>
      <c r="BM275" s="17">
        <v>14564</v>
      </c>
      <c r="BN275" s="18">
        <v>2.2864597638011502E-2</v>
      </c>
    </row>
    <row r="276" spans="1:66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1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20">
        <v>0</v>
      </c>
      <c r="BL276" s="17">
        <v>1</v>
      </c>
      <c r="BM276" s="17">
        <v>16</v>
      </c>
      <c r="BN276" s="18">
        <v>-0.9375</v>
      </c>
    </row>
    <row r="277" spans="1:66" x14ac:dyDescent="0.25">
      <c r="A277" s="35" t="s">
        <v>367</v>
      </c>
      <c r="B277" s="17">
        <v>93</v>
      </c>
      <c r="C277" s="17">
        <v>58</v>
      </c>
      <c r="D277" s="17">
        <v>288</v>
      </c>
      <c r="E277" s="17">
        <v>63</v>
      </c>
      <c r="F277" s="17">
        <v>90</v>
      </c>
      <c r="G277" s="17">
        <v>18</v>
      </c>
      <c r="H277" s="17">
        <v>92</v>
      </c>
      <c r="I277" s="17">
        <v>600</v>
      </c>
      <c r="J277" s="17">
        <v>288</v>
      </c>
      <c r="K277" s="17">
        <v>78</v>
      </c>
      <c r="L277" s="17">
        <v>37</v>
      </c>
      <c r="M277" s="17">
        <v>62</v>
      </c>
      <c r="N277" s="17">
        <v>45</v>
      </c>
      <c r="O277" s="17">
        <v>11</v>
      </c>
      <c r="P277" s="17">
        <v>52</v>
      </c>
      <c r="Q277" s="17">
        <v>198</v>
      </c>
      <c r="R277" s="17">
        <v>76</v>
      </c>
      <c r="S277" s="17">
        <v>169</v>
      </c>
      <c r="T277" s="17">
        <v>128</v>
      </c>
      <c r="U277" s="17">
        <v>80</v>
      </c>
      <c r="V277" s="17">
        <v>17</v>
      </c>
      <c r="W277" s="17">
        <v>41</v>
      </c>
      <c r="X277" s="17">
        <v>16</v>
      </c>
      <c r="Y277" s="17">
        <v>197</v>
      </c>
      <c r="Z277" s="17">
        <v>78</v>
      </c>
      <c r="AA277" s="17">
        <v>16</v>
      </c>
      <c r="AB277" s="17">
        <v>169</v>
      </c>
      <c r="AC277" s="17">
        <v>61</v>
      </c>
      <c r="AD277" s="17">
        <v>57</v>
      </c>
      <c r="AE277" s="17">
        <v>40</v>
      </c>
      <c r="AF277" s="17">
        <v>1362</v>
      </c>
      <c r="AG277" s="17">
        <v>137</v>
      </c>
      <c r="AH277" s="17">
        <v>188</v>
      </c>
      <c r="AI277" s="17">
        <v>170</v>
      </c>
      <c r="AJ277" s="17">
        <v>27</v>
      </c>
      <c r="AK277" s="17">
        <v>19</v>
      </c>
      <c r="AL277" s="17">
        <v>93</v>
      </c>
      <c r="AM277" s="17">
        <v>146</v>
      </c>
      <c r="AN277" s="17">
        <v>41</v>
      </c>
      <c r="AO277" s="17">
        <v>173</v>
      </c>
      <c r="AP277" s="17">
        <v>18</v>
      </c>
      <c r="AQ277" s="17">
        <v>189</v>
      </c>
      <c r="AR277" s="17">
        <v>12</v>
      </c>
      <c r="AS277" s="17">
        <v>162</v>
      </c>
      <c r="AT277" s="17">
        <v>6</v>
      </c>
      <c r="AU277" s="17">
        <v>52</v>
      </c>
      <c r="AV277" s="17">
        <v>241</v>
      </c>
      <c r="AW277" s="17">
        <v>87</v>
      </c>
      <c r="AX277" s="17">
        <v>17</v>
      </c>
      <c r="AY277" s="17">
        <v>163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20">
        <v>0</v>
      </c>
      <c r="BL277" s="17">
        <v>6521</v>
      </c>
      <c r="BM277" s="17">
        <v>5712</v>
      </c>
      <c r="BN277" s="18">
        <v>0.14163165266106401</v>
      </c>
    </row>
    <row r="278" spans="1:66" x14ac:dyDescent="0.25">
      <c r="A278" s="35" t="s">
        <v>368</v>
      </c>
      <c r="B278" s="17">
        <v>110</v>
      </c>
      <c r="C278" s="17">
        <v>27</v>
      </c>
      <c r="D278" s="17">
        <v>96</v>
      </c>
      <c r="E278" s="17">
        <v>33</v>
      </c>
      <c r="F278" s="17">
        <v>29</v>
      </c>
      <c r="G278" s="17">
        <v>9</v>
      </c>
      <c r="H278" s="17">
        <v>28</v>
      </c>
      <c r="I278" s="17">
        <v>316</v>
      </c>
      <c r="J278" s="17">
        <v>67</v>
      </c>
      <c r="K278" s="17">
        <v>33</v>
      </c>
      <c r="L278" s="17">
        <v>34</v>
      </c>
      <c r="M278" s="17">
        <v>26</v>
      </c>
      <c r="N278" s="17">
        <v>17</v>
      </c>
      <c r="O278" s="17">
        <v>12</v>
      </c>
      <c r="P278" s="17">
        <v>17</v>
      </c>
      <c r="Q278" s="17">
        <v>94</v>
      </c>
      <c r="R278" s="17">
        <v>10</v>
      </c>
      <c r="S278" s="17">
        <v>79</v>
      </c>
      <c r="T278" s="17">
        <v>85</v>
      </c>
      <c r="U278" s="17">
        <v>31</v>
      </c>
      <c r="V278" s="17">
        <v>10</v>
      </c>
      <c r="W278" s="17">
        <v>19</v>
      </c>
      <c r="X278" s="17">
        <v>17</v>
      </c>
      <c r="Y278" s="17">
        <v>122</v>
      </c>
      <c r="Z278" s="17">
        <v>87</v>
      </c>
      <c r="AA278" s="17">
        <v>10</v>
      </c>
      <c r="AB278" s="17">
        <v>1189</v>
      </c>
      <c r="AC278" s="17">
        <v>82</v>
      </c>
      <c r="AD278" s="17">
        <v>87</v>
      </c>
      <c r="AE278" s="17">
        <v>19</v>
      </c>
      <c r="AF278" s="17">
        <v>887</v>
      </c>
      <c r="AG278" s="17">
        <v>60</v>
      </c>
      <c r="AH278" s="17">
        <v>66</v>
      </c>
      <c r="AI278" s="17">
        <v>149</v>
      </c>
      <c r="AJ278" s="17">
        <v>54</v>
      </c>
      <c r="AK278" s="17">
        <v>22</v>
      </c>
      <c r="AL278" s="17">
        <v>73</v>
      </c>
      <c r="AM278" s="17">
        <v>92</v>
      </c>
      <c r="AN278" s="17">
        <v>53</v>
      </c>
      <c r="AO278" s="17">
        <v>289</v>
      </c>
      <c r="AP278" s="17">
        <v>14</v>
      </c>
      <c r="AQ278" s="17">
        <v>305</v>
      </c>
      <c r="AR278" s="17">
        <v>14</v>
      </c>
      <c r="AS278" s="17">
        <v>159</v>
      </c>
      <c r="AT278" s="17">
        <v>24</v>
      </c>
      <c r="AU278" s="17">
        <v>54</v>
      </c>
      <c r="AV278" s="17">
        <v>434</v>
      </c>
      <c r="AW278" s="17">
        <v>11</v>
      </c>
      <c r="AX278" s="17">
        <v>13</v>
      </c>
      <c r="AY278" s="17">
        <v>133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20">
        <v>0</v>
      </c>
      <c r="BL278" s="17">
        <v>5701</v>
      </c>
      <c r="BM278" s="17">
        <v>5794</v>
      </c>
      <c r="BN278" s="18">
        <v>-1.6051087331722499E-2</v>
      </c>
    </row>
    <row r="279" spans="1:66" x14ac:dyDescent="0.25">
      <c r="A279" s="35" t="s">
        <v>369</v>
      </c>
      <c r="B279" s="17">
        <v>0</v>
      </c>
      <c r="C279" s="17">
        <v>0</v>
      </c>
      <c r="D279" s="17">
        <v>0</v>
      </c>
      <c r="E279" s="17">
        <v>1</v>
      </c>
      <c r="F279" s="17">
        <v>0</v>
      </c>
      <c r="G279" s="17">
        <v>1</v>
      </c>
      <c r="H279" s="17">
        <v>1</v>
      </c>
      <c r="I279" s="17">
        <v>0</v>
      </c>
      <c r="J279" s="17">
        <v>0</v>
      </c>
      <c r="K279" s="17">
        <v>1</v>
      </c>
      <c r="L279" s="17">
        <v>1</v>
      </c>
      <c r="M279" s="17">
        <v>0</v>
      </c>
      <c r="N279" s="17">
        <v>0</v>
      </c>
      <c r="O279" s="17">
        <v>1</v>
      </c>
      <c r="P279" s="17">
        <v>1</v>
      </c>
      <c r="Q279" s="17">
        <v>4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7</v>
      </c>
      <c r="Z279" s="17">
        <v>0</v>
      </c>
      <c r="AA279" s="17">
        <v>0</v>
      </c>
      <c r="AB279" s="17">
        <v>0</v>
      </c>
      <c r="AC279" s="17">
        <v>1</v>
      </c>
      <c r="AD279" s="17">
        <v>0</v>
      </c>
      <c r="AE279" s="17">
        <v>1</v>
      </c>
      <c r="AF279" s="17">
        <v>12</v>
      </c>
      <c r="AG279" s="17">
        <v>3</v>
      </c>
      <c r="AH279" s="17">
        <v>5</v>
      </c>
      <c r="AI279" s="17">
        <v>0</v>
      </c>
      <c r="AJ279" s="17">
        <v>0</v>
      </c>
      <c r="AK279" s="17">
        <v>0</v>
      </c>
      <c r="AL279" s="17">
        <v>3</v>
      </c>
      <c r="AM279" s="17">
        <v>4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1</v>
      </c>
      <c r="AU279" s="17">
        <v>0</v>
      </c>
      <c r="AV279" s="17">
        <v>1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20">
        <v>0</v>
      </c>
      <c r="BL279" s="17">
        <v>49</v>
      </c>
      <c r="BM279" s="17">
        <v>40</v>
      </c>
      <c r="BN279" s="18">
        <v>0.22500000000000001</v>
      </c>
    </row>
    <row r="280" spans="1:66" x14ac:dyDescent="0.25">
      <c r="A280" s="35" t="s">
        <v>370</v>
      </c>
      <c r="B280" s="17">
        <v>5</v>
      </c>
      <c r="C280" s="17">
        <v>1</v>
      </c>
      <c r="D280" s="17">
        <v>5</v>
      </c>
      <c r="E280" s="17">
        <v>1</v>
      </c>
      <c r="F280" s="17">
        <v>5</v>
      </c>
      <c r="G280" s="17">
        <v>1</v>
      </c>
      <c r="H280" s="17">
        <v>4</v>
      </c>
      <c r="I280" s="17">
        <v>21</v>
      </c>
      <c r="J280" s="17">
        <v>17</v>
      </c>
      <c r="K280" s="17">
        <v>2</v>
      </c>
      <c r="L280" s="17">
        <v>0</v>
      </c>
      <c r="M280" s="17">
        <v>8</v>
      </c>
      <c r="N280" s="17">
        <v>1</v>
      </c>
      <c r="O280" s="17">
        <v>2</v>
      </c>
      <c r="P280" s="17">
        <v>1</v>
      </c>
      <c r="Q280" s="17">
        <v>9</v>
      </c>
      <c r="R280" s="17">
        <v>3</v>
      </c>
      <c r="S280" s="17">
        <v>0</v>
      </c>
      <c r="T280" s="17">
        <v>7</v>
      </c>
      <c r="U280" s="17">
        <v>1</v>
      </c>
      <c r="V280" s="17">
        <v>0</v>
      </c>
      <c r="W280" s="17">
        <v>1</v>
      </c>
      <c r="X280" s="17">
        <v>0</v>
      </c>
      <c r="Y280" s="17">
        <v>15</v>
      </c>
      <c r="Z280" s="17">
        <v>2</v>
      </c>
      <c r="AA280" s="17">
        <v>1</v>
      </c>
      <c r="AB280" s="17">
        <v>4</v>
      </c>
      <c r="AC280" s="17">
        <v>5</v>
      </c>
      <c r="AD280" s="17">
        <v>4</v>
      </c>
      <c r="AE280" s="17">
        <v>0</v>
      </c>
      <c r="AF280" s="17">
        <v>33</v>
      </c>
      <c r="AG280" s="17">
        <v>4</v>
      </c>
      <c r="AH280" s="17">
        <v>6</v>
      </c>
      <c r="AI280" s="17">
        <v>8</v>
      </c>
      <c r="AJ280" s="17">
        <v>2</v>
      </c>
      <c r="AK280" s="17">
        <v>0</v>
      </c>
      <c r="AL280" s="17">
        <v>6</v>
      </c>
      <c r="AM280" s="17">
        <v>7</v>
      </c>
      <c r="AN280" s="17">
        <v>0</v>
      </c>
      <c r="AO280" s="17">
        <v>4</v>
      </c>
      <c r="AP280" s="17">
        <v>1</v>
      </c>
      <c r="AQ280" s="17">
        <v>27</v>
      </c>
      <c r="AR280" s="17">
        <v>0</v>
      </c>
      <c r="AS280" s="17">
        <v>11</v>
      </c>
      <c r="AT280" s="17">
        <v>0</v>
      </c>
      <c r="AU280" s="17">
        <v>4</v>
      </c>
      <c r="AV280" s="17">
        <v>10</v>
      </c>
      <c r="AW280" s="17">
        <v>1</v>
      </c>
      <c r="AX280" s="17">
        <v>0</v>
      </c>
      <c r="AY280" s="17">
        <v>1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1322</v>
      </c>
      <c r="BF280" s="17">
        <v>0</v>
      </c>
      <c r="BG280" s="17">
        <v>0</v>
      </c>
      <c r="BH280" s="17">
        <v>0</v>
      </c>
      <c r="BI280" s="17">
        <v>0</v>
      </c>
      <c r="BJ280" s="20">
        <v>0</v>
      </c>
      <c r="BL280" s="17">
        <v>1573</v>
      </c>
      <c r="BM280" s="17">
        <v>1754</v>
      </c>
      <c r="BN280" s="18">
        <v>-0.10319270239452701</v>
      </c>
    </row>
    <row r="281" spans="1:66" x14ac:dyDescent="0.25">
      <c r="A281" s="35" t="s">
        <v>371</v>
      </c>
      <c r="B281" s="17">
        <v>6</v>
      </c>
      <c r="C281" s="17">
        <v>1</v>
      </c>
      <c r="D281" s="17">
        <v>14</v>
      </c>
      <c r="E281" s="17">
        <v>8</v>
      </c>
      <c r="F281" s="17">
        <v>0</v>
      </c>
      <c r="G281" s="17">
        <v>2</v>
      </c>
      <c r="H281" s="17">
        <v>0</v>
      </c>
      <c r="I281" s="17">
        <v>10</v>
      </c>
      <c r="J281" s="17">
        <v>4</v>
      </c>
      <c r="K281" s="17">
        <v>2</v>
      </c>
      <c r="L281" s="17">
        <v>4</v>
      </c>
      <c r="M281" s="17">
        <v>3</v>
      </c>
      <c r="N281" s="17">
        <v>3</v>
      </c>
      <c r="O281" s="17">
        <v>1</v>
      </c>
      <c r="P281" s="17">
        <v>2</v>
      </c>
      <c r="Q281" s="17">
        <v>7</v>
      </c>
      <c r="R281" s="17">
        <v>12</v>
      </c>
      <c r="S281" s="17">
        <v>7</v>
      </c>
      <c r="T281" s="17">
        <v>4</v>
      </c>
      <c r="U281" s="17">
        <v>9</v>
      </c>
      <c r="V281" s="17">
        <v>0</v>
      </c>
      <c r="W281" s="17">
        <v>13</v>
      </c>
      <c r="X281" s="17">
        <v>0</v>
      </c>
      <c r="Y281" s="17">
        <v>0</v>
      </c>
      <c r="Z281" s="17">
        <v>2</v>
      </c>
      <c r="AA281" s="17">
        <v>0</v>
      </c>
      <c r="AB281" s="17">
        <v>1</v>
      </c>
      <c r="AC281" s="17">
        <v>0</v>
      </c>
      <c r="AD281" s="17">
        <v>1</v>
      </c>
      <c r="AE281" s="17">
        <v>2</v>
      </c>
      <c r="AF281" s="17">
        <v>29</v>
      </c>
      <c r="AG281" s="17">
        <v>8</v>
      </c>
      <c r="AH281" s="17">
        <v>20</v>
      </c>
      <c r="AI281" s="17">
        <v>5</v>
      </c>
      <c r="AJ281" s="17">
        <v>6</v>
      </c>
      <c r="AK281" s="17">
        <v>1</v>
      </c>
      <c r="AL281" s="17">
        <v>5</v>
      </c>
      <c r="AM281" s="17">
        <v>9</v>
      </c>
      <c r="AN281" s="17">
        <v>0</v>
      </c>
      <c r="AO281" s="17">
        <v>3</v>
      </c>
      <c r="AP281" s="17">
        <v>2</v>
      </c>
      <c r="AQ281" s="17">
        <v>11</v>
      </c>
      <c r="AR281" s="17">
        <v>0</v>
      </c>
      <c r="AS281" s="17">
        <v>2</v>
      </c>
      <c r="AT281" s="17">
        <v>0</v>
      </c>
      <c r="AU281" s="17">
        <v>3</v>
      </c>
      <c r="AV281" s="17">
        <v>18</v>
      </c>
      <c r="AW281" s="17">
        <v>3</v>
      </c>
      <c r="AX281" s="17">
        <v>1</v>
      </c>
      <c r="AY281" s="17">
        <v>4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20">
        <v>0</v>
      </c>
      <c r="BL281" s="17">
        <v>248</v>
      </c>
      <c r="BM281" s="17">
        <v>250</v>
      </c>
      <c r="BN281" s="18">
        <v>-8.0000000000000002E-3</v>
      </c>
    </row>
    <row r="282" spans="1:66" x14ac:dyDescent="0.25">
      <c r="A282" s="35" t="s">
        <v>372</v>
      </c>
      <c r="B282" s="17">
        <v>15</v>
      </c>
      <c r="C282" s="17">
        <v>4</v>
      </c>
      <c r="D282" s="17">
        <v>25</v>
      </c>
      <c r="E282" s="17">
        <v>23</v>
      </c>
      <c r="F282" s="17">
        <v>0</v>
      </c>
      <c r="G282" s="17">
        <v>7</v>
      </c>
      <c r="H282" s="17">
        <v>8</v>
      </c>
      <c r="I282" s="17">
        <v>0</v>
      </c>
      <c r="J282" s="17">
        <v>6</v>
      </c>
      <c r="K282" s="17">
        <v>0</v>
      </c>
      <c r="L282" s="17">
        <v>10</v>
      </c>
      <c r="M282" s="17">
        <v>5</v>
      </c>
      <c r="N282" s="17">
        <v>9</v>
      </c>
      <c r="O282" s="17">
        <v>0</v>
      </c>
      <c r="P282" s="17">
        <v>5</v>
      </c>
      <c r="Q282" s="17">
        <v>29</v>
      </c>
      <c r="R282" s="17">
        <v>10</v>
      </c>
      <c r="S282" s="17">
        <v>8</v>
      </c>
      <c r="T282" s="17">
        <v>29</v>
      </c>
      <c r="U282" s="17">
        <v>17</v>
      </c>
      <c r="V282" s="17">
        <v>2</v>
      </c>
      <c r="W282" s="17">
        <v>3</v>
      </c>
      <c r="X282" s="17">
        <v>2</v>
      </c>
      <c r="Y282" s="17">
        <v>3</v>
      </c>
      <c r="Z282" s="17">
        <v>15</v>
      </c>
      <c r="AA282" s="17">
        <v>3</v>
      </c>
      <c r="AB282" s="17">
        <v>8</v>
      </c>
      <c r="AC282" s="17">
        <v>8</v>
      </c>
      <c r="AD282" s="17">
        <v>12</v>
      </c>
      <c r="AE282" s="17">
        <v>7</v>
      </c>
      <c r="AF282" s="17">
        <v>57</v>
      </c>
      <c r="AG282" s="17">
        <v>21</v>
      </c>
      <c r="AH282" s="17">
        <v>23</v>
      </c>
      <c r="AI282" s="17">
        <v>2</v>
      </c>
      <c r="AJ282" s="17">
        <v>18</v>
      </c>
      <c r="AK282" s="17">
        <v>1</v>
      </c>
      <c r="AL282" s="17">
        <v>17</v>
      </c>
      <c r="AM282" s="17">
        <v>21</v>
      </c>
      <c r="AN282" s="17">
        <v>0</v>
      </c>
      <c r="AO282" s="17">
        <v>7</v>
      </c>
      <c r="AP282" s="17">
        <v>0</v>
      </c>
      <c r="AQ282" s="17">
        <v>34</v>
      </c>
      <c r="AR282" s="17">
        <v>1</v>
      </c>
      <c r="AS282" s="17">
        <v>14</v>
      </c>
      <c r="AT282" s="17">
        <v>4</v>
      </c>
      <c r="AU282" s="17">
        <v>6</v>
      </c>
      <c r="AV282" s="17">
        <v>21</v>
      </c>
      <c r="AW282" s="17">
        <v>3</v>
      </c>
      <c r="AX282" s="17">
        <v>2</v>
      </c>
      <c r="AY282" s="17">
        <v>13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20">
        <v>0</v>
      </c>
      <c r="BL282" s="17">
        <v>538</v>
      </c>
      <c r="BM282" s="17">
        <v>600</v>
      </c>
      <c r="BN282" s="18">
        <v>-0.103333333333333</v>
      </c>
    </row>
    <row r="283" spans="1:66" x14ac:dyDescent="0.25">
      <c r="A283" s="35" t="s">
        <v>373</v>
      </c>
      <c r="B283" s="17">
        <v>1</v>
      </c>
      <c r="C283" s="17">
        <v>0</v>
      </c>
      <c r="D283" s="17">
        <v>0</v>
      </c>
      <c r="E283" s="17">
        <v>0</v>
      </c>
      <c r="F283" s="17">
        <v>1</v>
      </c>
      <c r="G283" s="17">
        <v>0</v>
      </c>
      <c r="H283" s="17">
        <v>1</v>
      </c>
      <c r="I283" s="17">
        <v>0</v>
      </c>
      <c r="J283" s="17">
        <v>5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3</v>
      </c>
      <c r="R283" s="17">
        <v>0</v>
      </c>
      <c r="S283" s="17">
        <v>1</v>
      </c>
      <c r="T283" s="17">
        <v>0</v>
      </c>
      <c r="U283" s="17">
        <v>1</v>
      </c>
      <c r="V283" s="17">
        <v>0</v>
      </c>
      <c r="W283" s="17">
        <v>0</v>
      </c>
      <c r="X283" s="17">
        <v>0</v>
      </c>
      <c r="Y283" s="17">
        <v>1</v>
      </c>
      <c r="Z283" s="17">
        <v>0</v>
      </c>
      <c r="AA283" s="17">
        <v>0</v>
      </c>
      <c r="AB283" s="17">
        <v>0</v>
      </c>
      <c r="AC283" s="17">
        <v>1</v>
      </c>
      <c r="AD283" s="17">
        <v>0</v>
      </c>
      <c r="AE283" s="17">
        <v>0</v>
      </c>
      <c r="AF283" s="17">
        <v>3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2</v>
      </c>
      <c r="AM283" s="17">
        <v>0</v>
      </c>
      <c r="AN283" s="17">
        <v>0</v>
      </c>
      <c r="AO283" s="17">
        <v>0</v>
      </c>
      <c r="AP283" s="17">
        <v>0</v>
      </c>
      <c r="AQ283" s="17">
        <v>1</v>
      </c>
      <c r="AR283" s="17">
        <v>0</v>
      </c>
      <c r="AS283" s="17">
        <v>0</v>
      </c>
      <c r="AT283" s="17">
        <v>1</v>
      </c>
      <c r="AU283" s="17">
        <v>1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20">
        <v>0</v>
      </c>
      <c r="BL283" s="17">
        <v>23</v>
      </c>
      <c r="BM283" s="17">
        <v>25</v>
      </c>
      <c r="BN283" s="18">
        <v>-0.08</v>
      </c>
    </row>
    <row r="284" spans="1:66" x14ac:dyDescent="0.25">
      <c r="A284" s="35" t="s">
        <v>374</v>
      </c>
      <c r="B284" s="17">
        <v>1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1</v>
      </c>
      <c r="N284" s="17">
        <v>0</v>
      </c>
      <c r="O284" s="17">
        <v>0</v>
      </c>
      <c r="P284" s="17">
        <v>0</v>
      </c>
      <c r="Q284" s="17">
        <v>1</v>
      </c>
      <c r="R284" s="17">
        <v>0</v>
      </c>
      <c r="S284" s="17">
        <v>0</v>
      </c>
      <c r="T284" s="17">
        <v>1</v>
      </c>
      <c r="U284" s="17">
        <v>0</v>
      </c>
      <c r="V284" s="17">
        <v>0</v>
      </c>
      <c r="W284" s="17">
        <v>0</v>
      </c>
      <c r="X284" s="17">
        <v>0</v>
      </c>
      <c r="Y284" s="17">
        <v>1</v>
      </c>
      <c r="Z284" s="17">
        <v>0</v>
      </c>
      <c r="AA284" s="17">
        <v>0</v>
      </c>
      <c r="AB284" s="17">
        <v>0</v>
      </c>
      <c r="AC284" s="17">
        <v>1</v>
      </c>
      <c r="AD284" s="17">
        <v>0</v>
      </c>
      <c r="AE284" s="17">
        <v>0</v>
      </c>
      <c r="AF284" s="17">
        <v>1</v>
      </c>
      <c r="AG284" s="17">
        <v>0</v>
      </c>
      <c r="AH284" s="17">
        <v>0</v>
      </c>
      <c r="AI284" s="17">
        <v>1</v>
      </c>
      <c r="AJ284" s="17">
        <v>1</v>
      </c>
      <c r="AK284" s="17">
        <v>0</v>
      </c>
      <c r="AL284" s="17">
        <v>0</v>
      </c>
      <c r="AM284" s="17">
        <v>0</v>
      </c>
      <c r="AN284" s="17">
        <v>0</v>
      </c>
      <c r="AO284" s="17">
        <v>1</v>
      </c>
      <c r="AP284" s="17">
        <v>0</v>
      </c>
      <c r="AQ284" s="17">
        <v>0</v>
      </c>
      <c r="AR284" s="17">
        <v>0</v>
      </c>
      <c r="AS284" s="17">
        <v>1</v>
      </c>
      <c r="AT284" s="17">
        <v>2</v>
      </c>
      <c r="AU284" s="17">
        <v>0</v>
      </c>
      <c r="AV284" s="17">
        <v>1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20">
        <v>0</v>
      </c>
      <c r="BL284" s="17">
        <v>14</v>
      </c>
      <c r="BM284" s="17">
        <v>38</v>
      </c>
      <c r="BN284" s="18">
        <v>-0.63157894736842102</v>
      </c>
    </row>
    <row r="285" spans="1:66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1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20">
        <v>0</v>
      </c>
      <c r="BL285" s="17">
        <v>1</v>
      </c>
      <c r="BM285" s="17">
        <v>0</v>
      </c>
      <c r="BN285" s="25"/>
    </row>
    <row r="286" spans="1:66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2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20">
        <v>0</v>
      </c>
      <c r="BL286" s="17">
        <v>2</v>
      </c>
      <c r="BM286" s="17">
        <v>10</v>
      </c>
      <c r="BN286" s="18">
        <v>-0.8</v>
      </c>
    </row>
    <row r="287" spans="1:66" x14ac:dyDescent="0.25">
      <c r="A287" s="35" t="s">
        <v>377</v>
      </c>
      <c r="B287" s="17">
        <v>1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2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2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20">
        <v>0</v>
      </c>
      <c r="BL287" s="17">
        <v>5</v>
      </c>
      <c r="BM287" s="17">
        <v>8</v>
      </c>
      <c r="BN287" s="18">
        <v>-0.375</v>
      </c>
    </row>
    <row r="288" spans="1:66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1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1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20">
        <v>0</v>
      </c>
      <c r="BL288" s="17">
        <v>2</v>
      </c>
      <c r="BM288" s="17">
        <v>6</v>
      </c>
      <c r="BN288" s="18">
        <v>-0.66666666666666696</v>
      </c>
    </row>
    <row r="289" spans="1:66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20">
        <v>0</v>
      </c>
      <c r="BL289" s="17">
        <v>0</v>
      </c>
      <c r="BM289" s="17">
        <v>2</v>
      </c>
      <c r="BN289" s="18">
        <v>-1</v>
      </c>
    </row>
    <row r="290" spans="1:66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1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20">
        <v>0</v>
      </c>
      <c r="BL290" s="17">
        <v>1</v>
      </c>
      <c r="BM290" s="17">
        <v>0</v>
      </c>
      <c r="BN290" s="25"/>
    </row>
    <row r="291" spans="1:66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1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20">
        <v>0</v>
      </c>
      <c r="BL291" s="17">
        <v>1</v>
      </c>
      <c r="BM291" s="17">
        <v>1</v>
      </c>
      <c r="BN291" s="18">
        <v>0</v>
      </c>
    </row>
    <row r="292" spans="1:66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1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1</v>
      </c>
      <c r="Z292" s="17">
        <v>0</v>
      </c>
      <c r="AA292" s="17">
        <v>0</v>
      </c>
      <c r="AB292" s="17">
        <v>5</v>
      </c>
      <c r="AC292" s="17">
        <v>1</v>
      </c>
      <c r="AD292" s="17">
        <v>0</v>
      </c>
      <c r="AE292" s="17">
        <v>0</v>
      </c>
      <c r="AF292" s="17">
        <v>5</v>
      </c>
      <c r="AG292" s="17">
        <v>0</v>
      </c>
      <c r="AH292" s="17">
        <v>0</v>
      </c>
      <c r="AI292" s="17">
        <v>0</v>
      </c>
      <c r="AJ292" s="17">
        <v>2</v>
      </c>
      <c r="AK292" s="17">
        <v>1</v>
      </c>
      <c r="AL292" s="17">
        <v>1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20">
        <v>0</v>
      </c>
      <c r="BL292" s="17">
        <v>17</v>
      </c>
      <c r="BM292" s="17">
        <v>44</v>
      </c>
      <c r="BN292" s="18">
        <v>-0.61363636363636398</v>
      </c>
    </row>
    <row r="293" spans="1:66" x14ac:dyDescent="0.25">
      <c r="A293" s="35" t="s">
        <v>383</v>
      </c>
      <c r="B293" s="17">
        <v>0</v>
      </c>
      <c r="C293" s="17">
        <v>0</v>
      </c>
      <c r="D293" s="17">
        <v>3</v>
      </c>
      <c r="E293" s="17">
        <v>0</v>
      </c>
      <c r="F293" s="17">
        <v>0</v>
      </c>
      <c r="G293" s="17">
        <v>0</v>
      </c>
      <c r="H293" s="17">
        <v>1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1</v>
      </c>
      <c r="O293" s="17">
        <v>0</v>
      </c>
      <c r="P293" s="17">
        <v>0</v>
      </c>
      <c r="Q293" s="17">
        <v>1</v>
      </c>
      <c r="R293" s="17">
        <v>2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4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1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1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20">
        <v>0</v>
      </c>
      <c r="BL293" s="17">
        <v>14</v>
      </c>
      <c r="BM293" s="17">
        <v>16</v>
      </c>
      <c r="BN293" s="18">
        <v>-0.125</v>
      </c>
    </row>
    <row r="294" spans="1:66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20">
        <v>0</v>
      </c>
      <c r="BL294" s="17">
        <v>0</v>
      </c>
      <c r="BM294" s="17">
        <v>1</v>
      </c>
      <c r="BN294" s="18">
        <v>-1</v>
      </c>
    </row>
    <row r="295" spans="1:66" x14ac:dyDescent="0.25">
      <c r="A295" s="35" t="s">
        <v>385</v>
      </c>
      <c r="B295" s="17">
        <v>0</v>
      </c>
      <c r="C295" s="17">
        <v>1</v>
      </c>
      <c r="D295" s="17">
        <v>1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4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1</v>
      </c>
      <c r="S295" s="17">
        <v>0</v>
      </c>
      <c r="T295" s="17">
        <v>1</v>
      </c>
      <c r="U295" s="17">
        <v>0</v>
      </c>
      <c r="V295" s="17">
        <v>1</v>
      </c>
      <c r="W295" s="17">
        <v>0</v>
      </c>
      <c r="X295" s="17">
        <v>0</v>
      </c>
      <c r="Y295" s="17">
        <v>1</v>
      </c>
      <c r="Z295" s="17">
        <v>0</v>
      </c>
      <c r="AA295" s="17">
        <v>0</v>
      </c>
      <c r="AB295" s="17">
        <v>2</v>
      </c>
      <c r="AC295" s="17">
        <v>0</v>
      </c>
      <c r="AD295" s="17">
        <v>19</v>
      </c>
      <c r="AE295" s="17">
        <v>0</v>
      </c>
      <c r="AF295" s="17">
        <v>5</v>
      </c>
      <c r="AG295" s="17">
        <v>0</v>
      </c>
      <c r="AH295" s="17">
        <v>0</v>
      </c>
      <c r="AI295" s="17">
        <v>3</v>
      </c>
      <c r="AJ295" s="17">
        <v>0</v>
      </c>
      <c r="AK295" s="17">
        <v>0</v>
      </c>
      <c r="AL295" s="17">
        <v>2</v>
      </c>
      <c r="AM295" s="17">
        <v>0</v>
      </c>
      <c r="AN295" s="17">
        <v>0</v>
      </c>
      <c r="AO295" s="17">
        <v>4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  <c r="AU295" s="17">
        <v>1</v>
      </c>
      <c r="AV295" s="17">
        <v>1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20">
        <v>0</v>
      </c>
      <c r="BL295" s="17">
        <v>47</v>
      </c>
      <c r="BM295" s="17">
        <v>98</v>
      </c>
      <c r="BN295" s="18">
        <v>-0.52040816326530603</v>
      </c>
    </row>
    <row r="296" spans="1:66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14</v>
      </c>
      <c r="J296" s="17">
        <v>1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1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1</v>
      </c>
      <c r="AC296" s="17">
        <v>0</v>
      </c>
      <c r="AD296" s="17">
        <v>0</v>
      </c>
      <c r="AE296" s="17">
        <v>1</v>
      </c>
      <c r="AF296" s="17">
        <v>1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1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20">
        <v>0</v>
      </c>
      <c r="BL296" s="17">
        <v>20</v>
      </c>
      <c r="BM296" s="17">
        <v>9</v>
      </c>
      <c r="BN296" s="18">
        <v>1.2222222222222201</v>
      </c>
    </row>
    <row r="297" spans="1:66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20">
        <v>0</v>
      </c>
      <c r="BL297" s="17">
        <v>0</v>
      </c>
      <c r="BM297" s="17">
        <v>0</v>
      </c>
      <c r="BN297" s="25"/>
    </row>
    <row r="298" spans="1:66" x14ac:dyDescent="0.25">
      <c r="A298" s="35" t="s">
        <v>388</v>
      </c>
      <c r="B298" s="17">
        <v>1</v>
      </c>
      <c r="C298" s="17">
        <v>0</v>
      </c>
      <c r="D298" s="17">
        <v>13</v>
      </c>
      <c r="E298" s="17">
        <v>0</v>
      </c>
      <c r="F298" s="17">
        <v>1</v>
      </c>
      <c r="G298" s="17">
        <v>0</v>
      </c>
      <c r="H298" s="17">
        <v>0</v>
      </c>
      <c r="I298" s="17">
        <v>2</v>
      </c>
      <c r="J298" s="17">
        <v>0</v>
      </c>
      <c r="K298" s="17">
        <v>0</v>
      </c>
      <c r="L298" s="17">
        <v>0</v>
      </c>
      <c r="M298" s="17">
        <v>1</v>
      </c>
      <c r="N298" s="17">
        <v>1</v>
      </c>
      <c r="O298" s="17">
        <v>0</v>
      </c>
      <c r="P298" s="17">
        <v>0</v>
      </c>
      <c r="Q298" s="17">
        <v>0</v>
      </c>
      <c r="R298" s="17">
        <v>0</v>
      </c>
      <c r="S298" s="17">
        <v>2</v>
      </c>
      <c r="T298" s="17">
        <v>3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2</v>
      </c>
      <c r="AC298" s="17">
        <v>0</v>
      </c>
      <c r="AD298" s="17">
        <v>6</v>
      </c>
      <c r="AE298" s="17">
        <v>0</v>
      </c>
      <c r="AF298" s="17">
        <v>15</v>
      </c>
      <c r="AG298" s="17">
        <v>1</v>
      </c>
      <c r="AH298" s="17">
        <v>0</v>
      </c>
      <c r="AI298" s="17">
        <v>2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8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2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20">
        <v>0</v>
      </c>
      <c r="BL298" s="17">
        <v>60</v>
      </c>
      <c r="BM298" s="17">
        <v>50</v>
      </c>
      <c r="BN298" s="18">
        <v>0.2</v>
      </c>
    </row>
    <row r="299" spans="1:66" x14ac:dyDescent="0.25">
      <c r="A299" s="35" t="s">
        <v>389</v>
      </c>
      <c r="B299" s="17">
        <v>1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1</v>
      </c>
      <c r="Q299" s="17">
        <v>0</v>
      </c>
      <c r="R299" s="17">
        <v>3</v>
      </c>
      <c r="S299" s="17">
        <v>0</v>
      </c>
      <c r="T299" s="17">
        <v>0</v>
      </c>
      <c r="U299" s="17">
        <v>0</v>
      </c>
      <c r="V299" s="17">
        <v>0</v>
      </c>
      <c r="W299" s="17">
        <v>1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40</v>
      </c>
      <c r="AG299" s="17">
        <v>1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1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20">
        <v>0</v>
      </c>
      <c r="BL299" s="17">
        <v>48</v>
      </c>
      <c r="BM299" s="17">
        <v>83</v>
      </c>
      <c r="BN299" s="18">
        <v>-0.421686746987952</v>
      </c>
    </row>
    <row r="300" spans="1:66" x14ac:dyDescent="0.25">
      <c r="A300" s="35" t="s">
        <v>390</v>
      </c>
      <c r="B300" s="17">
        <v>2</v>
      </c>
      <c r="C300" s="17">
        <v>0</v>
      </c>
      <c r="D300" s="17">
        <v>1</v>
      </c>
      <c r="E300" s="17">
        <v>1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1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2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2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20">
        <v>0</v>
      </c>
      <c r="BL300" s="17">
        <v>9</v>
      </c>
      <c r="BM300" s="17">
        <v>5</v>
      </c>
      <c r="BN300" s="18">
        <v>0.8</v>
      </c>
    </row>
    <row r="301" spans="1:66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20">
        <v>0</v>
      </c>
      <c r="BL301" s="17">
        <v>0</v>
      </c>
      <c r="BM301" s="17">
        <v>1</v>
      </c>
      <c r="BN301" s="18">
        <v>-1</v>
      </c>
    </row>
    <row r="302" spans="1:66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1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20">
        <v>0</v>
      </c>
      <c r="BL302" s="17">
        <v>1</v>
      </c>
      <c r="BM302" s="17">
        <v>1</v>
      </c>
      <c r="BN302" s="18">
        <v>0</v>
      </c>
    </row>
    <row r="303" spans="1:66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1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20">
        <v>0</v>
      </c>
      <c r="BL303" s="17">
        <v>1</v>
      </c>
      <c r="BM303" s="17">
        <v>0</v>
      </c>
      <c r="BN303" s="25"/>
    </row>
    <row r="304" spans="1:66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20">
        <v>0</v>
      </c>
      <c r="BL304" s="17">
        <v>0</v>
      </c>
      <c r="BM304" s="17">
        <v>0</v>
      </c>
      <c r="BN304" s="25"/>
    </row>
    <row r="305" spans="1:66" x14ac:dyDescent="0.25">
      <c r="A305" s="32" t="s">
        <v>395</v>
      </c>
      <c r="B305" s="33">
        <v>2</v>
      </c>
      <c r="C305" s="33">
        <v>0</v>
      </c>
      <c r="D305" s="33">
        <v>0</v>
      </c>
      <c r="E305" s="33">
        <v>2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1</v>
      </c>
      <c r="O305" s="33">
        <v>0</v>
      </c>
      <c r="P305" s="33">
        <v>0</v>
      </c>
      <c r="Q305" s="33">
        <v>0</v>
      </c>
      <c r="R305" s="33">
        <v>1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12</v>
      </c>
      <c r="AG305" s="33">
        <v>1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1</v>
      </c>
      <c r="BF305" s="33">
        <v>0</v>
      </c>
      <c r="BG305" s="33">
        <v>0</v>
      </c>
      <c r="BH305" s="33">
        <v>0</v>
      </c>
      <c r="BI305" s="33">
        <v>0</v>
      </c>
      <c r="BJ305" s="34">
        <v>0</v>
      </c>
      <c r="BL305" s="17">
        <v>20</v>
      </c>
      <c r="BM305" s="17">
        <v>31</v>
      </c>
      <c r="BN305" s="18">
        <v>-0.35483870967741898</v>
      </c>
    </row>
    <row r="306" spans="1:66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1</v>
      </c>
      <c r="BF306" s="17">
        <v>0</v>
      </c>
      <c r="BG306" s="17">
        <v>0</v>
      </c>
      <c r="BH306" s="17">
        <v>0</v>
      </c>
      <c r="BI306" s="17">
        <v>0</v>
      </c>
      <c r="BJ306" s="20">
        <v>0</v>
      </c>
      <c r="BL306" s="17">
        <v>1</v>
      </c>
      <c r="BM306" s="17">
        <v>3</v>
      </c>
      <c r="BN306" s="18">
        <v>-0.66666666666666696</v>
      </c>
    </row>
    <row r="307" spans="1:66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20">
        <v>0</v>
      </c>
      <c r="BL307" s="17">
        <v>0</v>
      </c>
      <c r="BM307" s="17">
        <v>2</v>
      </c>
      <c r="BN307" s="18">
        <v>-1</v>
      </c>
    </row>
    <row r="308" spans="1:66" x14ac:dyDescent="0.25">
      <c r="A308" s="35" t="s">
        <v>398</v>
      </c>
      <c r="B308" s="17">
        <v>2</v>
      </c>
      <c r="C308" s="17">
        <v>0</v>
      </c>
      <c r="D308" s="17">
        <v>0</v>
      </c>
      <c r="E308" s="17">
        <v>2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1</v>
      </c>
      <c r="O308" s="17">
        <v>0</v>
      </c>
      <c r="P308" s="17">
        <v>0</v>
      </c>
      <c r="Q308" s="17">
        <v>0</v>
      </c>
      <c r="R308" s="17">
        <v>1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12</v>
      </c>
      <c r="AG308" s="17">
        <v>1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20">
        <v>0</v>
      </c>
      <c r="BL308" s="17">
        <v>19</v>
      </c>
      <c r="BM308" s="17">
        <v>26</v>
      </c>
      <c r="BN308" s="18">
        <v>-0.269230769230769</v>
      </c>
    </row>
    <row r="309" spans="1:66" x14ac:dyDescent="0.25">
      <c r="A309" s="32" t="s">
        <v>399</v>
      </c>
      <c r="B309" s="33">
        <v>6</v>
      </c>
      <c r="C309" s="33">
        <v>0</v>
      </c>
      <c r="D309" s="33">
        <v>1</v>
      </c>
      <c r="E309" s="33">
        <v>16</v>
      </c>
      <c r="F309" s="33">
        <v>2</v>
      </c>
      <c r="G309" s="33">
        <v>0</v>
      </c>
      <c r="H309" s="33">
        <v>0</v>
      </c>
      <c r="I309" s="33">
        <v>0</v>
      </c>
      <c r="J309" s="33">
        <v>0</v>
      </c>
      <c r="K309" s="33">
        <v>1</v>
      </c>
      <c r="L309" s="33">
        <v>0</v>
      </c>
      <c r="M309" s="33">
        <v>0</v>
      </c>
      <c r="N309" s="33">
        <v>1</v>
      </c>
      <c r="O309" s="33">
        <v>0</v>
      </c>
      <c r="P309" s="33">
        <v>1</v>
      </c>
      <c r="Q309" s="33">
        <v>2</v>
      </c>
      <c r="R309" s="33">
        <v>4</v>
      </c>
      <c r="S309" s="33">
        <v>0</v>
      </c>
      <c r="T309" s="33">
        <v>0</v>
      </c>
      <c r="U309" s="33">
        <v>0</v>
      </c>
      <c r="V309" s="33">
        <v>0</v>
      </c>
      <c r="W309" s="33">
        <v>1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1</v>
      </c>
      <c r="AF309" s="33">
        <v>9</v>
      </c>
      <c r="AG309" s="33">
        <v>2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1</v>
      </c>
      <c r="AN309" s="33">
        <v>0</v>
      </c>
      <c r="AO309" s="33">
        <v>0</v>
      </c>
      <c r="AP309" s="33">
        <v>0</v>
      </c>
      <c r="AQ309" s="33">
        <v>2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4">
        <v>0</v>
      </c>
      <c r="BL309" s="17">
        <v>50</v>
      </c>
      <c r="BM309" s="17">
        <v>148</v>
      </c>
      <c r="BN309" s="18">
        <v>-0.66216216216216195</v>
      </c>
    </row>
    <row r="310" spans="1:66" x14ac:dyDescent="0.25">
      <c r="A310" s="35" t="s">
        <v>400</v>
      </c>
      <c r="B310" s="17">
        <v>1</v>
      </c>
      <c r="C310" s="17">
        <v>0</v>
      </c>
      <c r="D310" s="17">
        <v>1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1</v>
      </c>
      <c r="Q310" s="17">
        <v>2</v>
      </c>
      <c r="R310" s="17">
        <v>1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8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2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20">
        <v>0</v>
      </c>
      <c r="BL310" s="17">
        <v>16</v>
      </c>
      <c r="BM310" s="17">
        <v>25</v>
      </c>
      <c r="BN310" s="18">
        <v>-0.36</v>
      </c>
    </row>
    <row r="311" spans="1:66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1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20">
        <v>0</v>
      </c>
      <c r="BL311" s="17">
        <v>1</v>
      </c>
      <c r="BM311" s="17">
        <v>1</v>
      </c>
      <c r="BN311" s="18">
        <v>0</v>
      </c>
    </row>
    <row r="312" spans="1:66" x14ac:dyDescent="0.25">
      <c r="A312" s="35" t="s">
        <v>402</v>
      </c>
      <c r="B312" s="17">
        <v>5</v>
      </c>
      <c r="C312" s="17">
        <v>0</v>
      </c>
      <c r="D312" s="17">
        <v>0</v>
      </c>
      <c r="E312" s="17">
        <v>16</v>
      </c>
      <c r="F312" s="17">
        <v>2</v>
      </c>
      <c r="G312" s="17">
        <v>0</v>
      </c>
      <c r="H312" s="17">
        <v>0</v>
      </c>
      <c r="I312" s="17">
        <v>0</v>
      </c>
      <c r="J312" s="17">
        <v>0</v>
      </c>
      <c r="K312" s="17">
        <v>1</v>
      </c>
      <c r="L312" s="17">
        <v>0</v>
      </c>
      <c r="M312" s="17">
        <v>0</v>
      </c>
      <c r="N312" s="17">
        <v>1</v>
      </c>
      <c r="O312" s="17">
        <v>0</v>
      </c>
      <c r="P312" s="17">
        <v>0</v>
      </c>
      <c r="Q312" s="17">
        <v>0</v>
      </c>
      <c r="R312" s="17">
        <v>3</v>
      </c>
      <c r="S312" s="17">
        <v>0</v>
      </c>
      <c r="T312" s="17">
        <v>0</v>
      </c>
      <c r="U312" s="17">
        <v>0</v>
      </c>
      <c r="V312" s="17">
        <v>0</v>
      </c>
      <c r="W312" s="17">
        <v>1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1</v>
      </c>
      <c r="AF312" s="17">
        <v>0</v>
      </c>
      <c r="AG312" s="17">
        <v>2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1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20">
        <v>0</v>
      </c>
      <c r="BL312" s="17">
        <v>33</v>
      </c>
      <c r="BM312" s="17">
        <v>117</v>
      </c>
      <c r="BN312" s="18">
        <v>-0.71794871794871795</v>
      </c>
    </row>
    <row r="313" spans="1:66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20">
        <v>0</v>
      </c>
      <c r="BL313" s="17">
        <v>0</v>
      </c>
      <c r="BM313" s="17">
        <v>1</v>
      </c>
      <c r="BN313" s="18">
        <v>-1</v>
      </c>
    </row>
    <row r="314" spans="1:66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20">
        <v>0</v>
      </c>
      <c r="BL314" s="17">
        <v>0</v>
      </c>
      <c r="BM314" s="17">
        <v>0</v>
      </c>
      <c r="BN314" s="25"/>
    </row>
    <row r="315" spans="1:66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20">
        <v>0</v>
      </c>
      <c r="BL315" s="17">
        <v>0</v>
      </c>
      <c r="BM315" s="17">
        <v>4</v>
      </c>
      <c r="BN315" s="18">
        <v>-1</v>
      </c>
    </row>
    <row r="316" spans="1:66" x14ac:dyDescent="0.25">
      <c r="A316" s="32" t="s">
        <v>406</v>
      </c>
      <c r="B316" s="33">
        <v>1</v>
      </c>
      <c r="C316" s="33">
        <v>2</v>
      </c>
      <c r="D316" s="33">
        <v>2</v>
      </c>
      <c r="E316" s="33">
        <v>3</v>
      </c>
      <c r="F316" s="33">
        <v>3</v>
      </c>
      <c r="G316" s="33">
        <v>1</v>
      </c>
      <c r="H316" s="33">
        <v>10</v>
      </c>
      <c r="I316" s="33">
        <v>0</v>
      </c>
      <c r="J316" s="33">
        <v>2</v>
      </c>
      <c r="K316" s="33">
        <v>0</v>
      </c>
      <c r="L316" s="33">
        <v>0</v>
      </c>
      <c r="M316" s="33">
        <v>0</v>
      </c>
      <c r="N316" s="33">
        <v>5</v>
      </c>
      <c r="O316" s="33">
        <v>0</v>
      </c>
      <c r="P316" s="33">
        <v>0</v>
      </c>
      <c r="Q316" s="33">
        <v>76</v>
      </c>
      <c r="R316" s="33">
        <v>6</v>
      </c>
      <c r="S316" s="33">
        <v>0</v>
      </c>
      <c r="T316" s="33">
        <v>2</v>
      </c>
      <c r="U316" s="33">
        <v>4</v>
      </c>
      <c r="V316" s="33">
        <v>0</v>
      </c>
      <c r="W316" s="33">
        <v>2</v>
      </c>
      <c r="X316" s="33">
        <v>2</v>
      </c>
      <c r="Y316" s="33">
        <v>4</v>
      </c>
      <c r="Z316" s="33">
        <v>3</v>
      </c>
      <c r="AA316" s="33">
        <v>0</v>
      </c>
      <c r="AB316" s="33">
        <v>15</v>
      </c>
      <c r="AC316" s="33">
        <v>0</v>
      </c>
      <c r="AD316" s="33">
        <v>17</v>
      </c>
      <c r="AE316" s="33">
        <v>0</v>
      </c>
      <c r="AF316" s="33">
        <v>16</v>
      </c>
      <c r="AG316" s="33">
        <v>1</v>
      </c>
      <c r="AH316" s="33">
        <v>10</v>
      </c>
      <c r="AI316" s="33">
        <v>1</v>
      </c>
      <c r="AJ316" s="33">
        <v>1</v>
      </c>
      <c r="AK316" s="33">
        <v>0</v>
      </c>
      <c r="AL316" s="33">
        <v>1</v>
      </c>
      <c r="AM316" s="33">
        <v>0</v>
      </c>
      <c r="AN316" s="33">
        <v>4</v>
      </c>
      <c r="AO316" s="33">
        <v>1</v>
      </c>
      <c r="AP316" s="33">
        <v>0</v>
      </c>
      <c r="AQ316" s="33">
        <v>17</v>
      </c>
      <c r="AR316" s="33">
        <v>0</v>
      </c>
      <c r="AS316" s="33">
        <v>4</v>
      </c>
      <c r="AT316" s="33">
        <v>0</v>
      </c>
      <c r="AU316" s="33">
        <v>5</v>
      </c>
      <c r="AV316" s="33">
        <v>13</v>
      </c>
      <c r="AW316" s="33">
        <v>2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4">
        <v>0</v>
      </c>
      <c r="BL316" s="17">
        <v>236</v>
      </c>
      <c r="BM316" s="17">
        <v>214</v>
      </c>
      <c r="BN316" s="18">
        <v>0.10280373831775701</v>
      </c>
    </row>
    <row r="317" spans="1:66" x14ac:dyDescent="0.25">
      <c r="A317" s="35" t="s">
        <v>407</v>
      </c>
      <c r="B317" s="17">
        <v>1</v>
      </c>
      <c r="C317" s="17">
        <v>0</v>
      </c>
      <c r="D317" s="17">
        <v>1</v>
      </c>
      <c r="E317" s="17">
        <v>3</v>
      </c>
      <c r="F317" s="17">
        <v>3</v>
      </c>
      <c r="G317" s="17">
        <v>1</v>
      </c>
      <c r="H317" s="17">
        <v>10</v>
      </c>
      <c r="I317" s="17">
        <v>0</v>
      </c>
      <c r="J317" s="17">
        <v>1</v>
      </c>
      <c r="K317" s="17">
        <v>0</v>
      </c>
      <c r="L317" s="17">
        <v>0</v>
      </c>
      <c r="M317" s="17">
        <v>0</v>
      </c>
      <c r="N317" s="17">
        <v>2</v>
      </c>
      <c r="O317" s="17">
        <v>0</v>
      </c>
      <c r="P317" s="17">
        <v>0</v>
      </c>
      <c r="Q317" s="17">
        <v>76</v>
      </c>
      <c r="R317" s="17">
        <v>4</v>
      </c>
      <c r="S317" s="17">
        <v>0</v>
      </c>
      <c r="T317" s="17">
        <v>2</v>
      </c>
      <c r="U317" s="17">
        <v>4</v>
      </c>
      <c r="V317" s="17">
        <v>0</v>
      </c>
      <c r="W317" s="17">
        <v>1</v>
      </c>
      <c r="X317" s="17">
        <v>1</v>
      </c>
      <c r="Y317" s="17">
        <v>3</v>
      </c>
      <c r="Z317" s="17">
        <v>3</v>
      </c>
      <c r="AA317" s="17">
        <v>0</v>
      </c>
      <c r="AB317" s="17">
        <v>15</v>
      </c>
      <c r="AC317" s="17">
        <v>0</v>
      </c>
      <c r="AD317" s="17">
        <v>17</v>
      </c>
      <c r="AE317" s="17">
        <v>0</v>
      </c>
      <c r="AF317" s="17">
        <v>13</v>
      </c>
      <c r="AG317" s="17">
        <v>1</v>
      </c>
      <c r="AH317" s="17">
        <v>10</v>
      </c>
      <c r="AI317" s="17">
        <v>1</v>
      </c>
      <c r="AJ317" s="17">
        <v>1</v>
      </c>
      <c r="AK317" s="17">
        <v>0</v>
      </c>
      <c r="AL317" s="17">
        <v>1</v>
      </c>
      <c r="AM317" s="17">
        <v>0</v>
      </c>
      <c r="AN317" s="17">
        <v>1</v>
      </c>
      <c r="AO317" s="17">
        <v>1</v>
      </c>
      <c r="AP317" s="17">
        <v>0</v>
      </c>
      <c r="AQ317" s="17">
        <v>13</v>
      </c>
      <c r="AR317" s="17">
        <v>0</v>
      </c>
      <c r="AS317" s="17">
        <v>4</v>
      </c>
      <c r="AT317" s="17">
        <v>0</v>
      </c>
      <c r="AU317" s="17">
        <v>5</v>
      </c>
      <c r="AV317" s="17">
        <v>12</v>
      </c>
      <c r="AW317" s="17">
        <v>2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20">
        <v>0</v>
      </c>
      <c r="BL317" s="17">
        <v>213</v>
      </c>
      <c r="BM317" s="17">
        <v>172</v>
      </c>
      <c r="BN317" s="18">
        <v>0.23837209302325599</v>
      </c>
    </row>
    <row r="318" spans="1:66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20">
        <v>0</v>
      </c>
      <c r="BL318" s="17">
        <v>0</v>
      </c>
      <c r="BM318" s="17">
        <v>0</v>
      </c>
      <c r="BN318" s="25"/>
    </row>
    <row r="319" spans="1:66" x14ac:dyDescent="0.25">
      <c r="A319" s="35" t="s">
        <v>409</v>
      </c>
      <c r="B319" s="17">
        <v>0</v>
      </c>
      <c r="C319" s="17">
        <v>2</v>
      </c>
      <c r="D319" s="17">
        <v>1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3</v>
      </c>
      <c r="O319" s="17">
        <v>0</v>
      </c>
      <c r="P319" s="17">
        <v>0</v>
      </c>
      <c r="Q319" s="17">
        <v>0</v>
      </c>
      <c r="R319" s="17">
        <v>1</v>
      </c>
      <c r="S319" s="17">
        <v>0</v>
      </c>
      <c r="T319" s="17">
        <v>0</v>
      </c>
      <c r="U319" s="17">
        <v>0</v>
      </c>
      <c r="V319" s="17">
        <v>0</v>
      </c>
      <c r="W319" s="17">
        <v>1</v>
      </c>
      <c r="X319" s="17">
        <v>1</v>
      </c>
      <c r="Y319" s="17">
        <v>1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3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3</v>
      </c>
      <c r="AO319" s="17">
        <v>0</v>
      </c>
      <c r="AP319" s="17">
        <v>0</v>
      </c>
      <c r="AQ319" s="17">
        <v>4</v>
      </c>
      <c r="AR319" s="17">
        <v>0</v>
      </c>
      <c r="AS319" s="17">
        <v>0</v>
      </c>
      <c r="AT319" s="17">
        <v>0</v>
      </c>
      <c r="AU319" s="17">
        <v>0</v>
      </c>
      <c r="AV319" s="17">
        <v>1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20">
        <v>0</v>
      </c>
      <c r="BL319" s="17">
        <v>21</v>
      </c>
      <c r="BM319" s="17">
        <v>31</v>
      </c>
      <c r="BN319" s="18">
        <v>-0.32258064516128998</v>
      </c>
    </row>
    <row r="320" spans="1:66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1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1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20">
        <v>0</v>
      </c>
      <c r="BL320" s="17">
        <v>2</v>
      </c>
      <c r="BM320" s="17">
        <v>0</v>
      </c>
      <c r="BN320" s="25"/>
    </row>
    <row r="321" spans="1:66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20">
        <v>0</v>
      </c>
      <c r="BL321" s="17">
        <v>0</v>
      </c>
      <c r="BM321" s="17">
        <v>11</v>
      </c>
      <c r="BN321" s="18">
        <v>-1</v>
      </c>
    </row>
    <row r="322" spans="1:66" x14ac:dyDescent="0.25">
      <c r="A322" s="32" t="s">
        <v>412</v>
      </c>
      <c r="B322" s="33">
        <v>10</v>
      </c>
      <c r="C322" s="33">
        <v>2</v>
      </c>
      <c r="D322" s="33">
        <v>8</v>
      </c>
      <c r="E322" s="33">
        <v>4</v>
      </c>
      <c r="F322" s="33">
        <v>15</v>
      </c>
      <c r="G322" s="33">
        <v>0</v>
      </c>
      <c r="H322" s="33">
        <v>1</v>
      </c>
      <c r="I322" s="33">
        <v>0</v>
      </c>
      <c r="J322" s="33">
        <v>4</v>
      </c>
      <c r="K322" s="33">
        <v>7</v>
      </c>
      <c r="L322" s="33">
        <v>34</v>
      </c>
      <c r="M322" s="33">
        <v>0</v>
      </c>
      <c r="N322" s="33">
        <v>0</v>
      </c>
      <c r="O322" s="33">
        <v>0</v>
      </c>
      <c r="P322" s="33">
        <v>3</v>
      </c>
      <c r="Q322" s="33">
        <v>80</v>
      </c>
      <c r="R322" s="33">
        <v>1</v>
      </c>
      <c r="S322" s="33">
        <v>38</v>
      </c>
      <c r="T322" s="33">
        <v>18</v>
      </c>
      <c r="U322" s="33">
        <v>3</v>
      </c>
      <c r="V322" s="33">
        <v>5</v>
      </c>
      <c r="W322" s="33">
        <v>4</v>
      </c>
      <c r="X322" s="33">
        <v>2</v>
      </c>
      <c r="Y322" s="33">
        <v>61</v>
      </c>
      <c r="Z322" s="33">
        <v>3</v>
      </c>
      <c r="AA322" s="33">
        <v>1</v>
      </c>
      <c r="AB322" s="33">
        <v>0</v>
      </c>
      <c r="AC322" s="33">
        <v>4</v>
      </c>
      <c r="AD322" s="33">
        <v>0</v>
      </c>
      <c r="AE322" s="33">
        <v>2</v>
      </c>
      <c r="AF322" s="33">
        <v>24</v>
      </c>
      <c r="AG322" s="33">
        <v>6</v>
      </c>
      <c r="AH322" s="33">
        <v>0</v>
      </c>
      <c r="AI322" s="33">
        <v>6</v>
      </c>
      <c r="AJ322" s="33">
        <v>1</v>
      </c>
      <c r="AK322" s="33">
        <v>1</v>
      </c>
      <c r="AL322" s="33">
        <v>2</v>
      </c>
      <c r="AM322" s="33">
        <v>16</v>
      </c>
      <c r="AN322" s="33">
        <v>4</v>
      </c>
      <c r="AO322" s="33">
        <v>3</v>
      </c>
      <c r="AP322" s="33">
        <v>3</v>
      </c>
      <c r="AQ322" s="33">
        <v>11</v>
      </c>
      <c r="AR322" s="33">
        <v>1</v>
      </c>
      <c r="AS322" s="33">
        <v>113</v>
      </c>
      <c r="AT322" s="33">
        <v>0</v>
      </c>
      <c r="AU322" s="33">
        <v>1</v>
      </c>
      <c r="AV322" s="33">
        <v>5</v>
      </c>
      <c r="AW322" s="33">
        <v>1</v>
      </c>
      <c r="AX322" s="33">
        <v>0</v>
      </c>
      <c r="AY322" s="33">
        <v>5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4">
        <v>0</v>
      </c>
      <c r="BL322" s="17">
        <v>513</v>
      </c>
      <c r="BM322" s="17">
        <v>748</v>
      </c>
      <c r="BN322" s="18">
        <v>-0.314171122994652</v>
      </c>
    </row>
    <row r="323" spans="1:66" x14ac:dyDescent="0.25">
      <c r="A323" s="35" t="s">
        <v>413</v>
      </c>
      <c r="B323" s="17">
        <v>10</v>
      </c>
      <c r="C323" s="17">
        <v>2</v>
      </c>
      <c r="D323" s="17">
        <v>8</v>
      </c>
      <c r="E323" s="17">
        <v>4</v>
      </c>
      <c r="F323" s="17">
        <v>15</v>
      </c>
      <c r="G323" s="17">
        <v>0</v>
      </c>
      <c r="H323" s="17">
        <v>1</v>
      </c>
      <c r="I323" s="17">
        <v>0</v>
      </c>
      <c r="J323" s="17">
        <v>4</v>
      </c>
      <c r="K323" s="17">
        <v>7</v>
      </c>
      <c r="L323" s="17">
        <v>34</v>
      </c>
      <c r="M323" s="17">
        <v>0</v>
      </c>
      <c r="N323" s="17">
        <v>0</v>
      </c>
      <c r="O323" s="17">
        <v>0</v>
      </c>
      <c r="P323" s="17">
        <v>3</v>
      </c>
      <c r="Q323" s="17">
        <v>80</v>
      </c>
      <c r="R323" s="17">
        <v>1</v>
      </c>
      <c r="S323" s="17">
        <v>38</v>
      </c>
      <c r="T323" s="17">
        <v>18</v>
      </c>
      <c r="U323" s="17">
        <v>3</v>
      </c>
      <c r="V323" s="17">
        <v>5</v>
      </c>
      <c r="W323" s="17">
        <v>4</v>
      </c>
      <c r="X323" s="17">
        <v>2</v>
      </c>
      <c r="Y323" s="17">
        <v>61</v>
      </c>
      <c r="Z323" s="17">
        <v>3</v>
      </c>
      <c r="AA323" s="17">
        <v>1</v>
      </c>
      <c r="AB323" s="17">
        <v>0</v>
      </c>
      <c r="AC323" s="17">
        <v>4</v>
      </c>
      <c r="AD323" s="17">
        <v>0</v>
      </c>
      <c r="AE323" s="17">
        <v>2</v>
      </c>
      <c r="AF323" s="17">
        <v>24</v>
      </c>
      <c r="AG323" s="17">
        <v>6</v>
      </c>
      <c r="AH323" s="17">
        <v>0</v>
      </c>
      <c r="AI323" s="17">
        <v>6</v>
      </c>
      <c r="AJ323" s="17">
        <v>1</v>
      </c>
      <c r="AK323" s="17">
        <v>1</v>
      </c>
      <c r="AL323" s="17">
        <v>2</v>
      </c>
      <c r="AM323" s="17">
        <v>16</v>
      </c>
      <c r="AN323" s="17">
        <v>4</v>
      </c>
      <c r="AO323" s="17">
        <v>3</v>
      </c>
      <c r="AP323" s="17">
        <v>3</v>
      </c>
      <c r="AQ323" s="17">
        <v>11</v>
      </c>
      <c r="AR323" s="17">
        <v>1</v>
      </c>
      <c r="AS323" s="17">
        <v>113</v>
      </c>
      <c r="AT323" s="17">
        <v>0</v>
      </c>
      <c r="AU323" s="17">
        <v>1</v>
      </c>
      <c r="AV323" s="17">
        <v>5</v>
      </c>
      <c r="AW323" s="17">
        <v>1</v>
      </c>
      <c r="AX323" s="17">
        <v>0</v>
      </c>
      <c r="AY323" s="17">
        <v>5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20">
        <v>0</v>
      </c>
      <c r="BL323" s="17">
        <v>513</v>
      </c>
      <c r="BM323" s="17">
        <v>748</v>
      </c>
      <c r="BN323" s="18">
        <v>-0.314171122994652</v>
      </c>
    </row>
    <row r="324" spans="1:66" x14ac:dyDescent="0.25">
      <c r="A324" s="32" t="s">
        <v>414</v>
      </c>
      <c r="B324" s="33">
        <v>0</v>
      </c>
      <c r="C324" s="33">
        <v>0</v>
      </c>
      <c r="D324" s="33">
        <v>1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1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1</v>
      </c>
      <c r="AM324" s="33">
        <v>0</v>
      </c>
      <c r="AN324" s="33">
        <v>0</v>
      </c>
      <c r="AO324" s="33">
        <v>1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4">
        <v>0</v>
      </c>
      <c r="BL324" s="17">
        <v>4</v>
      </c>
      <c r="BM324" s="17">
        <v>13</v>
      </c>
      <c r="BN324" s="18">
        <v>-0.69230769230769196</v>
      </c>
    </row>
    <row r="325" spans="1:66" x14ac:dyDescent="0.25">
      <c r="A325" s="35" t="s">
        <v>415</v>
      </c>
      <c r="B325" s="17">
        <v>0</v>
      </c>
      <c r="C325" s="17">
        <v>0</v>
      </c>
      <c r="D325" s="17">
        <v>1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1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1</v>
      </c>
      <c r="AM325" s="17">
        <v>0</v>
      </c>
      <c r="AN325" s="17">
        <v>0</v>
      </c>
      <c r="AO325" s="17">
        <v>1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20">
        <v>0</v>
      </c>
      <c r="BL325" s="17">
        <v>4</v>
      </c>
      <c r="BM325" s="17">
        <v>11</v>
      </c>
      <c r="BN325" s="18">
        <v>-0.63636363636363602</v>
      </c>
    </row>
    <row r="326" spans="1:66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20">
        <v>0</v>
      </c>
      <c r="BL326" s="17">
        <v>0</v>
      </c>
      <c r="BM326" s="17">
        <v>2</v>
      </c>
      <c r="BN326" s="18">
        <v>-1</v>
      </c>
    </row>
    <row r="327" spans="1:66" x14ac:dyDescent="0.25">
      <c r="A327" s="32" t="s">
        <v>417</v>
      </c>
      <c r="B327" s="33">
        <v>6048</v>
      </c>
      <c r="C327" s="33">
        <v>3068</v>
      </c>
      <c r="D327" s="33">
        <v>16424</v>
      </c>
      <c r="E327" s="33">
        <v>7437</v>
      </c>
      <c r="F327" s="33">
        <v>921</v>
      </c>
      <c r="G327" s="33">
        <v>967</v>
      </c>
      <c r="H327" s="33">
        <v>0</v>
      </c>
      <c r="I327" s="33">
        <v>15080</v>
      </c>
      <c r="J327" s="33">
        <v>1907</v>
      </c>
      <c r="K327" s="33">
        <v>2174</v>
      </c>
      <c r="L327" s="33">
        <v>8064</v>
      </c>
      <c r="M327" s="33">
        <v>3031</v>
      </c>
      <c r="N327" s="33">
        <v>3020</v>
      </c>
      <c r="O327" s="33">
        <v>1896</v>
      </c>
      <c r="P327" s="33">
        <v>2662</v>
      </c>
      <c r="Q327" s="33">
        <v>10845</v>
      </c>
      <c r="R327" s="33">
        <v>7829</v>
      </c>
      <c r="S327" s="33">
        <v>2197</v>
      </c>
      <c r="T327" s="33">
        <v>4237</v>
      </c>
      <c r="U327" s="33">
        <v>8289</v>
      </c>
      <c r="V327" s="33">
        <v>1940</v>
      </c>
      <c r="W327" s="33">
        <v>5183</v>
      </c>
      <c r="X327" s="33">
        <v>249</v>
      </c>
      <c r="Y327" s="33">
        <v>12069</v>
      </c>
      <c r="Z327" s="33">
        <v>10741</v>
      </c>
      <c r="AA327" s="33">
        <v>1112</v>
      </c>
      <c r="AB327" s="33">
        <v>12551</v>
      </c>
      <c r="AC327" s="33">
        <v>2563</v>
      </c>
      <c r="AD327" s="33">
        <v>2623</v>
      </c>
      <c r="AE327" s="33">
        <v>2209</v>
      </c>
      <c r="AF327" s="33">
        <v>47422</v>
      </c>
      <c r="AG327" s="33">
        <v>9823</v>
      </c>
      <c r="AH327" s="33">
        <v>54666</v>
      </c>
      <c r="AI327" s="33">
        <v>1560</v>
      </c>
      <c r="AJ327" s="33">
        <v>403</v>
      </c>
      <c r="AK327" s="33">
        <v>2095</v>
      </c>
      <c r="AL327" s="33">
        <v>6323</v>
      </c>
      <c r="AM327" s="33">
        <v>7862</v>
      </c>
      <c r="AN327" s="33">
        <v>2853</v>
      </c>
      <c r="AO327" s="33">
        <v>7523</v>
      </c>
      <c r="AP327" s="33">
        <v>1210</v>
      </c>
      <c r="AQ327" s="33">
        <v>48816</v>
      </c>
      <c r="AR327" s="33">
        <v>858</v>
      </c>
      <c r="AS327" s="33">
        <v>5416</v>
      </c>
      <c r="AT327" s="33">
        <v>606</v>
      </c>
      <c r="AU327" s="33">
        <v>6639</v>
      </c>
      <c r="AV327" s="33">
        <v>15950</v>
      </c>
      <c r="AW327" s="33">
        <v>4538</v>
      </c>
      <c r="AX327" s="33">
        <v>1599</v>
      </c>
      <c r="AY327" s="33">
        <v>5893</v>
      </c>
      <c r="AZ327" s="33">
        <v>30</v>
      </c>
      <c r="BA327" s="33">
        <v>0</v>
      </c>
      <c r="BB327" s="33">
        <v>0</v>
      </c>
      <c r="BC327" s="33">
        <v>12</v>
      </c>
      <c r="BD327" s="33">
        <v>4</v>
      </c>
      <c r="BE327" s="33">
        <v>13</v>
      </c>
      <c r="BF327" s="33">
        <v>23</v>
      </c>
      <c r="BG327" s="33">
        <v>2</v>
      </c>
      <c r="BH327" s="33">
        <v>0</v>
      </c>
      <c r="BI327" s="33">
        <v>23</v>
      </c>
      <c r="BJ327" s="34">
        <v>3</v>
      </c>
      <c r="BL327" s="17">
        <v>389501</v>
      </c>
      <c r="BM327" s="17">
        <v>801676</v>
      </c>
      <c r="BN327" s="18">
        <v>-0.514141623299188</v>
      </c>
    </row>
    <row r="328" spans="1:66" x14ac:dyDescent="0.25">
      <c r="A328" s="35" t="s">
        <v>418</v>
      </c>
      <c r="B328" s="17">
        <v>6048</v>
      </c>
      <c r="C328" s="17">
        <v>3068</v>
      </c>
      <c r="D328" s="17">
        <v>16424</v>
      </c>
      <c r="E328" s="17">
        <v>7437</v>
      </c>
      <c r="F328" s="17">
        <v>921</v>
      </c>
      <c r="G328" s="17">
        <v>967</v>
      </c>
      <c r="H328" s="17">
        <v>0</v>
      </c>
      <c r="I328" s="17">
        <v>15080</v>
      </c>
      <c r="J328" s="17">
        <v>1907</v>
      </c>
      <c r="K328" s="17">
        <v>2174</v>
      </c>
      <c r="L328" s="17">
        <v>8064</v>
      </c>
      <c r="M328" s="17">
        <v>3031</v>
      </c>
      <c r="N328" s="17">
        <v>3020</v>
      </c>
      <c r="O328" s="17">
        <v>1896</v>
      </c>
      <c r="P328" s="17">
        <v>2662</v>
      </c>
      <c r="Q328" s="17">
        <v>10845</v>
      </c>
      <c r="R328" s="17">
        <v>7829</v>
      </c>
      <c r="S328" s="17">
        <v>2197</v>
      </c>
      <c r="T328" s="17">
        <v>4237</v>
      </c>
      <c r="U328" s="17">
        <v>8289</v>
      </c>
      <c r="V328" s="17">
        <v>1940</v>
      </c>
      <c r="W328" s="17">
        <v>5183</v>
      </c>
      <c r="X328" s="17">
        <v>249</v>
      </c>
      <c r="Y328" s="17">
        <v>12069</v>
      </c>
      <c r="Z328" s="17">
        <v>10741</v>
      </c>
      <c r="AA328" s="17">
        <v>1112</v>
      </c>
      <c r="AB328" s="17">
        <v>12551</v>
      </c>
      <c r="AC328" s="17">
        <v>2563</v>
      </c>
      <c r="AD328" s="17">
        <v>2623</v>
      </c>
      <c r="AE328" s="17">
        <v>2209</v>
      </c>
      <c r="AF328" s="17">
        <v>47422</v>
      </c>
      <c r="AG328" s="17">
        <v>9823</v>
      </c>
      <c r="AH328" s="17">
        <v>54666</v>
      </c>
      <c r="AI328" s="17">
        <v>1560</v>
      </c>
      <c r="AJ328" s="17">
        <v>403</v>
      </c>
      <c r="AK328" s="17">
        <v>2095</v>
      </c>
      <c r="AL328" s="17">
        <v>6323</v>
      </c>
      <c r="AM328" s="17">
        <v>7862</v>
      </c>
      <c r="AN328" s="17">
        <v>2853</v>
      </c>
      <c r="AO328" s="17">
        <v>7523</v>
      </c>
      <c r="AP328" s="17">
        <v>1210</v>
      </c>
      <c r="AQ328" s="17">
        <v>48816</v>
      </c>
      <c r="AR328" s="17">
        <v>858</v>
      </c>
      <c r="AS328" s="17">
        <v>5416</v>
      </c>
      <c r="AT328" s="17">
        <v>606</v>
      </c>
      <c r="AU328" s="17">
        <v>6639</v>
      </c>
      <c r="AV328" s="17">
        <v>15950</v>
      </c>
      <c r="AW328" s="17">
        <v>4538</v>
      </c>
      <c r="AX328" s="17">
        <v>1599</v>
      </c>
      <c r="AY328" s="17">
        <v>5893</v>
      </c>
      <c r="AZ328" s="17">
        <v>30</v>
      </c>
      <c r="BA328" s="17">
        <v>0</v>
      </c>
      <c r="BB328" s="17">
        <v>0</v>
      </c>
      <c r="BC328" s="17">
        <v>12</v>
      </c>
      <c r="BD328" s="17">
        <v>4</v>
      </c>
      <c r="BE328" s="17">
        <v>13</v>
      </c>
      <c r="BF328" s="17">
        <v>23</v>
      </c>
      <c r="BG328" s="17">
        <v>2</v>
      </c>
      <c r="BH328" s="17">
        <v>0</v>
      </c>
      <c r="BI328" s="17">
        <v>23</v>
      </c>
      <c r="BJ328" s="20">
        <v>3</v>
      </c>
      <c r="BL328" s="17">
        <v>389501</v>
      </c>
      <c r="BM328" s="17">
        <v>801676</v>
      </c>
      <c r="BN328" s="18">
        <v>-0.514141623299188</v>
      </c>
    </row>
    <row r="329" spans="1:66" x14ac:dyDescent="0.25">
      <c r="A329" s="32" t="s">
        <v>419</v>
      </c>
      <c r="B329" s="33">
        <v>1</v>
      </c>
      <c r="C329" s="33">
        <v>3</v>
      </c>
      <c r="D329" s="33">
        <v>14</v>
      </c>
      <c r="E329" s="33">
        <v>6</v>
      </c>
      <c r="F329" s="33">
        <v>2</v>
      </c>
      <c r="G329" s="33">
        <v>0</v>
      </c>
      <c r="H329" s="33">
        <v>0</v>
      </c>
      <c r="I329" s="33">
        <v>0</v>
      </c>
      <c r="J329" s="33">
        <v>0</v>
      </c>
      <c r="K329" s="33">
        <v>0</v>
      </c>
      <c r="L329" s="33">
        <v>7</v>
      </c>
      <c r="M329" s="33">
        <v>1</v>
      </c>
      <c r="N329" s="33">
        <v>0</v>
      </c>
      <c r="O329" s="33">
        <v>1</v>
      </c>
      <c r="P329" s="33">
        <v>2</v>
      </c>
      <c r="Q329" s="33">
        <v>5</v>
      </c>
      <c r="R329" s="33">
        <v>6</v>
      </c>
      <c r="S329" s="33">
        <v>6</v>
      </c>
      <c r="T329" s="33">
        <v>7</v>
      </c>
      <c r="U329" s="33">
        <v>3</v>
      </c>
      <c r="V329" s="33">
        <v>2</v>
      </c>
      <c r="W329" s="33">
        <v>1</v>
      </c>
      <c r="X329" s="33">
        <v>1</v>
      </c>
      <c r="Y329" s="33">
        <v>13</v>
      </c>
      <c r="Z329" s="33">
        <v>0</v>
      </c>
      <c r="AA329" s="33">
        <v>0</v>
      </c>
      <c r="AB329" s="33">
        <v>5</v>
      </c>
      <c r="AC329" s="33">
        <v>1</v>
      </c>
      <c r="AD329" s="33">
        <v>0</v>
      </c>
      <c r="AE329" s="33">
        <v>0</v>
      </c>
      <c r="AF329" s="33">
        <v>64</v>
      </c>
      <c r="AG329" s="33">
        <v>4</v>
      </c>
      <c r="AH329" s="33">
        <v>4</v>
      </c>
      <c r="AI329" s="33">
        <v>5</v>
      </c>
      <c r="AJ329" s="33">
        <v>2</v>
      </c>
      <c r="AK329" s="33">
        <v>0</v>
      </c>
      <c r="AL329" s="33">
        <v>5</v>
      </c>
      <c r="AM329" s="33">
        <v>6</v>
      </c>
      <c r="AN329" s="33">
        <v>0</v>
      </c>
      <c r="AO329" s="33">
        <v>7</v>
      </c>
      <c r="AP329" s="33">
        <v>0</v>
      </c>
      <c r="AQ329" s="33">
        <v>16</v>
      </c>
      <c r="AR329" s="33">
        <v>1</v>
      </c>
      <c r="AS329" s="33">
        <v>0</v>
      </c>
      <c r="AT329" s="33">
        <v>2</v>
      </c>
      <c r="AU329" s="33">
        <v>1</v>
      </c>
      <c r="AV329" s="33">
        <v>17</v>
      </c>
      <c r="AW329" s="33">
        <v>2</v>
      </c>
      <c r="AX329" s="33">
        <v>1</v>
      </c>
      <c r="AY329" s="33">
        <v>17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4">
        <v>0</v>
      </c>
      <c r="BL329" s="17">
        <v>241</v>
      </c>
      <c r="BM329" s="17">
        <v>143</v>
      </c>
      <c r="BN329" s="18">
        <v>0.68531468531468498</v>
      </c>
    </row>
    <row r="330" spans="1:66" x14ac:dyDescent="0.25">
      <c r="A330" s="35" t="s">
        <v>420</v>
      </c>
      <c r="B330" s="17">
        <v>1</v>
      </c>
      <c r="C330" s="17">
        <v>3</v>
      </c>
      <c r="D330" s="17">
        <v>14</v>
      </c>
      <c r="E330" s="17">
        <v>6</v>
      </c>
      <c r="F330" s="17">
        <v>2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7</v>
      </c>
      <c r="M330" s="17">
        <v>1</v>
      </c>
      <c r="N330" s="17">
        <v>0</v>
      </c>
      <c r="O330" s="17">
        <v>1</v>
      </c>
      <c r="P330" s="17">
        <v>2</v>
      </c>
      <c r="Q330" s="17">
        <v>5</v>
      </c>
      <c r="R330" s="17">
        <v>6</v>
      </c>
      <c r="S330" s="17">
        <v>6</v>
      </c>
      <c r="T330" s="17">
        <v>7</v>
      </c>
      <c r="U330" s="17">
        <v>3</v>
      </c>
      <c r="V330" s="17">
        <v>2</v>
      </c>
      <c r="W330" s="17">
        <v>1</v>
      </c>
      <c r="X330" s="17">
        <v>1</v>
      </c>
      <c r="Y330" s="17">
        <v>13</v>
      </c>
      <c r="Z330" s="17">
        <v>0</v>
      </c>
      <c r="AA330" s="17">
        <v>0</v>
      </c>
      <c r="AB330" s="17">
        <v>5</v>
      </c>
      <c r="AC330" s="17">
        <v>1</v>
      </c>
      <c r="AD330" s="17">
        <v>0</v>
      </c>
      <c r="AE330" s="17">
        <v>0</v>
      </c>
      <c r="AF330" s="17">
        <v>64</v>
      </c>
      <c r="AG330" s="17">
        <v>4</v>
      </c>
      <c r="AH330" s="17">
        <v>4</v>
      </c>
      <c r="AI330" s="17">
        <v>5</v>
      </c>
      <c r="AJ330" s="17">
        <v>2</v>
      </c>
      <c r="AK330" s="17">
        <v>0</v>
      </c>
      <c r="AL330" s="17">
        <v>5</v>
      </c>
      <c r="AM330" s="17">
        <v>6</v>
      </c>
      <c r="AN330" s="17">
        <v>0</v>
      </c>
      <c r="AO330" s="17">
        <v>7</v>
      </c>
      <c r="AP330" s="17">
        <v>0</v>
      </c>
      <c r="AQ330" s="17">
        <v>16</v>
      </c>
      <c r="AR330" s="17">
        <v>1</v>
      </c>
      <c r="AS330" s="17">
        <v>0</v>
      </c>
      <c r="AT330" s="17">
        <v>2</v>
      </c>
      <c r="AU330" s="17">
        <v>1</v>
      </c>
      <c r="AV330" s="17">
        <v>17</v>
      </c>
      <c r="AW330" s="17">
        <v>2</v>
      </c>
      <c r="AX330" s="17">
        <v>1</v>
      </c>
      <c r="AY330" s="17">
        <v>17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20">
        <v>0</v>
      </c>
      <c r="BL330" s="17">
        <v>241</v>
      </c>
      <c r="BM330" s="17">
        <v>143</v>
      </c>
      <c r="BN330" s="18">
        <v>0.68531468531468498</v>
      </c>
    </row>
    <row r="331" spans="1:66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2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1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1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4">
        <v>0</v>
      </c>
      <c r="BL331" s="17">
        <v>4</v>
      </c>
      <c r="BM331" s="17">
        <v>3</v>
      </c>
      <c r="BN331" s="18">
        <v>0.33333333333333298</v>
      </c>
    </row>
    <row r="332" spans="1:66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2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1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1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20">
        <v>0</v>
      </c>
      <c r="BL332" s="17">
        <v>4</v>
      </c>
      <c r="BM332" s="17">
        <v>3</v>
      </c>
      <c r="BN332" s="18">
        <v>0.33333333333333298</v>
      </c>
    </row>
    <row r="333" spans="1:66" x14ac:dyDescent="0.25">
      <c r="A333" s="36" t="s">
        <v>22</v>
      </c>
      <c r="B333" s="37">
        <v>29311</v>
      </c>
      <c r="C333" s="37">
        <v>9629</v>
      </c>
      <c r="D333" s="37">
        <v>56023</v>
      </c>
      <c r="E333" s="37">
        <v>30398</v>
      </c>
      <c r="F333" s="37">
        <v>5089</v>
      </c>
      <c r="G333" s="37">
        <v>4863</v>
      </c>
      <c r="H333" s="37">
        <v>21329</v>
      </c>
      <c r="I333" s="37">
        <v>195245</v>
      </c>
      <c r="J333" s="37">
        <v>17874</v>
      </c>
      <c r="K333" s="37">
        <v>11555</v>
      </c>
      <c r="L333" s="37">
        <v>20358</v>
      </c>
      <c r="M333" s="37">
        <v>17411</v>
      </c>
      <c r="N333" s="37">
        <v>15951</v>
      </c>
      <c r="O333" s="37">
        <v>7008</v>
      </c>
      <c r="P333" s="37">
        <v>11895</v>
      </c>
      <c r="Q333" s="37">
        <v>46881</v>
      </c>
      <c r="R333" s="37">
        <v>34781</v>
      </c>
      <c r="S333" s="37">
        <v>14385</v>
      </c>
      <c r="T333" s="37">
        <v>20645</v>
      </c>
      <c r="U333" s="37">
        <v>43708</v>
      </c>
      <c r="V333" s="37">
        <v>5811</v>
      </c>
      <c r="W333" s="37">
        <v>21147</v>
      </c>
      <c r="X333" s="37">
        <v>7627</v>
      </c>
      <c r="Y333" s="37">
        <v>49937</v>
      </c>
      <c r="Z333" s="37">
        <v>31712</v>
      </c>
      <c r="AA333" s="37">
        <v>4953</v>
      </c>
      <c r="AB333" s="37">
        <v>86536</v>
      </c>
      <c r="AC333" s="37">
        <v>15049</v>
      </c>
      <c r="AD333" s="37">
        <v>13502</v>
      </c>
      <c r="AE333" s="37">
        <v>10850</v>
      </c>
      <c r="AF333" s="37">
        <v>184658</v>
      </c>
      <c r="AG333" s="37">
        <v>58400</v>
      </c>
      <c r="AH333" s="37">
        <v>105481</v>
      </c>
      <c r="AI333" s="37">
        <v>23988</v>
      </c>
      <c r="AJ333" s="37">
        <v>8970</v>
      </c>
      <c r="AK333" s="37">
        <v>7163</v>
      </c>
      <c r="AL333" s="37">
        <v>38913</v>
      </c>
      <c r="AM333" s="37">
        <v>35615</v>
      </c>
      <c r="AN333" s="37">
        <v>9534</v>
      </c>
      <c r="AO333" s="37">
        <v>50480</v>
      </c>
      <c r="AP333" s="37">
        <v>5354</v>
      </c>
      <c r="AQ333" s="37">
        <v>94155</v>
      </c>
      <c r="AR333" s="37">
        <v>2948</v>
      </c>
      <c r="AS333" s="37">
        <v>34472</v>
      </c>
      <c r="AT333" s="37">
        <v>3818</v>
      </c>
      <c r="AU333" s="37">
        <v>19267</v>
      </c>
      <c r="AV333" s="37">
        <v>79330</v>
      </c>
      <c r="AW333" s="37">
        <v>15906</v>
      </c>
      <c r="AX333" s="37">
        <v>6362</v>
      </c>
      <c r="AY333" s="37">
        <v>31769</v>
      </c>
      <c r="AZ333" s="37">
        <v>51</v>
      </c>
      <c r="BA333" s="37">
        <v>12</v>
      </c>
      <c r="BB333" s="37">
        <v>26</v>
      </c>
      <c r="BC333" s="37">
        <v>86</v>
      </c>
      <c r="BD333" s="37">
        <v>28</v>
      </c>
      <c r="BE333" s="37">
        <v>1386</v>
      </c>
      <c r="BF333" s="37">
        <v>103</v>
      </c>
      <c r="BG333" s="37">
        <v>56</v>
      </c>
      <c r="BH333" s="37">
        <v>12</v>
      </c>
      <c r="BI333" s="37">
        <v>34</v>
      </c>
      <c r="BJ333" s="38">
        <v>27</v>
      </c>
      <c r="BL333" s="39">
        <v>1679867</v>
      </c>
      <c r="BM333" s="39">
        <v>3341921</v>
      </c>
      <c r="BN333" s="40">
        <v>-0.49733491605576602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HH425"/>
  <sheetViews>
    <sheetView showGridLines="0" topLeftCell="A25" workbookViewId="0"/>
  </sheetViews>
  <sheetFormatPr baseColWidth="10" defaultColWidth="8.85546875" defaultRowHeight="15" x14ac:dyDescent="0.25"/>
  <cols>
    <col min="1" max="1" width="59.42578125" style="2" customWidth="1"/>
    <col min="2" max="2" width="52.5703125" style="2" customWidth="1"/>
    <col min="3" max="3" width="7.7109375" style="2" customWidth="1"/>
    <col min="4" max="4" width="6.85546875" style="2" customWidth="1"/>
    <col min="5" max="6" width="8.28515625" style="2" customWidth="1"/>
    <col min="7" max="8" width="6.85546875" style="2" customWidth="1"/>
    <col min="9" max="9" width="7.7109375" style="2" customWidth="1"/>
    <col min="10" max="10" width="6.85546875" style="2" customWidth="1"/>
    <col min="11" max="11" width="11.42578125" style="2" customWidth="1"/>
    <col min="12" max="12" width="6.140625" style="2" customWidth="1"/>
    <col min="13" max="13" width="6.85546875" style="2" customWidth="1"/>
    <col min="14" max="14" width="6.140625" style="2" customWidth="1"/>
    <col min="15" max="15" width="6.85546875" style="2" customWidth="1"/>
    <col min="16" max="16" width="6.140625" style="2" customWidth="1"/>
    <col min="17" max="17" width="7.7109375" style="2" customWidth="1"/>
    <col min="18" max="18" width="6.140625" style="2" customWidth="1"/>
    <col min="19" max="19" width="6.85546875" style="2" customWidth="1"/>
    <col min="20" max="20" width="6.140625" style="2" customWidth="1"/>
    <col min="21" max="23" width="0.7109375" style="2" customWidth="1"/>
    <col min="24" max="24" width="58.7109375" style="2" customWidth="1"/>
    <col min="25" max="25" width="48" style="2" customWidth="1"/>
    <col min="26" max="26" width="7.7109375" style="2" customWidth="1"/>
    <col min="27" max="27" width="6.140625" style="2" customWidth="1"/>
    <col min="28" max="28" width="8.28515625" style="2" customWidth="1"/>
    <col min="29" max="29" width="9.140625" style="2" customWidth="1"/>
    <col min="30" max="30" width="6.85546875" style="2" customWidth="1"/>
    <col min="31" max="31" width="6.140625" style="2" customWidth="1"/>
    <col min="32" max="32" width="7.7109375" style="2" customWidth="1"/>
    <col min="33" max="33" width="6.140625" style="2" customWidth="1"/>
    <col min="34" max="36" width="0.7109375" style="2" customWidth="1"/>
    <col min="37" max="37" width="59.42578125" style="2" customWidth="1"/>
    <col min="38" max="38" width="77.7109375" style="2" customWidth="1"/>
    <col min="39" max="39" width="17.5703125" style="2" customWidth="1"/>
    <col min="40" max="40" width="9.140625" style="2" customWidth="1"/>
    <col min="41" max="44" width="0.7109375" style="2" customWidth="1"/>
    <col min="45" max="45" width="59.42578125" style="2" customWidth="1"/>
    <col min="46" max="46" width="77.7109375" style="2" customWidth="1"/>
    <col min="47" max="47" width="10.7109375" style="2" customWidth="1"/>
    <col min="48" max="48" width="6.140625" style="2" customWidth="1"/>
    <col min="49" max="52" width="0.7109375" style="2" customWidth="1"/>
    <col min="53" max="53" width="59.42578125" style="2" customWidth="1"/>
    <col min="54" max="54" width="63.28515625" style="2" customWidth="1"/>
    <col min="55" max="55" width="14.42578125" style="2" customWidth="1"/>
    <col min="56" max="56" width="18.28515625" style="2" customWidth="1"/>
    <col min="57" max="57" width="10.7109375" style="2" customWidth="1"/>
    <col min="58" max="58" width="8.28515625" style="2" customWidth="1"/>
    <col min="59" max="59" width="7.7109375" style="2" customWidth="1"/>
    <col min="60" max="60" width="6.140625" style="2" customWidth="1"/>
    <col min="61" max="63" width="0.7109375" style="2" customWidth="1"/>
    <col min="64" max="64" width="58.7109375" style="2" customWidth="1"/>
    <col min="65" max="65" width="48.7109375" style="2" customWidth="1"/>
    <col min="66" max="66" width="9.140625" style="2" customWidth="1"/>
    <col min="67" max="67" width="6.85546875" style="2" customWidth="1"/>
    <col min="68" max="71" width="0.7109375" style="2" customWidth="1"/>
    <col min="72" max="72" width="59.42578125" style="2" customWidth="1"/>
    <col min="73" max="73" width="58.7109375" style="2" customWidth="1"/>
    <col min="74" max="74" width="8.28515625" style="2" customWidth="1"/>
    <col min="75" max="75" width="10.7109375" style="2" customWidth="1"/>
    <col min="76" max="76" width="7.7109375" style="2" customWidth="1"/>
    <col min="77" max="77" width="10.7109375" style="2" customWidth="1"/>
    <col min="78" max="78" width="7.7109375" style="2" customWidth="1"/>
    <col min="79" max="79" width="19.7109375" style="2" customWidth="1"/>
    <col min="80" max="80" width="6.85546875" style="2" customWidth="1"/>
    <col min="81" max="81" width="6.140625" style="2" customWidth="1"/>
    <col min="82" max="82" width="6.85546875" style="2" customWidth="1"/>
    <col min="83" max="83" width="6.140625" style="2" customWidth="1"/>
    <col min="84" max="84" width="9.85546875" style="2" customWidth="1"/>
    <col min="85" max="85" width="9.140625" style="2" customWidth="1"/>
    <col min="86" max="88" width="0.7109375" style="2" customWidth="1"/>
    <col min="89" max="89" width="59.42578125" style="2" customWidth="1"/>
    <col min="90" max="90" width="60.42578125" style="2" customWidth="1"/>
    <col min="91" max="92" width="8.7109375" style="2" customWidth="1"/>
    <col min="93" max="93" width="6.85546875" style="2" customWidth="1"/>
    <col min="94" max="94" width="8.28515625" style="2" customWidth="1"/>
    <col min="95" max="95" width="9.85546875" style="2" customWidth="1"/>
    <col min="96" max="96" width="7.7109375" style="2" customWidth="1"/>
    <col min="97" max="97" width="6.85546875" style="2" customWidth="1"/>
    <col min="98" max="98" width="9.140625" style="2" customWidth="1"/>
    <col min="99" max="99" width="7.7109375" style="2" customWidth="1"/>
    <col min="100" max="100" width="16" style="2" customWidth="1"/>
    <col min="101" max="101" width="7.7109375" style="2" customWidth="1"/>
    <col min="102" max="102" width="6.140625" style="2" customWidth="1"/>
    <col min="103" max="103" width="6.85546875" style="2" customWidth="1"/>
    <col min="104" max="104" width="6.140625" style="2" customWidth="1"/>
    <col min="105" max="105" width="6.85546875" style="2" customWidth="1"/>
    <col min="106" max="106" width="6.140625" style="2" customWidth="1"/>
    <col min="107" max="107" width="7.7109375" style="2" customWidth="1"/>
    <col min="108" max="108" width="6.140625" style="2" customWidth="1"/>
    <col min="109" max="110" width="7.7109375" style="2" customWidth="1"/>
    <col min="111" max="113" width="0.7109375" style="2" customWidth="1"/>
    <col min="114" max="114" width="59.42578125" style="2" customWidth="1"/>
    <col min="115" max="115" width="77.7109375" style="2" customWidth="1"/>
    <col min="116" max="116" width="9.140625" style="2" customWidth="1"/>
    <col min="117" max="118" width="6.85546875" style="2" customWidth="1"/>
    <col min="119" max="119" width="9.140625" style="2" customWidth="1"/>
    <col min="120" max="120" width="10.7109375" style="2" customWidth="1"/>
    <col min="121" max="121" width="6.140625" style="2" customWidth="1"/>
    <col min="122" max="122" width="6.85546875" style="2" customWidth="1"/>
    <col min="123" max="123" width="6.140625" style="2" customWidth="1"/>
    <col min="124" max="125" width="6.85546875" style="2" customWidth="1"/>
    <col min="126" max="128" width="0.7109375" style="2" customWidth="1"/>
    <col min="129" max="129" width="59.42578125" style="2" customWidth="1"/>
    <col min="130" max="130" width="77.7109375" style="2" customWidth="1"/>
    <col min="131" max="132" width="7.7109375" style="2" customWidth="1"/>
    <col min="133" max="133" width="14.42578125" style="2" customWidth="1"/>
    <col min="134" max="134" width="6.140625" style="2" customWidth="1"/>
    <col min="135" max="135" width="7.7109375" style="2" customWidth="1"/>
    <col min="136" max="136" width="6.85546875" style="2" customWidth="1"/>
    <col min="137" max="139" width="0.7109375" style="2" customWidth="1"/>
    <col min="140" max="140" width="59.42578125" style="2" customWidth="1"/>
    <col min="141" max="141" width="77.7109375" style="2" customWidth="1"/>
    <col min="142" max="142" width="8.28515625" style="2" customWidth="1"/>
    <col min="143" max="143" width="6.85546875" style="2" customWidth="1"/>
    <col min="144" max="144" width="7.7109375" style="2" customWidth="1"/>
    <col min="145" max="145" width="9.85546875" style="2" customWidth="1"/>
    <col min="146" max="146" width="8.28515625" style="2" customWidth="1"/>
    <col min="147" max="147" width="6.140625" style="2" customWidth="1"/>
    <col min="148" max="148" width="6.85546875" style="2" customWidth="1"/>
    <col min="149" max="149" width="6.140625" style="2" customWidth="1"/>
    <col min="150" max="151" width="6.85546875" style="2" customWidth="1"/>
    <col min="152" max="154" width="0.7109375" style="2" customWidth="1"/>
    <col min="155" max="155" width="59.42578125" style="2" customWidth="1"/>
    <col min="156" max="156" width="77.7109375" style="2" customWidth="1"/>
    <col min="157" max="157" width="7.7109375" style="2" customWidth="1"/>
    <col min="158" max="158" width="6.140625" style="2" customWidth="1"/>
    <col min="159" max="162" width="0.7109375" style="2" customWidth="1"/>
    <col min="163" max="163" width="59.42578125" style="2" customWidth="1"/>
    <col min="164" max="164" width="77.7109375" style="2" customWidth="1"/>
    <col min="165" max="165" width="6.85546875" style="2" customWidth="1"/>
    <col min="166" max="166" width="6.140625" style="2" customWidth="1"/>
    <col min="167" max="170" width="0.7109375" style="2" customWidth="1"/>
    <col min="171" max="171" width="59.42578125" style="2" customWidth="1"/>
    <col min="172" max="172" width="77.7109375" style="2" customWidth="1"/>
    <col min="173" max="173" width="6.85546875" style="2" customWidth="1"/>
    <col min="174" max="174" width="6.140625" style="2" customWidth="1"/>
    <col min="175" max="178" width="0.7109375" style="2" customWidth="1"/>
    <col min="179" max="179" width="59.42578125" style="2" customWidth="1"/>
    <col min="180" max="180" width="77.7109375" style="2" customWidth="1"/>
    <col min="181" max="181" width="7.7109375" style="2" customWidth="1"/>
    <col min="182" max="182" width="6.140625" style="2" customWidth="1"/>
    <col min="183" max="186" width="0.7109375" style="2" customWidth="1"/>
    <col min="187" max="187" width="59.42578125" style="2" customWidth="1"/>
    <col min="188" max="188" width="69.28515625" style="2" customWidth="1"/>
    <col min="189" max="189" width="10.7109375" style="2" customWidth="1"/>
    <col min="190" max="190" width="6.85546875" style="2" customWidth="1"/>
    <col min="191" max="191" width="8.28515625" style="2" customWidth="1"/>
    <col min="192" max="192" width="11.42578125" style="2" customWidth="1"/>
    <col min="193" max="193" width="7.7109375" style="2" customWidth="1"/>
    <col min="194" max="194" width="6.140625" style="2" customWidth="1"/>
    <col min="195" max="195" width="6.85546875" style="2" customWidth="1"/>
    <col min="196" max="196" width="6.140625" style="2" customWidth="1"/>
    <col min="197" max="199" width="0.7109375" style="2" customWidth="1"/>
    <col min="200" max="200" width="58.7109375" style="2" customWidth="1"/>
    <col min="201" max="201" width="48" style="2" customWidth="1"/>
    <col min="202" max="202" width="7.7109375" style="2" customWidth="1"/>
    <col min="203" max="203" width="8.28515625" style="2" customWidth="1"/>
    <col min="204" max="204" width="7.7109375" style="2" customWidth="1"/>
    <col min="205" max="205" width="22.140625" style="2" customWidth="1"/>
    <col min="206" max="206" width="6.85546875" style="2" customWidth="1"/>
    <col min="207" max="207" width="6.140625" style="2" customWidth="1"/>
    <col min="208" max="209" width="10.7109375" style="2" customWidth="1"/>
    <col min="210" max="212" width="0.7109375" style="2" customWidth="1"/>
    <col min="213" max="213" width="59.42578125" style="2" customWidth="1"/>
    <col min="214" max="214" width="69.28515625" style="2" customWidth="1"/>
    <col min="215" max="215" width="19.7109375" style="2" customWidth="1"/>
    <col min="216" max="216" width="9.85546875" style="2" customWidth="1"/>
    <col min="217" max="220" width="0.7109375" style="2" customWidth="1"/>
    <col min="221" max="221" width="2.28515625" style="2" customWidth="1"/>
    <col min="222" max="16384" width="8.85546875" style="2"/>
  </cols>
  <sheetData>
    <row r="1" spans="1:215" x14ac:dyDescent="0.25">
      <c r="A1" s="1" t="s">
        <v>0</v>
      </c>
    </row>
    <row r="2" spans="1:215" ht="14.45" x14ac:dyDescent="0.3">
      <c r="A2" s="3" t="s">
        <v>1</v>
      </c>
    </row>
    <row r="3" spans="1:215" ht="14.45" x14ac:dyDescent="0.3">
      <c r="A3" s="1" t="s">
        <v>2</v>
      </c>
    </row>
    <row r="4" spans="1:215" ht="14.45" x14ac:dyDescent="0.3">
      <c r="A4" s="3" t="s">
        <v>591</v>
      </c>
    </row>
    <row r="11" spans="1:215" x14ac:dyDescent="0.25">
      <c r="A11" s="181" t="s">
        <v>592</v>
      </c>
      <c r="X11" s="181" t="s">
        <v>593</v>
      </c>
      <c r="AK11" s="181" t="s">
        <v>594</v>
      </c>
      <c r="AS11" s="181" t="s">
        <v>595</v>
      </c>
      <c r="BA11" s="181" t="s">
        <v>495</v>
      </c>
      <c r="BL11" s="181" t="s">
        <v>596</v>
      </c>
      <c r="BT11" s="275" t="s">
        <v>497</v>
      </c>
      <c r="BU11" s="275"/>
      <c r="BV11" s="275"/>
      <c r="BW11" s="275"/>
      <c r="BX11" s="275"/>
      <c r="CK11" s="181" t="s">
        <v>498</v>
      </c>
      <c r="DJ11" s="181" t="s">
        <v>499</v>
      </c>
      <c r="DY11" s="181" t="s">
        <v>500</v>
      </c>
      <c r="EJ11" s="181" t="s">
        <v>501</v>
      </c>
      <c r="EY11" s="181" t="s">
        <v>597</v>
      </c>
      <c r="FG11" s="181" t="s">
        <v>598</v>
      </c>
      <c r="FO11" s="181" t="s">
        <v>599</v>
      </c>
      <c r="FW11" s="181" t="s">
        <v>600</v>
      </c>
      <c r="GE11" s="181" t="s">
        <v>506</v>
      </c>
      <c r="GR11" s="181" t="s">
        <v>507</v>
      </c>
      <c r="HE11" s="181" t="s">
        <v>601</v>
      </c>
    </row>
    <row r="12" spans="1:215" ht="14.45" x14ac:dyDescent="0.3">
      <c r="BT12" s="275" t="s">
        <v>14</v>
      </c>
      <c r="BU12" s="275"/>
      <c r="BV12" s="275"/>
      <c r="BW12" s="275"/>
      <c r="BX12" s="275"/>
    </row>
    <row r="14" spans="1:215" ht="18.399999999999999" customHeight="1" x14ac:dyDescent="0.3">
      <c r="A14" s="53"/>
      <c r="B14" s="182" t="s">
        <v>20</v>
      </c>
      <c r="X14" s="182" t="s">
        <v>20</v>
      </c>
      <c r="AK14" s="53"/>
      <c r="AL14" s="182" t="s">
        <v>20</v>
      </c>
      <c r="AS14" s="53"/>
      <c r="AT14" s="182" t="s">
        <v>20</v>
      </c>
      <c r="BA14" s="53"/>
      <c r="BB14" s="182" t="s">
        <v>20</v>
      </c>
      <c r="BL14" s="182" t="s">
        <v>20</v>
      </c>
      <c r="BT14" s="53"/>
      <c r="BU14" s="182" t="s">
        <v>20</v>
      </c>
      <c r="CK14" s="53"/>
      <c r="CL14" s="182" t="s">
        <v>20</v>
      </c>
      <c r="DJ14" s="53"/>
      <c r="DK14" s="182" t="s">
        <v>20</v>
      </c>
      <c r="DY14" s="53"/>
      <c r="DZ14" s="182" t="s">
        <v>20</v>
      </c>
      <c r="EJ14" s="53"/>
      <c r="EK14" s="182" t="s">
        <v>20</v>
      </c>
      <c r="EY14" s="53"/>
      <c r="EZ14" s="182" t="s">
        <v>20</v>
      </c>
      <c r="FG14" s="53"/>
      <c r="FH14" s="182" t="s">
        <v>20</v>
      </c>
      <c r="FO14" s="53"/>
      <c r="FP14" s="182" t="s">
        <v>20</v>
      </c>
      <c r="FW14" s="53"/>
      <c r="FX14" s="182" t="s">
        <v>20</v>
      </c>
      <c r="GE14" s="53"/>
      <c r="GF14" s="182" t="s">
        <v>20</v>
      </c>
      <c r="GR14" s="54" t="s">
        <v>20</v>
      </c>
      <c r="HE14" s="53"/>
      <c r="HF14" s="54" t="s">
        <v>20</v>
      </c>
    </row>
    <row r="15" spans="1:215" x14ac:dyDescent="0.25">
      <c r="A15" s="9"/>
      <c r="B15" s="55"/>
      <c r="C15" s="12" t="s">
        <v>42</v>
      </c>
      <c r="D15" s="12" t="s">
        <v>65</v>
      </c>
      <c r="E15" s="12" t="s">
        <v>67</v>
      </c>
      <c r="F15" s="12" t="s">
        <v>72</v>
      </c>
      <c r="G15" s="12" t="s">
        <v>74</v>
      </c>
      <c r="H15" s="12" t="s">
        <v>76</v>
      </c>
      <c r="I15" s="12" t="s">
        <v>82</v>
      </c>
      <c r="J15" s="12" t="s">
        <v>89</v>
      </c>
      <c r="K15" s="183" t="s">
        <v>509</v>
      </c>
      <c r="X15" s="9"/>
      <c r="Y15" s="55"/>
      <c r="Z15" s="12" t="s">
        <v>75</v>
      </c>
      <c r="AA15" s="12" t="s">
        <v>92</v>
      </c>
      <c r="AB15" s="12" t="s">
        <v>97</v>
      </c>
      <c r="AC15" s="183" t="s">
        <v>510</v>
      </c>
      <c r="AK15" s="9"/>
      <c r="AL15" s="55"/>
      <c r="AM15" s="15" t="s">
        <v>68</v>
      </c>
      <c r="AS15" s="9"/>
      <c r="AT15" s="55"/>
      <c r="AU15" s="15" t="s">
        <v>58</v>
      </c>
      <c r="BA15" s="9"/>
      <c r="BB15" s="55"/>
      <c r="BC15" s="12" t="s">
        <v>77</v>
      </c>
      <c r="BD15" s="12" t="s">
        <v>87</v>
      </c>
      <c r="BE15" s="183" t="s">
        <v>511</v>
      </c>
      <c r="BL15" s="9"/>
      <c r="BM15" s="55"/>
      <c r="BN15" s="15" t="s">
        <v>43</v>
      </c>
      <c r="BT15" s="9"/>
      <c r="BU15" s="55"/>
      <c r="BV15" s="12" t="s">
        <v>38</v>
      </c>
      <c r="BW15" s="12" t="s">
        <v>59</v>
      </c>
      <c r="BX15" s="12" t="s">
        <v>61</v>
      </c>
      <c r="BY15" s="12" t="s">
        <v>73</v>
      </c>
      <c r="BZ15" s="12" t="s">
        <v>93</v>
      </c>
      <c r="CA15" s="183" t="s">
        <v>512</v>
      </c>
      <c r="CK15" s="9"/>
      <c r="CL15" s="55"/>
      <c r="CM15" s="12" t="s">
        <v>46</v>
      </c>
      <c r="CN15" s="12" t="s">
        <v>54</v>
      </c>
      <c r="CO15" s="12" t="s">
        <v>78</v>
      </c>
      <c r="CP15" s="12" t="s">
        <v>84</v>
      </c>
      <c r="CQ15" s="12" t="s">
        <v>86</v>
      </c>
      <c r="CR15" s="12" t="s">
        <v>88</v>
      </c>
      <c r="CS15" s="12" t="s">
        <v>90</v>
      </c>
      <c r="CT15" s="12" t="s">
        <v>95</v>
      </c>
      <c r="CU15" s="12" t="s">
        <v>96</v>
      </c>
      <c r="CV15" s="183" t="s">
        <v>513</v>
      </c>
      <c r="DJ15" s="9"/>
      <c r="DK15" s="55"/>
      <c r="DL15" s="12" t="s">
        <v>50</v>
      </c>
      <c r="DM15" s="12" t="s">
        <v>71</v>
      </c>
      <c r="DN15" s="12" t="s">
        <v>79</v>
      </c>
      <c r="DO15" s="12" t="s">
        <v>91</v>
      </c>
      <c r="DP15" s="183" t="s">
        <v>514</v>
      </c>
      <c r="DY15" s="9"/>
      <c r="DZ15" s="55"/>
      <c r="EA15" s="12" t="s">
        <v>48</v>
      </c>
      <c r="EB15" s="12" t="s">
        <v>63</v>
      </c>
      <c r="EC15" s="56" t="s">
        <v>515</v>
      </c>
      <c r="EJ15" s="9"/>
      <c r="EK15" s="55"/>
      <c r="EL15" s="12" t="s">
        <v>33</v>
      </c>
      <c r="EM15" s="12" t="s">
        <v>80</v>
      </c>
      <c r="EN15" s="12" t="s">
        <v>83</v>
      </c>
      <c r="EO15" s="12" t="s">
        <v>85</v>
      </c>
      <c r="EP15" s="183" t="s">
        <v>516</v>
      </c>
      <c r="EY15" s="9"/>
      <c r="EZ15" s="55"/>
      <c r="FA15" s="15" t="s">
        <v>60</v>
      </c>
      <c r="FG15" s="9"/>
      <c r="FH15" s="55"/>
      <c r="FI15" s="15" t="s">
        <v>81</v>
      </c>
      <c r="FO15" s="9"/>
      <c r="FP15" s="55"/>
      <c r="FQ15" s="15" t="s">
        <v>62</v>
      </c>
      <c r="FW15" s="9"/>
      <c r="FX15" s="55"/>
      <c r="FY15" s="15" t="s">
        <v>64</v>
      </c>
      <c r="GE15" s="9"/>
      <c r="GF15" s="55"/>
      <c r="GG15" s="12" t="s">
        <v>44</v>
      </c>
      <c r="GH15" s="12" t="s">
        <v>52</v>
      </c>
      <c r="GI15" s="12" t="s">
        <v>69</v>
      </c>
      <c r="GJ15" s="183" t="s">
        <v>517</v>
      </c>
      <c r="GR15" s="9"/>
      <c r="GS15" s="55"/>
      <c r="GT15" s="12" t="s">
        <v>40</v>
      </c>
      <c r="GU15" s="12" t="s">
        <v>57</v>
      </c>
      <c r="GV15" s="12" t="s">
        <v>94</v>
      </c>
      <c r="GW15" s="56" t="s">
        <v>518</v>
      </c>
      <c r="HE15" s="9"/>
      <c r="HF15" s="55"/>
      <c r="HG15" s="183" t="s">
        <v>602</v>
      </c>
    </row>
    <row r="16" spans="1:215" x14ac:dyDescent="0.25">
      <c r="A16" s="273" t="s">
        <v>573</v>
      </c>
      <c r="B16" s="35" t="s">
        <v>521</v>
      </c>
      <c r="C16" s="17">
        <v>11392</v>
      </c>
      <c r="D16" s="17">
        <v>39295</v>
      </c>
      <c r="E16" s="17">
        <v>7263</v>
      </c>
      <c r="F16" s="17">
        <v>8869</v>
      </c>
      <c r="G16" s="17">
        <v>7151</v>
      </c>
      <c r="H16" s="17">
        <v>5531</v>
      </c>
      <c r="I16" s="17">
        <v>41023</v>
      </c>
      <c r="J16" s="17">
        <v>15848</v>
      </c>
      <c r="K16" s="21">
        <v>136372</v>
      </c>
      <c r="X16" s="273" t="s">
        <v>573</v>
      </c>
      <c r="Y16" s="35" t="s">
        <v>521</v>
      </c>
      <c r="Z16" s="17">
        <v>2199</v>
      </c>
      <c r="AA16" s="17">
        <v>454</v>
      </c>
      <c r="AB16" s="17">
        <v>8974</v>
      </c>
      <c r="AC16" s="21">
        <v>11627</v>
      </c>
      <c r="AK16" s="273" t="s">
        <v>573</v>
      </c>
      <c r="AL16" s="35" t="s">
        <v>521</v>
      </c>
      <c r="AM16" s="20">
        <v>11582</v>
      </c>
      <c r="AS16" s="273" t="s">
        <v>573</v>
      </c>
      <c r="AT16" s="35" t="s">
        <v>521</v>
      </c>
      <c r="AU16" s="20">
        <v>15710</v>
      </c>
      <c r="BA16" s="273" t="s">
        <v>573</v>
      </c>
      <c r="BB16" s="35" t="s">
        <v>521</v>
      </c>
      <c r="BC16" s="17">
        <v>11430</v>
      </c>
      <c r="BD16" s="17">
        <v>19102</v>
      </c>
      <c r="BE16" s="21">
        <v>30532</v>
      </c>
      <c r="BL16" s="273" t="s">
        <v>573</v>
      </c>
      <c r="BM16" s="35" t="s">
        <v>521</v>
      </c>
      <c r="BN16" s="20">
        <v>1519</v>
      </c>
      <c r="BT16" s="273" t="s">
        <v>573</v>
      </c>
      <c r="BU16" s="35" t="s">
        <v>521</v>
      </c>
      <c r="BV16" s="17">
        <v>3097</v>
      </c>
      <c r="BW16" s="17">
        <v>4432</v>
      </c>
      <c r="BX16" s="17">
        <v>3359</v>
      </c>
      <c r="BY16" s="17">
        <v>1616</v>
      </c>
      <c r="BZ16" s="17">
        <v>8554</v>
      </c>
      <c r="CA16" s="21">
        <v>21058</v>
      </c>
      <c r="CK16" s="273" t="s">
        <v>573</v>
      </c>
      <c r="CL16" s="35" t="s">
        <v>521</v>
      </c>
      <c r="CM16" s="17">
        <v>3237</v>
      </c>
      <c r="CN16" s="17">
        <v>3306</v>
      </c>
      <c r="CO16" s="17">
        <v>4056</v>
      </c>
      <c r="CP16" s="17">
        <v>2566</v>
      </c>
      <c r="CQ16" s="17">
        <v>2071</v>
      </c>
      <c r="CR16" s="17">
        <v>2225</v>
      </c>
      <c r="CS16" s="17">
        <v>647</v>
      </c>
      <c r="CT16" s="17">
        <v>3786</v>
      </c>
      <c r="CU16" s="17">
        <v>1660</v>
      </c>
      <c r="CV16" s="21">
        <v>23554</v>
      </c>
      <c r="DJ16" s="273" t="s">
        <v>573</v>
      </c>
      <c r="DK16" s="35" t="s">
        <v>521</v>
      </c>
      <c r="DL16" s="17">
        <v>71770</v>
      </c>
      <c r="DM16" s="17">
        <v>7523</v>
      </c>
      <c r="DN16" s="17">
        <v>672</v>
      </c>
      <c r="DO16" s="17">
        <v>2123</v>
      </c>
      <c r="DP16" s="21">
        <v>82088</v>
      </c>
      <c r="DY16" s="273" t="s">
        <v>573</v>
      </c>
      <c r="DZ16" s="35" t="s">
        <v>521</v>
      </c>
      <c r="EA16" s="17">
        <v>11278</v>
      </c>
      <c r="EB16" s="17">
        <v>6434</v>
      </c>
      <c r="EC16" s="21">
        <v>17712</v>
      </c>
      <c r="EJ16" s="273" t="s">
        <v>573</v>
      </c>
      <c r="EK16" s="35" t="s">
        <v>521</v>
      </c>
      <c r="EL16" s="17">
        <v>26995</v>
      </c>
      <c r="EM16" s="17">
        <v>5739</v>
      </c>
      <c r="EN16" s="17">
        <v>3309</v>
      </c>
      <c r="EO16" s="17">
        <v>11690</v>
      </c>
      <c r="EP16" s="21">
        <v>47733</v>
      </c>
      <c r="EY16" s="273" t="s">
        <v>573</v>
      </c>
      <c r="EZ16" s="35" t="s">
        <v>521</v>
      </c>
      <c r="FA16" s="20">
        <v>2246</v>
      </c>
      <c r="FG16" s="273" t="s">
        <v>573</v>
      </c>
      <c r="FH16" s="35" t="s">
        <v>521</v>
      </c>
      <c r="FI16" s="20">
        <v>109429</v>
      </c>
      <c r="FO16" s="273" t="s">
        <v>573</v>
      </c>
      <c r="FP16" s="35" t="s">
        <v>521</v>
      </c>
      <c r="FQ16" s="20">
        <v>30453</v>
      </c>
      <c r="FW16" s="273" t="s">
        <v>573</v>
      </c>
      <c r="FX16" s="35" t="s">
        <v>521</v>
      </c>
      <c r="FY16" s="20">
        <v>1348</v>
      </c>
      <c r="GE16" s="273" t="s">
        <v>573</v>
      </c>
      <c r="GF16" s="35" t="s">
        <v>521</v>
      </c>
      <c r="GG16" s="24"/>
      <c r="GH16" s="17">
        <v>5153</v>
      </c>
      <c r="GI16" s="17">
        <v>4685</v>
      </c>
      <c r="GJ16" s="21">
        <v>9838</v>
      </c>
      <c r="GR16" s="273" t="s">
        <v>573</v>
      </c>
      <c r="GS16" s="35" t="s">
        <v>521</v>
      </c>
      <c r="GT16" s="17">
        <v>24953</v>
      </c>
      <c r="GU16" s="17">
        <v>12905</v>
      </c>
      <c r="GV16" s="17">
        <v>23488</v>
      </c>
      <c r="GW16" s="21">
        <v>61346</v>
      </c>
      <c r="HE16" s="273" t="s">
        <v>573</v>
      </c>
      <c r="HF16" s="35" t="s">
        <v>521</v>
      </c>
      <c r="HG16" s="20">
        <v>614147</v>
      </c>
    </row>
    <row r="17" spans="1:215" x14ac:dyDescent="0.25">
      <c r="A17" s="274"/>
      <c r="B17" s="35" t="s">
        <v>586</v>
      </c>
      <c r="C17" s="17">
        <v>30439</v>
      </c>
      <c r="D17" s="17">
        <v>46881</v>
      </c>
      <c r="E17" s="17">
        <v>35427</v>
      </c>
      <c r="F17" s="17">
        <v>43501</v>
      </c>
      <c r="G17" s="17">
        <v>21294</v>
      </c>
      <c r="H17" s="17">
        <v>32084</v>
      </c>
      <c r="I17" s="17">
        <v>106751</v>
      </c>
      <c r="J17" s="17">
        <v>94155</v>
      </c>
      <c r="K17" s="21">
        <v>410532</v>
      </c>
      <c r="X17" s="274"/>
      <c r="Y17" s="35" t="s">
        <v>586</v>
      </c>
      <c r="Z17" s="17">
        <v>7627</v>
      </c>
      <c r="AA17" s="17">
        <v>3821</v>
      </c>
      <c r="AB17" s="17">
        <v>31204</v>
      </c>
      <c r="AC17" s="21">
        <v>42652</v>
      </c>
      <c r="AK17" s="274"/>
      <c r="AL17" s="35" t="s">
        <v>586</v>
      </c>
      <c r="AM17" s="20">
        <v>35518</v>
      </c>
      <c r="AS17" s="274"/>
      <c r="AT17" s="35" t="s">
        <v>586</v>
      </c>
      <c r="AU17" s="20">
        <v>49644</v>
      </c>
      <c r="BA17" s="274"/>
      <c r="BB17" s="35" t="s">
        <v>586</v>
      </c>
      <c r="BC17" s="17">
        <v>83734</v>
      </c>
      <c r="BD17" s="17">
        <v>47783</v>
      </c>
      <c r="BE17" s="21">
        <v>131517</v>
      </c>
      <c r="BL17" s="274"/>
      <c r="BM17" s="35" t="s">
        <v>586</v>
      </c>
      <c r="BN17" s="20">
        <v>20358</v>
      </c>
      <c r="BT17" s="274"/>
      <c r="BU17" s="35" t="s">
        <v>586</v>
      </c>
      <c r="BV17" s="17">
        <v>9571</v>
      </c>
      <c r="BW17" s="17">
        <v>18930</v>
      </c>
      <c r="BX17" s="17">
        <v>7047</v>
      </c>
      <c r="BY17" s="17">
        <v>5811</v>
      </c>
      <c r="BZ17" s="17">
        <v>23245</v>
      </c>
      <c r="CA17" s="21">
        <v>64604</v>
      </c>
      <c r="CK17" s="274"/>
      <c r="CL17" s="35" t="s">
        <v>586</v>
      </c>
      <c r="CM17" s="17">
        <v>4874</v>
      </c>
      <c r="CN17" s="17">
        <v>11620</v>
      </c>
      <c r="CO17" s="17">
        <v>15180</v>
      </c>
      <c r="CP17" s="17">
        <v>7173</v>
      </c>
      <c r="CQ17" s="17">
        <v>9654</v>
      </c>
      <c r="CR17" s="17">
        <v>5383</v>
      </c>
      <c r="CS17" s="17">
        <v>2948</v>
      </c>
      <c r="CT17" s="17">
        <v>16059</v>
      </c>
      <c r="CU17" s="17">
        <v>6357</v>
      </c>
      <c r="CV17" s="21">
        <v>79248</v>
      </c>
      <c r="DJ17" s="274"/>
      <c r="DK17" s="35" t="s">
        <v>586</v>
      </c>
      <c r="DL17" s="17">
        <v>134940</v>
      </c>
      <c r="DM17" s="17">
        <v>20150</v>
      </c>
      <c r="DN17" s="17">
        <v>13473</v>
      </c>
      <c r="DO17" s="17">
        <v>34383</v>
      </c>
      <c r="DP17" s="21">
        <v>202946</v>
      </c>
      <c r="DY17" s="274"/>
      <c r="DZ17" s="35" t="s">
        <v>586</v>
      </c>
      <c r="EA17" s="17">
        <v>27333</v>
      </c>
      <c r="EB17" s="17">
        <v>11996</v>
      </c>
      <c r="EC17" s="21">
        <v>39329</v>
      </c>
      <c r="EJ17" s="274"/>
      <c r="EK17" s="35" t="s">
        <v>586</v>
      </c>
      <c r="EL17" s="17">
        <v>29536</v>
      </c>
      <c r="EM17" s="17">
        <v>10924</v>
      </c>
      <c r="EN17" s="17">
        <v>9321</v>
      </c>
      <c r="EO17" s="17">
        <v>39220</v>
      </c>
      <c r="EP17" s="21">
        <v>89001</v>
      </c>
      <c r="EY17" s="274"/>
      <c r="EZ17" s="35" t="s">
        <v>586</v>
      </c>
      <c r="FA17" s="20">
        <v>5873</v>
      </c>
      <c r="FG17" s="274"/>
      <c r="FH17" s="35" t="s">
        <v>586</v>
      </c>
      <c r="FI17" s="20">
        <v>328281</v>
      </c>
      <c r="FO17" s="274"/>
      <c r="FP17" s="35" t="s">
        <v>586</v>
      </c>
      <c r="FQ17" s="20">
        <v>59331</v>
      </c>
      <c r="FW17" s="274"/>
      <c r="FX17" s="35" t="s">
        <v>586</v>
      </c>
      <c r="FY17" s="20">
        <v>23929</v>
      </c>
      <c r="GE17" s="274"/>
      <c r="GF17" s="35" t="s">
        <v>586</v>
      </c>
      <c r="GG17" s="17">
        <v>5307</v>
      </c>
      <c r="GH17" s="17">
        <v>17838</v>
      </c>
      <c r="GI17" s="17">
        <v>13736</v>
      </c>
      <c r="GJ17" s="21">
        <v>36881</v>
      </c>
      <c r="GR17" s="274"/>
      <c r="GS17" s="35" t="s">
        <v>586</v>
      </c>
      <c r="GT17" s="17">
        <v>56119</v>
      </c>
      <c r="GU17" s="17">
        <v>17411</v>
      </c>
      <c r="GV17" s="17">
        <v>99152</v>
      </c>
      <c r="GW17" s="21">
        <v>172682</v>
      </c>
      <c r="HE17" s="274"/>
      <c r="HF17" s="35" t="s">
        <v>586</v>
      </c>
      <c r="HG17" s="20">
        <v>1792326</v>
      </c>
    </row>
    <row r="18" spans="1:215" x14ac:dyDescent="0.25">
      <c r="A18" s="274"/>
      <c r="B18" s="35" t="s">
        <v>603</v>
      </c>
      <c r="C18" s="17">
        <v>29917</v>
      </c>
      <c r="D18" s="17">
        <v>38519</v>
      </c>
      <c r="E18" s="17">
        <v>33747</v>
      </c>
      <c r="F18" s="17">
        <v>41151</v>
      </c>
      <c r="G18" s="17">
        <v>20390</v>
      </c>
      <c r="H18" s="17">
        <v>30302</v>
      </c>
      <c r="I18" s="17">
        <v>96693</v>
      </c>
      <c r="J18" s="17">
        <v>91723</v>
      </c>
      <c r="K18" s="21">
        <v>382442</v>
      </c>
      <c r="X18" s="274"/>
      <c r="Y18" s="35" t="s">
        <v>603</v>
      </c>
      <c r="Z18" s="17">
        <v>6663</v>
      </c>
      <c r="AA18" s="17">
        <v>3654</v>
      </c>
      <c r="AB18" s="17">
        <v>29860</v>
      </c>
      <c r="AC18" s="21">
        <v>40177</v>
      </c>
      <c r="AK18" s="274"/>
      <c r="AL18" s="35" t="s">
        <v>603</v>
      </c>
      <c r="AM18" s="20">
        <v>33213</v>
      </c>
      <c r="AS18" s="274"/>
      <c r="AT18" s="35" t="s">
        <v>603</v>
      </c>
      <c r="AU18" s="20">
        <v>42772</v>
      </c>
      <c r="BA18" s="274"/>
      <c r="BB18" s="35" t="s">
        <v>603</v>
      </c>
      <c r="BC18" s="17">
        <v>59351</v>
      </c>
      <c r="BD18" s="17">
        <v>41449</v>
      </c>
      <c r="BE18" s="21">
        <v>100800</v>
      </c>
      <c r="BL18" s="274"/>
      <c r="BM18" s="35" t="s">
        <v>603</v>
      </c>
      <c r="BN18" s="20">
        <v>18869</v>
      </c>
      <c r="BT18" s="274"/>
      <c r="BU18" s="35" t="s">
        <v>603</v>
      </c>
      <c r="BV18" s="17">
        <v>8367</v>
      </c>
      <c r="BW18" s="17">
        <v>15098</v>
      </c>
      <c r="BX18" s="17">
        <v>6260</v>
      </c>
      <c r="BY18" s="17">
        <v>5155</v>
      </c>
      <c r="BZ18" s="17">
        <v>17610</v>
      </c>
      <c r="CA18" s="21">
        <v>52490</v>
      </c>
      <c r="CK18" s="274"/>
      <c r="CL18" s="35" t="s">
        <v>603</v>
      </c>
      <c r="CM18" s="17">
        <v>3997</v>
      </c>
      <c r="CN18" s="17">
        <v>10354</v>
      </c>
      <c r="CO18" s="17">
        <v>14507</v>
      </c>
      <c r="CP18" s="17">
        <v>6434</v>
      </c>
      <c r="CQ18" s="17">
        <v>8826</v>
      </c>
      <c r="CR18" s="17">
        <v>4813</v>
      </c>
      <c r="CS18" s="17">
        <v>2753</v>
      </c>
      <c r="CT18" s="17">
        <v>15307</v>
      </c>
      <c r="CU18" s="17">
        <v>5629</v>
      </c>
      <c r="CV18" s="21">
        <v>72620</v>
      </c>
      <c r="DJ18" s="274"/>
      <c r="DK18" s="35" t="s">
        <v>603</v>
      </c>
      <c r="DL18" s="17">
        <v>119294</v>
      </c>
      <c r="DM18" s="17">
        <v>17196</v>
      </c>
      <c r="DN18" s="17">
        <v>11403</v>
      </c>
      <c r="DO18" s="17">
        <v>29317</v>
      </c>
      <c r="DP18" s="21">
        <v>177210</v>
      </c>
      <c r="DY18" s="274"/>
      <c r="DZ18" s="35" t="s">
        <v>603</v>
      </c>
      <c r="EA18" s="17">
        <v>25467</v>
      </c>
      <c r="EB18" s="17">
        <v>10624</v>
      </c>
      <c r="EC18" s="21">
        <v>36091</v>
      </c>
      <c r="EJ18" s="274"/>
      <c r="EK18" s="35" t="s">
        <v>603</v>
      </c>
      <c r="EL18" s="17">
        <v>26919</v>
      </c>
      <c r="EM18" s="17">
        <v>10407</v>
      </c>
      <c r="EN18" s="17">
        <v>8857</v>
      </c>
      <c r="EO18" s="17">
        <v>38448</v>
      </c>
      <c r="EP18" s="21">
        <v>84631</v>
      </c>
      <c r="EY18" s="274"/>
      <c r="EZ18" s="35" t="s">
        <v>603</v>
      </c>
      <c r="FA18" s="20">
        <v>4097</v>
      </c>
      <c r="FG18" s="274"/>
      <c r="FH18" s="35" t="s">
        <v>603</v>
      </c>
      <c r="FI18" s="20">
        <v>178921</v>
      </c>
      <c r="FO18" s="274"/>
      <c r="FP18" s="35" t="s">
        <v>603</v>
      </c>
      <c r="FQ18" s="20">
        <v>55003</v>
      </c>
      <c r="FW18" s="274"/>
      <c r="FX18" s="35" t="s">
        <v>603</v>
      </c>
      <c r="FY18" s="20">
        <v>16154</v>
      </c>
      <c r="GE18" s="274"/>
      <c r="GF18" s="35" t="s">
        <v>603</v>
      </c>
      <c r="GG18" s="17">
        <v>4848</v>
      </c>
      <c r="GH18" s="17">
        <v>17838</v>
      </c>
      <c r="GI18" s="17">
        <v>17347</v>
      </c>
      <c r="GJ18" s="21">
        <v>40033</v>
      </c>
      <c r="GR18" s="274"/>
      <c r="GS18" s="35" t="s">
        <v>603</v>
      </c>
      <c r="GT18" s="17">
        <v>54360</v>
      </c>
      <c r="GU18" s="17">
        <v>15952</v>
      </c>
      <c r="GV18" s="17">
        <v>73695</v>
      </c>
      <c r="GW18" s="21">
        <v>144007</v>
      </c>
      <c r="HE18" s="274"/>
      <c r="HF18" s="35" t="s">
        <v>603</v>
      </c>
      <c r="HG18" s="20">
        <v>1479530</v>
      </c>
    </row>
    <row r="19" spans="1:215" x14ac:dyDescent="0.25">
      <c r="A19" s="274"/>
      <c r="B19" s="35" t="s">
        <v>604</v>
      </c>
      <c r="C19" s="17">
        <v>209</v>
      </c>
      <c r="D19" s="17">
        <v>362</v>
      </c>
      <c r="E19" s="17">
        <v>200</v>
      </c>
      <c r="F19" s="17">
        <v>223</v>
      </c>
      <c r="G19" s="17">
        <v>272</v>
      </c>
      <c r="H19" s="17">
        <v>414</v>
      </c>
      <c r="I19" s="17">
        <v>238</v>
      </c>
      <c r="J19" s="17">
        <v>626</v>
      </c>
      <c r="K19" s="21">
        <v>2544</v>
      </c>
      <c r="X19" s="274"/>
      <c r="Y19" s="35" t="s">
        <v>604</v>
      </c>
      <c r="Z19" s="17">
        <v>112</v>
      </c>
      <c r="AA19" s="17">
        <v>145</v>
      </c>
      <c r="AB19" s="17">
        <v>365</v>
      </c>
      <c r="AC19" s="21">
        <v>622</v>
      </c>
      <c r="AK19" s="274"/>
      <c r="AL19" s="35" t="s">
        <v>604</v>
      </c>
      <c r="AM19" s="20">
        <v>612</v>
      </c>
      <c r="AS19" s="274"/>
      <c r="AT19" s="35" t="s">
        <v>604</v>
      </c>
      <c r="AU19" s="20">
        <v>571</v>
      </c>
      <c r="BA19" s="274"/>
      <c r="BB19" s="35" t="s">
        <v>604</v>
      </c>
      <c r="BC19" s="17">
        <v>1266</v>
      </c>
      <c r="BD19" s="17">
        <v>0</v>
      </c>
      <c r="BE19" s="21">
        <v>1266</v>
      </c>
      <c r="BL19" s="274"/>
      <c r="BM19" s="35" t="s">
        <v>604</v>
      </c>
      <c r="BN19" s="20">
        <v>921</v>
      </c>
      <c r="BT19" s="274"/>
      <c r="BU19" s="35" t="s">
        <v>604</v>
      </c>
      <c r="BV19" s="17">
        <v>53</v>
      </c>
      <c r="BW19" s="17">
        <v>192</v>
      </c>
      <c r="BX19" s="17">
        <v>131</v>
      </c>
      <c r="BY19" s="17">
        <v>163</v>
      </c>
      <c r="BZ19" s="17">
        <v>271</v>
      </c>
      <c r="CA19" s="21">
        <v>810</v>
      </c>
      <c r="CK19" s="274"/>
      <c r="CL19" s="35" t="s">
        <v>604</v>
      </c>
      <c r="CM19" s="17">
        <v>49</v>
      </c>
      <c r="CN19" s="17">
        <v>430</v>
      </c>
      <c r="CO19" s="17">
        <v>415</v>
      </c>
      <c r="CP19" s="17">
        <v>171</v>
      </c>
      <c r="CQ19" s="17">
        <v>250</v>
      </c>
      <c r="CR19" s="17">
        <v>87</v>
      </c>
      <c r="CS19" s="17">
        <v>122</v>
      </c>
      <c r="CT19" s="17">
        <v>654</v>
      </c>
      <c r="CU19" s="17">
        <v>132</v>
      </c>
      <c r="CV19" s="21">
        <v>2310</v>
      </c>
      <c r="DJ19" s="274"/>
      <c r="DK19" s="35" t="s">
        <v>604</v>
      </c>
      <c r="DL19" s="17">
        <v>4408</v>
      </c>
      <c r="DM19" s="17">
        <v>1132</v>
      </c>
      <c r="DN19" s="17">
        <v>417</v>
      </c>
      <c r="DO19" s="17">
        <v>1350</v>
      </c>
      <c r="DP19" s="21">
        <v>7307</v>
      </c>
      <c r="DY19" s="274"/>
      <c r="DZ19" s="35" t="s">
        <v>604</v>
      </c>
      <c r="EA19" s="17">
        <v>480</v>
      </c>
      <c r="EB19" s="17">
        <v>137</v>
      </c>
      <c r="EC19" s="21">
        <v>617</v>
      </c>
      <c r="EJ19" s="274"/>
      <c r="EK19" s="35" t="s">
        <v>604</v>
      </c>
      <c r="EL19" s="17">
        <v>522</v>
      </c>
      <c r="EM19" s="17">
        <v>326</v>
      </c>
      <c r="EN19" s="17">
        <v>431</v>
      </c>
      <c r="EO19" s="17">
        <v>690</v>
      </c>
      <c r="EP19" s="21">
        <v>1969</v>
      </c>
      <c r="EY19" s="274"/>
      <c r="EZ19" s="35" t="s">
        <v>604</v>
      </c>
      <c r="FA19" s="20">
        <v>177</v>
      </c>
      <c r="FG19" s="274"/>
      <c r="FH19" s="35" t="s">
        <v>604</v>
      </c>
      <c r="FI19" s="20">
        <v>1883</v>
      </c>
      <c r="FO19" s="274"/>
      <c r="FP19" s="35" t="s">
        <v>604</v>
      </c>
      <c r="FQ19" s="20">
        <v>569</v>
      </c>
      <c r="FW19" s="274"/>
      <c r="FX19" s="35" t="s">
        <v>604</v>
      </c>
      <c r="FY19" s="20">
        <v>1063</v>
      </c>
      <c r="GE19" s="274"/>
      <c r="GF19" s="35" t="s">
        <v>604</v>
      </c>
      <c r="GG19" s="17">
        <v>321</v>
      </c>
      <c r="GH19" s="17">
        <v>1025</v>
      </c>
      <c r="GI19" s="17">
        <v>769</v>
      </c>
      <c r="GJ19" s="21">
        <v>2115</v>
      </c>
      <c r="GR19" s="274"/>
      <c r="GS19" s="35" t="s">
        <v>604</v>
      </c>
      <c r="GT19" s="17">
        <v>761</v>
      </c>
      <c r="GU19" s="17">
        <v>532</v>
      </c>
      <c r="GV19" s="17">
        <v>1693</v>
      </c>
      <c r="GW19" s="21">
        <v>2986</v>
      </c>
      <c r="HE19" s="274"/>
      <c r="HF19" s="35" t="s">
        <v>604</v>
      </c>
      <c r="HG19" s="20">
        <v>28342</v>
      </c>
    </row>
    <row r="20" spans="1:215" x14ac:dyDescent="0.25">
      <c r="A20" s="274"/>
      <c r="B20" s="35" t="s">
        <v>522</v>
      </c>
      <c r="C20" s="17">
        <v>7538</v>
      </c>
      <c r="D20" s="17">
        <v>34088</v>
      </c>
      <c r="E20" s="17">
        <v>5706</v>
      </c>
      <c r="F20" s="17">
        <v>6232</v>
      </c>
      <c r="G20" s="17">
        <v>5020</v>
      </c>
      <c r="H20" s="17">
        <v>3927</v>
      </c>
      <c r="I20" s="17">
        <v>23711</v>
      </c>
      <c r="J20" s="17">
        <v>16369</v>
      </c>
      <c r="K20" s="21">
        <v>102591</v>
      </c>
      <c r="X20" s="274"/>
      <c r="Y20" s="35" t="s">
        <v>522</v>
      </c>
      <c r="Z20" s="17">
        <v>1767</v>
      </c>
      <c r="AA20" s="17">
        <v>411</v>
      </c>
      <c r="AB20" s="17">
        <v>11269</v>
      </c>
      <c r="AC20" s="21">
        <v>13447</v>
      </c>
      <c r="AK20" s="274"/>
      <c r="AL20" s="35" t="s">
        <v>522</v>
      </c>
      <c r="AM20" s="20">
        <v>6540</v>
      </c>
      <c r="AS20" s="274"/>
      <c r="AT20" s="35" t="s">
        <v>522</v>
      </c>
      <c r="AU20" s="20">
        <v>13832</v>
      </c>
      <c r="BA20" s="274"/>
      <c r="BB20" s="35" t="s">
        <v>522</v>
      </c>
      <c r="BC20" s="17">
        <v>10442</v>
      </c>
      <c r="BD20" s="17">
        <v>15455</v>
      </c>
      <c r="BE20" s="21">
        <v>25897</v>
      </c>
      <c r="BL20" s="274"/>
      <c r="BM20" s="35" t="s">
        <v>522</v>
      </c>
      <c r="BN20" s="20">
        <v>720</v>
      </c>
      <c r="BT20" s="274"/>
      <c r="BU20" s="35" t="s">
        <v>522</v>
      </c>
      <c r="BV20" s="17">
        <v>2586</v>
      </c>
      <c r="BW20" s="17">
        <v>3779</v>
      </c>
      <c r="BX20" s="17">
        <v>2480</v>
      </c>
      <c r="BY20" s="17">
        <v>1295</v>
      </c>
      <c r="BZ20" s="17">
        <v>6541</v>
      </c>
      <c r="CA20" s="21">
        <v>16681</v>
      </c>
      <c r="CK20" s="274"/>
      <c r="CL20" s="35" t="s">
        <v>522</v>
      </c>
      <c r="CM20" s="17">
        <v>3300</v>
      </c>
      <c r="CN20" s="17">
        <v>2851</v>
      </c>
      <c r="CO20" s="17">
        <v>3378</v>
      </c>
      <c r="CP20" s="17">
        <v>1991</v>
      </c>
      <c r="CQ20" s="17">
        <v>1600</v>
      </c>
      <c r="CR20" s="17">
        <v>1889</v>
      </c>
      <c r="CS20" s="17">
        <v>612</v>
      </c>
      <c r="CT20" s="17">
        <v>2791</v>
      </c>
      <c r="CU20" s="17">
        <v>1334</v>
      </c>
      <c r="CV20" s="21">
        <v>19746</v>
      </c>
      <c r="DJ20" s="274"/>
      <c r="DK20" s="35" t="s">
        <v>522</v>
      </c>
      <c r="DL20" s="17">
        <v>69848</v>
      </c>
      <c r="DM20" s="17">
        <v>6233</v>
      </c>
      <c r="DN20" s="17">
        <v>933</v>
      </c>
      <c r="DO20" s="17">
        <v>1995</v>
      </c>
      <c r="DP20" s="21">
        <v>79009</v>
      </c>
      <c r="DY20" s="274"/>
      <c r="DZ20" s="35" t="s">
        <v>522</v>
      </c>
      <c r="EA20" s="17">
        <v>8449</v>
      </c>
      <c r="EB20" s="17">
        <v>3890</v>
      </c>
      <c r="EC20" s="21">
        <v>12339</v>
      </c>
      <c r="EJ20" s="274"/>
      <c r="EK20" s="35" t="s">
        <v>522</v>
      </c>
      <c r="EL20" s="17">
        <v>24164</v>
      </c>
      <c r="EM20" s="17">
        <v>3749</v>
      </c>
      <c r="EN20" s="17">
        <v>2162</v>
      </c>
      <c r="EO20" s="17">
        <v>5941</v>
      </c>
      <c r="EP20" s="21">
        <v>36016</v>
      </c>
      <c r="EY20" s="274"/>
      <c r="EZ20" s="35" t="s">
        <v>522</v>
      </c>
      <c r="FA20" s="20">
        <v>1519</v>
      </c>
      <c r="FG20" s="274"/>
      <c r="FH20" s="35" t="s">
        <v>522</v>
      </c>
      <c r="FI20" s="20">
        <v>77813</v>
      </c>
      <c r="FO20" s="274"/>
      <c r="FP20" s="35" t="s">
        <v>522</v>
      </c>
      <c r="FQ20" s="20">
        <v>13377</v>
      </c>
      <c r="FW20" s="274"/>
      <c r="FX20" s="35" t="s">
        <v>522</v>
      </c>
      <c r="FY20" s="20">
        <v>437</v>
      </c>
      <c r="GE20" s="274"/>
      <c r="GF20" s="35" t="s">
        <v>522</v>
      </c>
      <c r="GG20" s="24"/>
      <c r="GH20" s="17">
        <v>3670</v>
      </c>
      <c r="GI20" s="17">
        <v>3253</v>
      </c>
      <c r="GJ20" s="21">
        <v>6923</v>
      </c>
      <c r="GR20" s="274"/>
      <c r="GS20" s="35" t="s">
        <v>522</v>
      </c>
      <c r="GT20" s="17">
        <v>14598</v>
      </c>
      <c r="GU20" s="17">
        <v>9683</v>
      </c>
      <c r="GV20" s="17">
        <v>20186</v>
      </c>
      <c r="GW20" s="21">
        <v>44467</v>
      </c>
      <c r="HE20" s="274"/>
      <c r="HF20" s="35" t="s">
        <v>522</v>
      </c>
      <c r="HG20" s="20">
        <v>471354</v>
      </c>
    </row>
    <row r="21" spans="1:215" x14ac:dyDescent="0.25">
      <c r="A21" s="273" t="s">
        <v>605</v>
      </c>
      <c r="B21" s="35" t="s">
        <v>587</v>
      </c>
      <c r="C21" s="17">
        <v>5388</v>
      </c>
      <c r="D21" s="17">
        <v>6675</v>
      </c>
      <c r="E21" s="17">
        <v>11890</v>
      </c>
      <c r="F21" s="17">
        <v>7153</v>
      </c>
      <c r="G21" s="17">
        <v>4024</v>
      </c>
      <c r="H21" s="17">
        <v>11681</v>
      </c>
      <c r="I21" s="17">
        <v>37633</v>
      </c>
      <c r="J21" s="17">
        <v>15368</v>
      </c>
      <c r="K21" s="21">
        <v>99812</v>
      </c>
      <c r="X21" s="273" t="s">
        <v>605</v>
      </c>
      <c r="Y21" s="35" t="s">
        <v>587</v>
      </c>
      <c r="Z21" s="17">
        <v>1467</v>
      </c>
      <c r="AA21" s="17">
        <v>709</v>
      </c>
      <c r="AB21" s="17">
        <v>3013</v>
      </c>
      <c r="AC21" s="21">
        <v>5189</v>
      </c>
      <c r="AK21" s="273" t="s">
        <v>605</v>
      </c>
      <c r="AL21" s="35" t="s">
        <v>587</v>
      </c>
      <c r="AM21" s="20">
        <v>6905</v>
      </c>
      <c r="AS21" s="273" t="s">
        <v>605</v>
      </c>
      <c r="AT21" s="35" t="s">
        <v>587</v>
      </c>
      <c r="AU21" s="20">
        <v>8761</v>
      </c>
      <c r="BA21" s="273" t="s">
        <v>605</v>
      </c>
      <c r="BB21" s="35" t="s">
        <v>587</v>
      </c>
      <c r="BC21" s="17">
        <v>30713</v>
      </c>
      <c r="BD21" s="17">
        <v>10138</v>
      </c>
      <c r="BE21" s="21">
        <v>40851</v>
      </c>
      <c r="BL21" s="273" t="s">
        <v>605</v>
      </c>
      <c r="BM21" s="35" t="s">
        <v>587</v>
      </c>
      <c r="BN21" s="20">
        <v>4588</v>
      </c>
      <c r="BT21" s="273" t="s">
        <v>605</v>
      </c>
      <c r="BU21" s="35" t="s">
        <v>587</v>
      </c>
      <c r="BV21" s="17">
        <v>2230</v>
      </c>
      <c r="BW21" s="17">
        <v>4623</v>
      </c>
      <c r="BX21" s="17">
        <v>1324</v>
      </c>
      <c r="BY21" s="17">
        <v>861</v>
      </c>
      <c r="BZ21" s="17">
        <v>6027</v>
      </c>
      <c r="CA21" s="21">
        <v>15065</v>
      </c>
      <c r="CK21" s="273" t="s">
        <v>605</v>
      </c>
      <c r="CL21" s="35" t="s">
        <v>587</v>
      </c>
      <c r="CM21" s="17">
        <v>695</v>
      </c>
      <c r="CN21" s="17">
        <v>2097</v>
      </c>
      <c r="CO21" s="17">
        <v>2036</v>
      </c>
      <c r="CP21" s="17">
        <v>2556</v>
      </c>
      <c r="CQ21" s="17">
        <v>4049</v>
      </c>
      <c r="CR21" s="17">
        <v>1282</v>
      </c>
      <c r="CS21" s="17">
        <v>677</v>
      </c>
      <c r="CT21" s="17">
        <v>2989</v>
      </c>
      <c r="CU21" s="17">
        <v>1241</v>
      </c>
      <c r="CV21" s="21">
        <v>17622</v>
      </c>
      <c r="DJ21" s="273" t="s">
        <v>605</v>
      </c>
      <c r="DK21" s="35" t="s">
        <v>587</v>
      </c>
      <c r="DL21" s="17">
        <v>17741</v>
      </c>
      <c r="DM21" s="17">
        <v>4545</v>
      </c>
      <c r="DN21" s="17">
        <v>2162</v>
      </c>
      <c r="DO21" s="17">
        <v>6512</v>
      </c>
      <c r="DP21" s="21">
        <v>30960</v>
      </c>
      <c r="DY21" s="273" t="s">
        <v>605</v>
      </c>
      <c r="DZ21" s="35" t="s">
        <v>587</v>
      </c>
      <c r="EA21" s="17">
        <v>6940</v>
      </c>
      <c r="EB21" s="17">
        <v>2242</v>
      </c>
      <c r="EC21" s="21">
        <v>9182</v>
      </c>
      <c r="EJ21" s="273" t="s">
        <v>605</v>
      </c>
      <c r="EK21" s="35" t="s">
        <v>587</v>
      </c>
      <c r="EL21" s="17">
        <v>5458</v>
      </c>
      <c r="EM21" s="17">
        <v>3078</v>
      </c>
      <c r="EN21" s="17">
        <v>2578</v>
      </c>
      <c r="EO21" s="17">
        <v>12499</v>
      </c>
      <c r="EP21" s="21">
        <v>23613</v>
      </c>
      <c r="EY21" s="273" t="s">
        <v>605</v>
      </c>
      <c r="EZ21" s="35" t="s">
        <v>587</v>
      </c>
      <c r="FA21" s="20">
        <v>825</v>
      </c>
      <c r="FG21" s="273" t="s">
        <v>605</v>
      </c>
      <c r="FH21" s="35" t="s">
        <v>587</v>
      </c>
      <c r="FI21" s="20">
        <v>35992</v>
      </c>
      <c r="FO21" s="273" t="s">
        <v>605</v>
      </c>
      <c r="FP21" s="35" t="s">
        <v>587</v>
      </c>
      <c r="FQ21" s="20">
        <v>11455</v>
      </c>
      <c r="FW21" s="273" t="s">
        <v>605</v>
      </c>
      <c r="FX21" s="35" t="s">
        <v>587</v>
      </c>
      <c r="FY21" s="20">
        <v>11171</v>
      </c>
      <c r="GE21" s="273" t="s">
        <v>605</v>
      </c>
      <c r="GF21" s="35" t="s">
        <v>587</v>
      </c>
      <c r="GG21" s="17">
        <v>976</v>
      </c>
      <c r="GH21" s="17">
        <v>2911</v>
      </c>
      <c r="GI21" s="17">
        <v>1875</v>
      </c>
      <c r="GJ21" s="21">
        <v>5762</v>
      </c>
      <c r="GR21" s="273" t="s">
        <v>605</v>
      </c>
      <c r="GS21" s="35" t="s">
        <v>587</v>
      </c>
      <c r="GT21" s="17">
        <v>8312</v>
      </c>
      <c r="GU21" s="17">
        <v>3713</v>
      </c>
      <c r="GV21" s="17">
        <v>11387</v>
      </c>
      <c r="GW21" s="21">
        <v>23412</v>
      </c>
      <c r="HE21" s="273" t="s">
        <v>605</v>
      </c>
      <c r="HF21" s="35" t="s">
        <v>587</v>
      </c>
      <c r="HG21" s="20">
        <v>351165</v>
      </c>
    </row>
    <row r="22" spans="1:215" x14ac:dyDescent="0.25">
      <c r="A22" s="274"/>
      <c r="B22" s="35" t="s">
        <v>606</v>
      </c>
      <c r="C22" s="17">
        <v>10079</v>
      </c>
      <c r="D22" s="17">
        <v>4430</v>
      </c>
      <c r="E22" s="17">
        <v>8570</v>
      </c>
      <c r="F22" s="17">
        <v>6928</v>
      </c>
      <c r="G22" s="17">
        <v>3649</v>
      </c>
      <c r="H22" s="17">
        <v>7309</v>
      </c>
      <c r="I22" s="17">
        <v>15122</v>
      </c>
      <c r="J22" s="17">
        <v>33449</v>
      </c>
      <c r="K22" s="21">
        <v>89536</v>
      </c>
      <c r="X22" s="274"/>
      <c r="Y22" s="35" t="s">
        <v>606</v>
      </c>
      <c r="Z22" s="17">
        <v>677</v>
      </c>
      <c r="AA22" s="17">
        <v>1077</v>
      </c>
      <c r="AB22" s="17">
        <v>1263</v>
      </c>
      <c r="AC22" s="21">
        <v>3017</v>
      </c>
      <c r="AK22" s="274"/>
      <c r="AL22" s="35" t="s">
        <v>606</v>
      </c>
      <c r="AM22" s="20">
        <v>10194</v>
      </c>
      <c r="AS22" s="274"/>
      <c r="AT22" s="35" t="s">
        <v>606</v>
      </c>
      <c r="AU22" s="20">
        <v>3775</v>
      </c>
      <c r="BA22" s="274"/>
      <c r="BB22" s="35" t="s">
        <v>606</v>
      </c>
      <c r="BC22" s="17">
        <v>16011</v>
      </c>
      <c r="BD22" s="17">
        <v>8550</v>
      </c>
      <c r="BE22" s="21">
        <v>24561</v>
      </c>
      <c r="BL22" s="274"/>
      <c r="BM22" s="35" t="s">
        <v>606</v>
      </c>
      <c r="BN22" s="20">
        <v>2976</v>
      </c>
      <c r="BT22" s="274"/>
      <c r="BU22" s="35" t="s">
        <v>606</v>
      </c>
      <c r="BV22" s="17">
        <v>586</v>
      </c>
      <c r="BW22" s="17">
        <v>5435</v>
      </c>
      <c r="BX22" s="17">
        <v>1114</v>
      </c>
      <c r="BY22" s="17">
        <v>178</v>
      </c>
      <c r="BZ22" s="17">
        <v>2993</v>
      </c>
      <c r="CA22" s="21">
        <v>10306</v>
      </c>
      <c r="CK22" s="274"/>
      <c r="CL22" s="35" t="s">
        <v>606</v>
      </c>
      <c r="CM22" s="17">
        <v>842</v>
      </c>
      <c r="CN22" s="17">
        <v>2614</v>
      </c>
      <c r="CO22" s="17">
        <v>3131</v>
      </c>
      <c r="CP22" s="17">
        <v>826</v>
      </c>
      <c r="CQ22" s="17">
        <v>1389</v>
      </c>
      <c r="CR22" s="17">
        <v>429</v>
      </c>
      <c r="CS22" s="17">
        <v>300</v>
      </c>
      <c r="CT22" s="17">
        <v>3131</v>
      </c>
      <c r="CU22" s="17">
        <v>1278</v>
      </c>
      <c r="CV22" s="21">
        <v>13940</v>
      </c>
      <c r="DJ22" s="274"/>
      <c r="DK22" s="35" t="s">
        <v>606</v>
      </c>
      <c r="DL22" s="17">
        <v>20446</v>
      </c>
      <c r="DM22" s="17">
        <v>3089</v>
      </c>
      <c r="DN22" s="17">
        <v>1250</v>
      </c>
      <c r="DO22" s="17">
        <v>3239</v>
      </c>
      <c r="DP22" s="21">
        <v>28024</v>
      </c>
      <c r="DY22" s="274"/>
      <c r="DZ22" s="35" t="s">
        <v>606</v>
      </c>
      <c r="EA22" s="17">
        <v>7014</v>
      </c>
      <c r="EB22" s="17">
        <v>1635</v>
      </c>
      <c r="EC22" s="21">
        <v>8649</v>
      </c>
      <c r="EJ22" s="274"/>
      <c r="EK22" s="35" t="s">
        <v>606</v>
      </c>
      <c r="EL22" s="17">
        <v>3551</v>
      </c>
      <c r="EM22" s="17">
        <v>1460</v>
      </c>
      <c r="EN22" s="17">
        <v>639</v>
      </c>
      <c r="EO22" s="17">
        <v>9899</v>
      </c>
      <c r="EP22" s="21">
        <v>15549</v>
      </c>
      <c r="EY22" s="274"/>
      <c r="EZ22" s="35" t="s">
        <v>606</v>
      </c>
      <c r="FA22" s="20">
        <v>385</v>
      </c>
      <c r="FG22" s="274"/>
      <c r="FH22" s="35" t="s">
        <v>606</v>
      </c>
      <c r="FI22" s="20">
        <v>29928</v>
      </c>
      <c r="FO22" s="274"/>
      <c r="FP22" s="35" t="s">
        <v>606</v>
      </c>
      <c r="FQ22" s="20">
        <v>2239</v>
      </c>
      <c r="FW22" s="274"/>
      <c r="FX22" s="35" t="s">
        <v>606</v>
      </c>
      <c r="FY22" s="20">
        <v>3152</v>
      </c>
      <c r="GE22" s="274"/>
      <c r="GF22" s="35" t="s">
        <v>606</v>
      </c>
      <c r="GG22" s="17">
        <v>1410</v>
      </c>
      <c r="GH22" s="17">
        <v>2551</v>
      </c>
      <c r="GI22" s="17">
        <v>2846</v>
      </c>
      <c r="GJ22" s="21">
        <v>6807</v>
      </c>
      <c r="GR22" s="274"/>
      <c r="GS22" s="35" t="s">
        <v>606</v>
      </c>
      <c r="GT22" s="17">
        <v>5726</v>
      </c>
      <c r="GU22" s="17">
        <v>1752</v>
      </c>
      <c r="GV22" s="17">
        <v>8849</v>
      </c>
      <c r="GW22" s="21">
        <v>16327</v>
      </c>
      <c r="HE22" s="274"/>
      <c r="HF22" s="35" t="s">
        <v>606</v>
      </c>
      <c r="HG22" s="20">
        <v>269365</v>
      </c>
    </row>
    <row r="23" spans="1:215" x14ac:dyDescent="0.25">
      <c r="A23" s="274"/>
      <c r="B23" s="35" t="s">
        <v>607</v>
      </c>
      <c r="C23" s="17">
        <v>15754</v>
      </c>
      <c r="D23" s="17">
        <v>33826</v>
      </c>
      <c r="E23" s="17">
        <v>13744</v>
      </c>
      <c r="F23" s="17">
        <v>25202</v>
      </c>
      <c r="G23" s="17">
        <v>13524</v>
      </c>
      <c r="H23" s="17">
        <v>11745</v>
      </c>
      <c r="I23" s="17">
        <v>54692</v>
      </c>
      <c r="J23" s="17">
        <v>30918</v>
      </c>
      <c r="K23" s="21">
        <v>199405</v>
      </c>
      <c r="X23" s="274"/>
      <c r="Y23" s="35" t="s">
        <v>607</v>
      </c>
      <c r="Z23" s="17">
        <v>4918</v>
      </c>
      <c r="AA23" s="17">
        <v>1799</v>
      </c>
      <c r="AB23" s="17">
        <v>20378</v>
      </c>
      <c r="AC23" s="21">
        <v>27095</v>
      </c>
      <c r="AK23" s="274"/>
      <c r="AL23" s="35" t="s">
        <v>607</v>
      </c>
      <c r="AM23" s="20">
        <v>17984</v>
      </c>
      <c r="AS23" s="274"/>
      <c r="AT23" s="35" t="s">
        <v>607</v>
      </c>
      <c r="AU23" s="20">
        <v>31385</v>
      </c>
      <c r="BA23" s="274"/>
      <c r="BB23" s="35" t="s">
        <v>607</v>
      </c>
      <c r="BC23" s="17">
        <v>30299</v>
      </c>
      <c r="BD23" s="17">
        <v>25981</v>
      </c>
      <c r="BE23" s="21">
        <v>56280</v>
      </c>
      <c r="BL23" s="274"/>
      <c r="BM23" s="35" t="s">
        <v>607</v>
      </c>
      <c r="BN23" s="20">
        <v>10386</v>
      </c>
      <c r="BT23" s="274"/>
      <c r="BU23" s="35" t="s">
        <v>607</v>
      </c>
      <c r="BV23" s="17">
        <v>5007</v>
      </c>
      <c r="BW23" s="17">
        <v>7132</v>
      </c>
      <c r="BX23" s="17">
        <v>4407</v>
      </c>
      <c r="BY23" s="17">
        <v>3813</v>
      </c>
      <c r="BZ23" s="17">
        <v>13443</v>
      </c>
      <c r="CA23" s="21">
        <v>33802</v>
      </c>
      <c r="CK23" s="274"/>
      <c r="CL23" s="35" t="s">
        <v>607</v>
      </c>
      <c r="CM23" s="17">
        <v>2524</v>
      </c>
      <c r="CN23" s="17">
        <v>5633</v>
      </c>
      <c r="CO23" s="17">
        <v>8152</v>
      </c>
      <c r="CP23" s="17">
        <v>3418</v>
      </c>
      <c r="CQ23" s="17">
        <v>3092</v>
      </c>
      <c r="CR23" s="17">
        <v>3208</v>
      </c>
      <c r="CS23" s="17">
        <v>1644</v>
      </c>
      <c r="CT23" s="17">
        <v>8374</v>
      </c>
      <c r="CU23" s="17">
        <v>3111</v>
      </c>
      <c r="CV23" s="21">
        <v>39156</v>
      </c>
      <c r="DJ23" s="274"/>
      <c r="DK23" s="35" t="s">
        <v>607</v>
      </c>
      <c r="DL23" s="17">
        <v>85947</v>
      </c>
      <c r="DM23" s="17">
        <v>11332</v>
      </c>
      <c r="DN23" s="17">
        <v>7985</v>
      </c>
      <c r="DO23" s="17">
        <v>22282</v>
      </c>
      <c r="DP23" s="21">
        <v>127546</v>
      </c>
      <c r="DY23" s="274"/>
      <c r="DZ23" s="35" t="s">
        <v>607</v>
      </c>
      <c r="EA23" s="17">
        <v>12530</v>
      </c>
      <c r="EB23" s="17">
        <v>8234</v>
      </c>
      <c r="EC23" s="21">
        <v>20764</v>
      </c>
      <c r="EJ23" s="274"/>
      <c r="EK23" s="35" t="s">
        <v>607</v>
      </c>
      <c r="EL23" s="17">
        <v>17380</v>
      </c>
      <c r="EM23" s="17">
        <v>6324</v>
      </c>
      <c r="EN23" s="17">
        <v>5575</v>
      </c>
      <c r="EO23" s="17">
        <v>17797</v>
      </c>
      <c r="EP23" s="21">
        <v>47076</v>
      </c>
      <c r="EY23" s="274"/>
      <c r="EZ23" s="35" t="s">
        <v>607</v>
      </c>
      <c r="FA23" s="20">
        <v>2443</v>
      </c>
      <c r="FG23" s="274"/>
      <c r="FH23" s="35" t="s">
        <v>607</v>
      </c>
      <c r="FI23" s="20">
        <v>119983</v>
      </c>
      <c r="FO23" s="274"/>
      <c r="FP23" s="35" t="s">
        <v>607</v>
      </c>
      <c r="FQ23" s="20">
        <v>54440</v>
      </c>
      <c r="FW23" s="274"/>
      <c r="FX23" s="35" t="s">
        <v>607</v>
      </c>
      <c r="FY23" s="20">
        <v>7636</v>
      </c>
      <c r="GE23" s="274"/>
      <c r="GF23" s="35" t="s">
        <v>607</v>
      </c>
      <c r="GG23" s="17">
        <v>2647</v>
      </c>
      <c r="GH23" s="17">
        <v>9480</v>
      </c>
      <c r="GI23" s="17">
        <v>7552</v>
      </c>
      <c r="GJ23" s="21">
        <v>19679</v>
      </c>
      <c r="GR23" s="274"/>
      <c r="GS23" s="35" t="s">
        <v>607</v>
      </c>
      <c r="GT23" s="17">
        <v>40669</v>
      </c>
      <c r="GU23" s="17">
        <v>11969</v>
      </c>
      <c r="GV23" s="17">
        <v>49225</v>
      </c>
      <c r="GW23" s="21">
        <v>101863</v>
      </c>
      <c r="HE23" s="274"/>
      <c r="HF23" s="35" t="s">
        <v>607</v>
      </c>
      <c r="HG23" s="20">
        <v>916923</v>
      </c>
    </row>
    <row r="24" spans="1:215" x14ac:dyDescent="0.25">
      <c r="A24" s="273" t="s">
        <v>574</v>
      </c>
      <c r="B24" s="35" t="s">
        <v>608</v>
      </c>
      <c r="C24" s="17">
        <v>363</v>
      </c>
      <c r="D24" s="17">
        <v>1108</v>
      </c>
      <c r="E24" s="17">
        <v>791</v>
      </c>
      <c r="F24" s="17">
        <v>1063</v>
      </c>
      <c r="G24" s="17">
        <v>439</v>
      </c>
      <c r="H24" s="17">
        <v>837</v>
      </c>
      <c r="I24" s="17">
        <v>1656</v>
      </c>
      <c r="J24" s="17">
        <v>3126</v>
      </c>
      <c r="K24" s="21">
        <v>9383</v>
      </c>
      <c r="X24" s="273" t="s">
        <v>574</v>
      </c>
      <c r="Y24" s="35" t="s">
        <v>608</v>
      </c>
      <c r="Z24" s="17">
        <v>316</v>
      </c>
      <c r="AA24" s="17">
        <v>83</v>
      </c>
      <c r="AB24" s="17">
        <v>841</v>
      </c>
      <c r="AC24" s="21">
        <v>1240</v>
      </c>
      <c r="AK24" s="273" t="s">
        <v>574</v>
      </c>
      <c r="AL24" s="35" t="s">
        <v>608</v>
      </c>
      <c r="AM24" s="20">
        <v>1776</v>
      </c>
      <c r="AS24" s="273" t="s">
        <v>574</v>
      </c>
      <c r="AT24" s="35" t="s">
        <v>608</v>
      </c>
      <c r="AU24" s="20">
        <v>1797</v>
      </c>
      <c r="BA24" s="273" t="s">
        <v>574</v>
      </c>
      <c r="BB24" s="35" t="s">
        <v>608</v>
      </c>
      <c r="BC24" s="17">
        <v>4887</v>
      </c>
      <c r="BD24" s="17">
        <v>2428</v>
      </c>
      <c r="BE24" s="21">
        <v>7315</v>
      </c>
      <c r="BL24" s="273" t="s">
        <v>574</v>
      </c>
      <c r="BM24" s="35" t="s">
        <v>608</v>
      </c>
      <c r="BN24" s="20">
        <v>2333</v>
      </c>
      <c r="BT24" s="273" t="s">
        <v>574</v>
      </c>
      <c r="BU24" s="35" t="s">
        <v>608</v>
      </c>
      <c r="BV24" s="17">
        <v>530</v>
      </c>
      <c r="BW24" s="17">
        <v>626</v>
      </c>
      <c r="BX24" s="17">
        <v>419</v>
      </c>
      <c r="BY24" s="17">
        <v>226</v>
      </c>
      <c r="BZ24" s="17">
        <v>778</v>
      </c>
      <c r="CA24" s="21">
        <v>2579</v>
      </c>
      <c r="CK24" s="273" t="s">
        <v>574</v>
      </c>
      <c r="CL24" s="35" t="s">
        <v>608</v>
      </c>
      <c r="CM24" s="17">
        <v>237</v>
      </c>
      <c r="CN24" s="17">
        <v>799</v>
      </c>
      <c r="CO24" s="17">
        <v>1068</v>
      </c>
      <c r="CP24" s="17">
        <v>424</v>
      </c>
      <c r="CQ24" s="17">
        <v>586</v>
      </c>
      <c r="CR24" s="17">
        <v>213</v>
      </c>
      <c r="CS24" s="17">
        <v>126</v>
      </c>
      <c r="CT24" s="17">
        <v>1297</v>
      </c>
      <c r="CU24" s="17">
        <v>520</v>
      </c>
      <c r="CV24" s="21">
        <v>5270</v>
      </c>
      <c r="DJ24" s="273" t="s">
        <v>574</v>
      </c>
      <c r="DK24" s="35" t="s">
        <v>608</v>
      </c>
      <c r="DL24" s="17">
        <v>189</v>
      </c>
      <c r="DM24" s="17">
        <v>663</v>
      </c>
      <c r="DN24" s="17">
        <v>296</v>
      </c>
      <c r="DO24" s="17">
        <v>907</v>
      </c>
      <c r="DP24" s="21">
        <v>2055</v>
      </c>
      <c r="DY24" s="273" t="s">
        <v>574</v>
      </c>
      <c r="DZ24" s="35" t="s">
        <v>608</v>
      </c>
      <c r="EA24" s="17">
        <v>1067</v>
      </c>
      <c r="EB24" s="17">
        <v>877</v>
      </c>
      <c r="EC24" s="21">
        <v>1944</v>
      </c>
      <c r="EJ24" s="273" t="s">
        <v>574</v>
      </c>
      <c r="EK24" s="35" t="s">
        <v>608</v>
      </c>
      <c r="EL24" s="17">
        <v>1568</v>
      </c>
      <c r="EM24" s="17">
        <v>572</v>
      </c>
      <c r="EN24" s="17">
        <v>529</v>
      </c>
      <c r="EO24" s="17">
        <v>1120</v>
      </c>
      <c r="EP24" s="21">
        <v>3789</v>
      </c>
      <c r="EY24" s="273" t="s">
        <v>574</v>
      </c>
      <c r="EZ24" s="35" t="s">
        <v>608</v>
      </c>
      <c r="FA24" s="20">
        <v>250</v>
      </c>
      <c r="FG24" s="273" t="s">
        <v>574</v>
      </c>
      <c r="FH24" s="35" t="s">
        <v>608</v>
      </c>
      <c r="FI24" s="20">
        <v>5888</v>
      </c>
      <c r="FO24" s="273" t="s">
        <v>574</v>
      </c>
      <c r="FP24" s="35" t="s">
        <v>608</v>
      </c>
      <c r="FQ24" s="20">
        <v>1796</v>
      </c>
      <c r="FW24" s="273" t="s">
        <v>574</v>
      </c>
      <c r="FX24" s="35" t="s">
        <v>608</v>
      </c>
      <c r="FY24" s="20">
        <v>1758</v>
      </c>
      <c r="GE24" s="273" t="s">
        <v>574</v>
      </c>
      <c r="GF24" s="35" t="s">
        <v>608</v>
      </c>
      <c r="GG24" s="17">
        <v>397</v>
      </c>
      <c r="GH24" s="17">
        <v>1106</v>
      </c>
      <c r="GI24" s="17">
        <v>1014</v>
      </c>
      <c r="GJ24" s="21">
        <v>2517</v>
      </c>
      <c r="GR24" s="273" t="s">
        <v>574</v>
      </c>
      <c r="GS24" s="35" t="s">
        <v>608</v>
      </c>
      <c r="GT24" s="17">
        <v>2406</v>
      </c>
      <c r="GU24" s="17">
        <v>712</v>
      </c>
      <c r="GV24" s="17">
        <v>3064</v>
      </c>
      <c r="GW24" s="21">
        <v>6182</v>
      </c>
      <c r="HE24" s="273" t="s">
        <v>574</v>
      </c>
      <c r="HF24" s="35" t="s">
        <v>608</v>
      </c>
      <c r="HG24" s="20">
        <v>57872</v>
      </c>
    </row>
    <row r="25" spans="1:215" x14ac:dyDescent="0.25">
      <c r="A25" s="274"/>
      <c r="B25" s="35" t="s">
        <v>609</v>
      </c>
      <c r="C25" s="17">
        <v>3002</v>
      </c>
      <c r="D25" s="17">
        <v>6185</v>
      </c>
      <c r="E25" s="17">
        <v>2463</v>
      </c>
      <c r="F25" s="17">
        <v>3468</v>
      </c>
      <c r="G25" s="17">
        <v>2170</v>
      </c>
      <c r="H25" s="17">
        <v>2273</v>
      </c>
      <c r="I25" s="17">
        <v>8495</v>
      </c>
      <c r="J25" s="17">
        <v>10377</v>
      </c>
      <c r="K25" s="21">
        <v>38433</v>
      </c>
      <c r="X25" s="274"/>
      <c r="Y25" s="35" t="s">
        <v>609</v>
      </c>
      <c r="Z25" s="17">
        <v>723</v>
      </c>
      <c r="AA25" s="17">
        <v>269</v>
      </c>
      <c r="AB25" s="17">
        <v>3660</v>
      </c>
      <c r="AC25" s="21">
        <v>4652</v>
      </c>
      <c r="AK25" s="274"/>
      <c r="AL25" s="35" t="s">
        <v>609</v>
      </c>
      <c r="AM25" s="20">
        <v>3480</v>
      </c>
      <c r="AS25" s="274"/>
      <c r="AT25" s="35" t="s">
        <v>609</v>
      </c>
      <c r="AU25" s="20">
        <v>5402</v>
      </c>
      <c r="BA25" s="274"/>
      <c r="BB25" s="35" t="s">
        <v>609</v>
      </c>
      <c r="BC25" s="17">
        <v>3223</v>
      </c>
      <c r="BD25" s="17">
        <v>3490</v>
      </c>
      <c r="BE25" s="21">
        <v>6713</v>
      </c>
      <c r="BL25" s="274"/>
      <c r="BM25" s="35" t="s">
        <v>609</v>
      </c>
      <c r="BN25" s="20">
        <v>1581</v>
      </c>
      <c r="BT25" s="274"/>
      <c r="BU25" s="35" t="s">
        <v>609</v>
      </c>
      <c r="BV25" s="17">
        <v>1632</v>
      </c>
      <c r="BW25" s="17">
        <v>1904</v>
      </c>
      <c r="BX25" s="17">
        <v>767</v>
      </c>
      <c r="BY25" s="17">
        <v>1089</v>
      </c>
      <c r="BZ25" s="17">
        <v>2062</v>
      </c>
      <c r="CA25" s="21">
        <v>7454</v>
      </c>
      <c r="CK25" s="274"/>
      <c r="CL25" s="35" t="s">
        <v>609</v>
      </c>
      <c r="CM25" s="17">
        <v>515</v>
      </c>
      <c r="CN25" s="17">
        <v>1192</v>
      </c>
      <c r="CO25" s="17">
        <v>1531</v>
      </c>
      <c r="CP25" s="17">
        <v>470</v>
      </c>
      <c r="CQ25" s="17">
        <v>877</v>
      </c>
      <c r="CR25" s="17">
        <v>679</v>
      </c>
      <c r="CS25" s="17">
        <v>202</v>
      </c>
      <c r="CT25" s="17">
        <v>1707</v>
      </c>
      <c r="CU25" s="17">
        <v>534</v>
      </c>
      <c r="CV25" s="21">
        <v>7707</v>
      </c>
      <c r="DJ25" s="274"/>
      <c r="DK25" s="35" t="s">
        <v>609</v>
      </c>
      <c r="DL25" s="17">
        <v>15904</v>
      </c>
      <c r="DM25" s="17">
        <v>2696</v>
      </c>
      <c r="DN25" s="17">
        <v>1725</v>
      </c>
      <c r="DO25" s="17">
        <v>3507</v>
      </c>
      <c r="DP25" s="21">
        <v>23832</v>
      </c>
      <c r="DY25" s="274"/>
      <c r="DZ25" s="35" t="s">
        <v>609</v>
      </c>
      <c r="EA25" s="17">
        <v>2531</v>
      </c>
      <c r="EB25" s="17">
        <v>1440</v>
      </c>
      <c r="EC25" s="21">
        <v>3971</v>
      </c>
      <c r="EJ25" s="274"/>
      <c r="EK25" s="35" t="s">
        <v>609</v>
      </c>
      <c r="EL25" s="17">
        <v>3873</v>
      </c>
      <c r="EM25" s="17">
        <v>1213</v>
      </c>
      <c r="EN25" s="17">
        <v>964</v>
      </c>
      <c r="EO25" s="17">
        <v>3067</v>
      </c>
      <c r="EP25" s="21">
        <v>9117</v>
      </c>
      <c r="EY25" s="274"/>
      <c r="EZ25" s="35" t="s">
        <v>609</v>
      </c>
      <c r="FA25" s="20">
        <v>929</v>
      </c>
      <c r="FG25" s="274"/>
      <c r="FH25" s="35" t="s">
        <v>609</v>
      </c>
      <c r="FI25" s="20">
        <v>26456</v>
      </c>
      <c r="FO25" s="274"/>
      <c r="FP25" s="35" t="s">
        <v>609</v>
      </c>
      <c r="FQ25" s="20">
        <v>5272</v>
      </c>
      <c r="FW25" s="274"/>
      <c r="FX25" s="35" t="s">
        <v>609</v>
      </c>
      <c r="FY25" s="20">
        <v>1881</v>
      </c>
      <c r="GE25" s="274"/>
      <c r="GF25" s="35" t="s">
        <v>609</v>
      </c>
      <c r="GG25" s="17">
        <v>922</v>
      </c>
      <c r="GH25" s="17">
        <v>3637</v>
      </c>
      <c r="GI25" s="17">
        <v>2300</v>
      </c>
      <c r="GJ25" s="21">
        <v>6859</v>
      </c>
      <c r="GR25" s="274"/>
      <c r="GS25" s="35" t="s">
        <v>609</v>
      </c>
      <c r="GT25" s="17">
        <v>9779</v>
      </c>
      <c r="GU25" s="17">
        <v>2879</v>
      </c>
      <c r="GV25" s="17">
        <v>11502</v>
      </c>
      <c r="GW25" s="21">
        <v>24160</v>
      </c>
      <c r="HE25" s="274"/>
      <c r="HF25" s="35" t="s">
        <v>609</v>
      </c>
      <c r="HG25" s="20">
        <v>177899</v>
      </c>
    </row>
    <row r="26" spans="1:215" x14ac:dyDescent="0.25">
      <c r="A26" s="274"/>
      <c r="B26" s="35" t="s">
        <v>610</v>
      </c>
      <c r="C26" s="17">
        <v>49</v>
      </c>
      <c r="D26" s="17">
        <v>61</v>
      </c>
      <c r="E26" s="17">
        <v>27</v>
      </c>
      <c r="F26" s="17">
        <v>83</v>
      </c>
      <c r="G26" s="17">
        <v>16</v>
      </c>
      <c r="H26" s="17">
        <v>16</v>
      </c>
      <c r="I26" s="17">
        <v>67</v>
      </c>
      <c r="J26" s="17">
        <v>99</v>
      </c>
      <c r="K26" s="21">
        <v>418</v>
      </c>
      <c r="X26" s="274"/>
      <c r="Y26" s="35" t="s">
        <v>610</v>
      </c>
      <c r="Z26" s="17">
        <v>9</v>
      </c>
      <c r="AA26" s="17">
        <v>4</v>
      </c>
      <c r="AB26" s="17">
        <v>30</v>
      </c>
      <c r="AC26" s="21">
        <v>43</v>
      </c>
      <c r="AK26" s="274"/>
      <c r="AL26" s="35" t="s">
        <v>610</v>
      </c>
      <c r="AM26" s="20">
        <v>26</v>
      </c>
      <c r="AS26" s="274"/>
      <c r="AT26" s="35" t="s">
        <v>610</v>
      </c>
      <c r="AU26" s="20">
        <v>51</v>
      </c>
      <c r="BA26" s="274"/>
      <c r="BB26" s="35" t="s">
        <v>610</v>
      </c>
      <c r="BC26" s="17">
        <v>37</v>
      </c>
      <c r="BD26" s="17">
        <v>40</v>
      </c>
      <c r="BE26" s="21">
        <v>77</v>
      </c>
      <c r="BL26" s="274"/>
      <c r="BM26" s="35" t="s">
        <v>610</v>
      </c>
      <c r="BN26" s="20">
        <v>21</v>
      </c>
      <c r="BT26" s="274"/>
      <c r="BU26" s="35" t="s">
        <v>610</v>
      </c>
      <c r="BV26" s="17">
        <v>9</v>
      </c>
      <c r="BW26" s="17">
        <v>9</v>
      </c>
      <c r="BX26" s="17">
        <v>2</v>
      </c>
      <c r="BY26" s="17">
        <v>10</v>
      </c>
      <c r="BZ26" s="17">
        <v>17</v>
      </c>
      <c r="CA26" s="21">
        <v>47</v>
      </c>
      <c r="CK26" s="274"/>
      <c r="CL26" s="35" t="s">
        <v>610</v>
      </c>
      <c r="CM26" s="17">
        <v>3</v>
      </c>
      <c r="CN26" s="17">
        <v>6</v>
      </c>
      <c r="CO26" s="17">
        <v>14</v>
      </c>
      <c r="CP26" s="17">
        <v>3</v>
      </c>
      <c r="CQ26" s="17">
        <v>10</v>
      </c>
      <c r="CR26" s="17">
        <v>4</v>
      </c>
      <c r="CS26" s="17">
        <v>4</v>
      </c>
      <c r="CT26" s="17">
        <v>11</v>
      </c>
      <c r="CU26" s="17">
        <v>0</v>
      </c>
      <c r="CV26" s="21">
        <v>55</v>
      </c>
      <c r="DJ26" s="274"/>
      <c r="DK26" s="35" t="s">
        <v>610</v>
      </c>
      <c r="DL26" s="17">
        <v>134</v>
      </c>
      <c r="DM26" s="17">
        <v>43</v>
      </c>
      <c r="DN26" s="17">
        <v>8</v>
      </c>
      <c r="DO26" s="17">
        <v>39</v>
      </c>
      <c r="DP26" s="21">
        <v>224</v>
      </c>
      <c r="DY26" s="274"/>
      <c r="DZ26" s="35" t="s">
        <v>610</v>
      </c>
      <c r="EA26" s="17">
        <v>17</v>
      </c>
      <c r="EB26" s="17">
        <v>7</v>
      </c>
      <c r="EC26" s="21">
        <v>24</v>
      </c>
      <c r="EJ26" s="274"/>
      <c r="EK26" s="35" t="s">
        <v>610</v>
      </c>
      <c r="EL26" s="17">
        <v>28</v>
      </c>
      <c r="EM26" s="17">
        <v>15</v>
      </c>
      <c r="EN26" s="17">
        <v>12</v>
      </c>
      <c r="EO26" s="17">
        <v>26</v>
      </c>
      <c r="EP26" s="21">
        <v>81</v>
      </c>
      <c r="EY26" s="274"/>
      <c r="EZ26" s="35" t="s">
        <v>610</v>
      </c>
      <c r="FA26" s="20">
        <v>9</v>
      </c>
      <c r="FG26" s="274"/>
      <c r="FH26" s="35" t="s">
        <v>610</v>
      </c>
      <c r="FI26" s="20">
        <v>197</v>
      </c>
      <c r="FO26" s="274"/>
      <c r="FP26" s="35" t="s">
        <v>610</v>
      </c>
      <c r="FQ26" s="20">
        <v>57</v>
      </c>
      <c r="FW26" s="274"/>
      <c r="FX26" s="35" t="s">
        <v>610</v>
      </c>
      <c r="FY26" s="20">
        <v>34</v>
      </c>
      <c r="GE26" s="274"/>
      <c r="GF26" s="35" t="s">
        <v>610</v>
      </c>
      <c r="GG26" s="17">
        <v>11</v>
      </c>
      <c r="GH26" s="17">
        <v>30</v>
      </c>
      <c r="GI26" s="17">
        <v>21</v>
      </c>
      <c r="GJ26" s="21">
        <v>62</v>
      </c>
      <c r="GR26" s="274"/>
      <c r="GS26" s="35" t="s">
        <v>610</v>
      </c>
      <c r="GT26" s="17">
        <v>82</v>
      </c>
      <c r="GU26" s="17">
        <v>25</v>
      </c>
      <c r="GV26" s="17">
        <v>95</v>
      </c>
      <c r="GW26" s="21">
        <v>202</v>
      </c>
      <c r="HE26" s="274"/>
      <c r="HF26" s="35" t="s">
        <v>610</v>
      </c>
      <c r="HG26" s="20">
        <v>1628</v>
      </c>
    </row>
    <row r="27" spans="1:215" x14ac:dyDescent="0.25">
      <c r="A27" s="274"/>
      <c r="B27" s="35" t="s">
        <v>611</v>
      </c>
      <c r="C27" s="17">
        <v>3</v>
      </c>
      <c r="D27" s="17">
        <v>10</v>
      </c>
      <c r="E27" s="17">
        <v>4</v>
      </c>
      <c r="F27" s="17">
        <v>3</v>
      </c>
      <c r="G27" s="17">
        <v>4</v>
      </c>
      <c r="H27" s="17">
        <v>3</v>
      </c>
      <c r="I27" s="17">
        <v>12</v>
      </c>
      <c r="J27" s="17">
        <v>15</v>
      </c>
      <c r="K27" s="21">
        <v>54</v>
      </c>
      <c r="X27" s="274"/>
      <c r="Y27" s="35" t="s">
        <v>611</v>
      </c>
      <c r="Z27" s="17">
        <v>0</v>
      </c>
      <c r="AA27" s="17">
        <v>2</v>
      </c>
      <c r="AB27" s="17">
        <v>7</v>
      </c>
      <c r="AC27" s="21">
        <v>9</v>
      </c>
      <c r="AK27" s="274"/>
      <c r="AL27" s="35" t="s">
        <v>611</v>
      </c>
      <c r="AM27" s="20">
        <v>8</v>
      </c>
      <c r="AS27" s="274"/>
      <c r="AT27" s="35" t="s">
        <v>611</v>
      </c>
      <c r="AU27" s="20">
        <v>9</v>
      </c>
      <c r="BA27" s="274"/>
      <c r="BB27" s="35" t="s">
        <v>611</v>
      </c>
      <c r="BC27" s="17">
        <v>11</v>
      </c>
      <c r="BD27" s="17">
        <v>9</v>
      </c>
      <c r="BE27" s="21">
        <v>20</v>
      </c>
      <c r="BL27" s="274"/>
      <c r="BM27" s="35" t="s">
        <v>611</v>
      </c>
      <c r="BN27" s="20">
        <v>4</v>
      </c>
      <c r="BT27" s="274"/>
      <c r="BU27" s="35" t="s">
        <v>611</v>
      </c>
      <c r="BV27" s="17">
        <v>5</v>
      </c>
      <c r="BW27" s="17">
        <v>1</v>
      </c>
      <c r="BX27" s="17">
        <v>1</v>
      </c>
      <c r="BY27" s="17">
        <v>3</v>
      </c>
      <c r="BZ27" s="17">
        <v>4</v>
      </c>
      <c r="CA27" s="21">
        <v>14</v>
      </c>
      <c r="CK27" s="274"/>
      <c r="CL27" s="35" t="s">
        <v>611</v>
      </c>
      <c r="CM27" s="17">
        <v>0</v>
      </c>
      <c r="CN27" s="17">
        <v>3</v>
      </c>
      <c r="CO27" s="17">
        <v>3</v>
      </c>
      <c r="CP27" s="17">
        <v>0</v>
      </c>
      <c r="CQ27" s="17">
        <v>2</v>
      </c>
      <c r="CR27" s="17">
        <v>2</v>
      </c>
      <c r="CS27" s="17">
        <v>0</v>
      </c>
      <c r="CT27" s="17">
        <v>1</v>
      </c>
      <c r="CU27" s="17">
        <v>1</v>
      </c>
      <c r="CV27" s="21">
        <v>12</v>
      </c>
      <c r="DJ27" s="274"/>
      <c r="DK27" s="35" t="s">
        <v>611</v>
      </c>
      <c r="DL27" s="17">
        <v>4</v>
      </c>
      <c r="DM27" s="17">
        <v>2</v>
      </c>
      <c r="DN27" s="17">
        <v>3</v>
      </c>
      <c r="DO27" s="17">
        <v>5</v>
      </c>
      <c r="DP27" s="21">
        <v>14</v>
      </c>
      <c r="DY27" s="274"/>
      <c r="DZ27" s="35" t="s">
        <v>611</v>
      </c>
      <c r="EA27" s="17">
        <v>4</v>
      </c>
      <c r="EB27" s="17">
        <v>1</v>
      </c>
      <c r="EC27" s="21">
        <v>5</v>
      </c>
      <c r="EJ27" s="274"/>
      <c r="EK27" s="35" t="s">
        <v>611</v>
      </c>
      <c r="EL27" s="17">
        <v>10</v>
      </c>
      <c r="EM27" s="17">
        <v>3</v>
      </c>
      <c r="EN27" s="17">
        <v>1</v>
      </c>
      <c r="EO27" s="17">
        <v>5</v>
      </c>
      <c r="EP27" s="21">
        <v>19</v>
      </c>
      <c r="EY27" s="274"/>
      <c r="EZ27" s="35" t="s">
        <v>611</v>
      </c>
      <c r="FA27" s="20">
        <v>1</v>
      </c>
      <c r="FG27" s="274"/>
      <c r="FH27" s="35" t="s">
        <v>611</v>
      </c>
      <c r="FI27" s="20">
        <v>36</v>
      </c>
      <c r="FO27" s="274"/>
      <c r="FP27" s="35" t="s">
        <v>611</v>
      </c>
      <c r="FQ27" s="20">
        <v>12</v>
      </c>
      <c r="FW27" s="274"/>
      <c r="FX27" s="35" t="s">
        <v>611</v>
      </c>
      <c r="FY27" s="20">
        <v>1</v>
      </c>
      <c r="GE27" s="274"/>
      <c r="GF27" s="35" t="s">
        <v>611</v>
      </c>
      <c r="GG27" s="17">
        <v>3</v>
      </c>
      <c r="GH27" s="17">
        <v>6</v>
      </c>
      <c r="GI27" s="17">
        <v>6</v>
      </c>
      <c r="GJ27" s="21">
        <v>15</v>
      </c>
      <c r="GR27" s="274"/>
      <c r="GS27" s="35" t="s">
        <v>611</v>
      </c>
      <c r="GT27" s="17">
        <v>15</v>
      </c>
      <c r="GU27" s="17">
        <v>4</v>
      </c>
      <c r="GV27" s="17">
        <v>14</v>
      </c>
      <c r="GW27" s="21">
        <v>33</v>
      </c>
      <c r="HE27" s="274"/>
      <c r="HF27" s="35" t="s">
        <v>611</v>
      </c>
      <c r="HG27" s="20">
        <v>266</v>
      </c>
    </row>
    <row r="28" spans="1:215" x14ac:dyDescent="0.25">
      <c r="A28" s="276"/>
      <c r="B28" s="63" t="s">
        <v>612</v>
      </c>
      <c r="C28" s="39">
        <v>9</v>
      </c>
      <c r="D28" s="39">
        <v>155</v>
      </c>
      <c r="E28" s="39">
        <v>131</v>
      </c>
      <c r="F28" s="39">
        <v>111</v>
      </c>
      <c r="G28" s="39">
        <v>123</v>
      </c>
      <c r="H28" s="39">
        <v>148</v>
      </c>
      <c r="I28" s="39">
        <v>468</v>
      </c>
      <c r="J28" s="39">
        <v>908</v>
      </c>
      <c r="K28" s="28">
        <v>2053</v>
      </c>
      <c r="X28" s="276"/>
      <c r="Y28" s="63" t="s">
        <v>612</v>
      </c>
      <c r="Z28" s="39">
        <v>61</v>
      </c>
      <c r="AA28" s="39">
        <v>66</v>
      </c>
      <c r="AB28" s="39">
        <v>82</v>
      </c>
      <c r="AC28" s="28">
        <v>209</v>
      </c>
      <c r="AK28" s="276"/>
      <c r="AL28" s="63" t="s">
        <v>612</v>
      </c>
      <c r="AM28" s="65">
        <v>441</v>
      </c>
      <c r="AS28" s="276"/>
      <c r="AT28" s="63" t="s">
        <v>612</v>
      </c>
      <c r="AU28" s="65">
        <v>913</v>
      </c>
      <c r="BA28" s="276"/>
      <c r="BB28" s="63" t="s">
        <v>612</v>
      </c>
      <c r="BC28" s="39">
        <v>797</v>
      </c>
      <c r="BD28" s="39">
        <v>749</v>
      </c>
      <c r="BE28" s="28">
        <v>1546</v>
      </c>
      <c r="BL28" s="276"/>
      <c r="BM28" s="63" t="s">
        <v>612</v>
      </c>
      <c r="BN28" s="65">
        <v>189</v>
      </c>
      <c r="BT28" s="276"/>
      <c r="BU28" s="63" t="s">
        <v>612</v>
      </c>
      <c r="BV28" s="39">
        <v>75</v>
      </c>
      <c r="BW28" s="39">
        <v>45</v>
      </c>
      <c r="BX28" s="39">
        <v>23</v>
      </c>
      <c r="BY28" s="39">
        <v>115</v>
      </c>
      <c r="BZ28" s="39">
        <v>229</v>
      </c>
      <c r="CA28" s="28">
        <v>487</v>
      </c>
      <c r="CK28" s="276"/>
      <c r="CL28" s="63" t="s">
        <v>612</v>
      </c>
      <c r="CM28" s="39">
        <v>44</v>
      </c>
      <c r="CN28" s="39">
        <v>161</v>
      </c>
      <c r="CO28" s="39">
        <v>338</v>
      </c>
      <c r="CP28" s="39">
        <v>82</v>
      </c>
      <c r="CQ28" s="39">
        <v>208</v>
      </c>
      <c r="CR28" s="39">
        <v>32</v>
      </c>
      <c r="CS28" s="39">
        <v>36</v>
      </c>
      <c r="CT28" s="39">
        <v>158</v>
      </c>
      <c r="CU28" s="39">
        <v>31</v>
      </c>
      <c r="CV28" s="28">
        <v>1090</v>
      </c>
      <c r="DJ28" s="276"/>
      <c r="DK28" s="63" t="s">
        <v>612</v>
      </c>
      <c r="DL28" s="39">
        <v>904</v>
      </c>
      <c r="DM28" s="39">
        <v>202</v>
      </c>
      <c r="DN28" s="39">
        <v>200</v>
      </c>
      <c r="DO28" s="39">
        <v>287</v>
      </c>
      <c r="DP28" s="28">
        <v>1593</v>
      </c>
      <c r="DY28" s="276"/>
      <c r="DZ28" s="63" t="s">
        <v>612</v>
      </c>
      <c r="EA28" s="39">
        <v>261</v>
      </c>
      <c r="EB28" s="39">
        <v>221</v>
      </c>
      <c r="EC28" s="28">
        <v>482</v>
      </c>
      <c r="EJ28" s="276"/>
      <c r="EK28" s="63" t="s">
        <v>612</v>
      </c>
      <c r="EL28" s="39">
        <v>374</v>
      </c>
      <c r="EM28" s="39">
        <v>115</v>
      </c>
      <c r="EN28" s="39">
        <v>137</v>
      </c>
      <c r="EO28" s="39">
        <v>466</v>
      </c>
      <c r="EP28" s="28">
        <v>1092</v>
      </c>
      <c r="EY28" s="276"/>
      <c r="EZ28" s="63" t="s">
        <v>612</v>
      </c>
      <c r="FA28" s="65">
        <v>55</v>
      </c>
      <c r="FG28" s="276"/>
      <c r="FH28" s="63" t="s">
        <v>612</v>
      </c>
      <c r="FI28" s="65">
        <v>1999</v>
      </c>
      <c r="FO28" s="276"/>
      <c r="FP28" s="63" t="s">
        <v>612</v>
      </c>
      <c r="FQ28" s="65">
        <v>892</v>
      </c>
      <c r="FW28" s="276"/>
      <c r="FX28" s="63" t="s">
        <v>612</v>
      </c>
      <c r="FY28" s="65">
        <v>270</v>
      </c>
      <c r="GE28" s="276"/>
      <c r="GF28" s="63" t="s">
        <v>612</v>
      </c>
      <c r="GG28" s="39">
        <v>183</v>
      </c>
      <c r="GH28" s="39">
        <v>625</v>
      </c>
      <c r="GI28" s="39">
        <v>323</v>
      </c>
      <c r="GJ28" s="28">
        <v>1131</v>
      </c>
      <c r="GR28" s="276"/>
      <c r="GS28" s="63" t="s">
        <v>612</v>
      </c>
      <c r="GT28" s="39">
        <v>462</v>
      </c>
      <c r="GU28" s="39">
        <v>202</v>
      </c>
      <c r="GV28" s="39">
        <v>684</v>
      </c>
      <c r="GW28" s="28">
        <v>1348</v>
      </c>
      <c r="HE28" s="276"/>
      <c r="HF28" s="63" t="s">
        <v>612</v>
      </c>
      <c r="HG28" s="65">
        <v>15790</v>
      </c>
    </row>
    <row r="29" spans="1:215" ht="18.399999999999999" customHeight="1" x14ac:dyDescent="0.3">
      <c r="A29" s="53"/>
      <c r="B29" s="182" t="s">
        <v>613</v>
      </c>
      <c r="X29" s="182" t="s">
        <v>613</v>
      </c>
      <c r="AK29" s="53"/>
      <c r="AL29" s="182" t="s">
        <v>613</v>
      </c>
      <c r="AS29" s="53"/>
      <c r="AT29" s="182" t="s">
        <v>613</v>
      </c>
      <c r="BA29" s="53"/>
      <c r="BB29" s="182" t="s">
        <v>613</v>
      </c>
      <c r="BL29" s="182" t="s">
        <v>613</v>
      </c>
      <c r="BT29" s="53"/>
      <c r="BU29" s="182" t="s">
        <v>613</v>
      </c>
      <c r="CK29" s="53"/>
      <c r="CL29" s="182" t="s">
        <v>613</v>
      </c>
      <c r="DJ29" s="53"/>
      <c r="DK29" s="182" t="s">
        <v>613</v>
      </c>
      <c r="DY29" s="53"/>
      <c r="DZ29" s="182" t="s">
        <v>613</v>
      </c>
      <c r="EJ29" s="53"/>
      <c r="EK29" s="182" t="s">
        <v>613</v>
      </c>
      <c r="EY29" s="53"/>
      <c r="EZ29" s="182" t="s">
        <v>613</v>
      </c>
      <c r="FG29" s="53"/>
      <c r="FH29" s="182" t="s">
        <v>613</v>
      </c>
      <c r="FO29" s="53"/>
      <c r="FP29" s="182" t="s">
        <v>613</v>
      </c>
      <c r="FW29" s="53"/>
      <c r="FX29" s="182" t="s">
        <v>613</v>
      </c>
      <c r="GE29" s="53"/>
      <c r="GF29" s="182" t="s">
        <v>613</v>
      </c>
      <c r="GR29" s="54" t="s">
        <v>613</v>
      </c>
      <c r="HE29" s="53"/>
      <c r="HF29" s="54" t="s">
        <v>613</v>
      </c>
    </row>
    <row r="30" spans="1:215" x14ac:dyDescent="0.25">
      <c r="A30" s="9"/>
      <c r="B30" s="55"/>
      <c r="C30" s="12" t="s">
        <v>42</v>
      </c>
      <c r="D30" s="12" t="s">
        <v>65</v>
      </c>
      <c r="E30" s="12" t="s">
        <v>67</v>
      </c>
      <c r="F30" s="12" t="s">
        <v>72</v>
      </c>
      <c r="G30" s="12" t="s">
        <v>74</v>
      </c>
      <c r="H30" s="12" t="s">
        <v>76</v>
      </c>
      <c r="I30" s="12" t="s">
        <v>82</v>
      </c>
      <c r="J30" s="12" t="s">
        <v>89</v>
      </c>
      <c r="K30" s="183" t="s">
        <v>509</v>
      </c>
      <c r="X30" s="9"/>
      <c r="Y30" s="55"/>
      <c r="Z30" s="12" t="s">
        <v>75</v>
      </c>
      <c r="AA30" s="12" t="s">
        <v>92</v>
      </c>
      <c r="AB30" s="12" t="s">
        <v>97</v>
      </c>
      <c r="AC30" s="183" t="s">
        <v>510</v>
      </c>
      <c r="AK30" s="9"/>
      <c r="AL30" s="55"/>
      <c r="AM30" s="15" t="s">
        <v>68</v>
      </c>
      <c r="AS30" s="9"/>
      <c r="AT30" s="55"/>
      <c r="AU30" s="15" t="s">
        <v>58</v>
      </c>
      <c r="BA30" s="9"/>
      <c r="BB30" s="55"/>
      <c r="BC30" s="12" t="s">
        <v>77</v>
      </c>
      <c r="BD30" s="12" t="s">
        <v>87</v>
      </c>
      <c r="BE30" s="183" t="s">
        <v>511</v>
      </c>
      <c r="BL30" s="9"/>
      <c r="BM30" s="55"/>
      <c r="BN30" s="15" t="s">
        <v>43</v>
      </c>
      <c r="BT30" s="9"/>
      <c r="BU30" s="55"/>
      <c r="BV30" s="12" t="s">
        <v>38</v>
      </c>
      <c r="BW30" s="12" t="s">
        <v>59</v>
      </c>
      <c r="BX30" s="12" t="s">
        <v>61</v>
      </c>
      <c r="BY30" s="12" t="s">
        <v>73</v>
      </c>
      <c r="BZ30" s="12" t="s">
        <v>93</v>
      </c>
      <c r="CA30" s="183" t="s">
        <v>512</v>
      </c>
      <c r="CK30" s="9"/>
      <c r="CL30" s="55"/>
      <c r="CM30" s="12" t="s">
        <v>46</v>
      </c>
      <c r="CN30" s="12" t="s">
        <v>54</v>
      </c>
      <c r="CO30" s="12" t="s">
        <v>78</v>
      </c>
      <c r="CP30" s="12" t="s">
        <v>84</v>
      </c>
      <c r="CQ30" s="12" t="s">
        <v>86</v>
      </c>
      <c r="CR30" s="12" t="s">
        <v>88</v>
      </c>
      <c r="CS30" s="12" t="s">
        <v>90</v>
      </c>
      <c r="CT30" s="12" t="s">
        <v>95</v>
      </c>
      <c r="CU30" s="12" t="s">
        <v>96</v>
      </c>
      <c r="CV30" s="183" t="s">
        <v>513</v>
      </c>
      <c r="DJ30" s="9"/>
      <c r="DK30" s="55"/>
      <c r="DL30" s="12" t="s">
        <v>50</v>
      </c>
      <c r="DM30" s="12" t="s">
        <v>71</v>
      </c>
      <c r="DN30" s="12" t="s">
        <v>79</v>
      </c>
      <c r="DO30" s="12" t="s">
        <v>91</v>
      </c>
      <c r="DP30" s="183" t="s">
        <v>514</v>
      </c>
      <c r="DY30" s="9"/>
      <c r="DZ30" s="55"/>
      <c r="EA30" s="12" t="s">
        <v>48</v>
      </c>
      <c r="EB30" s="12" t="s">
        <v>63</v>
      </c>
      <c r="EC30" s="56" t="s">
        <v>515</v>
      </c>
      <c r="EJ30" s="9"/>
      <c r="EK30" s="55"/>
      <c r="EL30" s="12" t="s">
        <v>33</v>
      </c>
      <c r="EM30" s="12" t="s">
        <v>80</v>
      </c>
      <c r="EN30" s="12" t="s">
        <v>83</v>
      </c>
      <c r="EO30" s="12" t="s">
        <v>85</v>
      </c>
      <c r="EP30" s="183" t="s">
        <v>516</v>
      </c>
      <c r="EY30" s="9"/>
      <c r="EZ30" s="55"/>
      <c r="FA30" s="15" t="s">
        <v>60</v>
      </c>
      <c r="FG30" s="9"/>
      <c r="FH30" s="55"/>
      <c r="FI30" s="15" t="s">
        <v>81</v>
      </c>
      <c r="FO30" s="9"/>
      <c r="FP30" s="55"/>
      <c r="FQ30" s="15" t="s">
        <v>62</v>
      </c>
      <c r="FW30" s="9"/>
      <c r="FX30" s="55"/>
      <c r="FY30" s="15" t="s">
        <v>64</v>
      </c>
      <c r="GE30" s="9"/>
      <c r="GF30" s="55"/>
      <c r="GG30" s="12" t="s">
        <v>44</v>
      </c>
      <c r="GH30" s="12" t="s">
        <v>52</v>
      </c>
      <c r="GI30" s="12" t="s">
        <v>69</v>
      </c>
      <c r="GJ30" s="183" t="s">
        <v>517</v>
      </c>
      <c r="GR30" s="9"/>
      <c r="GS30" s="55"/>
      <c r="GT30" s="12" t="s">
        <v>40</v>
      </c>
      <c r="GU30" s="12" t="s">
        <v>57</v>
      </c>
      <c r="GV30" s="12" t="s">
        <v>94</v>
      </c>
      <c r="GW30" s="56" t="s">
        <v>518</v>
      </c>
      <c r="HE30" s="9"/>
      <c r="HF30" s="55"/>
      <c r="HG30" s="183" t="s">
        <v>602</v>
      </c>
    </row>
    <row r="31" spans="1:215" x14ac:dyDescent="0.25">
      <c r="A31" s="35" t="s">
        <v>614</v>
      </c>
      <c r="B31" s="59"/>
      <c r="C31" s="17">
        <v>1420</v>
      </c>
      <c r="D31" s="24"/>
      <c r="E31" s="17">
        <v>1073</v>
      </c>
      <c r="F31" s="17">
        <v>348</v>
      </c>
      <c r="G31" s="17">
        <v>519</v>
      </c>
      <c r="H31" s="17">
        <v>483</v>
      </c>
      <c r="I31" s="24"/>
      <c r="J31" s="17">
        <v>1030</v>
      </c>
      <c r="K31" s="21">
        <v>4873</v>
      </c>
      <c r="X31" s="35" t="s">
        <v>614</v>
      </c>
      <c r="Y31" s="59"/>
      <c r="Z31" s="17">
        <v>268</v>
      </c>
      <c r="AA31" s="17">
        <v>54</v>
      </c>
      <c r="AB31" s="17">
        <v>1112</v>
      </c>
      <c r="AC31" s="21">
        <v>1434</v>
      </c>
      <c r="AK31" s="35" t="s">
        <v>614</v>
      </c>
      <c r="AL31" s="59"/>
      <c r="AM31" s="20">
        <v>350</v>
      </c>
      <c r="AS31" s="35" t="s">
        <v>614</v>
      </c>
      <c r="AT31" s="59"/>
      <c r="AU31" s="20">
        <v>2854</v>
      </c>
      <c r="BA31" s="35" t="s">
        <v>614</v>
      </c>
      <c r="BB31" s="59"/>
      <c r="BC31" s="17">
        <v>2205</v>
      </c>
      <c r="BD31" s="17">
        <v>1064</v>
      </c>
      <c r="BE31" s="21">
        <v>3269</v>
      </c>
      <c r="BL31" s="35" t="s">
        <v>614</v>
      </c>
      <c r="BM31" s="59"/>
      <c r="BN31" s="20">
        <v>759</v>
      </c>
      <c r="BT31" s="35" t="s">
        <v>614</v>
      </c>
      <c r="BU31" s="59"/>
      <c r="BV31" s="17">
        <v>374</v>
      </c>
      <c r="BW31" s="17">
        <v>385</v>
      </c>
      <c r="BX31" s="17">
        <v>296</v>
      </c>
      <c r="BY31" s="17">
        <v>236</v>
      </c>
      <c r="BZ31" s="17">
        <v>707</v>
      </c>
      <c r="CA31" s="21">
        <v>1998</v>
      </c>
      <c r="CK31" s="35" t="s">
        <v>614</v>
      </c>
      <c r="CL31" s="59"/>
      <c r="CM31" s="17">
        <v>215</v>
      </c>
      <c r="CN31" s="17">
        <v>517</v>
      </c>
      <c r="CO31" s="17">
        <v>934</v>
      </c>
      <c r="CP31" s="17">
        <v>583</v>
      </c>
      <c r="CQ31" s="17">
        <v>611</v>
      </c>
      <c r="CR31" s="17">
        <v>85</v>
      </c>
      <c r="CS31" s="17">
        <v>207</v>
      </c>
      <c r="CT31" s="17">
        <v>221</v>
      </c>
      <c r="CU31" s="17">
        <v>114</v>
      </c>
      <c r="CV31" s="21">
        <v>3487</v>
      </c>
      <c r="DJ31" s="35" t="s">
        <v>614</v>
      </c>
      <c r="DK31" s="59"/>
      <c r="DL31" s="17">
        <v>6001</v>
      </c>
      <c r="DM31" s="17">
        <v>2370</v>
      </c>
      <c r="DN31" s="17">
        <v>714</v>
      </c>
      <c r="DO31" s="17">
        <v>1543</v>
      </c>
      <c r="DP31" s="21">
        <v>10628</v>
      </c>
      <c r="DY31" s="35" t="s">
        <v>614</v>
      </c>
      <c r="DZ31" s="59"/>
      <c r="EA31" s="24"/>
      <c r="EB31" s="17">
        <v>137</v>
      </c>
      <c r="EC31" s="21">
        <v>137</v>
      </c>
      <c r="EJ31" s="35" t="s">
        <v>614</v>
      </c>
      <c r="EK31" s="59"/>
      <c r="EL31" s="17">
        <v>1393</v>
      </c>
      <c r="EM31" s="17">
        <v>355</v>
      </c>
      <c r="EN31" s="17">
        <v>143</v>
      </c>
      <c r="EO31" s="17">
        <v>308</v>
      </c>
      <c r="EP31" s="21">
        <v>2199</v>
      </c>
      <c r="EY31" s="35" t="s">
        <v>614</v>
      </c>
      <c r="EZ31" s="59"/>
      <c r="FA31" s="20">
        <v>258</v>
      </c>
      <c r="FG31" s="35" t="s">
        <v>614</v>
      </c>
      <c r="FH31" s="59"/>
      <c r="FI31" s="25"/>
      <c r="FO31" s="35" t="s">
        <v>614</v>
      </c>
      <c r="FP31" s="59"/>
      <c r="FQ31" s="20">
        <v>2958</v>
      </c>
      <c r="FW31" s="35" t="s">
        <v>614</v>
      </c>
      <c r="FX31" s="59"/>
      <c r="FY31" s="20">
        <v>407</v>
      </c>
      <c r="GE31" s="35" t="s">
        <v>614</v>
      </c>
      <c r="GF31" s="59"/>
      <c r="GG31" s="17">
        <v>461</v>
      </c>
      <c r="GH31" s="17">
        <v>450</v>
      </c>
      <c r="GI31" s="17">
        <v>1548</v>
      </c>
      <c r="GJ31" s="21">
        <v>2459</v>
      </c>
      <c r="GR31" s="35" t="s">
        <v>614</v>
      </c>
      <c r="GS31" s="59"/>
      <c r="GT31" s="17">
        <v>326</v>
      </c>
      <c r="GU31" s="17">
        <v>272</v>
      </c>
      <c r="GV31" s="17">
        <v>13730</v>
      </c>
      <c r="GW31" s="21">
        <v>14328</v>
      </c>
      <c r="HE31" s="35" t="s">
        <v>614</v>
      </c>
      <c r="HF31" s="59"/>
      <c r="HG31" s="20">
        <v>52398</v>
      </c>
    </row>
    <row r="32" spans="1:215" x14ac:dyDescent="0.25">
      <c r="A32" s="63" t="s">
        <v>615</v>
      </c>
      <c r="B32" s="64"/>
      <c r="C32" s="39">
        <v>18</v>
      </c>
      <c r="D32" s="62"/>
      <c r="E32" s="39">
        <v>886</v>
      </c>
      <c r="F32" s="39">
        <v>3</v>
      </c>
      <c r="G32" s="62"/>
      <c r="H32" s="39">
        <v>0</v>
      </c>
      <c r="I32" s="62"/>
      <c r="J32" s="39">
        <v>127</v>
      </c>
      <c r="K32" s="28">
        <v>1034</v>
      </c>
      <c r="X32" s="63" t="s">
        <v>615</v>
      </c>
      <c r="Y32" s="64"/>
      <c r="Z32" s="62"/>
      <c r="AA32" s="39">
        <v>45</v>
      </c>
      <c r="AB32" s="39">
        <v>0</v>
      </c>
      <c r="AC32" s="28">
        <v>45</v>
      </c>
      <c r="AK32" s="63" t="s">
        <v>615</v>
      </c>
      <c r="AL32" s="64"/>
      <c r="AM32" s="65">
        <v>147</v>
      </c>
      <c r="AS32" s="63" t="s">
        <v>615</v>
      </c>
      <c r="AT32" s="64"/>
      <c r="AU32" s="65">
        <v>157</v>
      </c>
      <c r="BA32" s="63" t="s">
        <v>615</v>
      </c>
      <c r="BB32" s="64"/>
      <c r="BC32" s="39">
        <v>0</v>
      </c>
      <c r="BD32" s="39">
        <v>387</v>
      </c>
      <c r="BE32" s="28">
        <v>387</v>
      </c>
      <c r="BL32" s="63" t="s">
        <v>615</v>
      </c>
      <c r="BM32" s="64"/>
      <c r="BN32" s="65">
        <v>157</v>
      </c>
      <c r="BT32" s="63" t="s">
        <v>615</v>
      </c>
      <c r="BU32" s="64"/>
      <c r="BV32" s="39">
        <v>61</v>
      </c>
      <c r="BW32" s="62"/>
      <c r="BX32" s="39">
        <v>74</v>
      </c>
      <c r="BY32" s="39">
        <v>23</v>
      </c>
      <c r="BZ32" s="39">
        <v>8049</v>
      </c>
      <c r="CA32" s="28">
        <v>8207</v>
      </c>
      <c r="CK32" s="63" t="s">
        <v>615</v>
      </c>
      <c r="CL32" s="64"/>
      <c r="CM32" s="39">
        <v>0</v>
      </c>
      <c r="CN32" s="39">
        <v>2</v>
      </c>
      <c r="CO32" s="39">
        <v>14</v>
      </c>
      <c r="CP32" s="39">
        <v>0</v>
      </c>
      <c r="CQ32" s="39">
        <v>0</v>
      </c>
      <c r="CR32" s="39">
        <v>43</v>
      </c>
      <c r="CS32" s="39">
        <v>0</v>
      </c>
      <c r="CT32" s="39">
        <v>88</v>
      </c>
      <c r="CU32" s="39">
        <v>0</v>
      </c>
      <c r="CV32" s="28">
        <v>147</v>
      </c>
      <c r="DJ32" s="63" t="s">
        <v>615</v>
      </c>
      <c r="DK32" s="64"/>
      <c r="DL32" s="39">
        <v>2882</v>
      </c>
      <c r="DM32" s="39">
        <v>100</v>
      </c>
      <c r="DN32" s="39">
        <v>172</v>
      </c>
      <c r="DO32" s="39">
        <v>364</v>
      </c>
      <c r="DP32" s="28">
        <v>3518</v>
      </c>
      <c r="DY32" s="63" t="s">
        <v>615</v>
      </c>
      <c r="DZ32" s="64"/>
      <c r="EA32" s="62"/>
      <c r="EB32" s="39">
        <v>19</v>
      </c>
      <c r="EC32" s="28">
        <v>19</v>
      </c>
      <c r="EJ32" s="63" t="s">
        <v>615</v>
      </c>
      <c r="EK32" s="64"/>
      <c r="EL32" s="39">
        <v>590</v>
      </c>
      <c r="EM32" s="39">
        <v>605</v>
      </c>
      <c r="EN32" s="39">
        <v>6</v>
      </c>
      <c r="EO32" s="39">
        <v>211</v>
      </c>
      <c r="EP32" s="28">
        <v>1412</v>
      </c>
      <c r="EY32" s="63" t="s">
        <v>615</v>
      </c>
      <c r="EZ32" s="64"/>
      <c r="FA32" s="66"/>
      <c r="FG32" s="63" t="s">
        <v>615</v>
      </c>
      <c r="FH32" s="64"/>
      <c r="FI32" s="66"/>
      <c r="FO32" s="63" t="s">
        <v>615</v>
      </c>
      <c r="FP32" s="64"/>
      <c r="FQ32" s="65">
        <v>0</v>
      </c>
      <c r="FW32" s="63" t="s">
        <v>615</v>
      </c>
      <c r="FX32" s="64"/>
      <c r="FY32" s="65">
        <v>28</v>
      </c>
      <c r="GE32" s="63" t="s">
        <v>615</v>
      </c>
      <c r="GF32" s="64"/>
      <c r="GG32" s="39">
        <v>26</v>
      </c>
      <c r="GH32" s="39">
        <v>465</v>
      </c>
      <c r="GI32" s="39">
        <v>14</v>
      </c>
      <c r="GJ32" s="28">
        <v>505</v>
      </c>
      <c r="GR32" s="63" t="s">
        <v>615</v>
      </c>
      <c r="GS32" s="64"/>
      <c r="GT32" s="39">
        <v>3</v>
      </c>
      <c r="GU32" s="39">
        <v>847</v>
      </c>
      <c r="GV32" s="39">
        <v>13612</v>
      </c>
      <c r="GW32" s="28">
        <v>14462</v>
      </c>
      <c r="HE32" s="63" t="s">
        <v>615</v>
      </c>
      <c r="HF32" s="64"/>
      <c r="HG32" s="65">
        <v>30225</v>
      </c>
    </row>
    <row r="33" spans="1:215" ht="18.399999999999999" customHeight="1" x14ac:dyDescent="0.3">
      <c r="A33" s="53"/>
      <c r="B33" s="182" t="s">
        <v>21</v>
      </c>
      <c r="X33" s="182" t="s">
        <v>21</v>
      </c>
      <c r="AK33" s="53"/>
      <c r="AL33" s="182" t="s">
        <v>21</v>
      </c>
      <c r="AS33" s="53"/>
      <c r="AT33" s="182" t="s">
        <v>21</v>
      </c>
      <c r="BA33" s="53"/>
      <c r="BB33" s="182" t="s">
        <v>21</v>
      </c>
      <c r="BL33" s="182" t="s">
        <v>21</v>
      </c>
      <c r="BT33" s="53"/>
      <c r="BU33" s="182" t="s">
        <v>21</v>
      </c>
      <c r="CK33" s="53"/>
      <c r="CL33" s="182" t="s">
        <v>21</v>
      </c>
      <c r="DJ33" s="53"/>
      <c r="DK33" s="182" t="s">
        <v>21</v>
      </c>
      <c r="DY33" s="53"/>
      <c r="DZ33" s="182" t="s">
        <v>21</v>
      </c>
      <c r="EJ33" s="53"/>
      <c r="EK33" s="182" t="s">
        <v>21</v>
      </c>
      <c r="EY33" s="53"/>
      <c r="EZ33" s="182" t="s">
        <v>21</v>
      </c>
      <c r="FG33" s="53"/>
      <c r="FH33" s="182" t="s">
        <v>21</v>
      </c>
      <c r="FO33" s="53"/>
      <c r="FP33" s="182" t="s">
        <v>21</v>
      </c>
      <c r="FW33" s="53"/>
      <c r="FX33" s="182" t="s">
        <v>21</v>
      </c>
      <c r="GE33" s="53"/>
      <c r="GF33" s="182" t="s">
        <v>21</v>
      </c>
      <c r="GR33" s="54" t="s">
        <v>21</v>
      </c>
      <c r="HE33" s="53"/>
      <c r="HF33" s="54" t="s">
        <v>21</v>
      </c>
    </row>
    <row r="34" spans="1:215" x14ac:dyDescent="0.25">
      <c r="A34" s="9"/>
      <c r="B34" s="55"/>
      <c r="C34" s="12" t="s">
        <v>42</v>
      </c>
      <c r="D34" s="12" t="s">
        <v>65</v>
      </c>
      <c r="E34" s="12" t="s">
        <v>67</v>
      </c>
      <c r="F34" s="12" t="s">
        <v>72</v>
      </c>
      <c r="G34" s="12" t="s">
        <v>74</v>
      </c>
      <c r="H34" s="12" t="s">
        <v>76</v>
      </c>
      <c r="I34" s="12" t="s">
        <v>82</v>
      </c>
      <c r="J34" s="12" t="s">
        <v>89</v>
      </c>
      <c r="K34" s="183" t="s">
        <v>509</v>
      </c>
      <c r="X34" s="9"/>
      <c r="Y34" s="55"/>
      <c r="Z34" s="12" t="s">
        <v>75</v>
      </c>
      <c r="AA34" s="12" t="s">
        <v>92</v>
      </c>
      <c r="AB34" s="12" t="s">
        <v>97</v>
      </c>
      <c r="AC34" s="183" t="s">
        <v>510</v>
      </c>
      <c r="AK34" s="9"/>
      <c r="AL34" s="55"/>
      <c r="AM34" s="15" t="s">
        <v>68</v>
      </c>
      <c r="AS34" s="9"/>
      <c r="AT34" s="55"/>
      <c r="AU34" s="15" t="s">
        <v>58</v>
      </c>
      <c r="BA34" s="9"/>
      <c r="BB34" s="55"/>
      <c r="BC34" s="12" t="s">
        <v>77</v>
      </c>
      <c r="BD34" s="12" t="s">
        <v>87</v>
      </c>
      <c r="BE34" s="183" t="s">
        <v>511</v>
      </c>
      <c r="BL34" s="9"/>
      <c r="BM34" s="55"/>
      <c r="BN34" s="15" t="s">
        <v>43</v>
      </c>
      <c r="BT34" s="9"/>
      <c r="BU34" s="55"/>
      <c r="BV34" s="12" t="s">
        <v>38</v>
      </c>
      <c r="BW34" s="12" t="s">
        <v>59</v>
      </c>
      <c r="BX34" s="12" t="s">
        <v>61</v>
      </c>
      <c r="BY34" s="12" t="s">
        <v>73</v>
      </c>
      <c r="BZ34" s="12" t="s">
        <v>93</v>
      </c>
      <c r="CA34" s="183" t="s">
        <v>512</v>
      </c>
      <c r="CK34" s="9"/>
      <c r="CL34" s="55"/>
      <c r="CM34" s="12" t="s">
        <v>46</v>
      </c>
      <c r="CN34" s="12" t="s">
        <v>54</v>
      </c>
      <c r="CO34" s="12" t="s">
        <v>78</v>
      </c>
      <c r="CP34" s="12" t="s">
        <v>84</v>
      </c>
      <c r="CQ34" s="12" t="s">
        <v>86</v>
      </c>
      <c r="CR34" s="12" t="s">
        <v>88</v>
      </c>
      <c r="CS34" s="12" t="s">
        <v>90</v>
      </c>
      <c r="CT34" s="12" t="s">
        <v>95</v>
      </c>
      <c r="CU34" s="12" t="s">
        <v>96</v>
      </c>
      <c r="CV34" s="183" t="s">
        <v>513</v>
      </c>
      <c r="DJ34" s="9"/>
      <c r="DK34" s="55"/>
      <c r="DL34" s="12" t="s">
        <v>50</v>
      </c>
      <c r="DM34" s="12" t="s">
        <v>71</v>
      </c>
      <c r="DN34" s="12" t="s">
        <v>79</v>
      </c>
      <c r="DO34" s="12" t="s">
        <v>91</v>
      </c>
      <c r="DP34" s="183" t="s">
        <v>514</v>
      </c>
      <c r="DY34" s="9"/>
      <c r="DZ34" s="55"/>
      <c r="EA34" s="12" t="s">
        <v>48</v>
      </c>
      <c r="EB34" s="12" t="s">
        <v>63</v>
      </c>
      <c r="EC34" s="56" t="s">
        <v>515</v>
      </c>
      <c r="EJ34" s="9"/>
      <c r="EK34" s="55"/>
      <c r="EL34" s="12" t="s">
        <v>33</v>
      </c>
      <c r="EM34" s="12" t="s">
        <v>80</v>
      </c>
      <c r="EN34" s="12" t="s">
        <v>83</v>
      </c>
      <c r="EO34" s="12" t="s">
        <v>85</v>
      </c>
      <c r="EP34" s="183" t="s">
        <v>516</v>
      </c>
      <c r="EY34" s="9"/>
      <c r="EZ34" s="55"/>
      <c r="FA34" s="15" t="s">
        <v>60</v>
      </c>
      <c r="FG34" s="9"/>
      <c r="FH34" s="55"/>
      <c r="FI34" s="15" t="s">
        <v>81</v>
      </c>
      <c r="FO34" s="9"/>
      <c r="FP34" s="55"/>
      <c r="FQ34" s="15" t="s">
        <v>62</v>
      </c>
      <c r="FW34" s="9"/>
      <c r="FX34" s="55"/>
      <c r="FY34" s="15" t="s">
        <v>64</v>
      </c>
      <c r="GE34" s="9"/>
      <c r="GF34" s="55"/>
      <c r="GG34" s="12" t="s">
        <v>44</v>
      </c>
      <c r="GH34" s="12" t="s">
        <v>52</v>
      </c>
      <c r="GI34" s="12" t="s">
        <v>69</v>
      </c>
      <c r="GJ34" s="183" t="s">
        <v>517</v>
      </c>
      <c r="GR34" s="9"/>
      <c r="GS34" s="55"/>
      <c r="GT34" s="12" t="s">
        <v>40</v>
      </c>
      <c r="GU34" s="12" t="s">
        <v>57</v>
      </c>
      <c r="GV34" s="12" t="s">
        <v>94</v>
      </c>
      <c r="GW34" s="56" t="s">
        <v>518</v>
      </c>
      <c r="HE34" s="9"/>
      <c r="HF34" s="55"/>
      <c r="HG34" s="183" t="s">
        <v>602</v>
      </c>
    </row>
    <row r="35" spans="1:215" x14ac:dyDescent="0.25">
      <c r="A35" s="35" t="s">
        <v>573</v>
      </c>
      <c r="B35" s="35" t="s">
        <v>26</v>
      </c>
      <c r="C35" s="17">
        <v>3682</v>
      </c>
      <c r="D35" s="17">
        <v>7803</v>
      </c>
      <c r="E35" s="17">
        <v>2543</v>
      </c>
      <c r="F35" s="17">
        <v>3525</v>
      </c>
      <c r="G35" s="17">
        <v>2166</v>
      </c>
      <c r="H35" s="17">
        <v>1649</v>
      </c>
      <c r="I35" s="17">
        <v>11033</v>
      </c>
      <c r="J35" s="17">
        <v>6180</v>
      </c>
      <c r="K35" s="21">
        <v>38581</v>
      </c>
      <c r="X35" s="35" t="s">
        <v>573</v>
      </c>
      <c r="Y35" s="35" t="s">
        <v>26</v>
      </c>
      <c r="Z35" s="17">
        <v>541</v>
      </c>
      <c r="AA35" s="17">
        <v>401</v>
      </c>
      <c r="AB35" s="17">
        <v>2745</v>
      </c>
      <c r="AC35" s="21">
        <v>3687</v>
      </c>
      <c r="AK35" s="35" t="s">
        <v>573</v>
      </c>
      <c r="AL35" s="35" t="s">
        <v>26</v>
      </c>
      <c r="AM35" s="20">
        <v>3335</v>
      </c>
      <c r="AS35" s="35" t="s">
        <v>573</v>
      </c>
      <c r="AT35" s="35" t="s">
        <v>26</v>
      </c>
      <c r="AU35" s="20">
        <v>5543</v>
      </c>
      <c r="BA35" s="35" t="s">
        <v>573</v>
      </c>
      <c r="BB35" s="35" t="s">
        <v>26</v>
      </c>
      <c r="BC35" s="17">
        <v>7808</v>
      </c>
      <c r="BD35" s="17">
        <v>6648</v>
      </c>
      <c r="BE35" s="21">
        <v>14456</v>
      </c>
      <c r="BL35" s="35" t="s">
        <v>573</v>
      </c>
      <c r="BM35" s="35" t="s">
        <v>26</v>
      </c>
      <c r="BN35" s="20">
        <v>2508</v>
      </c>
      <c r="BT35" s="35" t="s">
        <v>573</v>
      </c>
      <c r="BU35" s="35" t="s">
        <v>26</v>
      </c>
      <c r="BV35" s="17">
        <v>1191</v>
      </c>
      <c r="BW35" s="17">
        <v>1795</v>
      </c>
      <c r="BX35" s="17">
        <v>368</v>
      </c>
      <c r="BY35" s="17">
        <v>890</v>
      </c>
      <c r="BZ35" s="17">
        <v>1840</v>
      </c>
      <c r="CA35" s="21">
        <v>6084</v>
      </c>
      <c r="CK35" s="35" t="s">
        <v>573</v>
      </c>
      <c r="CL35" s="35" t="s">
        <v>26</v>
      </c>
      <c r="CM35" s="17">
        <v>271</v>
      </c>
      <c r="CN35" s="17">
        <v>860</v>
      </c>
      <c r="CO35" s="17">
        <v>1269</v>
      </c>
      <c r="CP35" s="17">
        <v>380</v>
      </c>
      <c r="CQ35" s="17">
        <v>595</v>
      </c>
      <c r="CR35" s="17">
        <v>266</v>
      </c>
      <c r="CS35" s="17">
        <v>206</v>
      </c>
      <c r="CT35" s="17">
        <v>1137</v>
      </c>
      <c r="CU35" s="17">
        <v>271</v>
      </c>
      <c r="CV35" s="21">
        <v>5255</v>
      </c>
      <c r="DJ35" s="35" t="s">
        <v>573</v>
      </c>
      <c r="DK35" s="35" t="s">
        <v>26</v>
      </c>
      <c r="DL35" s="17">
        <v>20358</v>
      </c>
      <c r="DM35" s="17">
        <v>4671</v>
      </c>
      <c r="DN35" s="17">
        <v>1819</v>
      </c>
      <c r="DO35" s="17">
        <v>4557</v>
      </c>
      <c r="DP35" s="21">
        <v>31405</v>
      </c>
      <c r="DY35" s="35" t="s">
        <v>573</v>
      </c>
      <c r="DZ35" s="35" t="s">
        <v>26</v>
      </c>
      <c r="EA35" s="17">
        <v>1558</v>
      </c>
      <c r="EB35" s="17">
        <v>893</v>
      </c>
      <c r="EC35" s="21">
        <v>2451</v>
      </c>
      <c r="EJ35" s="35" t="s">
        <v>573</v>
      </c>
      <c r="EK35" s="35" t="s">
        <v>26</v>
      </c>
      <c r="EL35" s="17">
        <v>3177</v>
      </c>
      <c r="EM35" s="17">
        <v>611</v>
      </c>
      <c r="EN35" s="17">
        <v>959</v>
      </c>
      <c r="EO35" s="17">
        <v>3232</v>
      </c>
      <c r="EP35" s="21">
        <v>7979</v>
      </c>
      <c r="EY35" s="35" t="s">
        <v>573</v>
      </c>
      <c r="EZ35" s="35" t="s">
        <v>26</v>
      </c>
      <c r="FA35" s="20">
        <v>1232</v>
      </c>
      <c r="FG35" s="35" t="s">
        <v>573</v>
      </c>
      <c r="FH35" s="35" t="s">
        <v>26</v>
      </c>
      <c r="FI35" s="20">
        <v>23026</v>
      </c>
      <c r="FO35" s="35" t="s">
        <v>573</v>
      </c>
      <c r="FP35" s="35" t="s">
        <v>26</v>
      </c>
      <c r="FQ35" s="20">
        <v>7772</v>
      </c>
      <c r="FW35" s="35" t="s">
        <v>573</v>
      </c>
      <c r="FX35" s="35" t="s">
        <v>26</v>
      </c>
      <c r="FY35" s="20">
        <v>1656</v>
      </c>
      <c r="GE35" s="35" t="s">
        <v>573</v>
      </c>
      <c r="GF35" s="35" t="s">
        <v>26</v>
      </c>
      <c r="GG35" s="17">
        <v>1058</v>
      </c>
      <c r="GH35" s="17">
        <v>3194</v>
      </c>
      <c r="GI35" s="17">
        <v>2167</v>
      </c>
      <c r="GJ35" s="21">
        <v>6419</v>
      </c>
      <c r="GR35" s="35" t="s">
        <v>573</v>
      </c>
      <c r="GS35" s="35" t="s">
        <v>26</v>
      </c>
      <c r="GT35" s="17">
        <v>8861</v>
      </c>
      <c r="GU35" s="17">
        <v>2380</v>
      </c>
      <c r="GV35" s="17">
        <v>9151</v>
      </c>
      <c r="GW35" s="21">
        <v>20392</v>
      </c>
      <c r="HE35" s="35" t="s">
        <v>573</v>
      </c>
      <c r="HF35" s="35" t="s">
        <v>26</v>
      </c>
      <c r="HG35" s="20">
        <v>181781</v>
      </c>
    </row>
    <row r="36" spans="1:215" x14ac:dyDescent="0.25">
      <c r="A36" s="273" t="s">
        <v>577</v>
      </c>
      <c r="B36" s="35" t="s">
        <v>616</v>
      </c>
      <c r="C36" s="17">
        <v>101</v>
      </c>
      <c r="D36" s="17">
        <v>907</v>
      </c>
      <c r="E36" s="17">
        <v>321</v>
      </c>
      <c r="F36" s="17">
        <v>281</v>
      </c>
      <c r="G36" s="17">
        <v>290</v>
      </c>
      <c r="H36" s="17">
        <v>184</v>
      </c>
      <c r="I36" s="17">
        <v>2094</v>
      </c>
      <c r="J36" s="17">
        <v>641</v>
      </c>
      <c r="K36" s="21">
        <v>4819</v>
      </c>
      <c r="X36" s="273" t="s">
        <v>577</v>
      </c>
      <c r="Y36" s="35" t="s">
        <v>616</v>
      </c>
      <c r="Z36" s="17">
        <v>41</v>
      </c>
      <c r="AA36" s="17">
        <v>43</v>
      </c>
      <c r="AB36" s="17">
        <v>456</v>
      </c>
      <c r="AC36" s="21">
        <v>540</v>
      </c>
      <c r="AK36" s="273" t="s">
        <v>577</v>
      </c>
      <c r="AL36" s="35" t="s">
        <v>616</v>
      </c>
      <c r="AM36" s="20">
        <v>356</v>
      </c>
      <c r="AS36" s="273" t="s">
        <v>577</v>
      </c>
      <c r="AT36" s="35" t="s">
        <v>616</v>
      </c>
      <c r="AU36" s="20">
        <v>1040</v>
      </c>
      <c r="BA36" s="273" t="s">
        <v>577</v>
      </c>
      <c r="BB36" s="35" t="s">
        <v>616</v>
      </c>
      <c r="BC36" s="17">
        <v>1563</v>
      </c>
      <c r="BD36" s="17">
        <v>1070</v>
      </c>
      <c r="BE36" s="21">
        <v>2633</v>
      </c>
      <c r="BL36" s="273" t="s">
        <v>577</v>
      </c>
      <c r="BM36" s="35" t="s">
        <v>616</v>
      </c>
      <c r="BN36" s="20">
        <v>321</v>
      </c>
      <c r="BT36" s="273" t="s">
        <v>577</v>
      </c>
      <c r="BU36" s="35" t="s">
        <v>616</v>
      </c>
      <c r="BV36" s="17">
        <v>204</v>
      </c>
      <c r="BW36" s="17">
        <v>223</v>
      </c>
      <c r="BX36" s="17">
        <v>28</v>
      </c>
      <c r="BY36" s="17">
        <v>131</v>
      </c>
      <c r="BZ36" s="17">
        <v>346</v>
      </c>
      <c r="CA36" s="21">
        <v>932</v>
      </c>
      <c r="CK36" s="273" t="s">
        <v>577</v>
      </c>
      <c r="CL36" s="35" t="s">
        <v>616</v>
      </c>
      <c r="CM36" s="17">
        <v>8</v>
      </c>
      <c r="CN36" s="17">
        <v>182</v>
      </c>
      <c r="CO36" s="17">
        <v>155</v>
      </c>
      <c r="CP36" s="17">
        <v>43</v>
      </c>
      <c r="CQ36" s="17">
        <v>57</v>
      </c>
      <c r="CR36" s="17">
        <v>15</v>
      </c>
      <c r="CS36" s="17">
        <v>26</v>
      </c>
      <c r="CT36" s="17">
        <v>240</v>
      </c>
      <c r="CU36" s="17">
        <v>18</v>
      </c>
      <c r="CV36" s="21">
        <v>744</v>
      </c>
      <c r="DJ36" s="273" t="s">
        <v>577</v>
      </c>
      <c r="DK36" s="35" t="s">
        <v>616</v>
      </c>
      <c r="DL36" s="17">
        <v>3266</v>
      </c>
      <c r="DM36" s="17">
        <v>690</v>
      </c>
      <c r="DN36" s="17">
        <v>273</v>
      </c>
      <c r="DO36" s="17">
        <v>718</v>
      </c>
      <c r="DP36" s="21">
        <v>4947</v>
      </c>
      <c r="DY36" s="273" t="s">
        <v>577</v>
      </c>
      <c r="DZ36" s="35" t="s">
        <v>616</v>
      </c>
      <c r="EA36" s="17">
        <v>154</v>
      </c>
      <c r="EB36" s="17">
        <v>64</v>
      </c>
      <c r="EC36" s="21">
        <v>218</v>
      </c>
      <c r="EJ36" s="273" t="s">
        <v>577</v>
      </c>
      <c r="EK36" s="35" t="s">
        <v>616</v>
      </c>
      <c r="EL36" s="17">
        <v>258</v>
      </c>
      <c r="EM36" s="17">
        <v>30</v>
      </c>
      <c r="EN36" s="17">
        <v>99</v>
      </c>
      <c r="EO36" s="17">
        <v>367</v>
      </c>
      <c r="EP36" s="21">
        <v>754</v>
      </c>
      <c r="EY36" s="273" t="s">
        <v>577</v>
      </c>
      <c r="EZ36" s="35" t="s">
        <v>616</v>
      </c>
      <c r="FA36" s="20">
        <v>151</v>
      </c>
      <c r="FG36" s="273" t="s">
        <v>577</v>
      </c>
      <c r="FH36" s="35" t="s">
        <v>616</v>
      </c>
      <c r="FI36" s="20">
        <v>3692</v>
      </c>
      <c r="FO36" s="273" t="s">
        <v>577</v>
      </c>
      <c r="FP36" s="35" t="s">
        <v>616</v>
      </c>
      <c r="FQ36" s="20">
        <v>982</v>
      </c>
      <c r="FW36" s="273" t="s">
        <v>577</v>
      </c>
      <c r="FX36" s="35" t="s">
        <v>616</v>
      </c>
      <c r="FY36" s="20">
        <v>151</v>
      </c>
      <c r="GE36" s="273" t="s">
        <v>577</v>
      </c>
      <c r="GF36" s="35" t="s">
        <v>616</v>
      </c>
      <c r="GG36" s="17">
        <v>178</v>
      </c>
      <c r="GH36" s="17">
        <v>485</v>
      </c>
      <c r="GI36" s="17">
        <v>369</v>
      </c>
      <c r="GJ36" s="21">
        <v>1032</v>
      </c>
      <c r="GR36" s="273" t="s">
        <v>577</v>
      </c>
      <c r="GS36" s="35" t="s">
        <v>616</v>
      </c>
      <c r="GT36" s="17">
        <v>1136</v>
      </c>
      <c r="GU36" s="17">
        <v>327</v>
      </c>
      <c r="GV36" s="17">
        <v>1293</v>
      </c>
      <c r="GW36" s="21">
        <v>2756</v>
      </c>
      <c r="HE36" s="273" t="s">
        <v>577</v>
      </c>
      <c r="HF36" s="35" t="s">
        <v>616</v>
      </c>
      <c r="HG36" s="20">
        <v>26068</v>
      </c>
    </row>
    <row r="37" spans="1:215" x14ac:dyDescent="0.25">
      <c r="A37" s="274"/>
      <c r="B37" s="35" t="s">
        <v>617</v>
      </c>
      <c r="C37" s="17">
        <v>63</v>
      </c>
      <c r="D37" s="17">
        <v>830</v>
      </c>
      <c r="E37" s="17">
        <v>201</v>
      </c>
      <c r="F37" s="17">
        <v>278</v>
      </c>
      <c r="G37" s="17">
        <v>180</v>
      </c>
      <c r="H37" s="17">
        <v>246</v>
      </c>
      <c r="I37" s="17">
        <v>1171</v>
      </c>
      <c r="J37" s="17">
        <v>583</v>
      </c>
      <c r="K37" s="21">
        <v>3552</v>
      </c>
      <c r="X37" s="274"/>
      <c r="Y37" s="35" t="s">
        <v>617</v>
      </c>
      <c r="Z37" s="17">
        <v>64</v>
      </c>
      <c r="AA37" s="17">
        <v>47</v>
      </c>
      <c r="AB37" s="17">
        <v>359</v>
      </c>
      <c r="AC37" s="21">
        <v>470</v>
      </c>
      <c r="AK37" s="274"/>
      <c r="AL37" s="35" t="s">
        <v>617</v>
      </c>
      <c r="AM37" s="20">
        <v>225</v>
      </c>
      <c r="AS37" s="274"/>
      <c r="AT37" s="35" t="s">
        <v>617</v>
      </c>
      <c r="AU37" s="20">
        <v>569</v>
      </c>
      <c r="BA37" s="274"/>
      <c r="BB37" s="35" t="s">
        <v>617</v>
      </c>
      <c r="BC37" s="17">
        <v>1022</v>
      </c>
      <c r="BD37" s="17">
        <v>703</v>
      </c>
      <c r="BE37" s="21">
        <v>1725</v>
      </c>
      <c r="BL37" s="274"/>
      <c r="BM37" s="35" t="s">
        <v>617</v>
      </c>
      <c r="BN37" s="20">
        <v>149</v>
      </c>
      <c r="BT37" s="274"/>
      <c r="BU37" s="35" t="s">
        <v>617</v>
      </c>
      <c r="BV37" s="17">
        <v>111</v>
      </c>
      <c r="BW37" s="17">
        <v>189</v>
      </c>
      <c r="BX37" s="17">
        <v>70</v>
      </c>
      <c r="BY37" s="17">
        <v>95</v>
      </c>
      <c r="BZ37" s="17">
        <v>279</v>
      </c>
      <c r="CA37" s="21">
        <v>744</v>
      </c>
      <c r="CK37" s="274"/>
      <c r="CL37" s="35" t="s">
        <v>617</v>
      </c>
      <c r="CM37" s="17">
        <v>25</v>
      </c>
      <c r="CN37" s="17">
        <v>29</v>
      </c>
      <c r="CO37" s="17">
        <v>181</v>
      </c>
      <c r="CP37" s="17">
        <v>62</v>
      </c>
      <c r="CQ37" s="17">
        <v>52</v>
      </c>
      <c r="CR37" s="17">
        <v>0</v>
      </c>
      <c r="CS37" s="17">
        <v>27</v>
      </c>
      <c r="CT37" s="17">
        <v>117</v>
      </c>
      <c r="CU37" s="17">
        <v>30</v>
      </c>
      <c r="CV37" s="21">
        <v>523</v>
      </c>
      <c r="DJ37" s="274"/>
      <c r="DK37" s="35" t="s">
        <v>617</v>
      </c>
      <c r="DL37" s="17">
        <v>2497</v>
      </c>
      <c r="DM37" s="17">
        <v>468</v>
      </c>
      <c r="DN37" s="17">
        <v>283</v>
      </c>
      <c r="DO37" s="17">
        <v>548</v>
      </c>
      <c r="DP37" s="21">
        <v>3796</v>
      </c>
      <c r="DY37" s="274"/>
      <c r="DZ37" s="35" t="s">
        <v>617</v>
      </c>
      <c r="EA37" s="17">
        <v>192</v>
      </c>
      <c r="EB37" s="17">
        <v>123</v>
      </c>
      <c r="EC37" s="21">
        <v>315</v>
      </c>
      <c r="EJ37" s="274"/>
      <c r="EK37" s="35" t="s">
        <v>617</v>
      </c>
      <c r="EL37" s="17">
        <v>433</v>
      </c>
      <c r="EM37" s="17">
        <v>62</v>
      </c>
      <c r="EN37" s="17">
        <v>82</v>
      </c>
      <c r="EO37" s="17">
        <v>337</v>
      </c>
      <c r="EP37" s="21">
        <v>914</v>
      </c>
      <c r="EY37" s="274"/>
      <c r="EZ37" s="35" t="s">
        <v>617</v>
      </c>
      <c r="FA37" s="20">
        <v>118</v>
      </c>
      <c r="FG37" s="274"/>
      <c r="FH37" s="35" t="s">
        <v>617</v>
      </c>
      <c r="FI37" s="20">
        <v>4403</v>
      </c>
      <c r="FO37" s="274"/>
      <c r="FP37" s="35" t="s">
        <v>617</v>
      </c>
      <c r="FQ37" s="20">
        <v>611</v>
      </c>
      <c r="FW37" s="274"/>
      <c r="FX37" s="35" t="s">
        <v>617</v>
      </c>
      <c r="FY37" s="20">
        <v>166</v>
      </c>
      <c r="GE37" s="274"/>
      <c r="GF37" s="35" t="s">
        <v>617</v>
      </c>
      <c r="GG37" s="17">
        <v>89</v>
      </c>
      <c r="GH37" s="17">
        <v>475</v>
      </c>
      <c r="GI37" s="17">
        <v>348</v>
      </c>
      <c r="GJ37" s="21">
        <v>912</v>
      </c>
      <c r="GR37" s="274"/>
      <c r="GS37" s="35" t="s">
        <v>617</v>
      </c>
      <c r="GT37" s="17">
        <v>744</v>
      </c>
      <c r="GU37" s="17">
        <v>245</v>
      </c>
      <c r="GV37" s="17">
        <v>938</v>
      </c>
      <c r="GW37" s="21">
        <v>1927</v>
      </c>
      <c r="HE37" s="274"/>
      <c r="HF37" s="35" t="s">
        <v>617</v>
      </c>
      <c r="HG37" s="20">
        <v>21119</v>
      </c>
    </row>
    <row r="38" spans="1:215" x14ac:dyDescent="0.25">
      <c r="A38" s="274"/>
      <c r="B38" s="35" t="s">
        <v>618</v>
      </c>
      <c r="C38" s="17">
        <v>0</v>
      </c>
      <c r="D38" s="17">
        <v>100</v>
      </c>
      <c r="E38" s="17">
        <v>74</v>
      </c>
      <c r="F38" s="17">
        <v>335</v>
      </c>
      <c r="G38" s="17">
        <v>40</v>
      </c>
      <c r="H38" s="17">
        <v>0</v>
      </c>
      <c r="I38" s="17">
        <v>404</v>
      </c>
      <c r="J38" s="17">
        <v>106</v>
      </c>
      <c r="K38" s="21">
        <v>1059</v>
      </c>
      <c r="X38" s="274"/>
      <c r="Y38" s="35" t="s">
        <v>618</v>
      </c>
      <c r="Z38" s="24"/>
      <c r="AA38" s="17">
        <v>5</v>
      </c>
      <c r="AB38" s="17">
        <v>122</v>
      </c>
      <c r="AC38" s="21">
        <v>127</v>
      </c>
      <c r="AK38" s="274"/>
      <c r="AL38" s="35" t="s">
        <v>618</v>
      </c>
      <c r="AM38" s="20">
        <v>2</v>
      </c>
      <c r="AS38" s="274"/>
      <c r="AT38" s="35" t="s">
        <v>618</v>
      </c>
      <c r="AU38" s="20">
        <v>212</v>
      </c>
      <c r="BA38" s="274"/>
      <c r="BB38" s="35" t="s">
        <v>618</v>
      </c>
      <c r="BC38" s="17">
        <v>626</v>
      </c>
      <c r="BD38" s="17">
        <v>322</v>
      </c>
      <c r="BE38" s="21">
        <v>948</v>
      </c>
      <c r="BL38" s="274"/>
      <c r="BM38" s="35" t="s">
        <v>618</v>
      </c>
      <c r="BN38" s="20">
        <v>53</v>
      </c>
      <c r="BT38" s="274"/>
      <c r="BU38" s="35" t="s">
        <v>618</v>
      </c>
      <c r="BV38" s="17">
        <v>11</v>
      </c>
      <c r="BW38" s="17">
        <v>254</v>
      </c>
      <c r="BX38" s="17">
        <v>4</v>
      </c>
      <c r="BY38" s="17">
        <v>28</v>
      </c>
      <c r="BZ38" s="17">
        <v>0</v>
      </c>
      <c r="CA38" s="21">
        <v>297</v>
      </c>
      <c r="CK38" s="274"/>
      <c r="CL38" s="35" t="s">
        <v>618</v>
      </c>
      <c r="CM38" s="17">
        <v>0</v>
      </c>
      <c r="CN38" s="17">
        <v>0</v>
      </c>
      <c r="CO38" s="17">
        <v>24</v>
      </c>
      <c r="CP38" s="17">
        <v>2</v>
      </c>
      <c r="CQ38" s="17">
        <v>0</v>
      </c>
      <c r="CR38" s="17">
        <v>0</v>
      </c>
      <c r="CS38" s="17">
        <v>0</v>
      </c>
      <c r="CT38" s="17">
        <v>0</v>
      </c>
      <c r="CU38" s="17">
        <v>0</v>
      </c>
      <c r="CV38" s="21">
        <v>26</v>
      </c>
      <c r="DJ38" s="274"/>
      <c r="DK38" s="35" t="s">
        <v>618</v>
      </c>
      <c r="DL38" s="17">
        <v>6</v>
      </c>
      <c r="DM38" s="17">
        <v>126</v>
      </c>
      <c r="DN38" s="17">
        <v>130</v>
      </c>
      <c r="DO38" s="17">
        <v>108</v>
      </c>
      <c r="DP38" s="21">
        <v>370</v>
      </c>
      <c r="DY38" s="274"/>
      <c r="DZ38" s="35" t="s">
        <v>618</v>
      </c>
      <c r="EA38" s="17">
        <v>45</v>
      </c>
      <c r="EB38" s="17">
        <v>20</v>
      </c>
      <c r="EC38" s="21">
        <v>65</v>
      </c>
      <c r="EJ38" s="274"/>
      <c r="EK38" s="35" t="s">
        <v>618</v>
      </c>
      <c r="EL38" s="17">
        <v>38</v>
      </c>
      <c r="EM38" s="17">
        <v>0</v>
      </c>
      <c r="EN38" s="17">
        <v>32</v>
      </c>
      <c r="EO38" s="17">
        <v>54</v>
      </c>
      <c r="EP38" s="21">
        <v>124</v>
      </c>
      <c r="EY38" s="274"/>
      <c r="EZ38" s="35" t="s">
        <v>618</v>
      </c>
      <c r="FA38" s="20">
        <v>0</v>
      </c>
      <c r="FG38" s="274"/>
      <c r="FH38" s="35" t="s">
        <v>618</v>
      </c>
      <c r="FI38" s="20">
        <v>728</v>
      </c>
      <c r="FO38" s="274"/>
      <c r="FP38" s="35" t="s">
        <v>618</v>
      </c>
      <c r="FQ38" s="20">
        <v>261</v>
      </c>
      <c r="FW38" s="274"/>
      <c r="FX38" s="35" t="s">
        <v>618</v>
      </c>
      <c r="FY38" s="20">
        <v>0</v>
      </c>
      <c r="GE38" s="274"/>
      <c r="GF38" s="35" t="s">
        <v>618</v>
      </c>
      <c r="GG38" s="17">
        <v>13</v>
      </c>
      <c r="GH38" s="17">
        <v>79</v>
      </c>
      <c r="GI38" s="17">
        <v>0</v>
      </c>
      <c r="GJ38" s="21">
        <v>92</v>
      </c>
      <c r="GR38" s="274"/>
      <c r="GS38" s="35" t="s">
        <v>618</v>
      </c>
      <c r="GT38" s="17">
        <v>5</v>
      </c>
      <c r="GU38" s="17">
        <v>0</v>
      </c>
      <c r="GV38" s="17">
        <v>7</v>
      </c>
      <c r="GW38" s="21">
        <v>12</v>
      </c>
      <c r="HE38" s="274"/>
      <c r="HF38" s="35" t="s">
        <v>618</v>
      </c>
      <c r="HG38" s="20">
        <v>4376</v>
      </c>
    </row>
    <row r="39" spans="1:215" x14ac:dyDescent="0.25">
      <c r="A39" s="274"/>
      <c r="B39" s="35" t="s">
        <v>619</v>
      </c>
      <c r="C39" s="17">
        <v>37</v>
      </c>
      <c r="D39" s="17">
        <v>198</v>
      </c>
      <c r="E39" s="17">
        <v>225</v>
      </c>
      <c r="F39" s="17">
        <v>109</v>
      </c>
      <c r="G39" s="17">
        <v>37</v>
      </c>
      <c r="H39" s="17">
        <v>83</v>
      </c>
      <c r="I39" s="17">
        <v>757</v>
      </c>
      <c r="J39" s="17">
        <v>258</v>
      </c>
      <c r="K39" s="21">
        <v>1704</v>
      </c>
      <c r="X39" s="274"/>
      <c r="Y39" s="35" t="s">
        <v>619</v>
      </c>
      <c r="Z39" s="17">
        <v>12</v>
      </c>
      <c r="AA39" s="17">
        <v>12</v>
      </c>
      <c r="AB39" s="17">
        <v>149</v>
      </c>
      <c r="AC39" s="21">
        <v>173</v>
      </c>
      <c r="AK39" s="274"/>
      <c r="AL39" s="35" t="s">
        <v>619</v>
      </c>
      <c r="AM39" s="20">
        <v>47</v>
      </c>
      <c r="AS39" s="274"/>
      <c r="AT39" s="35" t="s">
        <v>619</v>
      </c>
      <c r="AU39" s="20">
        <v>118</v>
      </c>
      <c r="BA39" s="274"/>
      <c r="BB39" s="35" t="s">
        <v>619</v>
      </c>
      <c r="BC39" s="17">
        <v>668</v>
      </c>
      <c r="BD39" s="17">
        <v>0</v>
      </c>
      <c r="BE39" s="21">
        <v>668</v>
      </c>
      <c r="BL39" s="274"/>
      <c r="BM39" s="35" t="s">
        <v>619</v>
      </c>
      <c r="BN39" s="20">
        <v>227</v>
      </c>
      <c r="BT39" s="274"/>
      <c r="BU39" s="35" t="s">
        <v>619</v>
      </c>
      <c r="BV39" s="17">
        <v>99</v>
      </c>
      <c r="BW39" s="17">
        <v>86</v>
      </c>
      <c r="BX39" s="17">
        <v>7</v>
      </c>
      <c r="BY39" s="17">
        <v>62</v>
      </c>
      <c r="BZ39" s="17">
        <v>119</v>
      </c>
      <c r="CA39" s="21">
        <v>373</v>
      </c>
      <c r="CK39" s="274"/>
      <c r="CL39" s="35" t="s">
        <v>619</v>
      </c>
      <c r="CM39" s="17">
        <v>0</v>
      </c>
      <c r="CN39" s="17">
        <v>47</v>
      </c>
      <c r="CO39" s="17">
        <v>48</v>
      </c>
      <c r="CP39" s="17">
        <v>14</v>
      </c>
      <c r="CQ39" s="17">
        <v>10</v>
      </c>
      <c r="CR39" s="17">
        <v>2</v>
      </c>
      <c r="CS39" s="17">
        <v>7</v>
      </c>
      <c r="CT39" s="17">
        <v>59</v>
      </c>
      <c r="CU39" s="17">
        <v>4</v>
      </c>
      <c r="CV39" s="21">
        <v>191</v>
      </c>
      <c r="DJ39" s="274"/>
      <c r="DK39" s="35" t="s">
        <v>619</v>
      </c>
      <c r="DL39" s="17">
        <v>1050</v>
      </c>
      <c r="DM39" s="17">
        <v>300</v>
      </c>
      <c r="DN39" s="17">
        <v>20</v>
      </c>
      <c r="DO39" s="17">
        <v>284</v>
      </c>
      <c r="DP39" s="21">
        <v>1654</v>
      </c>
      <c r="DY39" s="274"/>
      <c r="DZ39" s="35" t="s">
        <v>619</v>
      </c>
      <c r="EA39" s="17">
        <v>19</v>
      </c>
      <c r="EB39" s="17">
        <v>25</v>
      </c>
      <c r="EC39" s="21">
        <v>44</v>
      </c>
      <c r="EJ39" s="274"/>
      <c r="EK39" s="35" t="s">
        <v>619</v>
      </c>
      <c r="EL39" s="17">
        <v>94</v>
      </c>
      <c r="EM39" s="17">
        <v>12</v>
      </c>
      <c r="EN39" s="17">
        <v>23</v>
      </c>
      <c r="EO39" s="17">
        <v>157</v>
      </c>
      <c r="EP39" s="21">
        <v>286</v>
      </c>
      <c r="EY39" s="274"/>
      <c r="EZ39" s="35" t="s">
        <v>619</v>
      </c>
      <c r="FA39" s="20">
        <v>87</v>
      </c>
      <c r="FG39" s="274"/>
      <c r="FH39" s="35" t="s">
        <v>619</v>
      </c>
      <c r="FI39" s="20">
        <v>502</v>
      </c>
      <c r="FO39" s="274"/>
      <c r="FP39" s="35" t="s">
        <v>619</v>
      </c>
      <c r="FQ39" s="20">
        <v>660</v>
      </c>
      <c r="FW39" s="274"/>
      <c r="FX39" s="35" t="s">
        <v>619</v>
      </c>
      <c r="FY39" s="20">
        <v>15</v>
      </c>
      <c r="GE39" s="274"/>
      <c r="GF39" s="35" t="s">
        <v>619</v>
      </c>
      <c r="GG39" s="17">
        <v>3</v>
      </c>
      <c r="GH39" s="17">
        <v>51</v>
      </c>
      <c r="GI39" s="17">
        <v>0</v>
      </c>
      <c r="GJ39" s="21">
        <v>54</v>
      </c>
      <c r="GR39" s="274"/>
      <c r="GS39" s="35" t="s">
        <v>619</v>
      </c>
      <c r="GT39" s="17">
        <v>349</v>
      </c>
      <c r="GU39" s="17">
        <v>84</v>
      </c>
      <c r="GV39" s="17">
        <v>152</v>
      </c>
      <c r="GW39" s="21">
        <v>585</v>
      </c>
      <c r="HE39" s="274"/>
      <c r="HF39" s="35" t="s">
        <v>619</v>
      </c>
      <c r="HG39" s="20">
        <v>7388</v>
      </c>
    </row>
    <row r="40" spans="1:215" x14ac:dyDescent="0.25">
      <c r="A40" s="276"/>
      <c r="B40" s="63" t="s">
        <v>27</v>
      </c>
      <c r="C40" s="39">
        <v>2470</v>
      </c>
      <c r="D40" s="39">
        <v>5332</v>
      </c>
      <c r="E40" s="39">
        <v>1798</v>
      </c>
      <c r="F40" s="39">
        <v>2522</v>
      </c>
      <c r="G40" s="39">
        <v>1619</v>
      </c>
      <c r="H40" s="39">
        <v>1145</v>
      </c>
      <c r="I40" s="39">
        <v>6957</v>
      </c>
      <c r="J40" s="39">
        <v>4592</v>
      </c>
      <c r="K40" s="28">
        <v>26435</v>
      </c>
      <c r="X40" s="276"/>
      <c r="Y40" s="63" t="s">
        <v>27</v>
      </c>
      <c r="Z40" s="39">
        <v>443</v>
      </c>
      <c r="AA40" s="39">
        <v>294</v>
      </c>
      <c r="AB40" s="39">
        <v>1700</v>
      </c>
      <c r="AC40" s="28">
        <v>2437</v>
      </c>
      <c r="AK40" s="276"/>
      <c r="AL40" s="63" t="s">
        <v>27</v>
      </c>
      <c r="AM40" s="65">
        <v>2582</v>
      </c>
      <c r="AS40" s="276"/>
      <c r="AT40" s="63" t="s">
        <v>27</v>
      </c>
      <c r="AU40" s="65">
        <v>3453</v>
      </c>
      <c r="BA40" s="276"/>
      <c r="BB40" s="63" t="s">
        <v>27</v>
      </c>
      <c r="BC40" s="39">
        <v>3929</v>
      </c>
      <c r="BD40" s="39">
        <v>4553</v>
      </c>
      <c r="BE40" s="28">
        <v>8482</v>
      </c>
      <c r="BL40" s="276"/>
      <c r="BM40" s="63" t="s">
        <v>27</v>
      </c>
      <c r="BN40" s="65">
        <v>1758</v>
      </c>
      <c r="BT40" s="276"/>
      <c r="BU40" s="63" t="s">
        <v>27</v>
      </c>
      <c r="BV40" s="39">
        <v>766</v>
      </c>
      <c r="BW40" s="39">
        <v>1043</v>
      </c>
      <c r="BX40" s="39">
        <v>259</v>
      </c>
      <c r="BY40" s="39">
        <v>574</v>
      </c>
      <c r="BZ40" s="39">
        <v>1096</v>
      </c>
      <c r="CA40" s="28">
        <v>3738</v>
      </c>
      <c r="CK40" s="276"/>
      <c r="CL40" s="63" t="s">
        <v>27</v>
      </c>
      <c r="CM40" s="39">
        <v>189</v>
      </c>
      <c r="CN40" s="39">
        <v>626</v>
      </c>
      <c r="CO40" s="39">
        <v>861</v>
      </c>
      <c r="CP40" s="39">
        <v>257</v>
      </c>
      <c r="CQ40" s="39">
        <v>443</v>
      </c>
      <c r="CR40" s="39">
        <v>212</v>
      </c>
      <c r="CS40" s="39">
        <v>146</v>
      </c>
      <c r="CT40" s="39">
        <v>725</v>
      </c>
      <c r="CU40" s="39">
        <v>229</v>
      </c>
      <c r="CV40" s="28">
        <v>3688</v>
      </c>
      <c r="DJ40" s="276"/>
      <c r="DK40" s="63" t="s">
        <v>27</v>
      </c>
      <c r="DL40" s="39">
        <v>13539</v>
      </c>
      <c r="DM40" s="39">
        <v>3045</v>
      </c>
      <c r="DN40" s="39">
        <v>1113</v>
      </c>
      <c r="DO40" s="39">
        <v>2887</v>
      </c>
      <c r="DP40" s="28">
        <v>20584</v>
      </c>
      <c r="DY40" s="276"/>
      <c r="DZ40" s="63" t="s">
        <v>27</v>
      </c>
      <c r="EA40" s="39">
        <v>1160</v>
      </c>
      <c r="EB40" s="39">
        <v>655</v>
      </c>
      <c r="EC40" s="28">
        <v>1815</v>
      </c>
      <c r="EJ40" s="276"/>
      <c r="EK40" s="63" t="s">
        <v>27</v>
      </c>
      <c r="EL40" s="39">
        <v>2330</v>
      </c>
      <c r="EM40" s="39">
        <v>526</v>
      </c>
      <c r="EN40" s="39">
        <v>781</v>
      </c>
      <c r="EO40" s="39">
        <v>2372</v>
      </c>
      <c r="EP40" s="28">
        <v>6009</v>
      </c>
      <c r="EY40" s="276"/>
      <c r="EZ40" s="63" t="s">
        <v>27</v>
      </c>
      <c r="FA40" s="65">
        <v>843</v>
      </c>
      <c r="FG40" s="276"/>
      <c r="FH40" s="63" t="s">
        <v>27</v>
      </c>
      <c r="FI40" s="65">
        <v>13693</v>
      </c>
      <c r="FO40" s="276"/>
      <c r="FP40" s="63" t="s">
        <v>27</v>
      </c>
      <c r="FQ40" s="65">
        <v>5271</v>
      </c>
      <c r="FW40" s="276"/>
      <c r="FX40" s="63" t="s">
        <v>27</v>
      </c>
      <c r="FY40" s="65">
        <v>1324</v>
      </c>
      <c r="GE40" s="276"/>
      <c r="GF40" s="63" t="s">
        <v>27</v>
      </c>
      <c r="GG40" s="39">
        <v>807</v>
      </c>
      <c r="GH40" s="39">
        <v>2104</v>
      </c>
      <c r="GI40" s="39">
        <v>1506</v>
      </c>
      <c r="GJ40" s="28">
        <v>4417</v>
      </c>
      <c r="GR40" s="276"/>
      <c r="GS40" s="63" t="s">
        <v>27</v>
      </c>
      <c r="GT40" s="39">
        <v>6532</v>
      </c>
      <c r="GU40" s="39">
        <v>1722</v>
      </c>
      <c r="GV40" s="39">
        <v>6525</v>
      </c>
      <c r="GW40" s="28">
        <v>14779</v>
      </c>
      <c r="HE40" s="276"/>
      <c r="HF40" s="63" t="s">
        <v>27</v>
      </c>
      <c r="HG40" s="65">
        <v>121308</v>
      </c>
    </row>
    <row r="41" spans="1:215" ht="18.399999999999999" customHeight="1" x14ac:dyDescent="0.3">
      <c r="A41" s="53"/>
      <c r="B41" s="182" t="s">
        <v>29</v>
      </c>
      <c r="X41" s="182" t="s">
        <v>29</v>
      </c>
      <c r="AK41" s="53"/>
      <c r="AL41" s="182" t="s">
        <v>29</v>
      </c>
      <c r="AS41" s="53"/>
      <c r="AT41" s="182" t="s">
        <v>29</v>
      </c>
      <c r="BA41" s="53"/>
      <c r="BB41" s="182" t="s">
        <v>29</v>
      </c>
      <c r="BL41" s="182" t="s">
        <v>29</v>
      </c>
      <c r="BT41" s="53"/>
      <c r="BU41" s="182" t="s">
        <v>29</v>
      </c>
      <c r="CK41" s="53"/>
      <c r="CL41" s="182" t="s">
        <v>29</v>
      </c>
      <c r="DJ41" s="53"/>
      <c r="DK41" s="182" t="s">
        <v>29</v>
      </c>
      <c r="DY41" s="53"/>
      <c r="DZ41" s="182" t="s">
        <v>29</v>
      </c>
      <c r="EJ41" s="53"/>
      <c r="EK41" s="182" t="s">
        <v>29</v>
      </c>
      <c r="EY41" s="53"/>
      <c r="EZ41" s="182" t="s">
        <v>29</v>
      </c>
      <c r="FG41" s="53"/>
      <c r="FH41" s="182" t="s">
        <v>29</v>
      </c>
      <c r="FO41" s="53"/>
      <c r="FP41" s="182" t="s">
        <v>29</v>
      </c>
      <c r="FW41" s="53"/>
      <c r="FX41" s="182" t="s">
        <v>29</v>
      </c>
      <c r="GE41" s="53"/>
      <c r="GF41" s="182" t="s">
        <v>29</v>
      </c>
      <c r="GR41" s="54" t="s">
        <v>29</v>
      </c>
      <c r="HE41" s="53"/>
      <c r="HF41" s="54" t="s">
        <v>29</v>
      </c>
    </row>
    <row r="42" spans="1:215" x14ac:dyDescent="0.25">
      <c r="A42" s="9"/>
      <c r="B42" s="55"/>
      <c r="C42" s="12" t="s">
        <v>42</v>
      </c>
      <c r="D42" s="12" t="s">
        <v>65</v>
      </c>
      <c r="E42" s="12" t="s">
        <v>67</v>
      </c>
      <c r="F42" s="12" t="s">
        <v>72</v>
      </c>
      <c r="G42" s="12" t="s">
        <v>74</v>
      </c>
      <c r="H42" s="12" t="s">
        <v>76</v>
      </c>
      <c r="I42" s="12" t="s">
        <v>82</v>
      </c>
      <c r="J42" s="12" t="s">
        <v>89</v>
      </c>
      <c r="K42" s="183" t="s">
        <v>509</v>
      </c>
      <c r="X42" s="9"/>
      <c r="Y42" s="55"/>
      <c r="Z42" s="12" t="s">
        <v>75</v>
      </c>
      <c r="AA42" s="12" t="s">
        <v>92</v>
      </c>
      <c r="AB42" s="12" t="s">
        <v>97</v>
      </c>
      <c r="AC42" s="183" t="s">
        <v>510</v>
      </c>
      <c r="AK42" s="9"/>
      <c r="AL42" s="55"/>
      <c r="AM42" s="15" t="s">
        <v>68</v>
      </c>
      <c r="AS42" s="9"/>
      <c r="AT42" s="55"/>
      <c r="AU42" s="15" t="s">
        <v>58</v>
      </c>
      <c r="BA42" s="9"/>
      <c r="BB42" s="55"/>
      <c r="BC42" s="12" t="s">
        <v>77</v>
      </c>
      <c r="BD42" s="12" t="s">
        <v>87</v>
      </c>
      <c r="BE42" s="183" t="s">
        <v>511</v>
      </c>
      <c r="BL42" s="9"/>
      <c r="BM42" s="55"/>
      <c r="BN42" s="15" t="s">
        <v>43</v>
      </c>
      <c r="BT42" s="9"/>
      <c r="BU42" s="55"/>
      <c r="BV42" s="12" t="s">
        <v>38</v>
      </c>
      <c r="BW42" s="12" t="s">
        <v>59</v>
      </c>
      <c r="BX42" s="12" t="s">
        <v>61</v>
      </c>
      <c r="BY42" s="12" t="s">
        <v>73</v>
      </c>
      <c r="BZ42" s="12" t="s">
        <v>93</v>
      </c>
      <c r="CA42" s="183" t="s">
        <v>512</v>
      </c>
      <c r="CK42" s="9"/>
      <c r="CL42" s="55"/>
      <c r="CM42" s="12" t="s">
        <v>46</v>
      </c>
      <c r="CN42" s="12" t="s">
        <v>54</v>
      </c>
      <c r="CO42" s="12" t="s">
        <v>78</v>
      </c>
      <c r="CP42" s="12" t="s">
        <v>84</v>
      </c>
      <c r="CQ42" s="12" t="s">
        <v>86</v>
      </c>
      <c r="CR42" s="12" t="s">
        <v>88</v>
      </c>
      <c r="CS42" s="12" t="s">
        <v>90</v>
      </c>
      <c r="CT42" s="12" t="s">
        <v>95</v>
      </c>
      <c r="CU42" s="12" t="s">
        <v>96</v>
      </c>
      <c r="CV42" s="183" t="s">
        <v>513</v>
      </c>
      <c r="DJ42" s="9"/>
      <c r="DK42" s="55"/>
      <c r="DL42" s="12" t="s">
        <v>50</v>
      </c>
      <c r="DM42" s="12" t="s">
        <v>71</v>
      </c>
      <c r="DN42" s="12" t="s">
        <v>79</v>
      </c>
      <c r="DO42" s="12" t="s">
        <v>91</v>
      </c>
      <c r="DP42" s="183" t="s">
        <v>514</v>
      </c>
      <c r="DY42" s="9"/>
      <c r="DZ42" s="55"/>
      <c r="EA42" s="12" t="s">
        <v>48</v>
      </c>
      <c r="EB42" s="12" t="s">
        <v>63</v>
      </c>
      <c r="EC42" s="56" t="s">
        <v>515</v>
      </c>
      <c r="EJ42" s="9"/>
      <c r="EK42" s="55"/>
      <c r="EL42" s="12" t="s">
        <v>33</v>
      </c>
      <c r="EM42" s="12" t="s">
        <v>80</v>
      </c>
      <c r="EN42" s="12" t="s">
        <v>83</v>
      </c>
      <c r="EO42" s="12" t="s">
        <v>85</v>
      </c>
      <c r="EP42" s="183" t="s">
        <v>516</v>
      </c>
      <c r="EY42" s="9"/>
      <c r="EZ42" s="55"/>
      <c r="FA42" s="15" t="s">
        <v>60</v>
      </c>
      <c r="FG42" s="9"/>
      <c r="FH42" s="55"/>
      <c r="FI42" s="15" t="s">
        <v>81</v>
      </c>
      <c r="FO42" s="9"/>
      <c r="FP42" s="55"/>
      <c r="FQ42" s="15" t="s">
        <v>62</v>
      </c>
      <c r="FW42" s="9"/>
      <c r="FX42" s="55"/>
      <c r="FY42" s="15" t="s">
        <v>64</v>
      </c>
      <c r="GE42" s="9"/>
      <c r="GF42" s="55"/>
      <c r="GG42" s="12" t="s">
        <v>44</v>
      </c>
      <c r="GH42" s="12" t="s">
        <v>52</v>
      </c>
      <c r="GI42" s="12" t="s">
        <v>69</v>
      </c>
      <c r="GJ42" s="183" t="s">
        <v>517</v>
      </c>
      <c r="GR42" s="9"/>
      <c r="GS42" s="55"/>
      <c r="GT42" s="12" t="s">
        <v>40</v>
      </c>
      <c r="GU42" s="12" t="s">
        <v>57</v>
      </c>
      <c r="GV42" s="12" t="s">
        <v>94</v>
      </c>
      <c r="GW42" s="56" t="s">
        <v>518</v>
      </c>
      <c r="HE42" s="9"/>
      <c r="HF42" s="55"/>
      <c r="HG42" s="183" t="s">
        <v>602</v>
      </c>
    </row>
    <row r="43" spans="1:215" ht="14.45" x14ac:dyDescent="0.3">
      <c r="A43" s="35" t="s">
        <v>620</v>
      </c>
      <c r="B43" s="59"/>
      <c r="C43" s="17">
        <v>5010</v>
      </c>
      <c r="D43" s="24"/>
      <c r="E43" s="17">
        <v>3526</v>
      </c>
      <c r="F43" s="17">
        <v>7085</v>
      </c>
      <c r="G43" s="17">
        <v>7074</v>
      </c>
      <c r="H43" s="17">
        <v>4933</v>
      </c>
      <c r="I43" s="17">
        <v>3203</v>
      </c>
      <c r="J43" s="17">
        <v>18286</v>
      </c>
      <c r="K43" s="21">
        <v>49117</v>
      </c>
      <c r="X43" s="35" t="s">
        <v>620</v>
      </c>
      <c r="Y43" s="59"/>
      <c r="Z43" s="17">
        <v>1787</v>
      </c>
      <c r="AA43" s="17">
        <v>571</v>
      </c>
      <c r="AB43" s="17">
        <v>6566</v>
      </c>
      <c r="AC43" s="21">
        <v>8924</v>
      </c>
      <c r="AK43" s="35" t="s">
        <v>620</v>
      </c>
      <c r="AL43" s="59"/>
      <c r="AM43" s="20">
        <v>6683</v>
      </c>
      <c r="AS43" s="35" t="s">
        <v>620</v>
      </c>
      <c r="AT43" s="59"/>
      <c r="AU43" s="20">
        <v>12495</v>
      </c>
      <c r="BA43" s="35" t="s">
        <v>620</v>
      </c>
      <c r="BB43" s="59"/>
      <c r="BC43" s="17">
        <v>12774</v>
      </c>
      <c r="BD43" s="17">
        <v>15971</v>
      </c>
      <c r="BE43" s="21">
        <v>28745</v>
      </c>
      <c r="BL43" s="35" t="s">
        <v>620</v>
      </c>
      <c r="BM43" s="59"/>
      <c r="BN43" s="20">
        <v>4891</v>
      </c>
      <c r="BT43" s="35" t="s">
        <v>620</v>
      </c>
      <c r="BU43" s="59"/>
      <c r="BV43" s="17">
        <v>2908</v>
      </c>
      <c r="BW43" s="17">
        <v>4655</v>
      </c>
      <c r="BX43" s="17">
        <v>1019</v>
      </c>
      <c r="BY43" s="17">
        <v>2790</v>
      </c>
      <c r="BZ43" s="17">
        <v>5328</v>
      </c>
      <c r="CA43" s="21">
        <v>16700</v>
      </c>
      <c r="CK43" s="35" t="s">
        <v>620</v>
      </c>
      <c r="CL43" s="59"/>
      <c r="CM43" s="17">
        <v>1174</v>
      </c>
      <c r="CN43" s="17">
        <v>2862</v>
      </c>
      <c r="CO43" s="17">
        <v>3014</v>
      </c>
      <c r="CP43" s="17">
        <v>913</v>
      </c>
      <c r="CQ43" s="17">
        <v>1918</v>
      </c>
      <c r="CR43" s="17">
        <v>393</v>
      </c>
      <c r="CS43" s="17">
        <v>505</v>
      </c>
      <c r="CT43" s="17">
        <v>2763</v>
      </c>
      <c r="CU43" s="17">
        <v>821</v>
      </c>
      <c r="CV43" s="21">
        <v>14363</v>
      </c>
      <c r="DJ43" s="35" t="s">
        <v>620</v>
      </c>
      <c r="DK43" s="59"/>
      <c r="DL43" s="17">
        <v>61654</v>
      </c>
      <c r="DM43" s="17">
        <v>11464</v>
      </c>
      <c r="DN43" s="17">
        <v>2876</v>
      </c>
      <c r="DO43" s="17">
        <v>9107</v>
      </c>
      <c r="DP43" s="21">
        <v>85101</v>
      </c>
      <c r="DY43" s="35" t="s">
        <v>620</v>
      </c>
      <c r="DZ43" s="59"/>
      <c r="EA43" s="17">
        <v>2357</v>
      </c>
      <c r="EB43" s="17">
        <v>1899</v>
      </c>
      <c r="EC43" s="21">
        <v>4256</v>
      </c>
      <c r="EJ43" s="35" t="s">
        <v>620</v>
      </c>
      <c r="EK43" s="59"/>
      <c r="EL43" s="17">
        <v>9015</v>
      </c>
      <c r="EM43" s="17">
        <v>2138</v>
      </c>
      <c r="EN43" s="17">
        <v>2053</v>
      </c>
      <c r="EO43" s="17">
        <v>7034</v>
      </c>
      <c r="EP43" s="21">
        <v>20240</v>
      </c>
      <c r="EY43" s="35" t="s">
        <v>620</v>
      </c>
      <c r="EZ43" s="59"/>
      <c r="FA43" s="20">
        <v>1290</v>
      </c>
      <c r="FG43" s="35" t="s">
        <v>620</v>
      </c>
      <c r="FH43" s="59"/>
      <c r="FI43" s="20">
        <v>46949</v>
      </c>
      <c r="FO43" s="35" t="s">
        <v>620</v>
      </c>
      <c r="FP43" s="59"/>
      <c r="FQ43" s="20">
        <v>6711</v>
      </c>
      <c r="FW43" s="35" t="s">
        <v>620</v>
      </c>
      <c r="FX43" s="59"/>
      <c r="FY43" s="20">
        <v>3279</v>
      </c>
      <c r="GE43" s="35" t="s">
        <v>620</v>
      </c>
      <c r="GF43" s="59"/>
      <c r="GG43" s="17">
        <v>2943</v>
      </c>
      <c r="GH43" s="17">
        <v>12220</v>
      </c>
      <c r="GI43" s="17">
        <v>7025</v>
      </c>
      <c r="GJ43" s="21">
        <v>22188</v>
      </c>
      <c r="GR43" s="35" t="s">
        <v>620</v>
      </c>
      <c r="GS43" s="59"/>
      <c r="GT43" s="17">
        <v>9240</v>
      </c>
      <c r="GU43" s="17">
        <v>3181</v>
      </c>
      <c r="GV43" s="17">
        <v>26376</v>
      </c>
      <c r="GW43" s="21">
        <v>38797</v>
      </c>
      <c r="HE43" s="35" t="s">
        <v>620</v>
      </c>
      <c r="HF43" s="59"/>
      <c r="HG43" s="20">
        <v>370729</v>
      </c>
    </row>
    <row r="44" spans="1:215" x14ac:dyDescent="0.25">
      <c r="A44" s="63" t="s">
        <v>34</v>
      </c>
      <c r="B44" s="64"/>
      <c r="C44" s="39">
        <v>1169</v>
      </c>
      <c r="D44" s="62"/>
      <c r="E44" s="39">
        <v>2644</v>
      </c>
      <c r="F44" s="39">
        <v>3933</v>
      </c>
      <c r="G44" s="39">
        <v>1480</v>
      </c>
      <c r="H44" s="39">
        <v>1578</v>
      </c>
      <c r="I44" s="39">
        <v>863</v>
      </c>
      <c r="J44" s="39">
        <v>8792</v>
      </c>
      <c r="K44" s="28">
        <v>20459</v>
      </c>
      <c r="X44" s="63" t="s">
        <v>34</v>
      </c>
      <c r="Y44" s="64"/>
      <c r="Z44" s="39">
        <v>377</v>
      </c>
      <c r="AA44" s="39">
        <v>268</v>
      </c>
      <c r="AB44" s="39">
        <v>1922</v>
      </c>
      <c r="AC44" s="28">
        <v>2567</v>
      </c>
      <c r="AK44" s="63" t="s">
        <v>34</v>
      </c>
      <c r="AL44" s="64"/>
      <c r="AM44" s="65">
        <v>2568</v>
      </c>
      <c r="AS44" s="63" t="s">
        <v>34</v>
      </c>
      <c r="AT44" s="64"/>
      <c r="AU44" s="65">
        <v>3617</v>
      </c>
      <c r="BA44" s="63" t="s">
        <v>34</v>
      </c>
      <c r="BB44" s="64"/>
      <c r="BC44" s="39">
        <v>4893</v>
      </c>
      <c r="BD44" s="39">
        <v>9625</v>
      </c>
      <c r="BE44" s="28">
        <v>14518</v>
      </c>
      <c r="BL44" s="63" t="s">
        <v>34</v>
      </c>
      <c r="BM44" s="64"/>
      <c r="BN44" s="65">
        <v>2526</v>
      </c>
      <c r="BT44" s="63" t="s">
        <v>34</v>
      </c>
      <c r="BU44" s="64"/>
      <c r="BV44" s="39">
        <v>1462</v>
      </c>
      <c r="BW44" s="39">
        <v>3104</v>
      </c>
      <c r="BX44" s="39">
        <v>576</v>
      </c>
      <c r="BY44" s="39">
        <v>766</v>
      </c>
      <c r="BZ44" s="39">
        <v>2439</v>
      </c>
      <c r="CA44" s="28">
        <v>8347</v>
      </c>
      <c r="CK44" s="63" t="s">
        <v>34</v>
      </c>
      <c r="CL44" s="64"/>
      <c r="CM44" s="39">
        <v>394</v>
      </c>
      <c r="CN44" s="39">
        <v>1459</v>
      </c>
      <c r="CO44" s="39">
        <v>1443</v>
      </c>
      <c r="CP44" s="39">
        <v>534</v>
      </c>
      <c r="CQ44" s="39">
        <v>1143</v>
      </c>
      <c r="CR44" s="39">
        <v>371</v>
      </c>
      <c r="CS44" s="39">
        <v>200</v>
      </c>
      <c r="CT44" s="39">
        <v>2055</v>
      </c>
      <c r="CU44" s="39">
        <v>539</v>
      </c>
      <c r="CV44" s="28">
        <v>8138</v>
      </c>
      <c r="DJ44" s="63" t="s">
        <v>34</v>
      </c>
      <c r="DK44" s="64"/>
      <c r="DL44" s="39">
        <v>40611</v>
      </c>
      <c r="DM44" s="39">
        <v>3703</v>
      </c>
      <c r="DN44" s="39">
        <v>1501</v>
      </c>
      <c r="DO44" s="39">
        <v>3558</v>
      </c>
      <c r="DP44" s="28">
        <v>49373</v>
      </c>
      <c r="DY44" s="63" t="s">
        <v>34</v>
      </c>
      <c r="DZ44" s="64"/>
      <c r="EA44" s="39">
        <v>1788</v>
      </c>
      <c r="EB44" s="39">
        <v>1235</v>
      </c>
      <c r="EC44" s="28">
        <v>3023</v>
      </c>
      <c r="EJ44" s="63" t="s">
        <v>34</v>
      </c>
      <c r="EK44" s="64"/>
      <c r="EL44" s="39">
        <v>2424</v>
      </c>
      <c r="EM44" s="39">
        <v>654</v>
      </c>
      <c r="EN44" s="39">
        <v>1127</v>
      </c>
      <c r="EO44" s="39">
        <v>2955</v>
      </c>
      <c r="EP44" s="28">
        <v>7160</v>
      </c>
      <c r="EY44" s="63" t="s">
        <v>34</v>
      </c>
      <c r="EZ44" s="64"/>
      <c r="FA44" s="65">
        <v>937</v>
      </c>
      <c r="FG44" s="63" t="s">
        <v>34</v>
      </c>
      <c r="FH44" s="64"/>
      <c r="FI44" s="65">
        <v>21411</v>
      </c>
      <c r="FO44" s="63" t="s">
        <v>34</v>
      </c>
      <c r="FP44" s="64"/>
      <c r="FQ44" s="65">
        <v>4038</v>
      </c>
      <c r="FW44" s="63" t="s">
        <v>34</v>
      </c>
      <c r="FX44" s="64"/>
      <c r="FY44" s="65">
        <v>1513</v>
      </c>
      <c r="GE44" s="63" t="s">
        <v>34</v>
      </c>
      <c r="GF44" s="64"/>
      <c r="GG44" s="39">
        <v>1455</v>
      </c>
      <c r="GH44" s="39">
        <v>1459</v>
      </c>
      <c r="GI44" s="39">
        <v>2013</v>
      </c>
      <c r="GJ44" s="28">
        <v>4927</v>
      </c>
      <c r="GR44" s="63" t="s">
        <v>34</v>
      </c>
      <c r="GS44" s="64"/>
      <c r="GT44" s="39">
        <v>4425</v>
      </c>
      <c r="GU44" s="39">
        <v>942</v>
      </c>
      <c r="GV44" s="39">
        <v>13426</v>
      </c>
      <c r="GW44" s="28">
        <v>18793</v>
      </c>
      <c r="HE44" s="63" t="s">
        <v>34</v>
      </c>
      <c r="HF44" s="64"/>
      <c r="HG44" s="65">
        <v>173915</v>
      </c>
    </row>
    <row r="45" spans="1:215" ht="18.399999999999999" customHeight="1" x14ac:dyDescent="0.25">
      <c r="A45" s="53"/>
      <c r="B45" s="277" t="s">
        <v>23</v>
      </c>
      <c r="C45" s="277"/>
      <c r="X45" s="277" t="s">
        <v>23</v>
      </c>
      <c r="Y45" s="277"/>
      <c r="Z45" s="277"/>
      <c r="AK45" s="53"/>
      <c r="AL45" s="277" t="s">
        <v>23</v>
      </c>
      <c r="AM45" s="277"/>
      <c r="AS45" s="53"/>
      <c r="AT45" s="182" t="s">
        <v>23</v>
      </c>
      <c r="BA45" s="53"/>
      <c r="BB45" s="182" t="s">
        <v>23</v>
      </c>
      <c r="BL45" s="277" t="s">
        <v>23</v>
      </c>
      <c r="BM45" s="277"/>
      <c r="BN45" s="277"/>
      <c r="BT45" s="53"/>
      <c r="BU45" s="182" t="s">
        <v>23</v>
      </c>
      <c r="CK45" s="53"/>
      <c r="CL45" s="182" t="s">
        <v>23</v>
      </c>
      <c r="DJ45" s="53"/>
      <c r="DK45" s="182" t="s">
        <v>23</v>
      </c>
      <c r="DY45" s="53"/>
      <c r="DZ45" s="182" t="s">
        <v>23</v>
      </c>
      <c r="EJ45" s="53"/>
      <c r="EK45" s="182" t="s">
        <v>23</v>
      </c>
      <c r="EY45" s="53"/>
      <c r="EZ45" s="182" t="s">
        <v>23</v>
      </c>
      <c r="FG45" s="53"/>
      <c r="FH45" s="182" t="s">
        <v>23</v>
      </c>
      <c r="FO45" s="53"/>
      <c r="FP45" s="182" t="s">
        <v>23</v>
      </c>
      <c r="FW45" s="53"/>
      <c r="FX45" s="182" t="s">
        <v>23</v>
      </c>
      <c r="GE45" s="53"/>
      <c r="GF45" s="182" t="s">
        <v>23</v>
      </c>
      <c r="GR45" s="278" t="s">
        <v>23</v>
      </c>
      <c r="GS45" s="278"/>
      <c r="GT45" s="278"/>
      <c r="HE45" s="53"/>
      <c r="HF45" s="54" t="s">
        <v>23</v>
      </c>
    </row>
    <row r="46" spans="1:215" x14ac:dyDescent="0.25">
      <c r="A46" s="9"/>
      <c r="B46" s="55"/>
      <c r="C46" s="12" t="s">
        <v>42</v>
      </c>
      <c r="D46" s="12" t="s">
        <v>65</v>
      </c>
      <c r="E46" s="12" t="s">
        <v>67</v>
      </c>
      <c r="F46" s="12" t="s">
        <v>72</v>
      </c>
      <c r="G46" s="12" t="s">
        <v>74</v>
      </c>
      <c r="H46" s="12" t="s">
        <v>76</v>
      </c>
      <c r="I46" s="12" t="s">
        <v>82</v>
      </c>
      <c r="J46" s="12" t="s">
        <v>89</v>
      </c>
      <c r="K46" s="183" t="s">
        <v>509</v>
      </c>
      <c r="X46" s="9"/>
      <c r="Y46" s="55"/>
      <c r="Z46" s="12" t="s">
        <v>75</v>
      </c>
      <c r="AA46" s="12" t="s">
        <v>92</v>
      </c>
      <c r="AB46" s="12" t="s">
        <v>97</v>
      </c>
      <c r="AC46" s="183" t="s">
        <v>510</v>
      </c>
      <c r="AK46" s="9"/>
      <c r="AL46" s="55"/>
      <c r="AM46" s="15" t="s">
        <v>68</v>
      </c>
      <c r="AS46" s="9"/>
      <c r="AT46" s="55"/>
      <c r="AU46" s="15" t="s">
        <v>58</v>
      </c>
      <c r="BA46" s="9"/>
      <c r="BB46" s="55"/>
      <c r="BC46" s="12" t="s">
        <v>77</v>
      </c>
      <c r="BD46" s="12" t="s">
        <v>87</v>
      </c>
      <c r="BE46" s="183" t="s">
        <v>511</v>
      </c>
      <c r="BL46" s="9"/>
      <c r="BM46" s="55"/>
      <c r="BN46" s="15" t="s">
        <v>43</v>
      </c>
      <c r="BT46" s="9"/>
      <c r="BU46" s="55"/>
      <c r="BV46" s="12" t="s">
        <v>38</v>
      </c>
      <c r="BW46" s="12" t="s">
        <v>59</v>
      </c>
      <c r="BX46" s="12" t="s">
        <v>61</v>
      </c>
      <c r="BY46" s="12" t="s">
        <v>73</v>
      </c>
      <c r="BZ46" s="12" t="s">
        <v>93</v>
      </c>
      <c r="CA46" s="183" t="s">
        <v>512</v>
      </c>
      <c r="CK46" s="9"/>
      <c r="CL46" s="55"/>
      <c r="CM46" s="12" t="s">
        <v>46</v>
      </c>
      <c r="CN46" s="12" t="s">
        <v>54</v>
      </c>
      <c r="CO46" s="12" t="s">
        <v>78</v>
      </c>
      <c r="CP46" s="12" t="s">
        <v>84</v>
      </c>
      <c r="CQ46" s="12" t="s">
        <v>86</v>
      </c>
      <c r="CR46" s="12" t="s">
        <v>88</v>
      </c>
      <c r="CS46" s="12" t="s">
        <v>90</v>
      </c>
      <c r="CT46" s="12" t="s">
        <v>95</v>
      </c>
      <c r="CU46" s="12" t="s">
        <v>96</v>
      </c>
      <c r="CV46" s="183" t="s">
        <v>513</v>
      </c>
      <c r="DJ46" s="9"/>
      <c r="DK46" s="55"/>
      <c r="DL46" s="12" t="s">
        <v>50</v>
      </c>
      <c r="DM46" s="12" t="s">
        <v>71</v>
      </c>
      <c r="DN46" s="12" t="s">
        <v>79</v>
      </c>
      <c r="DO46" s="12" t="s">
        <v>91</v>
      </c>
      <c r="DP46" s="183" t="s">
        <v>514</v>
      </c>
      <c r="DY46" s="9"/>
      <c r="DZ46" s="55"/>
      <c r="EA46" s="12" t="s">
        <v>48</v>
      </c>
      <c r="EB46" s="12" t="s">
        <v>63</v>
      </c>
      <c r="EC46" s="56" t="s">
        <v>515</v>
      </c>
      <c r="EJ46" s="9"/>
      <c r="EK46" s="55"/>
      <c r="EL46" s="12" t="s">
        <v>33</v>
      </c>
      <c r="EM46" s="12" t="s">
        <v>80</v>
      </c>
      <c r="EN46" s="12" t="s">
        <v>83</v>
      </c>
      <c r="EO46" s="12" t="s">
        <v>85</v>
      </c>
      <c r="EP46" s="183" t="s">
        <v>516</v>
      </c>
      <c r="EY46" s="9"/>
      <c r="EZ46" s="55"/>
      <c r="FA46" s="15" t="s">
        <v>60</v>
      </c>
      <c r="FG46" s="9"/>
      <c r="FH46" s="55"/>
      <c r="FI46" s="15" t="s">
        <v>81</v>
      </c>
      <c r="FO46" s="9"/>
      <c r="FP46" s="55"/>
      <c r="FQ46" s="15" t="s">
        <v>62</v>
      </c>
      <c r="FW46" s="9"/>
      <c r="FX46" s="55"/>
      <c r="FY46" s="15" t="s">
        <v>64</v>
      </c>
      <c r="GE46" s="9"/>
      <c r="GF46" s="55"/>
      <c r="GG46" s="12" t="s">
        <v>44</v>
      </c>
      <c r="GH46" s="12" t="s">
        <v>52</v>
      </c>
      <c r="GI46" s="12" t="s">
        <v>69</v>
      </c>
      <c r="GJ46" s="183" t="s">
        <v>517</v>
      </c>
      <c r="GR46" s="9"/>
      <c r="GS46" s="55"/>
      <c r="GT46" s="12" t="s">
        <v>40</v>
      </c>
      <c r="GU46" s="12" t="s">
        <v>57</v>
      </c>
      <c r="GV46" s="12" t="s">
        <v>94</v>
      </c>
      <c r="GW46" s="56" t="s">
        <v>518</v>
      </c>
      <c r="HE46" s="9"/>
      <c r="HF46" s="55"/>
      <c r="HG46" s="183" t="s">
        <v>602</v>
      </c>
    </row>
    <row r="47" spans="1:215" x14ac:dyDescent="0.25">
      <c r="A47" s="273" t="s">
        <v>621</v>
      </c>
      <c r="B47" s="35" t="s">
        <v>521</v>
      </c>
      <c r="C47" s="17">
        <v>1769</v>
      </c>
      <c r="D47" s="17">
        <v>3591</v>
      </c>
      <c r="E47" s="17">
        <v>838</v>
      </c>
      <c r="F47" s="17">
        <v>2220</v>
      </c>
      <c r="G47" s="17">
        <v>869</v>
      </c>
      <c r="H47" s="17">
        <v>550</v>
      </c>
      <c r="I47" s="17">
        <v>4664</v>
      </c>
      <c r="J47" s="17">
        <v>4425</v>
      </c>
      <c r="K47" s="21">
        <v>18926</v>
      </c>
      <c r="X47" s="273" t="s">
        <v>621</v>
      </c>
      <c r="Y47" s="35" t="s">
        <v>521</v>
      </c>
      <c r="Z47" s="17">
        <v>304</v>
      </c>
      <c r="AA47" s="17">
        <v>32</v>
      </c>
      <c r="AB47" s="17">
        <v>419</v>
      </c>
      <c r="AC47" s="21">
        <v>755</v>
      </c>
      <c r="AK47" s="273" t="s">
        <v>621</v>
      </c>
      <c r="AL47" s="35" t="s">
        <v>521</v>
      </c>
      <c r="AM47" s="20">
        <v>1079</v>
      </c>
      <c r="AS47" s="273" t="s">
        <v>621</v>
      </c>
      <c r="AT47" s="35" t="s">
        <v>521</v>
      </c>
      <c r="AU47" s="20">
        <v>3159</v>
      </c>
      <c r="BA47" s="273" t="s">
        <v>621</v>
      </c>
      <c r="BB47" s="35" t="s">
        <v>521</v>
      </c>
      <c r="BC47" s="17">
        <v>591</v>
      </c>
      <c r="BD47" s="17">
        <v>240</v>
      </c>
      <c r="BE47" s="21">
        <v>831</v>
      </c>
      <c r="BL47" s="273" t="s">
        <v>621</v>
      </c>
      <c r="BM47" s="35" t="s">
        <v>521</v>
      </c>
      <c r="BN47" s="20">
        <v>310</v>
      </c>
      <c r="BT47" s="273" t="s">
        <v>621</v>
      </c>
      <c r="BU47" s="35" t="s">
        <v>521</v>
      </c>
      <c r="BV47" s="17">
        <v>993</v>
      </c>
      <c r="BW47" s="17">
        <v>1840</v>
      </c>
      <c r="BX47" s="17">
        <v>661</v>
      </c>
      <c r="BY47" s="17">
        <v>1103</v>
      </c>
      <c r="BZ47" s="17">
        <v>2839</v>
      </c>
      <c r="CA47" s="21">
        <v>7436</v>
      </c>
      <c r="CK47" s="273" t="s">
        <v>621</v>
      </c>
      <c r="CL47" s="35" t="s">
        <v>521</v>
      </c>
      <c r="CM47" s="17">
        <v>258</v>
      </c>
      <c r="CN47" s="17">
        <v>585</v>
      </c>
      <c r="CO47" s="17">
        <v>1034</v>
      </c>
      <c r="CP47" s="17">
        <v>141</v>
      </c>
      <c r="CQ47" s="17">
        <v>139</v>
      </c>
      <c r="CR47" s="17">
        <v>540</v>
      </c>
      <c r="CS47" s="17">
        <v>55</v>
      </c>
      <c r="CT47" s="17">
        <v>598</v>
      </c>
      <c r="CU47" s="17">
        <v>178</v>
      </c>
      <c r="CV47" s="21">
        <v>3528</v>
      </c>
      <c r="DJ47" s="273" t="s">
        <v>621</v>
      </c>
      <c r="DK47" s="35" t="s">
        <v>521</v>
      </c>
      <c r="DL47" s="17">
        <v>6678</v>
      </c>
      <c r="DM47" s="17">
        <v>1672</v>
      </c>
      <c r="DN47" s="17">
        <v>391</v>
      </c>
      <c r="DO47" s="17">
        <v>685</v>
      </c>
      <c r="DP47" s="21">
        <v>9426</v>
      </c>
      <c r="DY47" s="273" t="s">
        <v>621</v>
      </c>
      <c r="DZ47" s="35" t="s">
        <v>521</v>
      </c>
      <c r="EA47" s="17">
        <v>1506</v>
      </c>
      <c r="EB47" s="17">
        <v>399</v>
      </c>
      <c r="EC47" s="21">
        <v>1905</v>
      </c>
      <c r="EJ47" s="273" t="s">
        <v>621</v>
      </c>
      <c r="EK47" s="35" t="s">
        <v>521</v>
      </c>
      <c r="EL47" s="17">
        <v>2376</v>
      </c>
      <c r="EM47" s="17">
        <v>819</v>
      </c>
      <c r="EN47" s="17">
        <v>524</v>
      </c>
      <c r="EO47" s="17">
        <v>1240</v>
      </c>
      <c r="EP47" s="21">
        <v>4959</v>
      </c>
      <c r="EY47" s="273" t="s">
        <v>621</v>
      </c>
      <c r="EZ47" s="35" t="s">
        <v>521</v>
      </c>
      <c r="FA47" s="20">
        <v>195</v>
      </c>
      <c r="FG47" s="273" t="s">
        <v>621</v>
      </c>
      <c r="FH47" s="35" t="s">
        <v>521</v>
      </c>
      <c r="FI47" s="20">
        <v>16725</v>
      </c>
      <c r="FO47" s="273" t="s">
        <v>621</v>
      </c>
      <c r="FP47" s="35" t="s">
        <v>521</v>
      </c>
      <c r="FQ47" s="20">
        <v>2412</v>
      </c>
      <c r="FW47" s="273" t="s">
        <v>621</v>
      </c>
      <c r="FX47" s="35" t="s">
        <v>521</v>
      </c>
      <c r="FY47" s="20">
        <v>1324</v>
      </c>
      <c r="GE47" s="273" t="s">
        <v>621</v>
      </c>
      <c r="GF47" s="35" t="s">
        <v>521</v>
      </c>
      <c r="GG47" s="24"/>
      <c r="GH47" s="17">
        <v>696</v>
      </c>
      <c r="GI47" s="17">
        <v>238</v>
      </c>
      <c r="GJ47" s="21">
        <v>934</v>
      </c>
      <c r="GR47" s="273" t="s">
        <v>621</v>
      </c>
      <c r="GS47" s="35" t="s">
        <v>521</v>
      </c>
      <c r="GT47" s="17">
        <v>5187</v>
      </c>
      <c r="GU47" s="17">
        <v>1669</v>
      </c>
      <c r="GV47" s="17">
        <v>4431</v>
      </c>
      <c r="GW47" s="21">
        <v>11287</v>
      </c>
      <c r="HE47" s="273" t="s">
        <v>621</v>
      </c>
      <c r="HF47" s="35" t="s">
        <v>521</v>
      </c>
      <c r="HG47" s="20">
        <v>85191</v>
      </c>
    </row>
    <row r="48" spans="1:215" x14ac:dyDescent="0.25">
      <c r="A48" s="274"/>
      <c r="B48" s="35" t="s">
        <v>622</v>
      </c>
      <c r="C48" s="17">
        <v>112</v>
      </c>
      <c r="D48" s="17">
        <v>89</v>
      </c>
      <c r="E48" s="17">
        <v>47</v>
      </c>
      <c r="F48" s="17">
        <v>69</v>
      </c>
      <c r="G48" s="17">
        <v>64</v>
      </c>
      <c r="H48" s="17">
        <v>95</v>
      </c>
      <c r="I48" s="17">
        <v>57</v>
      </c>
      <c r="J48" s="17">
        <v>140</v>
      </c>
      <c r="K48" s="21">
        <v>673</v>
      </c>
      <c r="X48" s="274"/>
      <c r="Y48" s="35" t="s">
        <v>622</v>
      </c>
      <c r="Z48" s="17">
        <v>23</v>
      </c>
      <c r="AA48" s="17">
        <v>32</v>
      </c>
      <c r="AB48" s="17">
        <v>127</v>
      </c>
      <c r="AC48" s="21">
        <v>182</v>
      </c>
      <c r="AK48" s="274"/>
      <c r="AL48" s="35" t="s">
        <v>622</v>
      </c>
      <c r="AM48" s="20">
        <v>132</v>
      </c>
      <c r="AS48" s="274"/>
      <c r="AT48" s="35" t="s">
        <v>622</v>
      </c>
      <c r="AU48" s="20">
        <v>127</v>
      </c>
      <c r="BA48" s="274"/>
      <c r="BB48" s="35" t="s">
        <v>622</v>
      </c>
      <c r="BC48" s="17">
        <v>76</v>
      </c>
      <c r="BD48" s="17">
        <v>315</v>
      </c>
      <c r="BE48" s="21">
        <v>391</v>
      </c>
      <c r="BL48" s="274"/>
      <c r="BM48" s="35" t="s">
        <v>622</v>
      </c>
      <c r="BN48" s="20">
        <v>11</v>
      </c>
      <c r="BT48" s="274"/>
      <c r="BU48" s="35" t="s">
        <v>622</v>
      </c>
      <c r="BV48" s="17">
        <v>52</v>
      </c>
      <c r="BW48" s="17">
        <v>7</v>
      </c>
      <c r="BX48" s="17">
        <v>13</v>
      </c>
      <c r="BY48" s="17">
        <v>0</v>
      </c>
      <c r="BZ48" s="17">
        <v>52</v>
      </c>
      <c r="CA48" s="21">
        <v>124</v>
      </c>
      <c r="CK48" s="274"/>
      <c r="CL48" s="35" t="s">
        <v>622</v>
      </c>
      <c r="CM48" s="17">
        <v>9</v>
      </c>
      <c r="CN48" s="17">
        <v>111</v>
      </c>
      <c r="CO48" s="17">
        <v>65</v>
      </c>
      <c r="CP48" s="17">
        <v>27</v>
      </c>
      <c r="CQ48" s="17">
        <v>65</v>
      </c>
      <c r="CR48" s="17">
        <v>11</v>
      </c>
      <c r="CS48" s="17">
        <v>28</v>
      </c>
      <c r="CT48" s="17">
        <v>143</v>
      </c>
      <c r="CU48" s="17">
        <v>29</v>
      </c>
      <c r="CV48" s="21">
        <v>488</v>
      </c>
      <c r="DJ48" s="274"/>
      <c r="DK48" s="35" t="s">
        <v>622</v>
      </c>
      <c r="DL48" s="17">
        <v>56</v>
      </c>
      <c r="DM48" s="17">
        <v>29</v>
      </c>
      <c r="DN48" s="17">
        <v>11</v>
      </c>
      <c r="DO48" s="17">
        <v>98</v>
      </c>
      <c r="DP48" s="21">
        <v>194</v>
      </c>
      <c r="DY48" s="274"/>
      <c r="DZ48" s="35" t="s">
        <v>622</v>
      </c>
      <c r="EA48" s="17">
        <v>93</v>
      </c>
      <c r="EB48" s="17">
        <v>15</v>
      </c>
      <c r="EC48" s="21">
        <v>108</v>
      </c>
      <c r="EJ48" s="274"/>
      <c r="EK48" s="35" t="s">
        <v>622</v>
      </c>
      <c r="EL48" s="17">
        <v>113</v>
      </c>
      <c r="EM48" s="17">
        <v>58</v>
      </c>
      <c r="EN48" s="17">
        <v>79</v>
      </c>
      <c r="EO48" s="17">
        <v>145</v>
      </c>
      <c r="EP48" s="21">
        <v>395</v>
      </c>
      <c r="EY48" s="274"/>
      <c r="EZ48" s="35" t="s">
        <v>622</v>
      </c>
      <c r="FA48" s="20">
        <v>35</v>
      </c>
      <c r="FG48" s="274"/>
      <c r="FH48" s="35" t="s">
        <v>622</v>
      </c>
      <c r="FI48" s="20">
        <v>505</v>
      </c>
      <c r="FO48" s="274"/>
      <c r="FP48" s="35" t="s">
        <v>622</v>
      </c>
      <c r="FQ48" s="20">
        <v>108</v>
      </c>
      <c r="FW48" s="274"/>
      <c r="FX48" s="35" t="s">
        <v>622</v>
      </c>
      <c r="FY48" s="20">
        <v>10</v>
      </c>
      <c r="GE48" s="274"/>
      <c r="GF48" s="35" t="s">
        <v>622</v>
      </c>
      <c r="GG48" s="17">
        <v>18</v>
      </c>
      <c r="GH48" s="17">
        <v>72</v>
      </c>
      <c r="GI48" s="17">
        <v>21</v>
      </c>
      <c r="GJ48" s="21">
        <v>111</v>
      </c>
      <c r="GR48" s="274"/>
      <c r="GS48" s="35" t="s">
        <v>622</v>
      </c>
      <c r="GT48" s="17">
        <v>277</v>
      </c>
      <c r="GU48" s="17">
        <v>105</v>
      </c>
      <c r="GV48" s="17">
        <v>56</v>
      </c>
      <c r="GW48" s="21">
        <v>438</v>
      </c>
      <c r="HE48" s="274"/>
      <c r="HF48" s="35" t="s">
        <v>622</v>
      </c>
      <c r="HG48" s="20">
        <v>4032</v>
      </c>
    </row>
    <row r="49" spans="1:215" x14ac:dyDescent="0.25">
      <c r="A49" s="274"/>
      <c r="B49" s="35" t="s">
        <v>623</v>
      </c>
      <c r="C49" s="17">
        <v>3002</v>
      </c>
      <c r="D49" s="17">
        <v>6185</v>
      </c>
      <c r="E49" s="17">
        <v>2463</v>
      </c>
      <c r="F49" s="17">
        <v>3468</v>
      </c>
      <c r="G49" s="17">
        <v>2170</v>
      </c>
      <c r="H49" s="17">
        <v>2273</v>
      </c>
      <c r="I49" s="17">
        <v>8495</v>
      </c>
      <c r="J49" s="17">
        <v>10377</v>
      </c>
      <c r="K49" s="21">
        <v>38433</v>
      </c>
      <c r="X49" s="274"/>
      <c r="Y49" s="35" t="s">
        <v>623</v>
      </c>
      <c r="Z49" s="17">
        <v>828</v>
      </c>
      <c r="AA49" s="17">
        <v>269</v>
      </c>
      <c r="AB49" s="17">
        <v>3660</v>
      </c>
      <c r="AC49" s="21">
        <v>4757</v>
      </c>
      <c r="AK49" s="274"/>
      <c r="AL49" s="35" t="s">
        <v>623</v>
      </c>
      <c r="AM49" s="20">
        <v>3501</v>
      </c>
      <c r="AS49" s="274"/>
      <c r="AT49" s="35" t="s">
        <v>623</v>
      </c>
      <c r="AU49" s="20">
        <v>5402</v>
      </c>
      <c r="BA49" s="274"/>
      <c r="BB49" s="35" t="s">
        <v>623</v>
      </c>
      <c r="BC49" s="17">
        <v>3240</v>
      </c>
      <c r="BD49" s="17">
        <v>3508</v>
      </c>
      <c r="BE49" s="21">
        <v>6748</v>
      </c>
      <c r="BL49" s="274"/>
      <c r="BM49" s="35" t="s">
        <v>623</v>
      </c>
      <c r="BN49" s="20">
        <v>1581</v>
      </c>
      <c r="BT49" s="274"/>
      <c r="BU49" s="35" t="s">
        <v>623</v>
      </c>
      <c r="BV49" s="17">
        <v>1632</v>
      </c>
      <c r="BW49" s="17">
        <v>1904</v>
      </c>
      <c r="BX49" s="17">
        <v>773</v>
      </c>
      <c r="BY49" s="17">
        <v>1089</v>
      </c>
      <c r="BZ49" s="17">
        <v>2062</v>
      </c>
      <c r="CA49" s="21">
        <v>7460</v>
      </c>
      <c r="CK49" s="274"/>
      <c r="CL49" s="35" t="s">
        <v>623</v>
      </c>
      <c r="CM49" s="17">
        <v>515</v>
      </c>
      <c r="CN49" s="17">
        <v>1192</v>
      </c>
      <c r="CO49" s="17">
        <v>1531</v>
      </c>
      <c r="CP49" s="17">
        <v>470</v>
      </c>
      <c r="CQ49" s="17">
        <v>869</v>
      </c>
      <c r="CR49" s="17">
        <v>679</v>
      </c>
      <c r="CS49" s="17">
        <v>202</v>
      </c>
      <c r="CT49" s="17">
        <v>1707</v>
      </c>
      <c r="CU49" s="17">
        <v>534</v>
      </c>
      <c r="CV49" s="21">
        <v>7699</v>
      </c>
      <c r="DJ49" s="274"/>
      <c r="DK49" s="35" t="s">
        <v>623</v>
      </c>
      <c r="DL49" s="17">
        <v>15904</v>
      </c>
      <c r="DM49" s="17">
        <v>2696</v>
      </c>
      <c r="DN49" s="17">
        <v>1725</v>
      </c>
      <c r="DO49" s="17">
        <v>3507</v>
      </c>
      <c r="DP49" s="21">
        <v>23832</v>
      </c>
      <c r="DY49" s="274"/>
      <c r="DZ49" s="35" t="s">
        <v>623</v>
      </c>
      <c r="EA49" s="17">
        <v>2531</v>
      </c>
      <c r="EB49" s="17">
        <v>1440</v>
      </c>
      <c r="EC49" s="21">
        <v>3971</v>
      </c>
      <c r="EJ49" s="274"/>
      <c r="EK49" s="35" t="s">
        <v>623</v>
      </c>
      <c r="EL49" s="17">
        <v>3873</v>
      </c>
      <c r="EM49" s="17">
        <v>1213</v>
      </c>
      <c r="EN49" s="17">
        <v>964</v>
      </c>
      <c r="EO49" s="17">
        <v>3067</v>
      </c>
      <c r="EP49" s="21">
        <v>9117</v>
      </c>
      <c r="EY49" s="274"/>
      <c r="EZ49" s="35" t="s">
        <v>623</v>
      </c>
      <c r="FA49" s="20">
        <v>935</v>
      </c>
      <c r="FG49" s="274"/>
      <c r="FH49" s="35" t="s">
        <v>623</v>
      </c>
      <c r="FI49" s="20">
        <v>26456</v>
      </c>
      <c r="FO49" s="274"/>
      <c r="FP49" s="35" t="s">
        <v>623</v>
      </c>
      <c r="FQ49" s="20">
        <v>5272</v>
      </c>
      <c r="FW49" s="274"/>
      <c r="FX49" s="35" t="s">
        <v>623</v>
      </c>
      <c r="FY49" s="20">
        <v>1881</v>
      </c>
      <c r="GE49" s="274"/>
      <c r="GF49" s="35" t="s">
        <v>623</v>
      </c>
      <c r="GG49" s="17">
        <v>889</v>
      </c>
      <c r="GH49" s="17">
        <v>3637</v>
      </c>
      <c r="GI49" s="17">
        <v>2243</v>
      </c>
      <c r="GJ49" s="21">
        <v>6769</v>
      </c>
      <c r="GR49" s="274"/>
      <c r="GS49" s="35" t="s">
        <v>623</v>
      </c>
      <c r="GT49" s="17">
        <v>9779</v>
      </c>
      <c r="GU49" s="17">
        <v>2879</v>
      </c>
      <c r="GV49" s="17">
        <v>11502</v>
      </c>
      <c r="GW49" s="21">
        <v>24160</v>
      </c>
      <c r="HE49" s="274"/>
      <c r="HF49" s="35" t="s">
        <v>623</v>
      </c>
      <c r="HG49" s="20">
        <v>177974</v>
      </c>
    </row>
    <row r="50" spans="1:215" x14ac:dyDescent="0.25">
      <c r="A50" s="274"/>
      <c r="B50" s="35" t="s">
        <v>522</v>
      </c>
      <c r="C50" s="17">
        <v>1375</v>
      </c>
      <c r="D50" s="17">
        <v>3262</v>
      </c>
      <c r="E50" s="17">
        <v>742</v>
      </c>
      <c r="F50" s="17">
        <v>2138</v>
      </c>
      <c r="G50" s="17">
        <v>1218</v>
      </c>
      <c r="H50" s="17">
        <v>365</v>
      </c>
      <c r="I50" s="17">
        <v>3100</v>
      </c>
      <c r="J50" s="17">
        <v>4167</v>
      </c>
      <c r="K50" s="21">
        <v>16367</v>
      </c>
      <c r="X50" s="274"/>
      <c r="Y50" s="35" t="s">
        <v>522</v>
      </c>
      <c r="Z50" s="17">
        <v>172</v>
      </c>
      <c r="AA50" s="17">
        <v>54</v>
      </c>
      <c r="AB50" s="17">
        <v>611</v>
      </c>
      <c r="AC50" s="21">
        <v>837</v>
      </c>
      <c r="AK50" s="274"/>
      <c r="AL50" s="35" t="s">
        <v>522</v>
      </c>
      <c r="AM50" s="20">
        <v>691</v>
      </c>
      <c r="AS50" s="274"/>
      <c r="AT50" s="35" t="s">
        <v>522</v>
      </c>
      <c r="AU50" s="20">
        <v>1963</v>
      </c>
      <c r="BA50" s="274"/>
      <c r="BB50" s="35" t="s">
        <v>522</v>
      </c>
      <c r="BC50" s="17">
        <v>623</v>
      </c>
      <c r="BD50" s="17">
        <v>323</v>
      </c>
      <c r="BE50" s="21">
        <v>946</v>
      </c>
      <c r="BL50" s="274"/>
      <c r="BM50" s="35" t="s">
        <v>522</v>
      </c>
      <c r="BN50" s="20">
        <v>247</v>
      </c>
      <c r="BT50" s="274"/>
      <c r="BU50" s="35" t="s">
        <v>522</v>
      </c>
      <c r="BV50" s="17">
        <v>1044</v>
      </c>
      <c r="BW50" s="17">
        <v>1569</v>
      </c>
      <c r="BX50" s="17">
        <v>715</v>
      </c>
      <c r="BY50" s="17">
        <v>1113</v>
      </c>
      <c r="BZ50" s="17">
        <v>2830</v>
      </c>
      <c r="CA50" s="21">
        <v>7271</v>
      </c>
      <c r="CK50" s="274"/>
      <c r="CL50" s="35" t="s">
        <v>522</v>
      </c>
      <c r="CM50" s="17">
        <v>230</v>
      </c>
      <c r="CN50" s="17">
        <v>455</v>
      </c>
      <c r="CO50" s="17">
        <v>1041</v>
      </c>
      <c r="CP50" s="17">
        <v>100</v>
      </c>
      <c r="CQ50" s="17">
        <v>93</v>
      </c>
      <c r="CR50" s="17">
        <v>550</v>
      </c>
      <c r="CS50" s="17">
        <v>50</v>
      </c>
      <c r="CT50" s="17">
        <v>749</v>
      </c>
      <c r="CU50" s="17">
        <v>115</v>
      </c>
      <c r="CV50" s="21">
        <v>3383</v>
      </c>
      <c r="DJ50" s="274"/>
      <c r="DK50" s="35" t="s">
        <v>522</v>
      </c>
      <c r="DL50" s="17">
        <v>4235</v>
      </c>
      <c r="DM50" s="17">
        <v>1590</v>
      </c>
      <c r="DN50" s="17">
        <v>536</v>
      </c>
      <c r="DO50" s="17">
        <v>608</v>
      </c>
      <c r="DP50" s="21">
        <v>6969</v>
      </c>
      <c r="DY50" s="274"/>
      <c r="DZ50" s="35" t="s">
        <v>522</v>
      </c>
      <c r="EA50" s="17">
        <v>1309</v>
      </c>
      <c r="EB50" s="17">
        <v>451</v>
      </c>
      <c r="EC50" s="21">
        <v>1760</v>
      </c>
      <c r="EJ50" s="274"/>
      <c r="EK50" s="35" t="s">
        <v>522</v>
      </c>
      <c r="EL50" s="17">
        <v>1922</v>
      </c>
      <c r="EM50" s="17">
        <v>644</v>
      </c>
      <c r="EN50" s="17">
        <v>601</v>
      </c>
      <c r="EO50" s="17">
        <v>952</v>
      </c>
      <c r="EP50" s="21">
        <v>4119</v>
      </c>
      <c r="EY50" s="274"/>
      <c r="EZ50" s="35" t="s">
        <v>522</v>
      </c>
      <c r="FA50" s="20">
        <v>275</v>
      </c>
      <c r="FG50" s="274"/>
      <c r="FH50" s="35" t="s">
        <v>522</v>
      </c>
      <c r="FI50" s="20">
        <v>13758</v>
      </c>
      <c r="FO50" s="274"/>
      <c r="FP50" s="35" t="s">
        <v>522</v>
      </c>
      <c r="FQ50" s="20">
        <v>1949</v>
      </c>
      <c r="FW50" s="274"/>
      <c r="FX50" s="35" t="s">
        <v>522</v>
      </c>
      <c r="FY50" s="20">
        <v>1259</v>
      </c>
      <c r="GE50" s="274"/>
      <c r="GF50" s="35" t="s">
        <v>522</v>
      </c>
      <c r="GG50" s="24"/>
      <c r="GH50" s="17">
        <v>280</v>
      </c>
      <c r="GI50" s="17">
        <v>127</v>
      </c>
      <c r="GJ50" s="21">
        <v>407</v>
      </c>
      <c r="GR50" s="274"/>
      <c r="GS50" s="35" t="s">
        <v>522</v>
      </c>
      <c r="GT50" s="17">
        <v>3929</v>
      </c>
      <c r="GU50" s="17">
        <v>1620</v>
      </c>
      <c r="GV50" s="17">
        <v>3493</v>
      </c>
      <c r="GW50" s="21">
        <v>9042</v>
      </c>
      <c r="HE50" s="274"/>
      <c r="HF50" s="35" t="s">
        <v>522</v>
      </c>
      <c r="HG50" s="20">
        <v>71243</v>
      </c>
    </row>
    <row r="51" spans="1:215" x14ac:dyDescent="0.25">
      <c r="A51" s="273" t="s">
        <v>624</v>
      </c>
      <c r="B51" s="35" t="s">
        <v>625</v>
      </c>
      <c r="C51" s="17">
        <v>2350</v>
      </c>
      <c r="D51" s="17">
        <v>4332</v>
      </c>
      <c r="E51" s="17">
        <v>2022</v>
      </c>
      <c r="F51" s="17">
        <v>2825</v>
      </c>
      <c r="G51" s="17">
        <v>1507</v>
      </c>
      <c r="H51" s="17">
        <v>1906</v>
      </c>
      <c r="I51" s="17">
        <v>5794</v>
      </c>
      <c r="J51" s="17">
        <v>8429</v>
      </c>
      <c r="K51" s="21">
        <v>29165</v>
      </c>
      <c r="X51" s="273" t="s">
        <v>624</v>
      </c>
      <c r="Y51" s="35" t="s">
        <v>625</v>
      </c>
      <c r="Z51" s="17">
        <v>724</v>
      </c>
      <c r="AA51" s="17">
        <v>200</v>
      </c>
      <c r="AB51" s="17">
        <v>3178</v>
      </c>
      <c r="AC51" s="21">
        <v>4102</v>
      </c>
      <c r="AK51" s="273" t="s">
        <v>624</v>
      </c>
      <c r="AL51" s="35" t="s">
        <v>625</v>
      </c>
      <c r="AM51" s="20">
        <v>3134</v>
      </c>
      <c r="AS51" s="273" t="s">
        <v>624</v>
      </c>
      <c r="AT51" s="35" t="s">
        <v>625</v>
      </c>
      <c r="AU51" s="20">
        <v>4342</v>
      </c>
      <c r="BA51" s="273" t="s">
        <v>624</v>
      </c>
      <c r="BB51" s="35" t="s">
        <v>625</v>
      </c>
      <c r="BC51" s="17">
        <v>2266</v>
      </c>
      <c r="BD51" s="17">
        <v>2845</v>
      </c>
      <c r="BE51" s="21">
        <v>5111</v>
      </c>
      <c r="BL51" s="273" t="s">
        <v>624</v>
      </c>
      <c r="BM51" s="35" t="s">
        <v>625</v>
      </c>
      <c r="BN51" s="20">
        <v>1501</v>
      </c>
      <c r="BT51" s="273" t="s">
        <v>624</v>
      </c>
      <c r="BU51" s="35" t="s">
        <v>625</v>
      </c>
      <c r="BV51" s="17">
        <v>1148</v>
      </c>
      <c r="BW51" s="17">
        <v>1330</v>
      </c>
      <c r="BX51" s="17">
        <v>580</v>
      </c>
      <c r="BY51" s="17">
        <v>767</v>
      </c>
      <c r="BZ51" s="17">
        <v>1817</v>
      </c>
      <c r="CA51" s="21">
        <v>5642</v>
      </c>
      <c r="CK51" s="273" t="s">
        <v>624</v>
      </c>
      <c r="CL51" s="35" t="s">
        <v>625</v>
      </c>
      <c r="CM51" s="17">
        <v>382</v>
      </c>
      <c r="CN51" s="17">
        <v>1009</v>
      </c>
      <c r="CO51" s="17">
        <v>1227</v>
      </c>
      <c r="CP51" s="17">
        <v>418</v>
      </c>
      <c r="CQ51" s="17">
        <v>767</v>
      </c>
      <c r="CR51" s="17">
        <v>527</v>
      </c>
      <c r="CS51" s="17">
        <v>172</v>
      </c>
      <c r="CT51" s="17">
        <v>1421</v>
      </c>
      <c r="CU51" s="17">
        <v>461</v>
      </c>
      <c r="CV51" s="21">
        <v>6384</v>
      </c>
      <c r="DJ51" s="273" t="s">
        <v>624</v>
      </c>
      <c r="DK51" s="35" t="s">
        <v>625</v>
      </c>
      <c r="DL51" s="17">
        <v>15066</v>
      </c>
      <c r="DM51" s="17">
        <v>2308</v>
      </c>
      <c r="DN51" s="17">
        <v>1437</v>
      </c>
      <c r="DO51" s="17">
        <v>2698</v>
      </c>
      <c r="DP51" s="21">
        <v>21509</v>
      </c>
      <c r="DY51" s="273" t="s">
        <v>624</v>
      </c>
      <c r="DZ51" s="35" t="s">
        <v>625</v>
      </c>
      <c r="EA51" s="17">
        <v>1901</v>
      </c>
      <c r="EB51" s="17">
        <v>1140</v>
      </c>
      <c r="EC51" s="21">
        <v>3041</v>
      </c>
      <c r="EJ51" s="273" t="s">
        <v>624</v>
      </c>
      <c r="EK51" s="35" t="s">
        <v>625</v>
      </c>
      <c r="EL51" s="17">
        <v>3226</v>
      </c>
      <c r="EM51" s="17">
        <v>964</v>
      </c>
      <c r="EN51" s="17">
        <v>812</v>
      </c>
      <c r="EO51" s="17">
        <v>2512</v>
      </c>
      <c r="EP51" s="21">
        <v>7514</v>
      </c>
      <c r="EY51" s="273" t="s">
        <v>624</v>
      </c>
      <c r="EZ51" s="35" t="s">
        <v>625</v>
      </c>
      <c r="FA51" s="20">
        <v>688</v>
      </c>
      <c r="FG51" s="273" t="s">
        <v>624</v>
      </c>
      <c r="FH51" s="35" t="s">
        <v>625</v>
      </c>
      <c r="FI51" s="20">
        <v>20462</v>
      </c>
      <c r="FO51" s="273" t="s">
        <v>624</v>
      </c>
      <c r="FP51" s="35" t="s">
        <v>625</v>
      </c>
      <c r="FQ51" s="20">
        <v>4154</v>
      </c>
      <c r="FW51" s="273" t="s">
        <v>624</v>
      </c>
      <c r="FX51" s="35" t="s">
        <v>625</v>
      </c>
      <c r="FY51" s="20">
        <v>1614</v>
      </c>
      <c r="GE51" s="273" t="s">
        <v>624</v>
      </c>
      <c r="GF51" s="35" t="s">
        <v>625</v>
      </c>
      <c r="GG51" s="17">
        <v>770</v>
      </c>
      <c r="GH51" s="17">
        <v>3059</v>
      </c>
      <c r="GI51" s="17">
        <v>1907</v>
      </c>
      <c r="GJ51" s="21">
        <v>5736</v>
      </c>
      <c r="GR51" s="273" t="s">
        <v>624</v>
      </c>
      <c r="GS51" s="35" t="s">
        <v>625</v>
      </c>
      <c r="GT51" s="17">
        <v>7718</v>
      </c>
      <c r="GU51" s="17">
        <v>2069</v>
      </c>
      <c r="GV51" s="17">
        <v>8867</v>
      </c>
      <c r="GW51" s="21">
        <v>18654</v>
      </c>
      <c r="HE51" s="273" t="s">
        <v>624</v>
      </c>
      <c r="HF51" s="35" t="s">
        <v>625</v>
      </c>
      <c r="HG51" s="20">
        <v>142753</v>
      </c>
    </row>
    <row r="52" spans="1:215" x14ac:dyDescent="0.25">
      <c r="A52" s="274"/>
      <c r="B52" s="35" t="s">
        <v>626</v>
      </c>
      <c r="C52" s="17">
        <v>106</v>
      </c>
      <c r="D52" s="17">
        <v>326</v>
      </c>
      <c r="E52" s="17">
        <v>70</v>
      </c>
      <c r="F52" s="17">
        <v>63</v>
      </c>
      <c r="G52" s="17">
        <v>54</v>
      </c>
      <c r="H52" s="17">
        <v>56</v>
      </c>
      <c r="I52" s="17">
        <v>378</v>
      </c>
      <c r="J52" s="17">
        <v>247</v>
      </c>
      <c r="K52" s="21">
        <v>1300</v>
      </c>
      <c r="X52" s="274"/>
      <c r="Y52" s="35" t="s">
        <v>626</v>
      </c>
      <c r="Z52" s="17">
        <v>28</v>
      </c>
      <c r="AA52" s="17">
        <v>16</v>
      </c>
      <c r="AB52" s="17">
        <v>136</v>
      </c>
      <c r="AC52" s="21">
        <v>180</v>
      </c>
      <c r="AK52" s="274"/>
      <c r="AL52" s="35" t="s">
        <v>626</v>
      </c>
      <c r="AM52" s="20">
        <v>94</v>
      </c>
      <c r="AS52" s="274"/>
      <c r="AT52" s="35" t="s">
        <v>626</v>
      </c>
      <c r="AU52" s="20">
        <v>181</v>
      </c>
      <c r="BA52" s="274"/>
      <c r="BB52" s="35" t="s">
        <v>626</v>
      </c>
      <c r="BC52" s="17">
        <v>149</v>
      </c>
      <c r="BD52" s="17">
        <v>132</v>
      </c>
      <c r="BE52" s="21">
        <v>281</v>
      </c>
      <c r="BL52" s="274"/>
      <c r="BM52" s="35" t="s">
        <v>626</v>
      </c>
      <c r="BN52" s="20">
        <v>45</v>
      </c>
      <c r="BT52" s="274"/>
      <c r="BU52" s="35" t="s">
        <v>626</v>
      </c>
      <c r="BV52" s="17">
        <v>40</v>
      </c>
      <c r="BW52" s="17">
        <v>27</v>
      </c>
      <c r="BX52" s="17">
        <v>12</v>
      </c>
      <c r="BY52" s="17">
        <v>15</v>
      </c>
      <c r="BZ52" s="17">
        <v>42</v>
      </c>
      <c r="CA52" s="21">
        <v>136</v>
      </c>
      <c r="CK52" s="274"/>
      <c r="CL52" s="35" t="s">
        <v>626</v>
      </c>
      <c r="CM52" s="17">
        <v>8</v>
      </c>
      <c r="CN52" s="17">
        <v>30</v>
      </c>
      <c r="CO52" s="17">
        <v>34</v>
      </c>
      <c r="CP52" s="17">
        <v>7</v>
      </c>
      <c r="CQ52" s="17">
        <v>11</v>
      </c>
      <c r="CR52" s="17">
        <v>11</v>
      </c>
      <c r="CS52" s="17">
        <v>7</v>
      </c>
      <c r="CT52" s="17">
        <v>54</v>
      </c>
      <c r="CU52" s="17">
        <v>10</v>
      </c>
      <c r="CV52" s="21">
        <v>172</v>
      </c>
      <c r="DJ52" s="274"/>
      <c r="DK52" s="35" t="s">
        <v>626</v>
      </c>
      <c r="DL52" s="17">
        <v>971</v>
      </c>
      <c r="DM52" s="17">
        <v>114</v>
      </c>
      <c r="DN52" s="17">
        <v>42</v>
      </c>
      <c r="DO52" s="17">
        <v>94</v>
      </c>
      <c r="DP52" s="21">
        <v>1221</v>
      </c>
      <c r="DY52" s="274"/>
      <c r="DZ52" s="35" t="s">
        <v>626</v>
      </c>
      <c r="EA52" s="17">
        <v>67</v>
      </c>
      <c r="EB52" s="17">
        <v>33</v>
      </c>
      <c r="EC52" s="21">
        <v>100</v>
      </c>
      <c r="EJ52" s="274"/>
      <c r="EK52" s="35" t="s">
        <v>626</v>
      </c>
      <c r="EL52" s="17">
        <v>147</v>
      </c>
      <c r="EM52" s="17">
        <v>47</v>
      </c>
      <c r="EN52" s="17">
        <v>16</v>
      </c>
      <c r="EO52" s="17">
        <v>111</v>
      </c>
      <c r="EP52" s="21">
        <v>321</v>
      </c>
      <c r="EY52" s="274"/>
      <c r="EZ52" s="35" t="s">
        <v>626</v>
      </c>
      <c r="FA52" s="20">
        <v>46</v>
      </c>
      <c r="FG52" s="274"/>
      <c r="FH52" s="35" t="s">
        <v>626</v>
      </c>
      <c r="FI52" s="20">
        <v>1043</v>
      </c>
      <c r="FO52" s="274"/>
      <c r="FP52" s="35" t="s">
        <v>626</v>
      </c>
      <c r="FQ52" s="20">
        <v>193</v>
      </c>
      <c r="FW52" s="274"/>
      <c r="FX52" s="35" t="s">
        <v>626</v>
      </c>
      <c r="FY52" s="20">
        <v>83</v>
      </c>
      <c r="GE52" s="274"/>
      <c r="GF52" s="35" t="s">
        <v>626</v>
      </c>
      <c r="GG52" s="17">
        <v>25</v>
      </c>
      <c r="GH52" s="17">
        <v>155</v>
      </c>
      <c r="GI52" s="17">
        <v>41</v>
      </c>
      <c r="GJ52" s="21">
        <v>221</v>
      </c>
      <c r="GR52" s="274"/>
      <c r="GS52" s="35" t="s">
        <v>626</v>
      </c>
      <c r="GT52" s="17">
        <v>379</v>
      </c>
      <c r="GU52" s="17">
        <v>63</v>
      </c>
      <c r="GV52" s="17">
        <v>394</v>
      </c>
      <c r="GW52" s="21">
        <v>836</v>
      </c>
      <c r="HE52" s="274"/>
      <c r="HF52" s="35" t="s">
        <v>626</v>
      </c>
      <c r="HG52" s="20">
        <v>6453</v>
      </c>
    </row>
    <row r="53" spans="1:215" x14ac:dyDescent="0.25">
      <c r="A53" s="274"/>
      <c r="B53" s="35" t="s">
        <v>627</v>
      </c>
      <c r="C53" s="17">
        <v>465</v>
      </c>
      <c r="D53" s="17">
        <v>1811</v>
      </c>
      <c r="E53" s="17">
        <v>541</v>
      </c>
      <c r="F53" s="17">
        <v>348</v>
      </c>
      <c r="G53" s="17">
        <v>278</v>
      </c>
      <c r="H53" s="17">
        <v>390</v>
      </c>
      <c r="I53" s="17">
        <v>2549</v>
      </c>
      <c r="J53" s="17">
        <v>1892</v>
      </c>
      <c r="K53" s="21">
        <v>8274</v>
      </c>
      <c r="X53" s="274"/>
      <c r="Y53" s="35" t="s">
        <v>627</v>
      </c>
      <c r="Z53" s="17">
        <v>208</v>
      </c>
      <c r="AA53" s="17">
        <v>49</v>
      </c>
      <c r="AB53" s="17">
        <v>200</v>
      </c>
      <c r="AC53" s="21">
        <v>457</v>
      </c>
      <c r="AK53" s="274"/>
      <c r="AL53" s="35" t="s">
        <v>627</v>
      </c>
      <c r="AM53" s="20">
        <v>527</v>
      </c>
      <c r="AS53" s="274"/>
      <c r="AT53" s="35" t="s">
        <v>627</v>
      </c>
      <c r="AU53" s="20">
        <v>967</v>
      </c>
      <c r="BA53" s="274"/>
      <c r="BB53" s="35" t="s">
        <v>627</v>
      </c>
      <c r="BC53" s="17">
        <v>583</v>
      </c>
      <c r="BD53" s="17">
        <v>552</v>
      </c>
      <c r="BE53" s="21">
        <v>1135</v>
      </c>
      <c r="BL53" s="274"/>
      <c r="BM53" s="35" t="s">
        <v>627</v>
      </c>
      <c r="BN53" s="20">
        <v>81</v>
      </c>
      <c r="BT53" s="274"/>
      <c r="BU53" s="35" t="s">
        <v>627</v>
      </c>
      <c r="BV53" s="17">
        <v>296</v>
      </c>
      <c r="BW53" s="17">
        <v>282</v>
      </c>
      <c r="BX53" s="17">
        <v>112</v>
      </c>
      <c r="BY53" s="17">
        <v>191</v>
      </c>
      <c r="BZ53" s="17">
        <v>541</v>
      </c>
      <c r="CA53" s="21">
        <v>1422</v>
      </c>
      <c r="CK53" s="274"/>
      <c r="CL53" s="35" t="s">
        <v>627</v>
      </c>
      <c r="CM53" s="17">
        <v>89</v>
      </c>
      <c r="CN53" s="17">
        <v>134</v>
      </c>
      <c r="CO53" s="17">
        <v>277</v>
      </c>
      <c r="CP53" s="17">
        <v>63</v>
      </c>
      <c r="CQ53" s="17">
        <v>84</v>
      </c>
      <c r="CR53" s="17">
        <v>70</v>
      </c>
      <c r="CS53" s="17">
        <v>30</v>
      </c>
      <c r="CT53" s="17">
        <v>144</v>
      </c>
      <c r="CU53" s="17">
        <v>67</v>
      </c>
      <c r="CV53" s="21">
        <v>958</v>
      </c>
      <c r="DJ53" s="274"/>
      <c r="DK53" s="35" t="s">
        <v>627</v>
      </c>
      <c r="DL53" s="17">
        <v>2295</v>
      </c>
      <c r="DM53" s="17">
        <v>315</v>
      </c>
      <c r="DN53" s="17">
        <v>106</v>
      </c>
      <c r="DO53" s="17">
        <v>767</v>
      </c>
      <c r="DP53" s="21">
        <v>3483</v>
      </c>
      <c r="DY53" s="274"/>
      <c r="DZ53" s="35" t="s">
        <v>627</v>
      </c>
      <c r="EA53" s="17">
        <v>311</v>
      </c>
      <c r="EB53" s="17">
        <v>193</v>
      </c>
      <c r="EC53" s="21">
        <v>504</v>
      </c>
      <c r="EJ53" s="274"/>
      <c r="EK53" s="35" t="s">
        <v>627</v>
      </c>
      <c r="EL53" s="17">
        <v>468</v>
      </c>
      <c r="EM53" s="17">
        <v>133</v>
      </c>
      <c r="EN53" s="17">
        <v>105</v>
      </c>
      <c r="EO53" s="17">
        <v>465</v>
      </c>
      <c r="EP53" s="21">
        <v>1171</v>
      </c>
      <c r="EY53" s="274"/>
      <c r="EZ53" s="35" t="s">
        <v>627</v>
      </c>
      <c r="FA53" s="20">
        <v>126</v>
      </c>
      <c r="FG53" s="274"/>
      <c r="FH53" s="35" t="s">
        <v>627</v>
      </c>
      <c r="FI53" s="20">
        <v>5522</v>
      </c>
      <c r="FO53" s="274"/>
      <c r="FP53" s="35" t="s">
        <v>627</v>
      </c>
      <c r="FQ53" s="20">
        <v>1580</v>
      </c>
      <c r="FW53" s="274"/>
      <c r="FX53" s="35" t="s">
        <v>627</v>
      </c>
      <c r="FY53" s="20">
        <v>57</v>
      </c>
      <c r="GE53" s="274"/>
      <c r="GF53" s="35" t="s">
        <v>627</v>
      </c>
      <c r="GG53" s="17">
        <v>194</v>
      </c>
      <c r="GH53" s="17">
        <v>805</v>
      </c>
      <c r="GI53" s="17">
        <v>375</v>
      </c>
      <c r="GJ53" s="21">
        <v>1374</v>
      </c>
      <c r="GR53" s="274"/>
      <c r="GS53" s="35" t="s">
        <v>627</v>
      </c>
      <c r="GT53" s="17">
        <v>2326</v>
      </c>
      <c r="GU53" s="17">
        <v>637</v>
      </c>
      <c r="GV53" s="17">
        <v>2182</v>
      </c>
      <c r="GW53" s="21">
        <v>5145</v>
      </c>
      <c r="HE53" s="274"/>
      <c r="HF53" s="35" t="s">
        <v>627</v>
      </c>
      <c r="HG53" s="20">
        <v>32783</v>
      </c>
    </row>
    <row r="54" spans="1:215" x14ac:dyDescent="0.25">
      <c r="A54" s="276"/>
      <c r="B54" s="63" t="s">
        <v>628</v>
      </c>
      <c r="C54" s="39">
        <v>73</v>
      </c>
      <c r="D54" s="39">
        <v>134</v>
      </c>
      <c r="E54" s="39">
        <v>79</v>
      </c>
      <c r="F54" s="39">
        <v>72</v>
      </c>
      <c r="G54" s="39">
        <v>46</v>
      </c>
      <c r="H54" s="39">
        <v>62</v>
      </c>
      <c r="I54" s="39">
        <v>229</v>
      </c>
      <c r="J54" s="39">
        <v>207</v>
      </c>
      <c r="K54" s="28">
        <v>902</v>
      </c>
      <c r="X54" s="276"/>
      <c r="Y54" s="63" t="s">
        <v>628</v>
      </c>
      <c r="Z54" s="39">
        <v>12</v>
      </c>
      <c r="AA54" s="39">
        <v>14</v>
      </c>
      <c r="AB54" s="39">
        <v>81</v>
      </c>
      <c r="AC54" s="28">
        <v>107</v>
      </c>
      <c r="AK54" s="276"/>
      <c r="AL54" s="63" t="s">
        <v>628</v>
      </c>
      <c r="AM54" s="65">
        <v>91</v>
      </c>
      <c r="AS54" s="276"/>
      <c r="AT54" s="63" t="s">
        <v>628</v>
      </c>
      <c r="AU54" s="65">
        <v>221</v>
      </c>
      <c r="BA54" s="276"/>
      <c r="BB54" s="63" t="s">
        <v>628</v>
      </c>
      <c r="BC54" s="39">
        <v>286</v>
      </c>
      <c r="BD54" s="39">
        <v>211</v>
      </c>
      <c r="BE54" s="28">
        <v>497</v>
      </c>
      <c r="BL54" s="276"/>
      <c r="BM54" s="63" t="s">
        <v>628</v>
      </c>
      <c r="BN54" s="65">
        <v>28</v>
      </c>
      <c r="BT54" s="276"/>
      <c r="BU54" s="63" t="s">
        <v>628</v>
      </c>
      <c r="BV54" s="39">
        <v>153</v>
      </c>
      <c r="BW54" s="39">
        <v>28</v>
      </c>
      <c r="BX54" s="39">
        <v>28</v>
      </c>
      <c r="BY54" s="39">
        <v>106</v>
      </c>
      <c r="BZ54" s="39">
        <v>78</v>
      </c>
      <c r="CA54" s="28">
        <v>393</v>
      </c>
      <c r="CK54" s="276"/>
      <c r="CL54" s="63" t="s">
        <v>628</v>
      </c>
      <c r="CM54" s="39">
        <v>12</v>
      </c>
      <c r="CN54" s="39">
        <v>52</v>
      </c>
      <c r="CO54" s="39">
        <v>51</v>
      </c>
      <c r="CP54" s="39">
        <v>18</v>
      </c>
      <c r="CQ54" s="39">
        <v>22</v>
      </c>
      <c r="CR54" s="39">
        <v>17</v>
      </c>
      <c r="CS54" s="39">
        <v>6</v>
      </c>
      <c r="CT54" s="39">
        <v>70</v>
      </c>
      <c r="CU54" s="39">
        <v>16</v>
      </c>
      <c r="CV54" s="28">
        <v>264</v>
      </c>
      <c r="DJ54" s="276"/>
      <c r="DK54" s="63" t="s">
        <v>628</v>
      </c>
      <c r="DL54" s="39">
        <v>71</v>
      </c>
      <c r="DM54" s="39">
        <v>70</v>
      </c>
      <c r="DN54" s="39">
        <v>6</v>
      </c>
      <c r="DO54" s="39">
        <v>123</v>
      </c>
      <c r="DP54" s="28">
        <v>270</v>
      </c>
      <c r="DY54" s="276"/>
      <c r="DZ54" s="63" t="s">
        <v>628</v>
      </c>
      <c r="EA54" s="39">
        <v>58</v>
      </c>
      <c r="EB54" s="39">
        <v>37</v>
      </c>
      <c r="EC54" s="28">
        <v>95</v>
      </c>
      <c r="EJ54" s="276"/>
      <c r="EK54" s="63" t="s">
        <v>628</v>
      </c>
      <c r="EL54" s="39">
        <v>92</v>
      </c>
      <c r="EM54" s="39">
        <v>18</v>
      </c>
      <c r="EN54" s="39">
        <v>33</v>
      </c>
      <c r="EO54" s="39">
        <v>96</v>
      </c>
      <c r="EP54" s="28">
        <v>239</v>
      </c>
      <c r="EY54" s="276"/>
      <c r="EZ54" s="63" t="s">
        <v>628</v>
      </c>
      <c r="FA54" s="65">
        <v>16</v>
      </c>
      <c r="FG54" s="276"/>
      <c r="FH54" s="63" t="s">
        <v>628</v>
      </c>
      <c r="FI54" s="65">
        <v>969</v>
      </c>
      <c r="FO54" s="276"/>
      <c r="FP54" s="63" t="s">
        <v>628</v>
      </c>
      <c r="FQ54" s="65">
        <v>151</v>
      </c>
      <c r="FW54" s="276"/>
      <c r="FX54" s="63" t="s">
        <v>628</v>
      </c>
      <c r="FY54" s="65">
        <v>202</v>
      </c>
      <c r="GE54" s="276"/>
      <c r="GF54" s="63" t="s">
        <v>628</v>
      </c>
      <c r="GG54" s="39">
        <v>15</v>
      </c>
      <c r="GH54" s="39">
        <v>106</v>
      </c>
      <c r="GI54" s="39">
        <v>52</v>
      </c>
      <c r="GJ54" s="28">
        <v>173</v>
      </c>
      <c r="GR54" s="276"/>
      <c r="GS54" s="63" t="s">
        <v>628</v>
      </c>
      <c r="GT54" s="39">
        <v>237</v>
      </c>
      <c r="GU54" s="39">
        <v>68</v>
      </c>
      <c r="GV54" s="39">
        <v>292</v>
      </c>
      <c r="GW54" s="28">
        <v>597</v>
      </c>
      <c r="HE54" s="276"/>
      <c r="HF54" s="63" t="s">
        <v>628</v>
      </c>
      <c r="HG54" s="65">
        <v>5215</v>
      </c>
    </row>
    <row r="55" spans="1:215" ht="18.399999999999999" customHeight="1" x14ac:dyDescent="0.25">
      <c r="A55" s="53"/>
      <c r="B55" s="182" t="s">
        <v>24</v>
      </c>
      <c r="X55" s="182" t="s">
        <v>24</v>
      </c>
      <c r="AK55" s="53"/>
      <c r="AL55" s="182" t="s">
        <v>24</v>
      </c>
      <c r="AS55" s="53"/>
      <c r="AT55" s="182" t="s">
        <v>24</v>
      </c>
      <c r="BA55" s="53"/>
      <c r="BB55" s="182" t="s">
        <v>24</v>
      </c>
      <c r="BL55" s="182" t="s">
        <v>24</v>
      </c>
      <c r="BT55" s="53"/>
      <c r="BU55" s="182" t="s">
        <v>24</v>
      </c>
      <c r="CK55" s="53"/>
      <c r="CL55" s="182" t="s">
        <v>24</v>
      </c>
      <c r="DJ55" s="53"/>
      <c r="DK55" s="182" t="s">
        <v>24</v>
      </c>
      <c r="DY55" s="53"/>
      <c r="DZ55" s="182" t="s">
        <v>24</v>
      </c>
      <c r="EJ55" s="53"/>
      <c r="EK55" s="182" t="s">
        <v>24</v>
      </c>
      <c r="EY55" s="53"/>
      <c r="EZ55" s="182" t="s">
        <v>24</v>
      </c>
      <c r="FG55" s="53"/>
      <c r="FH55" s="182" t="s">
        <v>24</v>
      </c>
      <c r="FO55" s="53"/>
      <c r="FP55" s="182" t="s">
        <v>24</v>
      </c>
      <c r="FW55" s="53"/>
      <c r="FX55" s="182" t="s">
        <v>24</v>
      </c>
      <c r="GE55" s="53"/>
      <c r="GF55" s="182" t="s">
        <v>24</v>
      </c>
      <c r="GR55" s="54" t="s">
        <v>24</v>
      </c>
      <c r="HE55" s="53"/>
      <c r="HF55" s="54" t="s">
        <v>24</v>
      </c>
    </row>
    <row r="56" spans="1:215" x14ac:dyDescent="0.25">
      <c r="A56" s="9"/>
      <c r="B56" s="55"/>
      <c r="C56" s="12" t="s">
        <v>42</v>
      </c>
      <c r="D56" s="12" t="s">
        <v>65</v>
      </c>
      <c r="E56" s="12" t="s">
        <v>67</v>
      </c>
      <c r="F56" s="12" t="s">
        <v>72</v>
      </c>
      <c r="G56" s="12" t="s">
        <v>74</v>
      </c>
      <c r="H56" s="12" t="s">
        <v>76</v>
      </c>
      <c r="I56" s="12" t="s">
        <v>82</v>
      </c>
      <c r="J56" s="12" t="s">
        <v>89</v>
      </c>
      <c r="K56" s="183" t="s">
        <v>509</v>
      </c>
      <c r="X56" s="9"/>
      <c r="Y56" s="55"/>
      <c r="Z56" s="12" t="s">
        <v>75</v>
      </c>
      <c r="AA56" s="12" t="s">
        <v>92</v>
      </c>
      <c r="AB56" s="12" t="s">
        <v>97</v>
      </c>
      <c r="AC56" s="183" t="s">
        <v>510</v>
      </c>
      <c r="AK56" s="9"/>
      <c r="AL56" s="55"/>
      <c r="AM56" s="15" t="s">
        <v>68</v>
      </c>
      <c r="AS56" s="9"/>
      <c r="AT56" s="55"/>
      <c r="AU56" s="15" t="s">
        <v>58</v>
      </c>
      <c r="BA56" s="9"/>
      <c r="BB56" s="55"/>
      <c r="BC56" s="12" t="s">
        <v>77</v>
      </c>
      <c r="BD56" s="12" t="s">
        <v>87</v>
      </c>
      <c r="BE56" s="183" t="s">
        <v>511</v>
      </c>
      <c r="BL56" s="9"/>
      <c r="BM56" s="55"/>
      <c r="BN56" s="15" t="s">
        <v>43</v>
      </c>
      <c r="BT56" s="9"/>
      <c r="BU56" s="55"/>
      <c r="BV56" s="12" t="s">
        <v>38</v>
      </c>
      <c r="BW56" s="12" t="s">
        <v>59</v>
      </c>
      <c r="BX56" s="12" t="s">
        <v>61</v>
      </c>
      <c r="BY56" s="12" t="s">
        <v>73</v>
      </c>
      <c r="BZ56" s="12" t="s">
        <v>93</v>
      </c>
      <c r="CA56" s="183" t="s">
        <v>512</v>
      </c>
      <c r="CK56" s="9"/>
      <c r="CL56" s="55"/>
      <c r="CM56" s="12" t="s">
        <v>46</v>
      </c>
      <c r="CN56" s="12" t="s">
        <v>54</v>
      </c>
      <c r="CO56" s="12" t="s">
        <v>78</v>
      </c>
      <c r="CP56" s="12" t="s">
        <v>84</v>
      </c>
      <c r="CQ56" s="12" t="s">
        <v>86</v>
      </c>
      <c r="CR56" s="12" t="s">
        <v>88</v>
      </c>
      <c r="CS56" s="12" t="s">
        <v>90</v>
      </c>
      <c r="CT56" s="12" t="s">
        <v>95</v>
      </c>
      <c r="CU56" s="12" t="s">
        <v>96</v>
      </c>
      <c r="CV56" s="183" t="s">
        <v>513</v>
      </c>
      <c r="DJ56" s="9"/>
      <c r="DK56" s="55"/>
      <c r="DL56" s="12" t="s">
        <v>50</v>
      </c>
      <c r="DM56" s="12" t="s">
        <v>71</v>
      </c>
      <c r="DN56" s="12" t="s">
        <v>79</v>
      </c>
      <c r="DO56" s="12" t="s">
        <v>91</v>
      </c>
      <c r="DP56" s="183" t="s">
        <v>514</v>
      </c>
      <c r="DY56" s="9"/>
      <c r="DZ56" s="55"/>
      <c r="EA56" s="12" t="s">
        <v>48</v>
      </c>
      <c r="EB56" s="12" t="s">
        <v>63</v>
      </c>
      <c r="EC56" s="56" t="s">
        <v>515</v>
      </c>
      <c r="EJ56" s="9"/>
      <c r="EK56" s="55"/>
      <c r="EL56" s="12" t="s">
        <v>33</v>
      </c>
      <c r="EM56" s="12" t="s">
        <v>80</v>
      </c>
      <c r="EN56" s="12" t="s">
        <v>83</v>
      </c>
      <c r="EO56" s="12" t="s">
        <v>85</v>
      </c>
      <c r="EP56" s="183" t="s">
        <v>516</v>
      </c>
      <c r="EY56" s="9"/>
      <c r="EZ56" s="55"/>
      <c r="FA56" s="15" t="s">
        <v>60</v>
      </c>
      <c r="FG56" s="9"/>
      <c r="FH56" s="55"/>
      <c r="FI56" s="15" t="s">
        <v>81</v>
      </c>
      <c r="FO56" s="9"/>
      <c r="FP56" s="55"/>
      <c r="FQ56" s="15" t="s">
        <v>62</v>
      </c>
      <c r="FW56" s="9"/>
      <c r="FX56" s="55"/>
      <c r="FY56" s="15" t="s">
        <v>64</v>
      </c>
      <c r="GE56" s="9"/>
      <c r="GF56" s="55"/>
      <c r="GG56" s="12" t="s">
        <v>44</v>
      </c>
      <c r="GH56" s="12" t="s">
        <v>52</v>
      </c>
      <c r="GI56" s="12" t="s">
        <v>69</v>
      </c>
      <c r="GJ56" s="183" t="s">
        <v>517</v>
      </c>
      <c r="GR56" s="9"/>
      <c r="GS56" s="55"/>
      <c r="GT56" s="12" t="s">
        <v>40</v>
      </c>
      <c r="GU56" s="12" t="s">
        <v>57</v>
      </c>
      <c r="GV56" s="12" t="s">
        <v>94</v>
      </c>
      <c r="GW56" s="56" t="s">
        <v>518</v>
      </c>
      <c r="HE56" s="9"/>
      <c r="HF56" s="55"/>
      <c r="HG56" s="183" t="s">
        <v>602</v>
      </c>
    </row>
    <row r="57" spans="1:215" x14ac:dyDescent="0.25">
      <c r="A57" s="273" t="s">
        <v>629</v>
      </c>
      <c r="B57" s="35" t="s">
        <v>623</v>
      </c>
      <c r="C57" s="17">
        <v>54</v>
      </c>
      <c r="D57" s="17">
        <v>94</v>
      </c>
      <c r="E57" s="17">
        <v>31</v>
      </c>
      <c r="F57" s="17">
        <v>107</v>
      </c>
      <c r="G57" s="17">
        <v>18</v>
      </c>
      <c r="H57" s="17">
        <v>20</v>
      </c>
      <c r="I57" s="17">
        <v>101</v>
      </c>
      <c r="J57" s="17">
        <v>99</v>
      </c>
      <c r="K57" s="21">
        <v>524</v>
      </c>
      <c r="X57" s="273" t="s">
        <v>629</v>
      </c>
      <c r="Y57" s="35" t="s">
        <v>623</v>
      </c>
      <c r="Z57" s="17">
        <v>7</v>
      </c>
      <c r="AA57" s="17">
        <v>4</v>
      </c>
      <c r="AB57" s="17">
        <v>38</v>
      </c>
      <c r="AC57" s="21">
        <v>49</v>
      </c>
      <c r="AK57" s="273" t="s">
        <v>629</v>
      </c>
      <c r="AL57" s="35" t="s">
        <v>623</v>
      </c>
      <c r="AM57" s="20">
        <v>28</v>
      </c>
      <c r="AS57" s="273" t="s">
        <v>629</v>
      </c>
      <c r="AT57" s="35" t="s">
        <v>623</v>
      </c>
      <c r="AU57" s="20">
        <v>128</v>
      </c>
      <c r="BA57" s="273" t="s">
        <v>629</v>
      </c>
      <c r="BB57" s="35" t="s">
        <v>623</v>
      </c>
      <c r="BC57" s="17">
        <v>50</v>
      </c>
      <c r="BD57" s="17">
        <v>51</v>
      </c>
      <c r="BE57" s="21">
        <v>101</v>
      </c>
      <c r="BL57" s="273" t="s">
        <v>629</v>
      </c>
      <c r="BM57" s="35" t="s">
        <v>623</v>
      </c>
      <c r="BN57" s="20">
        <v>21</v>
      </c>
      <c r="BT57" s="273" t="s">
        <v>629</v>
      </c>
      <c r="BU57" s="35" t="s">
        <v>623</v>
      </c>
      <c r="BV57" s="17">
        <v>9</v>
      </c>
      <c r="BW57" s="17">
        <v>13</v>
      </c>
      <c r="BX57" s="17">
        <v>3</v>
      </c>
      <c r="BY57" s="17">
        <v>10</v>
      </c>
      <c r="BZ57" s="17">
        <v>19</v>
      </c>
      <c r="CA57" s="21">
        <v>54</v>
      </c>
      <c r="CK57" s="273" t="s">
        <v>629</v>
      </c>
      <c r="CL57" s="35" t="s">
        <v>623</v>
      </c>
      <c r="CM57" s="17">
        <v>5</v>
      </c>
      <c r="CN57" s="17">
        <v>13</v>
      </c>
      <c r="CO57" s="17">
        <v>14</v>
      </c>
      <c r="CP57" s="17">
        <v>2</v>
      </c>
      <c r="CQ57" s="17">
        <v>8</v>
      </c>
      <c r="CR57" s="17">
        <v>4</v>
      </c>
      <c r="CS57" s="17">
        <v>4</v>
      </c>
      <c r="CT57" s="17">
        <v>13</v>
      </c>
      <c r="CU57" s="17">
        <v>0</v>
      </c>
      <c r="CV57" s="21">
        <v>63</v>
      </c>
      <c r="DJ57" s="273" t="s">
        <v>629</v>
      </c>
      <c r="DK57" s="35" t="s">
        <v>623</v>
      </c>
      <c r="DL57" s="17">
        <v>260</v>
      </c>
      <c r="DM57" s="17">
        <v>58</v>
      </c>
      <c r="DN57" s="17">
        <v>15</v>
      </c>
      <c r="DO57" s="17">
        <v>54</v>
      </c>
      <c r="DP57" s="21">
        <v>387</v>
      </c>
      <c r="DY57" s="273" t="s">
        <v>629</v>
      </c>
      <c r="DZ57" s="35" t="s">
        <v>623</v>
      </c>
      <c r="EA57" s="17">
        <v>14</v>
      </c>
      <c r="EB57" s="17">
        <v>8</v>
      </c>
      <c r="EC57" s="21">
        <v>22</v>
      </c>
      <c r="EJ57" s="273" t="s">
        <v>629</v>
      </c>
      <c r="EK57" s="35" t="s">
        <v>623</v>
      </c>
      <c r="EL57" s="17">
        <v>36</v>
      </c>
      <c r="EM57" s="17">
        <v>14</v>
      </c>
      <c r="EN57" s="17">
        <v>13</v>
      </c>
      <c r="EO57" s="17">
        <v>29</v>
      </c>
      <c r="EP57" s="21">
        <v>92</v>
      </c>
      <c r="EY57" s="273" t="s">
        <v>629</v>
      </c>
      <c r="EZ57" s="35" t="s">
        <v>623</v>
      </c>
      <c r="FA57" s="20">
        <v>11</v>
      </c>
      <c r="FG57" s="273" t="s">
        <v>629</v>
      </c>
      <c r="FH57" s="35" t="s">
        <v>623</v>
      </c>
      <c r="FI57" s="20">
        <v>243</v>
      </c>
      <c r="FO57" s="273" t="s">
        <v>629</v>
      </c>
      <c r="FP57" s="35" t="s">
        <v>623</v>
      </c>
      <c r="FQ57" s="20">
        <v>62</v>
      </c>
      <c r="FW57" s="273" t="s">
        <v>629</v>
      </c>
      <c r="FX57" s="35" t="s">
        <v>623</v>
      </c>
      <c r="FY57" s="20">
        <v>34</v>
      </c>
      <c r="GE57" s="273" t="s">
        <v>629</v>
      </c>
      <c r="GF57" s="35" t="s">
        <v>623</v>
      </c>
      <c r="GG57" s="17">
        <v>10</v>
      </c>
      <c r="GH57" s="17">
        <v>34</v>
      </c>
      <c r="GI57" s="17">
        <v>24</v>
      </c>
      <c r="GJ57" s="21">
        <v>68</v>
      </c>
      <c r="GR57" s="273" t="s">
        <v>629</v>
      </c>
      <c r="GS57" s="35" t="s">
        <v>623</v>
      </c>
      <c r="GT57" s="17">
        <v>114</v>
      </c>
      <c r="GU57" s="17">
        <v>34</v>
      </c>
      <c r="GV57" s="17">
        <v>228</v>
      </c>
      <c r="GW57" s="21">
        <v>376</v>
      </c>
      <c r="HE57" s="273" t="s">
        <v>629</v>
      </c>
      <c r="HF57" s="35" t="s">
        <v>623</v>
      </c>
      <c r="HG57" s="20">
        <v>2263</v>
      </c>
    </row>
    <row r="58" spans="1:215" x14ac:dyDescent="0.25">
      <c r="A58" s="274"/>
      <c r="B58" s="35" t="s">
        <v>622</v>
      </c>
      <c r="C58" s="17">
        <v>0</v>
      </c>
      <c r="D58" s="17">
        <v>0</v>
      </c>
      <c r="E58" s="17">
        <v>0</v>
      </c>
      <c r="F58" s="17">
        <v>1</v>
      </c>
      <c r="G58" s="17">
        <v>0</v>
      </c>
      <c r="H58" s="17">
        <v>0</v>
      </c>
      <c r="I58" s="17">
        <v>0</v>
      </c>
      <c r="J58" s="17">
        <v>0</v>
      </c>
      <c r="K58" s="21">
        <v>1</v>
      </c>
      <c r="X58" s="274"/>
      <c r="Y58" s="35" t="s">
        <v>622</v>
      </c>
      <c r="Z58" s="17">
        <v>0</v>
      </c>
      <c r="AA58" s="17">
        <v>0</v>
      </c>
      <c r="AB58" s="17">
        <v>1</v>
      </c>
      <c r="AC58" s="21">
        <v>1</v>
      </c>
      <c r="AK58" s="274"/>
      <c r="AL58" s="35" t="s">
        <v>622</v>
      </c>
      <c r="AM58" s="20">
        <v>0</v>
      </c>
      <c r="AS58" s="274"/>
      <c r="AT58" s="35" t="s">
        <v>622</v>
      </c>
      <c r="AU58" s="20">
        <v>0</v>
      </c>
      <c r="BA58" s="274"/>
      <c r="BB58" s="35" t="s">
        <v>622</v>
      </c>
      <c r="BC58" s="17">
        <v>0</v>
      </c>
      <c r="BD58" s="17">
        <v>4</v>
      </c>
      <c r="BE58" s="21">
        <v>4</v>
      </c>
      <c r="BL58" s="274"/>
      <c r="BM58" s="35" t="s">
        <v>622</v>
      </c>
      <c r="BN58" s="20">
        <v>1</v>
      </c>
      <c r="BT58" s="274"/>
      <c r="BU58" s="35" t="s">
        <v>622</v>
      </c>
      <c r="BV58" s="17">
        <v>0</v>
      </c>
      <c r="BW58" s="17">
        <v>1</v>
      </c>
      <c r="BX58" s="17">
        <v>0</v>
      </c>
      <c r="BY58" s="17">
        <v>0</v>
      </c>
      <c r="BZ58" s="17">
        <v>0</v>
      </c>
      <c r="CA58" s="21">
        <v>1</v>
      </c>
      <c r="CK58" s="274"/>
      <c r="CL58" s="35" t="s">
        <v>622</v>
      </c>
      <c r="CM58" s="17">
        <v>0</v>
      </c>
      <c r="CN58" s="17">
        <v>0</v>
      </c>
      <c r="CO58" s="17">
        <v>0</v>
      </c>
      <c r="CP58" s="17">
        <v>1</v>
      </c>
      <c r="CQ58" s="17">
        <v>0</v>
      </c>
      <c r="CR58" s="17">
        <v>0</v>
      </c>
      <c r="CS58" s="17">
        <v>0</v>
      </c>
      <c r="CT58" s="17">
        <v>1</v>
      </c>
      <c r="CU58" s="17">
        <v>0</v>
      </c>
      <c r="CV58" s="21">
        <v>2</v>
      </c>
      <c r="DJ58" s="274"/>
      <c r="DK58" s="35" t="s">
        <v>622</v>
      </c>
      <c r="DL58" s="17">
        <v>3</v>
      </c>
      <c r="DM58" s="17">
        <v>5</v>
      </c>
      <c r="DN58" s="17">
        <v>1</v>
      </c>
      <c r="DO58" s="17">
        <v>2</v>
      </c>
      <c r="DP58" s="21">
        <v>11</v>
      </c>
      <c r="DY58" s="274"/>
      <c r="DZ58" s="35" t="s">
        <v>622</v>
      </c>
      <c r="EA58" s="17">
        <v>0</v>
      </c>
      <c r="EB58" s="17">
        <v>1</v>
      </c>
      <c r="EC58" s="21">
        <v>1</v>
      </c>
      <c r="EJ58" s="274"/>
      <c r="EK58" s="35" t="s">
        <v>622</v>
      </c>
      <c r="EL58" s="17">
        <v>0</v>
      </c>
      <c r="EM58" s="17">
        <v>0</v>
      </c>
      <c r="EN58" s="17">
        <v>0</v>
      </c>
      <c r="EO58" s="17">
        <v>0</v>
      </c>
      <c r="EP58" s="21">
        <v>0</v>
      </c>
      <c r="EY58" s="274"/>
      <c r="EZ58" s="35" t="s">
        <v>622</v>
      </c>
      <c r="FA58" s="20">
        <v>1</v>
      </c>
      <c r="FG58" s="274"/>
      <c r="FH58" s="35" t="s">
        <v>622</v>
      </c>
      <c r="FI58" s="20">
        <v>0</v>
      </c>
      <c r="FO58" s="274"/>
      <c r="FP58" s="35" t="s">
        <v>622</v>
      </c>
      <c r="FQ58" s="20">
        <v>0</v>
      </c>
      <c r="FW58" s="274"/>
      <c r="FX58" s="35" t="s">
        <v>622</v>
      </c>
      <c r="FY58" s="20">
        <v>0</v>
      </c>
      <c r="GE58" s="274"/>
      <c r="GF58" s="35" t="s">
        <v>622</v>
      </c>
      <c r="GG58" s="17">
        <v>0</v>
      </c>
      <c r="GH58" s="17">
        <v>1</v>
      </c>
      <c r="GI58" s="17">
        <v>1</v>
      </c>
      <c r="GJ58" s="21">
        <v>2</v>
      </c>
      <c r="GR58" s="274"/>
      <c r="GS58" s="35" t="s">
        <v>622</v>
      </c>
      <c r="GT58" s="17">
        <v>0</v>
      </c>
      <c r="GU58" s="17">
        <v>0</v>
      </c>
      <c r="GV58" s="17">
        <v>8</v>
      </c>
      <c r="GW58" s="21">
        <v>8</v>
      </c>
      <c r="HE58" s="274"/>
      <c r="HF58" s="35" t="s">
        <v>622</v>
      </c>
      <c r="HG58" s="20">
        <v>33</v>
      </c>
    </row>
    <row r="59" spans="1:215" x14ac:dyDescent="0.25">
      <c r="A59" s="274"/>
      <c r="B59" s="35" t="s">
        <v>521</v>
      </c>
      <c r="C59" s="17">
        <v>64</v>
      </c>
      <c r="D59" s="17">
        <v>106</v>
      </c>
      <c r="E59" s="17">
        <v>27</v>
      </c>
      <c r="F59" s="17">
        <v>86</v>
      </c>
      <c r="G59" s="17">
        <v>19</v>
      </c>
      <c r="H59" s="17">
        <v>10</v>
      </c>
      <c r="I59" s="17">
        <v>89</v>
      </c>
      <c r="J59" s="17">
        <v>76</v>
      </c>
      <c r="K59" s="21">
        <v>477</v>
      </c>
      <c r="X59" s="274"/>
      <c r="Y59" s="35" t="s">
        <v>521</v>
      </c>
      <c r="Z59" s="17">
        <v>10</v>
      </c>
      <c r="AA59" s="17">
        <v>0</v>
      </c>
      <c r="AB59" s="17">
        <v>15</v>
      </c>
      <c r="AC59" s="21">
        <v>25</v>
      </c>
      <c r="AK59" s="274"/>
      <c r="AL59" s="35" t="s">
        <v>521</v>
      </c>
      <c r="AM59" s="20">
        <v>21</v>
      </c>
      <c r="AS59" s="274"/>
      <c r="AT59" s="35" t="s">
        <v>521</v>
      </c>
      <c r="AU59" s="20">
        <v>98</v>
      </c>
      <c r="BA59" s="274"/>
      <c r="BB59" s="35" t="s">
        <v>521</v>
      </c>
      <c r="BC59" s="17">
        <v>13</v>
      </c>
      <c r="BD59" s="17">
        <v>78</v>
      </c>
      <c r="BE59" s="21">
        <v>91</v>
      </c>
      <c r="BL59" s="274"/>
      <c r="BM59" s="35" t="s">
        <v>521</v>
      </c>
      <c r="BN59" s="20">
        <v>7</v>
      </c>
      <c r="BT59" s="274"/>
      <c r="BU59" s="35" t="s">
        <v>521</v>
      </c>
      <c r="BV59" s="17">
        <v>13</v>
      </c>
      <c r="BW59" s="17">
        <v>21</v>
      </c>
      <c r="BX59" s="17">
        <v>10</v>
      </c>
      <c r="BY59" s="17">
        <v>8</v>
      </c>
      <c r="BZ59" s="17">
        <v>9</v>
      </c>
      <c r="CA59" s="21">
        <v>61</v>
      </c>
      <c r="CK59" s="274"/>
      <c r="CL59" s="35" t="s">
        <v>521</v>
      </c>
      <c r="CM59" s="17">
        <v>5</v>
      </c>
      <c r="CN59" s="17">
        <v>4</v>
      </c>
      <c r="CO59" s="17">
        <v>21</v>
      </c>
      <c r="CP59" s="17">
        <v>4</v>
      </c>
      <c r="CQ59" s="17">
        <v>8</v>
      </c>
      <c r="CR59" s="17">
        <v>2</v>
      </c>
      <c r="CS59" s="17">
        <v>0</v>
      </c>
      <c r="CT59" s="17">
        <v>4</v>
      </c>
      <c r="CU59" s="17">
        <v>1</v>
      </c>
      <c r="CV59" s="21">
        <v>49</v>
      </c>
      <c r="DJ59" s="274"/>
      <c r="DK59" s="35" t="s">
        <v>521</v>
      </c>
      <c r="DL59" s="17">
        <v>115</v>
      </c>
      <c r="DM59" s="17">
        <v>31</v>
      </c>
      <c r="DN59" s="17">
        <v>8</v>
      </c>
      <c r="DO59" s="17">
        <v>20</v>
      </c>
      <c r="DP59" s="21">
        <v>174</v>
      </c>
      <c r="DY59" s="274"/>
      <c r="DZ59" s="35" t="s">
        <v>521</v>
      </c>
      <c r="EA59" s="17">
        <v>24</v>
      </c>
      <c r="EB59" s="17">
        <v>8</v>
      </c>
      <c r="EC59" s="21">
        <v>32</v>
      </c>
      <c r="EJ59" s="274"/>
      <c r="EK59" s="35" t="s">
        <v>521</v>
      </c>
      <c r="EL59" s="17">
        <v>56</v>
      </c>
      <c r="EM59" s="17">
        <v>8</v>
      </c>
      <c r="EN59" s="17">
        <v>9</v>
      </c>
      <c r="EO59" s="17">
        <v>25</v>
      </c>
      <c r="EP59" s="21">
        <v>98</v>
      </c>
      <c r="EY59" s="274"/>
      <c r="EZ59" s="35" t="s">
        <v>521</v>
      </c>
      <c r="FA59" s="20">
        <v>4</v>
      </c>
      <c r="FG59" s="274"/>
      <c r="FH59" s="35" t="s">
        <v>521</v>
      </c>
      <c r="FI59" s="20">
        <v>542</v>
      </c>
      <c r="FO59" s="274"/>
      <c r="FP59" s="35" t="s">
        <v>521</v>
      </c>
      <c r="FQ59" s="20">
        <v>79</v>
      </c>
      <c r="FW59" s="274"/>
      <c r="FX59" s="35" t="s">
        <v>521</v>
      </c>
      <c r="FY59" s="20">
        <v>26</v>
      </c>
      <c r="GE59" s="274"/>
      <c r="GF59" s="35" t="s">
        <v>521</v>
      </c>
      <c r="GG59" s="24"/>
      <c r="GH59" s="17">
        <v>29</v>
      </c>
      <c r="GI59" s="17">
        <v>26</v>
      </c>
      <c r="GJ59" s="21">
        <v>55</v>
      </c>
      <c r="GR59" s="274"/>
      <c r="GS59" s="35" t="s">
        <v>521</v>
      </c>
      <c r="GT59" s="17">
        <v>108</v>
      </c>
      <c r="GU59" s="17">
        <v>38</v>
      </c>
      <c r="GV59" s="17">
        <v>185</v>
      </c>
      <c r="GW59" s="21">
        <v>331</v>
      </c>
      <c r="HE59" s="274"/>
      <c r="HF59" s="35" t="s">
        <v>521</v>
      </c>
      <c r="HG59" s="20">
        <v>2170</v>
      </c>
    </row>
    <row r="60" spans="1:215" x14ac:dyDescent="0.25">
      <c r="A60" s="274"/>
      <c r="B60" s="35" t="s">
        <v>522</v>
      </c>
      <c r="C60" s="17">
        <v>60</v>
      </c>
      <c r="D60" s="17">
        <v>117</v>
      </c>
      <c r="E60" s="17">
        <v>31</v>
      </c>
      <c r="F60" s="17">
        <v>97</v>
      </c>
      <c r="G60" s="17">
        <v>10</v>
      </c>
      <c r="H60" s="17">
        <v>10</v>
      </c>
      <c r="I60" s="17">
        <v>76</v>
      </c>
      <c r="J60" s="17">
        <v>79</v>
      </c>
      <c r="K60" s="21">
        <v>480</v>
      </c>
      <c r="X60" s="274"/>
      <c r="Y60" s="35" t="s">
        <v>522</v>
      </c>
      <c r="Z60" s="17">
        <v>11</v>
      </c>
      <c r="AA60" s="17">
        <v>2</v>
      </c>
      <c r="AB60" s="17">
        <v>31</v>
      </c>
      <c r="AC60" s="21">
        <v>44</v>
      </c>
      <c r="AK60" s="274"/>
      <c r="AL60" s="35" t="s">
        <v>522</v>
      </c>
      <c r="AM60" s="20">
        <v>12</v>
      </c>
      <c r="AS60" s="274"/>
      <c r="AT60" s="35" t="s">
        <v>522</v>
      </c>
      <c r="AU60" s="20">
        <v>78</v>
      </c>
      <c r="BA60" s="274"/>
      <c r="BB60" s="35" t="s">
        <v>522</v>
      </c>
      <c r="BC60" s="17">
        <v>8</v>
      </c>
      <c r="BD60" s="17">
        <v>53</v>
      </c>
      <c r="BE60" s="21">
        <v>61</v>
      </c>
      <c r="BL60" s="274"/>
      <c r="BM60" s="35" t="s">
        <v>522</v>
      </c>
      <c r="BN60" s="20">
        <v>5</v>
      </c>
      <c r="BT60" s="274"/>
      <c r="BU60" s="35" t="s">
        <v>522</v>
      </c>
      <c r="BV60" s="17">
        <v>8</v>
      </c>
      <c r="BW60" s="17">
        <v>8</v>
      </c>
      <c r="BX60" s="17">
        <v>10</v>
      </c>
      <c r="BY60" s="17">
        <v>6</v>
      </c>
      <c r="BZ60" s="17">
        <v>8</v>
      </c>
      <c r="CA60" s="21">
        <v>40</v>
      </c>
      <c r="CK60" s="274"/>
      <c r="CL60" s="35" t="s">
        <v>522</v>
      </c>
      <c r="CM60" s="17">
        <v>8</v>
      </c>
      <c r="CN60" s="17">
        <v>5</v>
      </c>
      <c r="CO60" s="17">
        <v>20</v>
      </c>
      <c r="CP60" s="17">
        <v>4</v>
      </c>
      <c r="CQ60" s="17">
        <v>5</v>
      </c>
      <c r="CR60" s="17">
        <v>3</v>
      </c>
      <c r="CS60" s="17">
        <v>3</v>
      </c>
      <c r="CT60" s="17">
        <v>8</v>
      </c>
      <c r="CU60" s="17">
        <v>1</v>
      </c>
      <c r="CV60" s="21">
        <v>57</v>
      </c>
      <c r="DJ60" s="274"/>
      <c r="DK60" s="35" t="s">
        <v>522</v>
      </c>
      <c r="DL60" s="17">
        <v>161</v>
      </c>
      <c r="DM60" s="17">
        <v>37</v>
      </c>
      <c r="DN60" s="17">
        <v>12</v>
      </c>
      <c r="DO60" s="17">
        <v>23</v>
      </c>
      <c r="DP60" s="21">
        <v>233</v>
      </c>
      <c r="DY60" s="274"/>
      <c r="DZ60" s="35" t="s">
        <v>522</v>
      </c>
      <c r="EA60" s="17">
        <v>24</v>
      </c>
      <c r="EB60" s="17">
        <v>5</v>
      </c>
      <c r="EC60" s="21">
        <v>29</v>
      </c>
      <c r="EJ60" s="274"/>
      <c r="EK60" s="35" t="s">
        <v>522</v>
      </c>
      <c r="EL60" s="17">
        <v>59</v>
      </c>
      <c r="EM60" s="17">
        <v>10</v>
      </c>
      <c r="EN60" s="17">
        <v>13</v>
      </c>
      <c r="EO60" s="17">
        <v>26</v>
      </c>
      <c r="EP60" s="21">
        <v>108</v>
      </c>
      <c r="EY60" s="274"/>
      <c r="EZ60" s="35" t="s">
        <v>522</v>
      </c>
      <c r="FA60" s="20">
        <v>8</v>
      </c>
      <c r="FG60" s="274"/>
      <c r="FH60" s="35" t="s">
        <v>522</v>
      </c>
      <c r="FI60" s="20">
        <v>477</v>
      </c>
      <c r="FO60" s="274"/>
      <c r="FP60" s="35" t="s">
        <v>522</v>
      </c>
      <c r="FQ60" s="20">
        <v>62</v>
      </c>
      <c r="FW60" s="274"/>
      <c r="FX60" s="35" t="s">
        <v>522</v>
      </c>
      <c r="FY60" s="20">
        <v>28</v>
      </c>
      <c r="GE60" s="274"/>
      <c r="GF60" s="35" t="s">
        <v>522</v>
      </c>
      <c r="GG60" s="24"/>
      <c r="GH60" s="17">
        <v>24</v>
      </c>
      <c r="GI60" s="17">
        <v>38</v>
      </c>
      <c r="GJ60" s="21">
        <v>62</v>
      </c>
      <c r="GR60" s="274"/>
      <c r="GS60" s="35" t="s">
        <v>522</v>
      </c>
      <c r="GT60" s="17">
        <v>99</v>
      </c>
      <c r="GU60" s="17">
        <v>41</v>
      </c>
      <c r="GV60" s="17">
        <v>146</v>
      </c>
      <c r="GW60" s="21">
        <v>286</v>
      </c>
      <c r="HE60" s="274"/>
      <c r="HF60" s="35" t="s">
        <v>522</v>
      </c>
      <c r="HG60" s="20">
        <v>2070</v>
      </c>
    </row>
    <row r="61" spans="1:215" x14ac:dyDescent="0.25">
      <c r="A61" s="274"/>
      <c r="B61" s="35" t="s">
        <v>630</v>
      </c>
      <c r="C61" s="17">
        <v>41</v>
      </c>
      <c r="D61" s="17">
        <v>40</v>
      </c>
      <c r="E61" s="17">
        <v>20</v>
      </c>
      <c r="F61" s="17">
        <v>57</v>
      </c>
      <c r="G61" s="17">
        <v>18</v>
      </c>
      <c r="H61" s="17">
        <v>15</v>
      </c>
      <c r="I61" s="17">
        <v>44</v>
      </c>
      <c r="J61" s="17">
        <v>84</v>
      </c>
      <c r="K61" s="21">
        <v>319</v>
      </c>
      <c r="X61" s="274"/>
      <c r="Y61" s="35" t="s">
        <v>630</v>
      </c>
      <c r="Z61" s="17">
        <v>1</v>
      </c>
      <c r="AA61" s="17">
        <v>2</v>
      </c>
      <c r="AB61" s="17">
        <v>22</v>
      </c>
      <c r="AC61" s="21">
        <v>25</v>
      </c>
      <c r="AK61" s="274"/>
      <c r="AL61" s="35" t="s">
        <v>630</v>
      </c>
      <c r="AM61" s="20">
        <v>26</v>
      </c>
      <c r="AS61" s="274"/>
      <c r="AT61" s="35" t="s">
        <v>630</v>
      </c>
      <c r="AU61" s="20">
        <v>86</v>
      </c>
      <c r="BA61" s="274"/>
      <c r="BB61" s="35" t="s">
        <v>630</v>
      </c>
      <c r="BC61" s="17">
        <v>55</v>
      </c>
      <c r="BD61" s="17">
        <v>54</v>
      </c>
      <c r="BE61" s="21">
        <v>109</v>
      </c>
      <c r="BL61" s="274"/>
      <c r="BM61" s="35" t="s">
        <v>630</v>
      </c>
      <c r="BN61" s="20">
        <v>18</v>
      </c>
      <c r="BT61" s="274"/>
      <c r="BU61" s="35" t="s">
        <v>630</v>
      </c>
      <c r="BV61" s="17">
        <v>14</v>
      </c>
      <c r="BW61" s="17">
        <v>19</v>
      </c>
      <c r="BX61" s="17">
        <v>2</v>
      </c>
      <c r="BY61" s="17">
        <v>8</v>
      </c>
      <c r="BZ61" s="17">
        <v>6</v>
      </c>
      <c r="CA61" s="21">
        <v>49</v>
      </c>
      <c r="CK61" s="274"/>
      <c r="CL61" s="35" t="s">
        <v>630</v>
      </c>
      <c r="CM61" s="17">
        <v>1</v>
      </c>
      <c r="CN61" s="17">
        <v>1</v>
      </c>
      <c r="CO61" s="17">
        <v>14</v>
      </c>
      <c r="CP61" s="17">
        <v>0</v>
      </c>
      <c r="CQ61" s="17">
        <v>7</v>
      </c>
      <c r="CR61" s="17">
        <v>2</v>
      </c>
      <c r="CS61" s="17">
        <v>1</v>
      </c>
      <c r="CT61" s="17">
        <v>13</v>
      </c>
      <c r="CU61" s="17">
        <v>0</v>
      </c>
      <c r="CV61" s="21">
        <v>39</v>
      </c>
      <c r="DJ61" s="274"/>
      <c r="DK61" s="35" t="s">
        <v>630</v>
      </c>
      <c r="DL61" s="17">
        <v>208</v>
      </c>
      <c r="DM61" s="17">
        <v>54</v>
      </c>
      <c r="DN61" s="17">
        <v>11</v>
      </c>
      <c r="DO61" s="17">
        <v>50</v>
      </c>
      <c r="DP61" s="21">
        <v>323</v>
      </c>
      <c r="DY61" s="274"/>
      <c r="DZ61" s="35" t="s">
        <v>630</v>
      </c>
      <c r="EA61" s="17">
        <v>10</v>
      </c>
      <c r="EB61" s="17">
        <v>5</v>
      </c>
      <c r="EC61" s="21">
        <v>15</v>
      </c>
      <c r="EJ61" s="274"/>
      <c r="EK61" s="35" t="s">
        <v>630</v>
      </c>
      <c r="EL61" s="17">
        <v>11</v>
      </c>
      <c r="EM61" s="17">
        <v>10</v>
      </c>
      <c r="EN61" s="17">
        <v>9</v>
      </c>
      <c r="EO61" s="17">
        <v>16</v>
      </c>
      <c r="EP61" s="21">
        <v>46</v>
      </c>
      <c r="EY61" s="274"/>
      <c r="EZ61" s="35" t="s">
        <v>630</v>
      </c>
      <c r="FA61" s="20">
        <v>8</v>
      </c>
      <c r="FG61" s="274"/>
      <c r="FH61" s="35" t="s">
        <v>630</v>
      </c>
      <c r="FI61" s="20">
        <v>113</v>
      </c>
      <c r="FO61" s="274"/>
      <c r="FP61" s="35" t="s">
        <v>630</v>
      </c>
      <c r="FQ61" s="20">
        <v>56</v>
      </c>
      <c r="FW61" s="274"/>
      <c r="FX61" s="35" t="s">
        <v>630</v>
      </c>
      <c r="FY61" s="20">
        <v>31</v>
      </c>
      <c r="GE61" s="274"/>
      <c r="GF61" s="35" t="s">
        <v>630</v>
      </c>
      <c r="GG61" s="17">
        <v>10</v>
      </c>
      <c r="GH61" s="17">
        <v>36</v>
      </c>
      <c r="GI61" s="17">
        <v>13</v>
      </c>
      <c r="GJ61" s="21">
        <v>59</v>
      </c>
      <c r="GR61" s="274"/>
      <c r="GS61" s="35" t="s">
        <v>630</v>
      </c>
      <c r="GT61" s="17">
        <v>47</v>
      </c>
      <c r="GU61" s="17">
        <v>9</v>
      </c>
      <c r="GV61" s="17">
        <v>165</v>
      </c>
      <c r="GW61" s="21">
        <v>221</v>
      </c>
      <c r="HE61" s="274"/>
      <c r="HF61" s="35" t="s">
        <v>630</v>
      </c>
      <c r="HG61" s="20">
        <v>1543</v>
      </c>
    </row>
    <row r="62" spans="1:215" x14ac:dyDescent="0.25">
      <c r="A62" s="274"/>
      <c r="B62" s="35" t="s">
        <v>631</v>
      </c>
      <c r="C62" s="17">
        <v>1</v>
      </c>
      <c r="D62" s="17">
        <v>6</v>
      </c>
      <c r="E62" s="17">
        <v>1</v>
      </c>
      <c r="F62" s="17">
        <v>9</v>
      </c>
      <c r="G62" s="17">
        <v>0</v>
      </c>
      <c r="H62" s="17">
        <v>1</v>
      </c>
      <c r="I62" s="17">
        <v>10</v>
      </c>
      <c r="J62" s="17">
        <v>12</v>
      </c>
      <c r="K62" s="21">
        <v>40</v>
      </c>
      <c r="X62" s="274"/>
      <c r="Y62" s="35" t="s">
        <v>631</v>
      </c>
      <c r="Z62" s="17">
        <v>0</v>
      </c>
      <c r="AA62" s="17">
        <v>0</v>
      </c>
      <c r="AB62" s="17">
        <v>1</v>
      </c>
      <c r="AC62" s="21">
        <v>1</v>
      </c>
      <c r="AK62" s="274"/>
      <c r="AL62" s="35" t="s">
        <v>631</v>
      </c>
      <c r="AM62" s="20">
        <v>0</v>
      </c>
      <c r="AS62" s="274"/>
      <c r="AT62" s="35" t="s">
        <v>631</v>
      </c>
      <c r="AU62" s="20">
        <v>3</v>
      </c>
      <c r="BA62" s="274"/>
      <c r="BB62" s="35" t="s">
        <v>631</v>
      </c>
      <c r="BC62" s="17">
        <v>1</v>
      </c>
      <c r="BD62" s="17">
        <v>7</v>
      </c>
      <c r="BE62" s="21">
        <v>8</v>
      </c>
      <c r="BL62" s="274"/>
      <c r="BM62" s="35" t="s">
        <v>631</v>
      </c>
      <c r="BN62" s="20">
        <v>6</v>
      </c>
      <c r="BT62" s="274"/>
      <c r="BU62" s="35" t="s">
        <v>631</v>
      </c>
      <c r="BV62" s="17">
        <v>1</v>
      </c>
      <c r="BW62" s="17">
        <v>0</v>
      </c>
      <c r="BX62" s="17">
        <v>1</v>
      </c>
      <c r="BY62" s="17">
        <v>4</v>
      </c>
      <c r="BZ62" s="17">
        <v>0</v>
      </c>
      <c r="CA62" s="21">
        <v>6</v>
      </c>
      <c r="CK62" s="274"/>
      <c r="CL62" s="35" t="s">
        <v>631</v>
      </c>
      <c r="CM62" s="17">
        <v>1</v>
      </c>
      <c r="CN62" s="17">
        <v>2</v>
      </c>
      <c r="CO62" s="17">
        <v>1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21">
        <v>4</v>
      </c>
      <c r="DJ62" s="274"/>
      <c r="DK62" s="35" t="s">
        <v>631</v>
      </c>
      <c r="DL62" s="17">
        <v>9</v>
      </c>
      <c r="DM62" s="17">
        <v>3</v>
      </c>
      <c r="DN62" s="17">
        <v>1</v>
      </c>
      <c r="DO62" s="17">
        <v>3</v>
      </c>
      <c r="DP62" s="21">
        <v>16</v>
      </c>
      <c r="DY62" s="274"/>
      <c r="DZ62" s="35" t="s">
        <v>631</v>
      </c>
      <c r="EA62" s="17">
        <v>0</v>
      </c>
      <c r="EB62" s="17">
        <v>0</v>
      </c>
      <c r="EC62" s="21">
        <v>0</v>
      </c>
      <c r="EJ62" s="274"/>
      <c r="EK62" s="35" t="s">
        <v>631</v>
      </c>
      <c r="EL62" s="17">
        <v>2</v>
      </c>
      <c r="EM62" s="17">
        <v>0</v>
      </c>
      <c r="EN62" s="17">
        <v>0</v>
      </c>
      <c r="EO62" s="17">
        <v>3</v>
      </c>
      <c r="EP62" s="21">
        <v>5</v>
      </c>
      <c r="EY62" s="274"/>
      <c r="EZ62" s="35" t="s">
        <v>631</v>
      </c>
      <c r="FA62" s="20">
        <v>0</v>
      </c>
      <c r="FG62" s="274"/>
      <c r="FH62" s="35" t="s">
        <v>631</v>
      </c>
      <c r="FI62" s="20">
        <v>11</v>
      </c>
      <c r="FO62" s="274"/>
      <c r="FP62" s="35" t="s">
        <v>631</v>
      </c>
      <c r="FQ62" s="20">
        <v>2</v>
      </c>
      <c r="FW62" s="274"/>
      <c r="FX62" s="35" t="s">
        <v>631</v>
      </c>
      <c r="FY62" s="20">
        <v>1</v>
      </c>
      <c r="GE62" s="274"/>
      <c r="GF62" s="35" t="s">
        <v>631</v>
      </c>
      <c r="GG62" s="17">
        <v>0</v>
      </c>
      <c r="GH62" s="17">
        <v>0</v>
      </c>
      <c r="GI62" s="17">
        <v>0</v>
      </c>
      <c r="GJ62" s="21">
        <v>0</v>
      </c>
      <c r="GR62" s="274"/>
      <c r="GS62" s="35" t="s">
        <v>631</v>
      </c>
      <c r="GT62" s="17">
        <v>1</v>
      </c>
      <c r="GU62" s="17">
        <v>2</v>
      </c>
      <c r="GV62" s="17">
        <v>10</v>
      </c>
      <c r="GW62" s="21">
        <v>13</v>
      </c>
      <c r="HE62" s="274"/>
      <c r="HF62" s="35" t="s">
        <v>631</v>
      </c>
      <c r="HG62" s="20">
        <v>116</v>
      </c>
    </row>
    <row r="63" spans="1:215" x14ac:dyDescent="0.25">
      <c r="A63" s="273" t="s">
        <v>632</v>
      </c>
      <c r="B63" s="35" t="s">
        <v>633</v>
      </c>
      <c r="C63" s="17">
        <v>45</v>
      </c>
      <c r="D63" s="17">
        <v>65</v>
      </c>
      <c r="E63" s="17">
        <v>17</v>
      </c>
      <c r="F63" s="17">
        <v>28</v>
      </c>
      <c r="G63" s="17">
        <v>27</v>
      </c>
      <c r="H63" s="17">
        <v>21</v>
      </c>
      <c r="I63" s="17">
        <v>57</v>
      </c>
      <c r="J63" s="17">
        <v>78</v>
      </c>
      <c r="K63" s="21">
        <v>338</v>
      </c>
      <c r="X63" s="273" t="s">
        <v>632</v>
      </c>
      <c r="Y63" s="35" t="s">
        <v>633</v>
      </c>
      <c r="Z63" s="17">
        <v>4</v>
      </c>
      <c r="AA63" s="17">
        <v>2</v>
      </c>
      <c r="AB63" s="17">
        <v>24</v>
      </c>
      <c r="AC63" s="21">
        <v>30</v>
      </c>
      <c r="AK63" s="273" t="s">
        <v>632</v>
      </c>
      <c r="AL63" s="35" t="s">
        <v>633</v>
      </c>
      <c r="AM63" s="20">
        <v>34</v>
      </c>
      <c r="AS63" s="273" t="s">
        <v>632</v>
      </c>
      <c r="AT63" s="35" t="s">
        <v>633</v>
      </c>
      <c r="AU63" s="20">
        <v>54</v>
      </c>
      <c r="BA63" s="273" t="s">
        <v>632</v>
      </c>
      <c r="BB63" s="35" t="s">
        <v>633</v>
      </c>
      <c r="BC63" s="17">
        <v>47</v>
      </c>
      <c r="BD63" s="17">
        <v>65</v>
      </c>
      <c r="BE63" s="21">
        <v>112</v>
      </c>
      <c r="BL63" s="273" t="s">
        <v>632</v>
      </c>
      <c r="BM63" s="35" t="s">
        <v>633</v>
      </c>
      <c r="BN63" s="20">
        <v>12</v>
      </c>
      <c r="BT63" s="273" t="s">
        <v>632</v>
      </c>
      <c r="BU63" s="35" t="s">
        <v>633</v>
      </c>
      <c r="BV63" s="17">
        <v>12</v>
      </c>
      <c r="BW63" s="17">
        <v>18</v>
      </c>
      <c r="BX63" s="17">
        <v>6</v>
      </c>
      <c r="BY63" s="17">
        <v>9</v>
      </c>
      <c r="BZ63" s="17">
        <v>17</v>
      </c>
      <c r="CA63" s="21">
        <v>62</v>
      </c>
      <c r="CK63" s="273" t="s">
        <v>632</v>
      </c>
      <c r="CL63" s="35" t="s">
        <v>633</v>
      </c>
      <c r="CM63" s="17">
        <v>2</v>
      </c>
      <c r="CN63" s="17">
        <v>5</v>
      </c>
      <c r="CO63" s="17">
        <v>11</v>
      </c>
      <c r="CP63" s="17">
        <v>2</v>
      </c>
      <c r="CQ63" s="17">
        <v>8</v>
      </c>
      <c r="CR63" s="17">
        <v>4</v>
      </c>
      <c r="CS63" s="17">
        <v>1</v>
      </c>
      <c r="CT63" s="17">
        <v>8</v>
      </c>
      <c r="CU63" s="17">
        <v>1</v>
      </c>
      <c r="CV63" s="21">
        <v>42</v>
      </c>
      <c r="DJ63" s="273" t="s">
        <v>632</v>
      </c>
      <c r="DK63" s="35" t="s">
        <v>633</v>
      </c>
      <c r="DL63" s="17">
        <v>220</v>
      </c>
      <c r="DM63" s="17">
        <v>41</v>
      </c>
      <c r="DN63" s="17">
        <v>10</v>
      </c>
      <c r="DO63" s="17">
        <v>40</v>
      </c>
      <c r="DP63" s="21">
        <v>311</v>
      </c>
      <c r="DY63" s="273" t="s">
        <v>632</v>
      </c>
      <c r="DZ63" s="35" t="s">
        <v>633</v>
      </c>
      <c r="EA63" s="17">
        <v>15</v>
      </c>
      <c r="EB63" s="17">
        <v>7</v>
      </c>
      <c r="EC63" s="21">
        <v>22</v>
      </c>
      <c r="EJ63" s="273" t="s">
        <v>632</v>
      </c>
      <c r="EK63" s="35" t="s">
        <v>633</v>
      </c>
      <c r="EL63" s="17">
        <v>31</v>
      </c>
      <c r="EM63" s="17">
        <v>4</v>
      </c>
      <c r="EN63" s="17">
        <v>8</v>
      </c>
      <c r="EO63" s="17">
        <v>23</v>
      </c>
      <c r="EP63" s="21">
        <v>66</v>
      </c>
      <c r="EY63" s="273" t="s">
        <v>632</v>
      </c>
      <c r="EZ63" s="35" t="s">
        <v>633</v>
      </c>
      <c r="FA63" s="20">
        <v>10</v>
      </c>
      <c r="FG63" s="273" t="s">
        <v>632</v>
      </c>
      <c r="FH63" s="35" t="s">
        <v>633</v>
      </c>
      <c r="FI63" s="20">
        <v>231</v>
      </c>
      <c r="FO63" s="273" t="s">
        <v>632</v>
      </c>
      <c r="FP63" s="35" t="s">
        <v>633</v>
      </c>
      <c r="FQ63" s="20">
        <v>58</v>
      </c>
      <c r="FW63" s="273" t="s">
        <v>632</v>
      </c>
      <c r="FX63" s="35" t="s">
        <v>633</v>
      </c>
      <c r="FY63" s="20">
        <v>21</v>
      </c>
      <c r="GE63" s="273" t="s">
        <v>632</v>
      </c>
      <c r="GF63" s="35" t="s">
        <v>633</v>
      </c>
      <c r="GG63" s="17">
        <v>9</v>
      </c>
      <c r="GH63" s="17">
        <v>24</v>
      </c>
      <c r="GI63" s="17">
        <v>14</v>
      </c>
      <c r="GJ63" s="21">
        <v>47</v>
      </c>
      <c r="GR63" s="273" t="s">
        <v>632</v>
      </c>
      <c r="GS63" s="35" t="s">
        <v>633</v>
      </c>
      <c r="GT63" s="17">
        <v>84</v>
      </c>
      <c r="GU63" s="17">
        <v>22</v>
      </c>
      <c r="GV63" s="17">
        <v>111</v>
      </c>
      <c r="GW63" s="21">
        <v>217</v>
      </c>
      <c r="HE63" s="273" t="s">
        <v>632</v>
      </c>
      <c r="HF63" s="35" t="s">
        <v>633</v>
      </c>
      <c r="HG63" s="20">
        <v>1667</v>
      </c>
    </row>
    <row r="64" spans="1:215" x14ac:dyDescent="0.25">
      <c r="A64" s="274"/>
      <c r="B64" s="35" t="s">
        <v>627</v>
      </c>
      <c r="C64" s="17">
        <v>7</v>
      </c>
      <c r="D64" s="17">
        <v>3</v>
      </c>
      <c r="E64" s="17">
        <v>7</v>
      </c>
      <c r="F64" s="17">
        <v>57</v>
      </c>
      <c r="G64" s="17">
        <v>0</v>
      </c>
      <c r="H64" s="17">
        <v>1</v>
      </c>
      <c r="I64" s="17">
        <v>0</v>
      </c>
      <c r="J64" s="17">
        <v>0</v>
      </c>
      <c r="K64" s="21">
        <v>75</v>
      </c>
      <c r="X64" s="274"/>
      <c r="Y64" s="35" t="s">
        <v>627</v>
      </c>
      <c r="Z64" s="17">
        <v>0</v>
      </c>
      <c r="AA64" s="17">
        <v>0</v>
      </c>
      <c r="AB64" s="17">
        <v>0</v>
      </c>
      <c r="AC64" s="21">
        <v>0</v>
      </c>
      <c r="AK64" s="274"/>
      <c r="AL64" s="35" t="s">
        <v>627</v>
      </c>
      <c r="AM64" s="20">
        <v>0</v>
      </c>
      <c r="AS64" s="274"/>
      <c r="AT64" s="35" t="s">
        <v>627</v>
      </c>
      <c r="AU64" s="20">
        <v>3</v>
      </c>
      <c r="BA64" s="274"/>
      <c r="BB64" s="35" t="s">
        <v>627</v>
      </c>
      <c r="BC64" s="17">
        <v>4</v>
      </c>
      <c r="BD64" s="17">
        <v>5</v>
      </c>
      <c r="BE64" s="21">
        <v>9</v>
      </c>
      <c r="BL64" s="274"/>
      <c r="BM64" s="35" t="s">
        <v>627</v>
      </c>
      <c r="BN64" s="20">
        <v>4</v>
      </c>
      <c r="BT64" s="274"/>
      <c r="BU64" s="35" t="s">
        <v>627</v>
      </c>
      <c r="BV64" s="17">
        <v>1</v>
      </c>
      <c r="BW64" s="17">
        <v>0</v>
      </c>
      <c r="BX64" s="17">
        <v>0</v>
      </c>
      <c r="BY64" s="17">
        <v>1</v>
      </c>
      <c r="BZ64" s="17">
        <v>1</v>
      </c>
      <c r="CA64" s="21">
        <v>3</v>
      </c>
      <c r="CK64" s="274"/>
      <c r="CL64" s="35" t="s">
        <v>627</v>
      </c>
      <c r="CM64" s="17">
        <v>0</v>
      </c>
      <c r="CN64" s="17">
        <v>1</v>
      </c>
      <c r="CO64" s="17">
        <v>0</v>
      </c>
      <c r="CP64" s="17">
        <v>0</v>
      </c>
      <c r="CQ64" s="17">
        <v>1</v>
      </c>
      <c r="CR64" s="17">
        <v>0</v>
      </c>
      <c r="CS64" s="17">
        <v>0</v>
      </c>
      <c r="CT64" s="17">
        <v>2</v>
      </c>
      <c r="CU64" s="17">
        <v>0</v>
      </c>
      <c r="CV64" s="21">
        <v>4</v>
      </c>
      <c r="DJ64" s="274"/>
      <c r="DK64" s="35" t="s">
        <v>627</v>
      </c>
      <c r="DL64" s="17">
        <v>57</v>
      </c>
      <c r="DM64" s="17">
        <v>5</v>
      </c>
      <c r="DN64" s="17">
        <v>4</v>
      </c>
      <c r="DO64" s="17">
        <v>1</v>
      </c>
      <c r="DP64" s="21">
        <v>67</v>
      </c>
      <c r="DY64" s="274"/>
      <c r="DZ64" s="35" t="s">
        <v>627</v>
      </c>
      <c r="EA64" s="17">
        <v>0</v>
      </c>
      <c r="EB64" s="17">
        <v>0</v>
      </c>
      <c r="EC64" s="21">
        <v>0</v>
      </c>
      <c r="EJ64" s="274"/>
      <c r="EK64" s="35" t="s">
        <v>627</v>
      </c>
      <c r="EL64" s="17">
        <v>0</v>
      </c>
      <c r="EM64" s="17">
        <v>0</v>
      </c>
      <c r="EN64" s="17">
        <v>0</v>
      </c>
      <c r="EO64" s="17">
        <v>0</v>
      </c>
      <c r="EP64" s="21">
        <v>0</v>
      </c>
      <c r="EY64" s="274"/>
      <c r="EZ64" s="35" t="s">
        <v>627</v>
      </c>
      <c r="FA64" s="20">
        <v>0</v>
      </c>
      <c r="FG64" s="274"/>
      <c r="FH64" s="35" t="s">
        <v>627</v>
      </c>
      <c r="FI64" s="20">
        <v>21</v>
      </c>
      <c r="FO64" s="274"/>
      <c r="FP64" s="35" t="s">
        <v>627</v>
      </c>
      <c r="FQ64" s="20">
        <v>0</v>
      </c>
      <c r="FW64" s="274"/>
      <c r="FX64" s="35" t="s">
        <v>627</v>
      </c>
      <c r="FY64" s="20">
        <v>6</v>
      </c>
      <c r="GE64" s="274"/>
      <c r="GF64" s="35" t="s">
        <v>627</v>
      </c>
      <c r="GG64" s="17">
        <v>0</v>
      </c>
      <c r="GH64" s="17">
        <v>3</v>
      </c>
      <c r="GI64" s="17">
        <v>0</v>
      </c>
      <c r="GJ64" s="21">
        <v>3</v>
      </c>
      <c r="GR64" s="274"/>
      <c r="GS64" s="35" t="s">
        <v>627</v>
      </c>
      <c r="GT64" s="17">
        <v>2</v>
      </c>
      <c r="GU64" s="17">
        <v>0</v>
      </c>
      <c r="GV64" s="17">
        <v>131</v>
      </c>
      <c r="GW64" s="21">
        <v>133</v>
      </c>
      <c r="HE64" s="274"/>
      <c r="HF64" s="35" t="s">
        <v>627</v>
      </c>
      <c r="HG64" s="20">
        <v>328</v>
      </c>
    </row>
    <row r="65" spans="1:215" x14ac:dyDescent="0.25">
      <c r="A65" s="276"/>
      <c r="B65" s="63" t="s">
        <v>634</v>
      </c>
      <c r="C65" s="39">
        <v>2</v>
      </c>
      <c r="D65" s="39">
        <v>1</v>
      </c>
      <c r="E65" s="39">
        <v>2</v>
      </c>
      <c r="F65" s="39">
        <v>0</v>
      </c>
      <c r="G65" s="39">
        <v>0</v>
      </c>
      <c r="H65" s="39">
        <v>0</v>
      </c>
      <c r="I65" s="39">
        <v>3</v>
      </c>
      <c r="J65" s="39">
        <v>1</v>
      </c>
      <c r="K65" s="28">
        <v>9</v>
      </c>
      <c r="X65" s="276"/>
      <c r="Y65" s="63" t="s">
        <v>634</v>
      </c>
      <c r="Z65" s="39">
        <v>0</v>
      </c>
      <c r="AA65" s="39">
        <v>0</v>
      </c>
      <c r="AB65" s="39">
        <v>0</v>
      </c>
      <c r="AC65" s="28">
        <v>0</v>
      </c>
      <c r="AK65" s="276"/>
      <c r="AL65" s="63" t="s">
        <v>634</v>
      </c>
      <c r="AM65" s="65">
        <v>3</v>
      </c>
      <c r="AS65" s="276"/>
      <c r="AT65" s="63" t="s">
        <v>634</v>
      </c>
      <c r="AU65" s="65">
        <v>2</v>
      </c>
      <c r="BA65" s="276"/>
      <c r="BB65" s="63" t="s">
        <v>634</v>
      </c>
      <c r="BC65" s="39">
        <v>1</v>
      </c>
      <c r="BD65" s="39">
        <v>3</v>
      </c>
      <c r="BE65" s="28">
        <v>4</v>
      </c>
      <c r="BL65" s="276"/>
      <c r="BM65" s="63" t="s">
        <v>634</v>
      </c>
      <c r="BN65" s="66"/>
      <c r="BT65" s="276"/>
      <c r="BU65" s="63" t="s">
        <v>634</v>
      </c>
      <c r="BV65" s="39">
        <v>1</v>
      </c>
      <c r="BW65" s="39">
        <v>0</v>
      </c>
      <c r="BX65" s="39">
        <v>0</v>
      </c>
      <c r="BY65" s="39">
        <v>0</v>
      </c>
      <c r="BZ65" s="39">
        <v>1</v>
      </c>
      <c r="CA65" s="28">
        <v>2</v>
      </c>
      <c r="CK65" s="276"/>
      <c r="CL65" s="63" t="s">
        <v>634</v>
      </c>
      <c r="CM65" s="39">
        <v>0</v>
      </c>
      <c r="CN65" s="39">
        <v>0</v>
      </c>
      <c r="CO65" s="39">
        <v>2</v>
      </c>
      <c r="CP65" s="39">
        <v>0</v>
      </c>
      <c r="CQ65" s="39">
        <v>0</v>
      </c>
      <c r="CR65" s="39">
        <v>0</v>
      </c>
      <c r="CS65" s="39">
        <v>0</v>
      </c>
      <c r="CT65" s="39">
        <v>1</v>
      </c>
      <c r="CU65" s="39">
        <v>0</v>
      </c>
      <c r="CV65" s="28">
        <v>3</v>
      </c>
      <c r="DJ65" s="276"/>
      <c r="DK65" s="63" t="s">
        <v>634</v>
      </c>
      <c r="DL65" s="39">
        <v>23</v>
      </c>
      <c r="DM65" s="39">
        <v>5</v>
      </c>
      <c r="DN65" s="39">
        <v>0</v>
      </c>
      <c r="DO65" s="39">
        <v>1</v>
      </c>
      <c r="DP65" s="28">
        <v>29</v>
      </c>
      <c r="DY65" s="276"/>
      <c r="DZ65" s="63" t="s">
        <v>634</v>
      </c>
      <c r="EA65" s="39">
        <v>1</v>
      </c>
      <c r="EB65" s="39">
        <v>0</v>
      </c>
      <c r="EC65" s="28">
        <v>1</v>
      </c>
      <c r="EJ65" s="276"/>
      <c r="EK65" s="63" t="s">
        <v>634</v>
      </c>
      <c r="EL65" s="39">
        <v>0</v>
      </c>
      <c r="EM65" s="39">
        <v>0</v>
      </c>
      <c r="EN65" s="39">
        <v>1</v>
      </c>
      <c r="EO65" s="39">
        <v>0</v>
      </c>
      <c r="EP65" s="28">
        <v>1</v>
      </c>
      <c r="EY65" s="276"/>
      <c r="EZ65" s="63" t="s">
        <v>634</v>
      </c>
      <c r="FA65" s="65">
        <v>2</v>
      </c>
      <c r="FG65" s="276"/>
      <c r="FH65" s="63" t="s">
        <v>634</v>
      </c>
      <c r="FI65" s="65">
        <v>11</v>
      </c>
      <c r="FO65" s="276"/>
      <c r="FP65" s="63" t="s">
        <v>634</v>
      </c>
      <c r="FQ65" s="65">
        <v>3</v>
      </c>
      <c r="FW65" s="276"/>
      <c r="FX65" s="63" t="s">
        <v>634</v>
      </c>
      <c r="FY65" s="65">
        <v>0</v>
      </c>
      <c r="GE65" s="276"/>
      <c r="GF65" s="63" t="s">
        <v>634</v>
      </c>
      <c r="GG65" s="39">
        <v>1</v>
      </c>
      <c r="GH65" s="39">
        <v>7</v>
      </c>
      <c r="GI65" s="39">
        <v>0</v>
      </c>
      <c r="GJ65" s="28">
        <v>8</v>
      </c>
      <c r="GR65" s="276"/>
      <c r="GS65" s="63" t="s">
        <v>634</v>
      </c>
      <c r="GT65" s="39">
        <v>11</v>
      </c>
      <c r="GU65" s="39">
        <v>0</v>
      </c>
      <c r="GV65" s="39">
        <v>13</v>
      </c>
      <c r="GW65" s="28">
        <v>24</v>
      </c>
      <c r="HE65" s="276"/>
      <c r="HF65" s="63" t="s">
        <v>634</v>
      </c>
      <c r="HG65" s="65">
        <v>102</v>
      </c>
    </row>
    <row r="66" spans="1:215" ht="18.399999999999999" customHeight="1" x14ac:dyDescent="0.25">
      <c r="A66" s="53"/>
      <c r="B66" s="182" t="s">
        <v>635</v>
      </c>
      <c r="X66" s="182" t="s">
        <v>635</v>
      </c>
      <c r="AK66" s="53"/>
      <c r="AL66" s="182" t="s">
        <v>635</v>
      </c>
      <c r="AS66" s="53"/>
      <c r="AT66" s="182" t="s">
        <v>635</v>
      </c>
      <c r="BA66" s="53"/>
      <c r="BB66" s="182" t="s">
        <v>635</v>
      </c>
      <c r="BL66" s="182" t="s">
        <v>635</v>
      </c>
      <c r="BT66" s="53"/>
      <c r="BU66" s="182" t="s">
        <v>635</v>
      </c>
      <c r="CK66" s="53"/>
      <c r="CL66" s="182" t="s">
        <v>635</v>
      </c>
      <c r="DJ66" s="53"/>
      <c r="DK66" s="182" t="s">
        <v>635</v>
      </c>
      <c r="DY66" s="53"/>
      <c r="DZ66" s="182" t="s">
        <v>635</v>
      </c>
      <c r="EJ66" s="53"/>
      <c r="EK66" s="182" t="s">
        <v>635</v>
      </c>
      <c r="EY66" s="53"/>
      <c r="EZ66" s="182" t="s">
        <v>635</v>
      </c>
      <c r="FG66" s="53"/>
      <c r="FH66" s="182" t="s">
        <v>635</v>
      </c>
      <c r="FO66" s="53"/>
      <c r="FP66" s="182" t="s">
        <v>635</v>
      </c>
      <c r="FW66" s="53"/>
      <c r="FX66" s="182" t="s">
        <v>635</v>
      </c>
      <c r="GE66" s="53"/>
      <c r="GF66" s="182" t="s">
        <v>635</v>
      </c>
      <c r="GR66" s="54" t="s">
        <v>635</v>
      </c>
      <c r="HE66" s="53"/>
      <c r="HF66" s="54" t="s">
        <v>635</v>
      </c>
    </row>
    <row r="67" spans="1:215" x14ac:dyDescent="0.25">
      <c r="A67" s="9"/>
      <c r="B67" s="55"/>
      <c r="C67" s="12" t="s">
        <v>42</v>
      </c>
      <c r="D67" s="12" t="s">
        <v>65</v>
      </c>
      <c r="E67" s="12" t="s">
        <v>67</v>
      </c>
      <c r="F67" s="12" t="s">
        <v>72</v>
      </c>
      <c r="G67" s="12" t="s">
        <v>74</v>
      </c>
      <c r="H67" s="12" t="s">
        <v>76</v>
      </c>
      <c r="I67" s="12" t="s">
        <v>82</v>
      </c>
      <c r="J67" s="12" t="s">
        <v>89</v>
      </c>
      <c r="K67" s="183" t="s">
        <v>509</v>
      </c>
      <c r="X67" s="9"/>
      <c r="Y67" s="55"/>
      <c r="Z67" s="12" t="s">
        <v>75</v>
      </c>
      <c r="AA67" s="12" t="s">
        <v>92</v>
      </c>
      <c r="AB67" s="12" t="s">
        <v>97</v>
      </c>
      <c r="AC67" s="183" t="s">
        <v>510</v>
      </c>
      <c r="AK67" s="9"/>
      <c r="AL67" s="55"/>
      <c r="AM67" s="15" t="s">
        <v>68</v>
      </c>
      <c r="AS67" s="9"/>
      <c r="AT67" s="55"/>
      <c r="AU67" s="15" t="s">
        <v>58</v>
      </c>
      <c r="BA67" s="9"/>
      <c r="BB67" s="55"/>
      <c r="BC67" s="12" t="s">
        <v>77</v>
      </c>
      <c r="BD67" s="12" t="s">
        <v>87</v>
      </c>
      <c r="BE67" s="183" t="s">
        <v>511</v>
      </c>
      <c r="BL67" s="9"/>
      <c r="BM67" s="55"/>
      <c r="BN67" s="15" t="s">
        <v>43</v>
      </c>
      <c r="BT67" s="9"/>
      <c r="BU67" s="55"/>
      <c r="BV67" s="12" t="s">
        <v>38</v>
      </c>
      <c r="BW67" s="12" t="s">
        <v>59</v>
      </c>
      <c r="BX67" s="12" t="s">
        <v>61</v>
      </c>
      <c r="BY67" s="12" t="s">
        <v>73</v>
      </c>
      <c r="BZ67" s="12" t="s">
        <v>93</v>
      </c>
      <c r="CA67" s="183" t="s">
        <v>512</v>
      </c>
      <c r="CK67" s="9"/>
      <c r="CL67" s="55"/>
      <c r="CM67" s="12" t="s">
        <v>46</v>
      </c>
      <c r="CN67" s="12" t="s">
        <v>54</v>
      </c>
      <c r="CO67" s="12" t="s">
        <v>78</v>
      </c>
      <c r="CP67" s="12" t="s">
        <v>84</v>
      </c>
      <c r="CQ67" s="12" t="s">
        <v>86</v>
      </c>
      <c r="CR67" s="12" t="s">
        <v>88</v>
      </c>
      <c r="CS67" s="12" t="s">
        <v>90</v>
      </c>
      <c r="CT67" s="12" t="s">
        <v>95</v>
      </c>
      <c r="CU67" s="12" t="s">
        <v>96</v>
      </c>
      <c r="CV67" s="183" t="s">
        <v>513</v>
      </c>
      <c r="DJ67" s="9"/>
      <c r="DK67" s="55"/>
      <c r="DL67" s="12" t="s">
        <v>50</v>
      </c>
      <c r="DM67" s="12" t="s">
        <v>71</v>
      </c>
      <c r="DN67" s="12" t="s">
        <v>79</v>
      </c>
      <c r="DO67" s="12" t="s">
        <v>91</v>
      </c>
      <c r="DP67" s="183" t="s">
        <v>514</v>
      </c>
      <c r="DY67" s="9"/>
      <c r="DZ67" s="55"/>
      <c r="EA67" s="12" t="s">
        <v>48</v>
      </c>
      <c r="EB67" s="12" t="s">
        <v>63</v>
      </c>
      <c r="EC67" s="56" t="s">
        <v>515</v>
      </c>
      <c r="EJ67" s="9"/>
      <c r="EK67" s="55"/>
      <c r="EL67" s="12" t="s">
        <v>33</v>
      </c>
      <c r="EM67" s="12" t="s">
        <v>80</v>
      </c>
      <c r="EN67" s="12" t="s">
        <v>83</v>
      </c>
      <c r="EO67" s="12" t="s">
        <v>85</v>
      </c>
      <c r="EP67" s="183" t="s">
        <v>516</v>
      </c>
      <c r="EY67" s="9"/>
      <c r="EZ67" s="55"/>
      <c r="FA67" s="15" t="s">
        <v>60</v>
      </c>
      <c r="FG67" s="9"/>
      <c r="FH67" s="55"/>
      <c r="FI67" s="15" t="s">
        <v>81</v>
      </c>
      <c r="FO67" s="9"/>
      <c r="FP67" s="55"/>
      <c r="FQ67" s="15" t="s">
        <v>62</v>
      </c>
      <c r="FW67" s="9"/>
      <c r="FX67" s="55"/>
      <c r="FY67" s="15" t="s">
        <v>64</v>
      </c>
      <c r="GE67" s="9"/>
      <c r="GF67" s="55"/>
      <c r="GG67" s="12" t="s">
        <v>44</v>
      </c>
      <c r="GH67" s="12" t="s">
        <v>52</v>
      </c>
      <c r="GI67" s="12" t="s">
        <v>69</v>
      </c>
      <c r="GJ67" s="183" t="s">
        <v>517</v>
      </c>
      <c r="GR67" s="9"/>
      <c r="GS67" s="55"/>
      <c r="GT67" s="12" t="s">
        <v>40</v>
      </c>
      <c r="GU67" s="12" t="s">
        <v>57</v>
      </c>
      <c r="GV67" s="12" t="s">
        <v>94</v>
      </c>
      <c r="GW67" s="56" t="s">
        <v>518</v>
      </c>
      <c r="HE67" s="9"/>
      <c r="HF67" s="55"/>
      <c r="HG67" s="183" t="s">
        <v>602</v>
      </c>
    </row>
    <row r="68" spans="1:215" x14ac:dyDescent="0.25">
      <c r="A68" s="35" t="s">
        <v>614</v>
      </c>
      <c r="B68" s="59"/>
      <c r="C68" s="24"/>
      <c r="D68" s="24"/>
      <c r="E68" s="17">
        <v>0</v>
      </c>
      <c r="F68" s="17">
        <v>5</v>
      </c>
      <c r="G68" s="17">
        <v>1</v>
      </c>
      <c r="H68" s="17">
        <v>3</v>
      </c>
      <c r="I68" s="24"/>
      <c r="J68" s="17">
        <v>10</v>
      </c>
      <c r="K68" s="21">
        <v>19</v>
      </c>
      <c r="X68" s="35" t="s">
        <v>614</v>
      </c>
      <c r="Y68" s="59"/>
      <c r="Z68" s="17">
        <v>2</v>
      </c>
      <c r="AA68" s="17">
        <v>0</v>
      </c>
      <c r="AB68" s="17">
        <v>11</v>
      </c>
      <c r="AC68" s="21">
        <v>13</v>
      </c>
      <c r="AK68" s="35" t="s">
        <v>614</v>
      </c>
      <c r="AL68" s="59"/>
      <c r="AM68" s="20">
        <v>3</v>
      </c>
      <c r="AS68" s="35" t="s">
        <v>614</v>
      </c>
      <c r="AT68" s="59"/>
      <c r="AU68" s="20">
        <v>17</v>
      </c>
      <c r="BA68" s="35" t="s">
        <v>614</v>
      </c>
      <c r="BB68" s="59"/>
      <c r="BC68" s="17">
        <v>0</v>
      </c>
      <c r="BD68" s="24"/>
      <c r="BE68" s="21">
        <v>0</v>
      </c>
      <c r="BL68" s="35" t="s">
        <v>614</v>
      </c>
      <c r="BM68" s="59"/>
      <c r="BN68" s="20">
        <v>1</v>
      </c>
      <c r="BT68" s="35" t="s">
        <v>614</v>
      </c>
      <c r="BU68" s="59"/>
      <c r="BV68" s="17">
        <v>2</v>
      </c>
      <c r="BW68" s="17">
        <v>1</v>
      </c>
      <c r="BX68" s="17">
        <v>0</v>
      </c>
      <c r="BY68" s="17">
        <v>3</v>
      </c>
      <c r="BZ68" s="17">
        <v>0</v>
      </c>
      <c r="CA68" s="21">
        <v>6</v>
      </c>
      <c r="CK68" s="35" t="s">
        <v>614</v>
      </c>
      <c r="CL68" s="59"/>
      <c r="CM68" s="17">
        <v>0</v>
      </c>
      <c r="CN68" s="17">
        <v>2</v>
      </c>
      <c r="CO68" s="17">
        <v>5</v>
      </c>
      <c r="CP68" s="17">
        <v>0</v>
      </c>
      <c r="CQ68" s="17">
        <v>0</v>
      </c>
      <c r="CR68" s="24"/>
      <c r="CS68" s="17">
        <v>4</v>
      </c>
      <c r="CT68" s="17">
        <v>2</v>
      </c>
      <c r="CU68" s="17">
        <v>0</v>
      </c>
      <c r="CV68" s="21">
        <v>13</v>
      </c>
      <c r="DJ68" s="35" t="s">
        <v>614</v>
      </c>
      <c r="DK68" s="59"/>
      <c r="DL68" s="17">
        <v>43</v>
      </c>
      <c r="DM68" s="17">
        <v>20</v>
      </c>
      <c r="DN68" s="17">
        <v>4</v>
      </c>
      <c r="DO68" s="17">
        <v>11</v>
      </c>
      <c r="DP68" s="21">
        <v>78</v>
      </c>
      <c r="DY68" s="35" t="s">
        <v>614</v>
      </c>
      <c r="DZ68" s="59"/>
      <c r="EA68" s="17">
        <v>2</v>
      </c>
      <c r="EB68" s="17">
        <v>0</v>
      </c>
      <c r="EC68" s="21">
        <v>2</v>
      </c>
      <c r="EJ68" s="35" t="s">
        <v>614</v>
      </c>
      <c r="EK68" s="59"/>
      <c r="EL68" s="17">
        <v>0</v>
      </c>
      <c r="EM68" s="17">
        <v>4</v>
      </c>
      <c r="EN68" s="17">
        <v>5</v>
      </c>
      <c r="EO68" s="17">
        <v>1</v>
      </c>
      <c r="EP68" s="21">
        <v>10</v>
      </c>
      <c r="EY68" s="35" t="s">
        <v>614</v>
      </c>
      <c r="EZ68" s="59"/>
      <c r="FA68" s="20">
        <v>1</v>
      </c>
      <c r="FG68" s="35" t="s">
        <v>614</v>
      </c>
      <c r="FH68" s="59"/>
      <c r="FI68" s="25"/>
      <c r="FO68" s="35" t="s">
        <v>614</v>
      </c>
      <c r="FP68" s="59"/>
      <c r="FQ68" s="20">
        <v>18</v>
      </c>
      <c r="FW68" s="35" t="s">
        <v>614</v>
      </c>
      <c r="FX68" s="59"/>
      <c r="FY68" s="20">
        <v>5</v>
      </c>
      <c r="GE68" s="35" t="s">
        <v>614</v>
      </c>
      <c r="GF68" s="59"/>
      <c r="GG68" s="17">
        <v>0</v>
      </c>
      <c r="GH68" s="17">
        <v>7</v>
      </c>
      <c r="GI68" s="17">
        <v>16</v>
      </c>
      <c r="GJ68" s="21">
        <v>23</v>
      </c>
      <c r="GR68" s="35" t="s">
        <v>614</v>
      </c>
      <c r="GS68" s="59"/>
      <c r="GT68" s="17">
        <v>3</v>
      </c>
      <c r="GU68" s="17">
        <v>9</v>
      </c>
      <c r="GV68" s="17">
        <v>98</v>
      </c>
      <c r="GW68" s="21">
        <v>110</v>
      </c>
      <c r="HE68" s="35" t="s">
        <v>614</v>
      </c>
      <c r="HF68" s="59"/>
      <c r="HG68" s="20">
        <v>319</v>
      </c>
    </row>
    <row r="69" spans="1:215" x14ac:dyDescent="0.25">
      <c r="A69" s="63" t="s">
        <v>615</v>
      </c>
      <c r="B69" s="64"/>
      <c r="C69" s="62"/>
      <c r="D69" s="62"/>
      <c r="E69" s="39">
        <v>3</v>
      </c>
      <c r="F69" s="39">
        <v>0</v>
      </c>
      <c r="G69" s="39">
        <v>1</v>
      </c>
      <c r="H69" s="39">
        <v>0</v>
      </c>
      <c r="I69" s="62"/>
      <c r="J69" s="39">
        <v>0</v>
      </c>
      <c r="K69" s="28">
        <v>4</v>
      </c>
      <c r="X69" s="63" t="s">
        <v>615</v>
      </c>
      <c r="Y69" s="64"/>
      <c r="Z69" s="62"/>
      <c r="AA69" s="39">
        <v>0</v>
      </c>
      <c r="AB69" s="39">
        <v>0</v>
      </c>
      <c r="AC69" s="28">
        <v>0</v>
      </c>
      <c r="AK69" s="63" t="s">
        <v>615</v>
      </c>
      <c r="AL69" s="64"/>
      <c r="AM69" s="65">
        <v>0</v>
      </c>
      <c r="AS69" s="63" t="s">
        <v>615</v>
      </c>
      <c r="AT69" s="64"/>
      <c r="AU69" s="65">
        <v>0</v>
      </c>
      <c r="BA69" s="63" t="s">
        <v>615</v>
      </c>
      <c r="BB69" s="64"/>
      <c r="BC69" s="39">
        <v>0</v>
      </c>
      <c r="BD69" s="62"/>
      <c r="BE69" s="28">
        <v>0</v>
      </c>
      <c r="BL69" s="63" t="s">
        <v>615</v>
      </c>
      <c r="BM69" s="64"/>
      <c r="BN69" s="66"/>
      <c r="BT69" s="63" t="s">
        <v>615</v>
      </c>
      <c r="BU69" s="64"/>
      <c r="BV69" s="39">
        <v>0</v>
      </c>
      <c r="BW69" s="62"/>
      <c r="BX69" s="39">
        <v>1</v>
      </c>
      <c r="BY69" s="39">
        <v>0</v>
      </c>
      <c r="BZ69" s="39">
        <v>0</v>
      </c>
      <c r="CA69" s="28">
        <v>1</v>
      </c>
      <c r="CK69" s="63" t="s">
        <v>615</v>
      </c>
      <c r="CL69" s="64"/>
      <c r="CM69" s="39">
        <v>0</v>
      </c>
      <c r="CN69" s="39">
        <v>0</v>
      </c>
      <c r="CO69" s="39">
        <v>0</v>
      </c>
      <c r="CP69" s="39">
        <v>0</v>
      </c>
      <c r="CQ69" s="39">
        <v>0</v>
      </c>
      <c r="CR69" s="62"/>
      <c r="CS69" s="39">
        <v>0</v>
      </c>
      <c r="CT69" s="39">
        <v>0</v>
      </c>
      <c r="CU69" s="39">
        <v>0</v>
      </c>
      <c r="CV69" s="28">
        <v>0</v>
      </c>
      <c r="DJ69" s="63" t="s">
        <v>615</v>
      </c>
      <c r="DK69" s="64"/>
      <c r="DL69" s="39">
        <v>22</v>
      </c>
      <c r="DM69" s="39">
        <v>0</v>
      </c>
      <c r="DN69" s="39">
        <v>1</v>
      </c>
      <c r="DO69" s="39">
        <v>1</v>
      </c>
      <c r="DP69" s="28">
        <v>24</v>
      </c>
      <c r="DY69" s="63" t="s">
        <v>615</v>
      </c>
      <c r="DZ69" s="64"/>
      <c r="EA69" s="39">
        <v>0</v>
      </c>
      <c r="EB69" s="39">
        <v>1</v>
      </c>
      <c r="EC69" s="28">
        <v>1</v>
      </c>
      <c r="EJ69" s="63" t="s">
        <v>615</v>
      </c>
      <c r="EK69" s="64"/>
      <c r="EL69" s="39">
        <v>0</v>
      </c>
      <c r="EM69" s="39">
        <v>0</v>
      </c>
      <c r="EN69" s="39">
        <v>0</v>
      </c>
      <c r="EO69" s="39">
        <v>0</v>
      </c>
      <c r="EP69" s="28">
        <v>0</v>
      </c>
      <c r="EY69" s="63" t="s">
        <v>615</v>
      </c>
      <c r="EZ69" s="64"/>
      <c r="FA69" s="66"/>
      <c r="FG69" s="63" t="s">
        <v>615</v>
      </c>
      <c r="FH69" s="64"/>
      <c r="FI69" s="66"/>
      <c r="FO69" s="63" t="s">
        <v>615</v>
      </c>
      <c r="FP69" s="64"/>
      <c r="FQ69" s="65">
        <v>0</v>
      </c>
      <c r="FW69" s="63" t="s">
        <v>615</v>
      </c>
      <c r="FX69" s="64"/>
      <c r="FY69" s="65">
        <v>0</v>
      </c>
      <c r="GE69" s="63" t="s">
        <v>615</v>
      </c>
      <c r="GF69" s="64"/>
      <c r="GG69" s="39">
        <v>0</v>
      </c>
      <c r="GH69" s="39">
        <v>2</v>
      </c>
      <c r="GI69" s="39">
        <v>1</v>
      </c>
      <c r="GJ69" s="28">
        <v>3</v>
      </c>
      <c r="GR69" s="63" t="s">
        <v>615</v>
      </c>
      <c r="GS69" s="64"/>
      <c r="GT69" s="39">
        <v>0</v>
      </c>
      <c r="GU69" s="39">
        <v>3</v>
      </c>
      <c r="GV69" s="39">
        <v>88</v>
      </c>
      <c r="GW69" s="28">
        <v>91</v>
      </c>
      <c r="HE69" s="63" t="s">
        <v>615</v>
      </c>
      <c r="HF69" s="64"/>
      <c r="HG69" s="65">
        <v>124</v>
      </c>
    </row>
    <row r="70" spans="1:215" ht="18.399999999999999" customHeight="1" x14ac:dyDescent="0.25">
      <c r="A70" s="53"/>
      <c r="B70" s="182" t="s">
        <v>25</v>
      </c>
      <c r="X70" s="182" t="s">
        <v>25</v>
      </c>
      <c r="AK70" s="53"/>
      <c r="AL70" s="182" t="s">
        <v>25</v>
      </c>
      <c r="AS70" s="53"/>
      <c r="AT70" s="182" t="s">
        <v>25</v>
      </c>
      <c r="BA70" s="53"/>
      <c r="BB70" s="182" t="s">
        <v>25</v>
      </c>
      <c r="BL70" s="182" t="s">
        <v>25</v>
      </c>
      <c r="BT70" s="53"/>
      <c r="BU70" s="182" t="s">
        <v>25</v>
      </c>
      <c r="CK70" s="53"/>
      <c r="CL70" s="182" t="s">
        <v>25</v>
      </c>
      <c r="DJ70" s="53"/>
      <c r="DK70" s="182" t="s">
        <v>25</v>
      </c>
      <c r="DY70" s="53"/>
      <c r="DZ70" s="182" t="s">
        <v>25</v>
      </c>
      <c r="EJ70" s="53"/>
      <c r="EK70" s="182" t="s">
        <v>25</v>
      </c>
      <c r="EY70" s="53"/>
      <c r="EZ70" s="182" t="s">
        <v>25</v>
      </c>
      <c r="FG70" s="53"/>
      <c r="FH70" s="182" t="s">
        <v>25</v>
      </c>
      <c r="FO70" s="53"/>
      <c r="FP70" s="182" t="s">
        <v>25</v>
      </c>
      <c r="FW70" s="53"/>
      <c r="FX70" s="182" t="s">
        <v>25</v>
      </c>
      <c r="GE70" s="53"/>
      <c r="GF70" s="182" t="s">
        <v>25</v>
      </c>
      <c r="GR70" s="54" t="s">
        <v>25</v>
      </c>
      <c r="HE70" s="53"/>
      <c r="HF70" s="54" t="s">
        <v>25</v>
      </c>
    </row>
    <row r="71" spans="1:215" x14ac:dyDescent="0.25">
      <c r="A71" s="9"/>
      <c r="B71" s="55"/>
      <c r="C71" s="12" t="s">
        <v>42</v>
      </c>
      <c r="D71" s="12" t="s">
        <v>65</v>
      </c>
      <c r="E71" s="12" t="s">
        <v>67</v>
      </c>
      <c r="F71" s="12" t="s">
        <v>72</v>
      </c>
      <c r="G71" s="12" t="s">
        <v>74</v>
      </c>
      <c r="H71" s="12" t="s">
        <v>76</v>
      </c>
      <c r="I71" s="12" t="s">
        <v>82</v>
      </c>
      <c r="J71" s="12" t="s">
        <v>89</v>
      </c>
      <c r="K71" s="183" t="s">
        <v>509</v>
      </c>
      <c r="X71" s="9"/>
      <c r="Y71" s="55"/>
      <c r="Z71" s="12" t="s">
        <v>75</v>
      </c>
      <c r="AA71" s="12" t="s">
        <v>92</v>
      </c>
      <c r="AB71" s="12" t="s">
        <v>97</v>
      </c>
      <c r="AC71" s="183" t="s">
        <v>510</v>
      </c>
      <c r="AK71" s="9"/>
      <c r="AL71" s="55"/>
      <c r="AM71" s="15" t="s">
        <v>68</v>
      </c>
      <c r="AS71" s="9"/>
      <c r="AT71" s="55"/>
      <c r="AU71" s="15" t="s">
        <v>58</v>
      </c>
      <c r="BA71" s="9"/>
      <c r="BB71" s="55"/>
      <c r="BC71" s="12" t="s">
        <v>77</v>
      </c>
      <c r="BD71" s="12" t="s">
        <v>87</v>
      </c>
      <c r="BE71" s="183" t="s">
        <v>511</v>
      </c>
      <c r="BL71" s="9"/>
      <c r="BM71" s="55"/>
      <c r="BN71" s="15" t="s">
        <v>43</v>
      </c>
      <c r="BT71" s="9"/>
      <c r="BU71" s="55"/>
      <c r="BV71" s="12" t="s">
        <v>38</v>
      </c>
      <c r="BW71" s="12" t="s">
        <v>59</v>
      </c>
      <c r="BX71" s="12" t="s">
        <v>61</v>
      </c>
      <c r="BY71" s="12" t="s">
        <v>73</v>
      </c>
      <c r="BZ71" s="12" t="s">
        <v>93</v>
      </c>
      <c r="CA71" s="183" t="s">
        <v>512</v>
      </c>
      <c r="CK71" s="9"/>
      <c r="CL71" s="55"/>
      <c r="CM71" s="12" t="s">
        <v>46</v>
      </c>
      <c r="CN71" s="12" t="s">
        <v>54</v>
      </c>
      <c r="CO71" s="12" t="s">
        <v>78</v>
      </c>
      <c r="CP71" s="12" t="s">
        <v>84</v>
      </c>
      <c r="CQ71" s="12" t="s">
        <v>86</v>
      </c>
      <c r="CR71" s="12" t="s">
        <v>88</v>
      </c>
      <c r="CS71" s="12" t="s">
        <v>90</v>
      </c>
      <c r="CT71" s="12" t="s">
        <v>95</v>
      </c>
      <c r="CU71" s="12" t="s">
        <v>96</v>
      </c>
      <c r="CV71" s="183" t="s">
        <v>513</v>
      </c>
      <c r="DJ71" s="9"/>
      <c r="DK71" s="55"/>
      <c r="DL71" s="12" t="s">
        <v>50</v>
      </c>
      <c r="DM71" s="12" t="s">
        <v>71</v>
      </c>
      <c r="DN71" s="12" t="s">
        <v>79</v>
      </c>
      <c r="DO71" s="12" t="s">
        <v>91</v>
      </c>
      <c r="DP71" s="183" t="s">
        <v>514</v>
      </c>
      <c r="DY71" s="9"/>
      <c r="DZ71" s="55"/>
      <c r="EA71" s="12" t="s">
        <v>48</v>
      </c>
      <c r="EB71" s="12" t="s">
        <v>63</v>
      </c>
      <c r="EC71" s="56" t="s">
        <v>515</v>
      </c>
      <c r="EJ71" s="9"/>
      <c r="EK71" s="55"/>
      <c r="EL71" s="12" t="s">
        <v>33</v>
      </c>
      <c r="EM71" s="12" t="s">
        <v>80</v>
      </c>
      <c r="EN71" s="12" t="s">
        <v>83</v>
      </c>
      <c r="EO71" s="12" t="s">
        <v>85</v>
      </c>
      <c r="EP71" s="183" t="s">
        <v>516</v>
      </c>
      <c r="EY71" s="9"/>
      <c r="EZ71" s="55"/>
      <c r="FA71" s="15" t="s">
        <v>60</v>
      </c>
      <c r="FG71" s="9"/>
      <c r="FH71" s="55"/>
      <c r="FI71" s="15" t="s">
        <v>81</v>
      </c>
      <c r="FO71" s="9"/>
      <c r="FP71" s="55"/>
      <c r="FQ71" s="15" t="s">
        <v>62</v>
      </c>
      <c r="FW71" s="9"/>
      <c r="FX71" s="55"/>
      <c r="FY71" s="15" t="s">
        <v>64</v>
      </c>
      <c r="GE71" s="9"/>
      <c r="GF71" s="55"/>
      <c r="GG71" s="12" t="s">
        <v>44</v>
      </c>
      <c r="GH71" s="12" t="s">
        <v>52</v>
      </c>
      <c r="GI71" s="12" t="s">
        <v>69</v>
      </c>
      <c r="GJ71" s="183" t="s">
        <v>517</v>
      </c>
      <c r="GR71" s="9"/>
      <c r="GS71" s="55"/>
      <c r="GT71" s="12" t="s">
        <v>40</v>
      </c>
      <c r="GU71" s="12" t="s">
        <v>57</v>
      </c>
      <c r="GV71" s="12" t="s">
        <v>94</v>
      </c>
      <c r="GW71" s="56" t="s">
        <v>518</v>
      </c>
      <c r="HE71" s="9"/>
      <c r="HF71" s="55"/>
      <c r="HG71" s="183" t="s">
        <v>602</v>
      </c>
    </row>
    <row r="72" spans="1:215" x14ac:dyDescent="0.25">
      <c r="A72" s="279" t="s">
        <v>14</v>
      </c>
      <c r="B72" s="35" t="s">
        <v>620</v>
      </c>
      <c r="C72" s="17">
        <v>4</v>
      </c>
      <c r="D72" s="17">
        <v>15</v>
      </c>
      <c r="E72" s="17">
        <v>7</v>
      </c>
      <c r="F72" s="17">
        <v>7</v>
      </c>
      <c r="G72" s="17">
        <v>4</v>
      </c>
      <c r="H72" s="17">
        <v>2</v>
      </c>
      <c r="I72" s="17">
        <v>17</v>
      </c>
      <c r="J72" s="17">
        <v>15</v>
      </c>
      <c r="K72" s="21">
        <v>71</v>
      </c>
      <c r="X72" s="279" t="s">
        <v>14</v>
      </c>
      <c r="Y72" s="35" t="s">
        <v>620</v>
      </c>
      <c r="Z72" s="17">
        <v>1</v>
      </c>
      <c r="AA72" s="17">
        <v>1</v>
      </c>
      <c r="AB72" s="17">
        <v>9</v>
      </c>
      <c r="AC72" s="21">
        <v>11</v>
      </c>
      <c r="AK72" s="279" t="s">
        <v>14</v>
      </c>
      <c r="AL72" s="35" t="s">
        <v>620</v>
      </c>
      <c r="AM72" s="20">
        <v>11</v>
      </c>
      <c r="AS72" s="279" t="s">
        <v>14</v>
      </c>
      <c r="AT72" s="35" t="s">
        <v>620</v>
      </c>
      <c r="AU72" s="20">
        <v>15</v>
      </c>
      <c r="BA72" s="279" t="s">
        <v>14</v>
      </c>
      <c r="BB72" s="35" t="s">
        <v>620</v>
      </c>
      <c r="BC72" s="17">
        <v>13</v>
      </c>
      <c r="BD72" s="17">
        <v>22</v>
      </c>
      <c r="BE72" s="21">
        <v>35</v>
      </c>
      <c r="BL72" s="279" t="s">
        <v>14</v>
      </c>
      <c r="BM72" s="35" t="s">
        <v>620</v>
      </c>
      <c r="BN72" s="20">
        <v>4</v>
      </c>
      <c r="BT72" s="279" t="s">
        <v>14</v>
      </c>
      <c r="BU72" s="35" t="s">
        <v>620</v>
      </c>
      <c r="BV72" s="17">
        <v>5</v>
      </c>
      <c r="BW72" s="17">
        <v>1</v>
      </c>
      <c r="BX72" s="17">
        <v>1</v>
      </c>
      <c r="BY72" s="17">
        <v>3</v>
      </c>
      <c r="BZ72" s="17">
        <v>4</v>
      </c>
      <c r="CA72" s="21">
        <v>14</v>
      </c>
      <c r="CK72" s="279" t="s">
        <v>14</v>
      </c>
      <c r="CL72" s="35" t="s">
        <v>620</v>
      </c>
      <c r="CM72" s="17">
        <v>1</v>
      </c>
      <c r="CN72" s="17">
        <v>2</v>
      </c>
      <c r="CO72" s="17">
        <v>3</v>
      </c>
      <c r="CP72" s="17">
        <v>0</v>
      </c>
      <c r="CQ72" s="17">
        <v>2</v>
      </c>
      <c r="CR72" s="17">
        <v>2</v>
      </c>
      <c r="CS72" s="17">
        <v>0</v>
      </c>
      <c r="CT72" s="17">
        <v>1</v>
      </c>
      <c r="CU72" s="17">
        <v>2</v>
      </c>
      <c r="CV72" s="21">
        <v>13</v>
      </c>
      <c r="DJ72" s="279" t="s">
        <v>14</v>
      </c>
      <c r="DK72" s="35" t="s">
        <v>620</v>
      </c>
      <c r="DL72" s="17">
        <v>35</v>
      </c>
      <c r="DM72" s="17">
        <v>6</v>
      </c>
      <c r="DN72" s="17">
        <v>5</v>
      </c>
      <c r="DO72" s="17">
        <v>5</v>
      </c>
      <c r="DP72" s="21">
        <v>51</v>
      </c>
      <c r="DY72" s="279" t="s">
        <v>14</v>
      </c>
      <c r="DZ72" s="35" t="s">
        <v>620</v>
      </c>
      <c r="EA72" s="17">
        <v>6</v>
      </c>
      <c r="EB72" s="17">
        <v>2</v>
      </c>
      <c r="EC72" s="21">
        <v>8</v>
      </c>
      <c r="EJ72" s="279" t="s">
        <v>14</v>
      </c>
      <c r="EK72" s="35" t="s">
        <v>620</v>
      </c>
      <c r="EL72" s="17">
        <v>9</v>
      </c>
      <c r="EM72" s="17">
        <v>2</v>
      </c>
      <c r="EN72" s="17">
        <v>2</v>
      </c>
      <c r="EO72" s="17">
        <v>5</v>
      </c>
      <c r="EP72" s="21">
        <v>18</v>
      </c>
      <c r="EY72" s="279" t="s">
        <v>14</v>
      </c>
      <c r="EZ72" s="35" t="s">
        <v>620</v>
      </c>
      <c r="FA72" s="20">
        <v>2</v>
      </c>
      <c r="FG72" s="279" t="s">
        <v>14</v>
      </c>
      <c r="FH72" s="35" t="s">
        <v>620</v>
      </c>
      <c r="FI72" s="20">
        <v>45</v>
      </c>
      <c r="FO72" s="279" t="s">
        <v>14</v>
      </c>
      <c r="FP72" s="35" t="s">
        <v>620</v>
      </c>
      <c r="FQ72" s="20">
        <v>13</v>
      </c>
      <c r="FW72" s="279" t="s">
        <v>14</v>
      </c>
      <c r="FX72" s="35" t="s">
        <v>620</v>
      </c>
      <c r="FY72" s="20">
        <v>1</v>
      </c>
      <c r="GE72" s="279" t="s">
        <v>14</v>
      </c>
      <c r="GF72" s="35" t="s">
        <v>620</v>
      </c>
      <c r="GG72" s="17">
        <v>3</v>
      </c>
      <c r="GH72" s="17">
        <v>7</v>
      </c>
      <c r="GI72" s="17">
        <v>6</v>
      </c>
      <c r="GJ72" s="21">
        <v>16</v>
      </c>
      <c r="GR72" s="279" t="s">
        <v>14</v>
      </c>
      <c r="GS72" s="35" t="s">
        <v>620</v>
      </c>
      <c r="GT72" s="17">
        <v>24</v>
      </c>
      <c r="GU72" s="17">
        <v>6</v>
      </c>
      <c r="GV72" s="17">
        <v>20</v>
      </c>
      <c r="GW72" s="21">
        <v>50</v>
      </c>
      <c r="HE72" s="279" t="s">
        <v>14</v>
      </c>
      <c r="HF72" s="35" t="s">
        <v>620</v>
      </c>
      <c r="HG72" s="20">
        <v>378</v>
      </c>
    </row>
    <row r="73" spans="1:215" x14ac:dyDescent="0.25">
      <c r="A73" s="280"/>
      <c r="B73" s="35" t="s">
        <v>627</v>
      </c>
      <c r="C73" s="17">
        <v>0</v>
      </c>
      <c r="D73" s="17">
        <v>1</v>
      </c>
      <c r="E73" s="17">
        <v>2</v>
      </c>
      <c r="F73" s="17">
        <v>1</v>
      </c>
      <c r="G73" s="17">
        <v>0</v>
      </c>
      <c r="H73" s="17">
        <v>0</v>
      </c>
      <c r="I73" s="17">
        <v>4</v>
      </c>
      <c r="J73" s="17">
        <v>2</v>
      </c>
      <c r="K73" s="21">
        <v>10</v>
      </c>
      <c r="X73" s="280"/>
      <c r="Y73" s="35" t="s">
        <v>627</v>
      </c>
      <c r="Z73" s="17">
        <v>0</v>
      </c>
      <c r="AA73" s="17">
        <v>0</v>
      </c>
      <c r="AB73" s="17">
        <v>0</v>
      </c>
      <c r="AC73" s="21">
        <v>0</v>
      </c>
      <c r="AK73" s="280"/>
      <c r="AL73" s="35" t="s">
        <v>627</v>
      </c>
      <c r="AM73" s="20">
        <v>6</v>
      </c>
      <c r="AS73" s="280"/>
      <c r="AT73" s="35" t="s">
        <v>627</v>
      </c>
      <c r="AU73" s="20">
        <v>2</v>
      </c>
      <c r="BA73" s="280"/>
      <c r="BB73" s="35" t="s">
        <v>627</v>
      </c>
      <c r="BC73" s="17">
        <v>1</v>
      </c>
      <c r="BD73" s="17">
        <v>1</v>
      </c>
      <c r="BE73" s="21">
        <v>2</v>
      </c>
      <c r="BL73" s="280"/>
      <c r="BM73" s="35" t="s">
        <v>627</v>
      </c>
      <c r="BN73" s="25"/>
      <c r="BT73" s="280"/>
      <c r="BU73" s="35" t="s">
        <v>627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21">
        <v>0</v>
      </c>
      <c r="CK73" s="280"/>
      <c r="CL73" s="35" t="s">
        <v>627</v>
      </c>
      <c r="CM73" s="17">
        <v>0</v>
      </c>
      <c r="CN73" s="17">
        <v>0</v>
      </c>
      <c r="CO73" s="17">
        <v>0</v>
      </c>
      <c r="CP73" s="17">
        <v>0</v>
      </c>
      <c r="CQ73" s="17">
        <v>0</v>
      </c>
      <c r="CR73" s="17">
        <v>0</v>
      </c>
      <c r="CS73" s="17">
        <v>0</v>
      </c>
      <c r="CT73" s="17">
        <v>1</v>
      </c>
      <c r="CU73" s="17">
        <v>0</v>
      </c>
      <c r="CV73" s="21">
        <v>1</v>
      </c>
      <c r="DJ73" s="280"/>
      <c r="DK73" s="35" t="s">
        <v>627</v>
      </c>
      <c r="DL73" s="17">
        <v>2</v>
      </c>
      <c r="DM73" s="17">
        <v>0</v>
      </c>
      <c r="DN73" s="17">
        <v>0</v>
      </c>
      <c r="DO73" s="17">
        <v>1</v>
      </c>
      <c r="DP73" s="21">
        <v>3</v>
      </c>
      <c r="DY73" s="280"/>
      <c r="DZ73" s="35" t="s">
        <v>627</v>
      </c>
      <c r="EA73" s="17">
        <v>2</v>
      </c>
      <c r="EB73" s="17">
        <v>0</v>
      </c>
      <c r="EC73" s="21">
        <v>2</v>
      </c>
      <c r="EJ73" s="280"/>
      <c r="EK73" s="35" t="s">
        <v>627</v>
      </c>
      <c r="EL73" s="17">
        <v>0</v>
      </c>
      <c r="EM73" s="17">
        <v>2</v>
      </c>
      <c r="EN73" s="17">
        <v>0</v>
      </c>
      <c r="EO73" s="17">
        <v>1</v>
      </c>
      <c r="EP73" s="21">
        <v>3</v>
      </c>
      <c r="EY73" s="280"/>
      <c r="EZ73" s="35" t="s">
        <v>627</v>
      </c>
      <c r="FA73" s="20">
        <v>0</v>
      </c>
      <c r="FG73" s="280"/>
      <c r="FH73" s="35" t="s">
        <v>627</v>
      </c>
      <c r="FI73" s="20">
        <v>8</v>
      </c>
      <c r="FO73" s="280"/>
      <c r="FP73" s="35" t="s">
        <v>627</v>
      </c>
      <c r="FQ73" s="20">
        <v>0</v>
      </c>
      <c r="FW73" s="280"/>
      <c r="FX73" s="35" t="s">
        <v>627</v>
      </c>
      <c r="FY73" s="20">
        <v>4</v>
      </c>
      <c r="GE73" s="280"/>
      <c r="GF73" s="35" t="s">
        <v>627</v>
      </c>
      <c r="GG73" s="17">
        <v>0</v>
      </c>
      <c r="GH73" s="17">
        <v>0</v>
      </c>
      <c r="GI73" s="17">
        <v>1</v>
      </c>
      <c r="GJ73" s="21">
        <v>1</v>
      </c>
      <c r="GR73" s="280"/>
      <c r="GS73" s="35" t="s">
        <v>627</v>
      </c>
      <c r="GT73" s="17">
        <v>0</v>
      </c>
      <c r="GU73" s="17">
        <v>0</v>
      </c>
      <c r="GV73" s="17">
        <v>2</v>
      </c>
      <c r="GW73" s="21">
        <v>2</v>
      </c>
      <c r="HE73" s="280"/>
      <c r="HF73" s="35" t="s">
        <v>627</v>
      </c>
      <c r="HG73" s="20">
        <v>44</v>
      </c>
    </row>
    <row r="74" spans="1:215" x14ac:dyDescent="0.25">
      <c r="A74" s="280"/>
      <c r="B74" s="35" t="s">
        <v>633</v>
      </c>
      <c r="C74" s="17">
        <v>4</v>
      </c>
      <c r="D74" s="17">
        <v>4</v>
      </c>
      <c r="E74" s="17">
        <v>4</v>
      </c>
      <c r="F74" s="17">
        <v>1</v>
      </c>
      <c r="G74" s="17">
        <v>3</v>
      </c>
      <c r="H74" s="17">
        <v>3</v>
      </c>
      <c r="I74" s="17">
        <v>19</v>
      </c>
      <c r="J74" s="17">
        <v>14</v>
      </c>
      <c r="K74" s="21">
        <v>52</v>
      </c>
      <c r="X74" s="280"/>
      <c r="Y74" s="35" t="s">
        <v>633</v>
      </c>
      <c r="Z74" s="17">
        <v>2</v>
      </c>
      <c r="AA74" s="17">
        <v>0</v>
      </c>
      <c r="AB74" s="17">
        <v>6</v>
      </c>
      <c r="AC74" s="21">
        <v>8</v>
      </c>
      <c r="AK74" s="280"/>
      <c r="AL74" s="35" t="s">
        <v>633</v>
      </c>
      <c r="AM74" s="20">
        <v>7</v>
      </c>
      <c r="AS74" s="280"/>
      <c r="AT74" s="35" t="s">
        <v>633</v>
      </c>
      <c r="AU74" s="20">
        <v>9</v>
      </c>
      <c r="BA74" s="280"/>
      <c r="BB74" s="35" t="s">
        <v>633</v>
      </c>
      <c r="BC74" s="17">
        <v>13</v>
      </c>
      <c r="BD74" s="17">
        <v>8</v>
      </c>
      <c r="BE74" s="21">
        <v>21</v>
      </c>
      <c r="BL74" s="280"/>
      <c r="BM74" s="35" t="s">
        <v>633</v>
      </c>
      <c r="BN74" s="20">
        <v>3</v>
      </c>
      <c r="BT74" s="280"/>
      <c r="BU74" s="35" t="s">
        <v>633</v>
      </c>
      <c r="BV74" s="17">
        <v>2</v>
      </c>
      <c r="BW74" s="17">
        <v>0</v>
      </c>
      <c r="BX74" s="17">
        <v>1</v>
      </c>
      <c r="BY74" s="17">
        <v>2</v>
      </c>
      <c r="BZ74" s="17">
        <v>1</v>
      </c>
      <c r="CA74" s="21">
        <v>6</v>
      </c>
      <c r="CK74" s="280"/>
      <c r="CL74" s="35" t="s">
        <v>633</v>
      </c>
      <c r="CM74" s="17">
        <v>1</v>
      </c>
      <c r="CN74" s="17">
        <v>0</v>
      </c>
      <c r="CO74" s="17">
        <v>3</v>
      </c>
      <c r="CP74" s="17">
        <v>0</v>
      </c>
      <c r="CQ74" s="17">
        <v>1</v>
      </c>
      <c r="CR74" s="17">
        <v>1</v>
      </c>
      <c r="CS74" s="17">
        <v>0</v>
      </c>
      <c r="CT74" s="17">
        <v>2</v>
      </c>
      <c r="CU74" s="17">
        <v>2</v>
      </c>
      <c r="CV74" s="21">
        <v>10</v>
      </c>
      <c r="DJ74" s="280"/>
      <c r="DK74" s="35" t="s">
        <v>633</v>
      </c>
      <c r="DL74" s="17">
        <v>33</v>
      </c>
      <c r="DM74" s="17">
        <v>6</v>
      </c>
      <c r="DN74" s="17">
        <v>3</v>
      </c>
      <c r="DO74" s="17">
        <v>5</v>
      </c>
      <c r="DP74" s="21">
        <v>47</v>
      </c>
      <c r="DY74" s="280"/>
      <c r="DZ74" s="35" t="s">
        <v>633</v>
      </c>
      <c r="EA74" s="17">
        <v>2</v>
      </c>
      <c r="EB74" s="17">
        <v>0</v>
      </c>
      <c r="EC74" s="21">
        <v>2</v>
      </c>
      <c r="EJ74" s="280"/>
      <c r="EK74" s="35" t="s">
        <v>633</v>
      </c>
      <c r="EL74" s="17">
        <v>7</v>
      </c>
      <c r="EM74" s="17">
        <v>2</v>
      </c>
      <c r="EN74" s="17">
        <v>0</v>
      </c>
      <c r="EO74" s="17">
        <v>4</v>
      </c>
      <c r="EP74" s="21">
        <v>13</v>
      </c>
      <c r="EY74" s="280"/>
      <c r="EZ74" s="35" t="s">
        <v>633</v>
      </c>
      <c r="FA74" s="20">
        <v>1</v>
      </c>
      <c r="FG74" s="280"/>
      <c r="FH74" s="35" t="s">
        <v>633</v>
      </c>
      <c r="FI74" s="20">
        <v>40</v>
      </c>
      <c r="FO74" s="280"/>
      <c r="FP74" s="35" t="s">
        <v>633</v>
      </c>
      <c r="FQ74" s="20">
        <v>7</v>
      </c>
      <c r="FW74" s="280"/>
      <c r="FX74" s="35" t="s">
        <v>633</v>
      </c>
      <c r="FY74" s="20">
        <v>3</v>
      </c>
      <c r="GE74" s="280"/>
      <c r="GF74" s="35" t="s">
        <v>633</v>
      </c>
      <c r="GG74" s="17">
        <v>1</v>
      </c>
      <c r="GH74" s="17">
        <v>7</v>
      </c>
      <c r="GI74" s="17">
        <v>3</v>
      </c>
      <c r="GJ74" s="21">
        <v>11</v>
      </c>
      <c r="GR74" s="280"/>
      <c r="GS74" s="35" t="s">
        <v>633</v>
      </c>
      <c r="GT74" s="17">
        <v>17</v>
      </c>
      <c r="GU74" s="17">
        <v>2</v>
      </c>
      <c r="GV74" s="17">
        <v>16</v>
      </c>
      <c r="GW74" s="21">
        <v>35</v>
      </c>
      <c r="HE74" s="280"/>
      <c r="HF74" s="35" t="s">
        <v>633</v>
      </c>
      <c r="HG74" s="20">
        <v>275</v>
      </c>
    </row>
    <row r="75" spans="1:215" x14ac:dyDescent="0.25">
      <c r="A75" s="280"/>
      <c r="B75" s="35" t="s">
        <v>636</v>
      </c>
      <c r="C75" s="17">
        <v>3</v>
      </c>
      <c r="D75" s="17">
        <v>9</v>
      </c>
      <c r="E75" s="17">
        <v>4</v>
      </c>
      <c r="F75" s="17">
        <v>7</v>
      </c>
      <c r="G75" s="17">
        <v>5</v>
      </c>
      <c r="H75" s="17">
        <v>1</v>
      </c>
      <c r="I75" s="17">
        <v>12</v>
      </c>
      <c r="J75" s="17">
        <v>6</v>
      </c>
      <c r="K75" s="21">
        <v>47</v>
      </c>
      <c r="X75" s="280"/>
      <c r="Y75" s="35" t="s">
        <v>636</v>
      </c>
      <c r="Z75" s="17">
        <v>2</v>
      </c>
      <c r="AA75" s="17">
        <v>0</v>
      </c>
      <c r="AB75" s="17">
        <v>3</v>
      </c>
      <c r="AC75" s="21">
        <v>5</v>
      </c>
      <c r="AK75" s="280"/>
      <c r="AL75" s="35" t="s">
        <v>636</v>
      </c>
      <c r="AM75" s="20">
        <v>12</v>
      </c>
      <c r="AS75" s="280"/>
      <c r="AT75" s="35" t="s">
        <v>636</v>
      </c>
      <c r="AU75" s="20">
        <v>9</v>
      </c>
      <c r="BA75" s="280"/>
      <c r="BB75" s="35" t="s">
        <v>636</v>
      </c>
      <c r="BC75" s="17">
        <v>10</v>
      </c>
      <c r="BD75" s="17">
        <v>9</v>
      </c>
      <c r="BE75" s="21">
        <v>19</v>
      </c>
      <c r="BL75" s="280"/>
      <c r="BM75" s="35" t="s">
        <v>636</v>
      </c>
      <c r="BN75" s="20">
        <v>3</v>
      </c>
      <c r="BT75" s="280"/>
      <c r="BU75" s="35" t="s">
        <v>636</v>
      </c>
      <c r="BV75" s="17">
        <v>2</v>
      </c>
      <c r="BW75" s="17">
        <v>2</v>
      </c>
      <c r="BX75" s="17">
        <v>2</v>
      </c>
      <c r="BY75" s="17">
        <v>0</v>
      </c>
      <c r="BZ75" s="17">
        <v>2</v>
      </c>
      <c r="CA75" s="21">
        <v>8</v>
      </c>
      <c r="CK75" s="280"/>
      <c r="CL75" s="35" t="s">
        <v>636</v>
      </c>
      <c r="CM75" s="17">
        <v>1</v>
      </c>
      <c r="CN75" s="17">
        <v>0</v>
      </c>
      <c r="CO75" s="17">
        <v>6</v>
      </c>
      <c r="CP75" s="17">
        <v>1</v>
      </c>
      <c r="CQ75" s="17">
        <v>0</v>
      </c>
      <c r="CR75" s="17">
        <v>0</v>
      </c>
      <c r="CS75" s="17">
        <v>0</v>
      </c>
      <c r="CT75" s="17">
        <v>3</v>
      </c>
      <c r="CU75" s="17">
        <v>1</v>
      </c>
      <c r="CV75" s="21">
        <v>12</v>
      </c>
      <c r="DJ75" s="280"/>
      <c r="DK75" s="35" t="s">
        <v>636</v>
      </c>
      <c r="DL75" s="17">
        <v>27</v>
      </c>
      <c r="DM75" s="17">
        <v>2</v>
      </c>
      <c r="DN75" s="17">
        <v>3</v>
      </c>
      <c r="DO75" s="17">
        <v>0</v>
      </c>
      <c r="DP75" s="21">
        <v>32</v>
      </c>
      <c r="DY75" s="280"/>
      <c r="DZ75" s="35" t="s">
        <v>636</v>
      </c>
      <c r="EA75" s="17">
        <v>1</v>
      </c>
      <c r="EB75" s="17">
        <v>0</v>
      </c>
      <c r="EC75" s="21">
        <v>1</v>
      </c>
      <c r="EJ75" s="280"/>
      <c r="EK75" s="35" t="s">
        <v>636</v>
      </c>
      <c r="EL75" s="17">
        <v>1</v>
      </c>
      <c r="EM75" s="17">
        <v>1</v>
      </c>
      <c r="EN75" s="17">
        <v>2</v>
      </c>
      <c r="EO75" s="17">
        <v>4</v>
      </c>
      <c r="EP75" s="21">
        <v>8</v>
      </c>
      <c r="EY75" s="280"/>
      <c r="EZ75" s="35" t="s">
        <v>636</v>
      </c>
      <c r="FA75" s="20">
        <v>3</v>
      </c>
      <c r="FG75" s="280"/>
      <c r="FH75" s="35" t="s">
        <v>636</v>
      </c>
      <c r="FI75" s="20">
        <v>32</v>
      </c>
      <c r="FO75" s="280"/>
      <c r="FP75" s="35" t="s">
        <v>636</v>
      </c>
      <c r="FQ75" s="20">
        <v>2</v>
      </c>
      <c r="FW75" s="280"/>
      <c r="FX75" s="35" t="s">
        <v>636</v>
      </c>
      <c r="FY75" s="20">
        <v>0</v>
      </c>
      <c r="GE75" s="280"/>
      <c r="GF75" s="35" t="s">
        <v>636</v>
      </c>
      <c r="GG75" s="17">
        <v>1</v>
      </c>
      <c r="GH75" s="17">
        <v>6</v>
      </c>
      <c r="GI75" s="17">
        <v>5</v>
      </c>
      <c r="GJ75" s="21">
        <v>12</v>
      </c>
      <c r="GR75" s="280"/>
      <c r="GS75" s="35" t="s">
        <v>636</v>
      </c>
      <c r="GT75" s="17">
        <v>11</v>
      </c>
      <c r="GU75" s="17">
        <v>5</v>
      </c>
      <c r="GV75" s="17">
        <v>14</v>
      </c>
      <c r="GW75" s="21">
        <v>30</v>
      </c>
      <c r="HE75" s="280"/>
      <c r="HF75" s="35" t="s">
        <v>636</v>
      </c>
      <c r="HG75" s="20">
        <v>235</v>
      </c>
    </row>
    <row r="76" spans="1:215" x14ac:dyDescent="0.25">
      <c r="A76" s="281"/>
      <c r="B76" s="63" t="s">
        <v>637</v>
      </c>
      <c r="C76" s="39">
        <v>0</v>
      </c>
      <c r="D76" s="39">
        <v>1</v>
      </c>
      <c r="E76" s="39">
        <v>1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28">
        <v>2</v>
      </c>
      <c r="X76" s="281"/>
      <c r="Y76" s="63" t="s">
        <v>637</v>
      </c>
      <c r="Z76" s="39">
        <v>0</v>
      </c>
      <c r="AA76" s="39">
        <v>0</v>
      </c>
      <c r="AB76" s="39">
        <v>1</v>
      </c>
      <c r="AC76" s="28">
        <v>1</v>
      </c>
      <c r="AK76" s="281"/>
      <c r="AL76" s="63" t="s">
        <v>637</v>
      </c>
      <c r="AM76" s="65">
        <v>0</v>
      </c>
      <c r="AS76" s="281"/>
      <c r="AT76" s="63" t="s">
        <v>637</v>
      </c>
      <c r="AU76" s="65">
        <v>0</v>
      </c>
      <c r="BA76" s="281"/>
      <c r="BB76" s="63" t="s">
        <v>637</v>
      </c>
      <c r="BC76" s="39">
        <v>0</v>
      </c>
      <c r="BD76" s="39">
        <v>2</v>
      </c>
      <c r="BE76" s="28">
        <v>2</v>
      </c>
      <c r="BL76" s="281"/>
      <c r="BM76" s="63" t="s">
        <v>637</v>
      </c>
      <c r="BN76" s="65">
        <v>2</v>
      </c>
      <c r="BT76" s="281"/>
      <c r="BU76" s="63" t="s">
        <v>637</v>
      </c>
      <c r="BV76" s="39">
        <v>0</v>
      </c>
      <c r="BW76" s="39">
        <v>0</v>
      </c>
      <c r="BX76" s="39">
        <v>0</v>
      </c>
      <c r="BY76" s="39">
        <v>2</v>
      </c>
      <c r="BZ76" s="39">
        <v>1</v>
      </c>
      <c r="CA76" s="28">
        <v>3</v>
      </c>
      <c r="CK76" s="281"/>
      <c r="CL76" s="63" t="s">
        <v>637</v>
      </c>
      <c r="CM76" s="39">
        <v>0</v>
      </c>
      <c r="CN76" s="39">
        <v>0</v>
      </c>
      <c r="CO76" s="39">
        <v>3</v>
      </c>
      <c r="CP76" s="39">
        <v>0</v>
      </c>
      <c r="CQ76" s="39">
        <v>0</v>
      </c>
      <c r="CR76" s="39">
        <v>0</v>
      </c>
      <c r="CS76" s="39">
        <v>0</v>
      </c>
      <c r="CT76" s="39">
        <v>0</v>
      </c>
      <c r="CU76" s="39">
        <v>0</v>
      </c>
      <c r="CV76" s="28">
        <v>3</v>
      </c>
      <c r="DJ76" s="281"/>
      <c r="DK76" s="63" t="s">
        <v>637</v>
      </c>
      <c r="DL76" s="39">
        <v>19</v>
      </c>
      <c r="DM76" s="39">
        <v>3</v>
      </c>
      <c r="DN76" s="39">
        <v>0</v>
      </c>
      <c r="DO76" s="39">
        <v>3</v>
      </c>
      <c r="DP76" s="28">
        <v>25</v>
      </c>
      <c r="DY76" s="281"/>
      <c r="DZ76" s="63" t="s">
        <v>637</v>
      </c>
      <c r="EA76" s="39">
        <v>1</v>
      </c>
      <c r="EB76" s="39">
        <v>0</v>
      </c>
      <c r="EC76" s="28">
        <v>1</v>
      </c>
      <c r="EJ76" s="281"/>
      <c r="EK76" s="63" t="s">
        <v>637</v>
      </c>
      <c r="EL76" s="39">
        <v>1</v>
      </c>
      <c r="EM76" s="39">
        <v>0</v>
      </c>
      <c r="EN76" s="39">
        <v>0</v>
      </c>
      <c r="EO76" s="39">
        <v>0</v>
      </c>
      <c r="EP76" s="28">
        <v>1</v>
      </c>
      <c r="EY76" s="281"/>
      <c r="EZ76" s="63" t="s">
        <v>637</v>
      </c>
      <c r="FA76" s="65">
        <v>0</v>
      </c>
      <c r="FG76" s="281"/>
      <c r="FH76" s="63" t="s">
        <v>637</v>
      </c>
      <c r="FI76" s="65">
        <v>2</v>
      </c>
      <c r="FO76" s="281"/>
      <c r="FP76" s="63" t="s">
        <v>637</v>
      </c>
      <c r="FQ76" s="65">
        <v>0</v>
      </c>
      <c r="FW76" s="281"/>
      <c r="FX76" s="63" t="s">
        <v>637</v>
      </c>
      <c r="FY76" s="65">
        <v>2</v>
      </c>
      <c r="GE76" s="281"/>
      <c r="GF76" s="63" t="s">
        <v>637</v>
      </c>
      <c r="GG76" s="39">
        <v>0</v>
      </c>
      <c r="GH76" s="39">
        <v>1</v>
      </c>
      <c r="GI76" s="39">
        <v>0</v>
      </c>
      <c r="GJ76" s="28">
        <v>1</v>
      </c>
      <c r="GR76" s="281"/>
      <c r="GS76" s="63" t="s">
        <v>637</v>
      </c>
      <c r="GT76" s="39">
        <v>0</v>
      </c>
      <c r="GU76" s="39">
        <v>0</v>
      </c>
      <c r="GV76" s="39">
        <v>5</v>
      </c>
      <c r="GW76" s="28">
        <v>5</v>
      </c>
      <c r="HE76" s="281"/>
      <c r="HF76" s="63" t="s">
        <v>637</v>
      </c>
      <c r="HG76" s="65">
        <v>50</v>
      </c>
    </row>
    <row r="77" spans="1:215" ht="18.399999999999999" customHeight="1" x14ac:dyDescent="0.25">
      <c r="A77" s="53"/>
      <c r="B77" s="182" t="s">
        <v>30</v>
      </c>
      <c r="X77" s="182" t="s">
        <v>30</v>
      </c>
      <c r="AK77" s="53"/>
      <c r="AL77" s="182" t="s">
        <v>30</v>
      </c>
      <c r="AS77" s="53"/>
      <c r="AT77" s="182" t="s">
        <v>30</v>
      </c>
      <c r="BA77" s="53"/>
      <c r="BB77" s="182" t="s">
        <v>30</v>
      </c>
      <c r="BL77" s="182" t="s">
        <v>30</v>
      </c>
      <c r="BT77" s="53"/>
      <c r="BU77" s="182" t="s">
        <v>30</v>
      </c>
      <c r="CK77" s="53"/>
      <c r="CL77" s="182" t="s">
        <v>30</v>
      </c>
      <c r="DJ77" s="53"/>
      <c r="DK77" s="182" t="s">
        <v>30</v>
      </c>
      <c r="DY77" s="53"/>
      <c r="DZ77" s="182" t="s">
        <v>30</v>
      </c>
      <c r="EJ77" s="53"/>
      <c r="EK77" s="182" t="s">
        <v>30</v>
      </c>
      <c r="EY77" s="53"/>
      <c r="EZ77" s="182" t="s">
        <v>30</v>
      </c>
      <c r="FG77" s="53"/>
      <c r="FH77" s="182" t="s">
        <v>30</v>
      </c>
      <c r="FO77" s="53"/>
      <c r="FP77" s="182" t="s">
        <v>30</v>
      </c>
      <c r="FW77" s="53"/>
      <c r="FX77" s="182" t="s">
        <v>30</v>
      </c>
      <c r="GE77" s="53"/>
      <c r="GF77" s="182" t="s">
        <v>30</v>
      </c>
      <c r="GR77" s="54" t="s">
        <v>30</v>
      </c>
      <c r="HE77" s="53"/>
      <c r="HF77" s="54" t="s">
        <v>30</v>
      </c>
    </row>
    <row r="78" spans="1:215" x14ac:dyDescent="0.25">
      <c r="A78" s="9"/>
      <c r="B78" s="55"/>
      <c r="C78" s="12" t="s">
        <v>42</v>
      </c>
      <c r="D78" s="12" t="s">
        <v>65</v>
      </c>
      <c r="E78" s="12" t="s">
        <v>67</v>
      </c>
      <c r="F78" s="12" t="s">
        <v>72</v>
      </c>
      <c r="G78" s="12" t="s">
        <v>74</v>
      </c>
      <c r="H78" s="12" t="s">
        <v>76</v>
      </c>
      <c r="I78" s="12" t="s">
        <v>82</v>
      </c>
      <c r="J78" s="12" t="s">
        <v>89</v>
      </c>
      <c r="K78" s="183" t="s">
        <v>509</v>
      </c>
      <c r="X78" s="9"/>
      <c r="Y78" s="55"/>
      <c r="Z78" s="12" t="s">
        <v>75</v>
      </c>
      <c r="AA78" s="12" t="s">
        <v>92</v>
      </c>
      <c r="AB78" s="12" t="s">
        <v>97</v>
      </c>
      <c r="AC78" s="183" t="s">
        <v>510</v>
      </c>
      <c r="AK78" s="9"/>
      <c r="AL78" s="55"/>
      <c r="AM78" s="15" t="s">
        <v>68</v>
      </c>
      <c r="AS78" s="9"/>
      <c r="AT78" s="55"/>
      <c r="AU78" s="15" t="s">
        <v>58</v>
      </c>
      <c r="BA78" s="9"/>
      <c r="BB78" s="55"/>
      <c r="BC78" s="12" t="s">
        <v>77</v>
      </c>
      <c r="BD78" s="12" t="s">
        <v>87</v>
      </c>
      <c r="BE78" s="183" t="s">
        <v>511</v>
      </c>
      <c r="BL78" s="9"/>
      <c r="BM78" s="55"/>
      <c r="BN78" s="15" t="s">
        <v>43</v>
      </c>
      <c r="BT78" s="9"/>
      <c r="BU78" s="55"/>
      <c r="BV78" s="12" t="s">
        <v>38</v>
      </c>
      <c r="BW78" s="12" t="s">
        <v>59</v>
      </c>
      <c r="BX78" s="12" t="s">
        <v>61</v>
      </c>
      <c r="BY78" s="12" t="s">
        <v>73</v>
      </c>
      <c r="BZ78" s="12" t="s">
        <v>93</v>
      </c>
      <c r="CA78" s="183" t="s">
        <v>512</v>
      </c>
      <c r="CK78" s="9"/>
      <c r="CL78" s="55"/>
      <c r="CM78" s="12" t="s">
        <v>46</v>
      </c>
      <c r="CN78" s="12" t="s">
        <v>54</v>
      </c>
      <c r="CO78" s="12" t="s">
        <v>78</v>
      </c>
      <c r="CP78" s="12" t="s">
        <v>84</v>
      </c>
      <c r="CQ78" s="12" t="s">
        <v>86</v>
      </c>
      <c r="CR78" s="12" t="s">
        <v>88</v>
      </c>
      <c r="CS78" s="12" t="s">
        <v>90</v>
      </c>
      <c r="CT78" s="12" t="s">
        <v>95</v>
      </c>
      <c r="CU78" s="12" t="s">
        <v>96</v>
      </c>
      <c r="CV78" s="183" t="s">
        <v>513</v>
      </c>
      <c r="DJ78" s="9"/>
      <c r="DK78" s="55"/>
      <c r="DL78" s="12" t="s">
        <v>50</v>
      </c>
      <c r="DM78" s="12" t="s">
        <v>71</v>
      </c>
      <c r="DN78" s="12" t="s">
        <v>79</v>
      </c>
      <c r="DO78" s="12" t="s">
        <v>91</v>
      </c>
      <c r="DP78" s="183" t="s">
        <v>514</v>
      </c>
      <c r="DY78" s="9"/>
      <c r="DZ78" s="55"/>
      <c r="EA78" s="12" t="s">
        <v>48</v>
      </c>
      <c r="EB78" s="12" t="s">
        <v>63</v>
      </c>
      <c r="EC78" s="56" t="s">
        <v>515</v>
      </c>
      <c r="EJ78" s="9"/>
      <c r="EK78" s="55"/>
      <c r="EL78" s="12" t="s">
        <v>33</v>
      </c>
      <c r="EM78" s="12" t="s">
        <v>80</v>
      </c>
      <c r="EN78" s="12" t="s">
        <v>83</v>
      </c>
      <c r="EO78" s="12" t="s">
        <v>85</v>
      </c>
      <c r="EP78" s="183" t="s">
        <v>516</v>
      </c>
      <c r="EY78" s="9"/>
      <c r="EZ78" s="55"/>
      <c r="FA78" s="15" t="s">
        <v>60</v>
      </c>
      <c r="FG78" s="9"/>
      <c r="FH78" s="55"/>
      <c r="FI78" s="15" t="s">
        <v>81</v>
      </c>
      <c r="FO78" s="9"/>
      <c r="FP78" s="55"/>
      <c r="FQ78" s="15" t="s">
        <v>62</v>
      </c>
      <c r="FW78" s="9"/>
      <c r="FX78" s="55"/>
      <c r="FY78" s="15" t="s">
        <v>64</v>
      </c>
      <c r="GE78" s="9"/>
      <c r="GF78" s="55"/>
      <c r="GG78" s="12" t="s">
        <v>44</v>
      </c>
      <c r="GH78" s="12" t="s">
        <v>52</v>
      </c>
      <c r="GI78" s="12" t="s">
        <v>69</v>
      </c>
      <c r="GJ78" s="183" t="s">
        <v>517</v>
      </c>
      <c r="GR78" s="9"/>
      <c r="GS78" s="55"/>
      <c r="GT78" s="12" t="s">
        <v>40</v>
      </c>
      <c r="GU78" s="12" t="s">
        <v>57</v>
      </c>
      <c r="GV78" s="12" t="s">
        <v>94</v>
      </c>
      <c r="GW78" s="56" t="s">
        <v>518</v>
      </c>
      <c r="HE78" s="9"/>
      <c r="HF78" s="55"/>
      <c r="HG78" s="183" t="s">
        <v>602</v>
      </c>
    </row>
    <row r="79" spans="1:215" x14ac:dyDescent="0.25">
      <c r="A79" s="273" t="s">
        <v>638</v>
      </c>
      <c r="B79" s="35" t="s">
        <v>639</v>
      </c>
      <c r="C79" s="17">
        <v>1169</v>
      </c>
      <c r="D79" s="24"/>
      <c r="E79" s="17">
        <v>1346</v>
      </c>
      <c r="F79" s="17">
        <v>4044</v>
      </c>
      <c r="G79" s="17">
        <v>2185</v>
      </c>
      <c r="H79" s="17">
        <v>1371</v>
      </c>
      <c r="I79" s="17">
        <v>863</v>
      </c>
      <c r="J79" s="17">
        <v>8792</v>
      </c>
      <c r="K79" s="21">
        <v>19770</v>
      </c>
      <c r="X79" s="273" t="s">
        <v>638</v>
      </c>
      <c r="Y79" s="35" t="s">
        <v>639</v>
      </c>
      <c r="Z79" s="17">
        <v>32</v>
      </c>
      <c r="AA79" s="17">
        <v>257</v>
      </c>
      <c r="AB79" s="17">
        <v>1685</v>
      </c>
      <c r="AC79" s="21">
        <v>1974</v>
      </c>
      <c r="AK79" s="273" t="s">
        <v>638</v>
      </c>
      <c r="AL79" s="35" t="s">
        <v>639</v>
      </c>
      <c r="AM79" s="20">
        <v>2568</v>
      </c>
      <c r="AS79" s="273" t="s">
        <v>638</v>
      </c>
      <c r="AT79" s="35" t="s">
        <v>639</v>
      </c>
      <c r="AU79" s="20">
        <v>5566</v>
      </c>
      <c r="BA79" s="273" t="s">
        <v>638</v>
      </c>
      <c r="BB79" s="35" t="s">
        <v>639</v>
      </c>
      <c r="BC79" s="17">
        <v>4893</v>
      </c>
      <c r="BD79" s="17">
        <v>9651</v>
      </c>
      <c r="BE79" s="21">
        <v>14544</v>
      </c>
      <c r="BL79" s="273" t="s">
        <v>638</v>
      </c>
      <c r="BM79" s="35" t="s">
        <v>639</v>
      </c>
      <c r="BN79" s="20">
        <v>2526</v>
      </c>
      <c r="BT79" s="273" t="s">
        <v>638</v>
      </c>
      <c r="BU79" s="35" t="s">
        <v>639</v>
      </c>
      <c r="BV79" s="17">
        <v>1462</v>
      </c>
      <c r="BW79" s="17">
        <v>3518</v>
      </c>
      <c r="BX79" s="17">
        <v>583</v>
      </c>
      <c r="BY79" s="17">
        <v>766</v>
      </c>
      <c r="BZ79" s="17">
        <v>1206</v>
      </c>
      <c r="CA79" s="21">
        <v>7535</v>
      </c>
      <c r="CK79" s="273" t="s">
        <v>638</v>
      </c>
      <c r="CL79" s="35" t="s">
        <v>639</v>
      </c>
      <c r="CM79" s="17">
        <v>394</v>
      </c>
      <c r="CN79" s="17">
        <v>1505</v>
      </c>
      <c r="CO79" s="17">
        <v>1443</v>
      </c>
      <c r="CP79" s="17">
        <v>472</v>
      </c>
      <c r="CQ79" s="17">
        <v>1143</v>
      </c>
      <c r="CR79" s="17">
        <v>371</v>
      </c>
      <c r="CS79" s="17">
        <v>200</v>
      </c>
      <c r="CT79" s="17">
        <v>2055</v>
      </c>
      <c r="CU79" s="17">
        <v>535</v>
      </c>
      <c r="CV79" s="21">
        <v>8118</v>
      </c>
      <c r="DJ79" s="273" t="s">
        <v>638</v>
      </c>
      <c r="DK79" s="35" t="s">
        <v>639</v>
      </c>
      <c r="DL79" s="17">
        <v>40611</v>
      </c>
      <c r="DM79" s="17">
        <v>3703</v>
      </c>
      <c r="DN79" s="17">
        <v>1501</v>
      </c>
      <c r="DO79" s="17">
        <v>3623</v>
      </c>
      <c r="DP79" s="21">
        <v>49438</v>
      </c>
      <c r="DY79" s="273" t="s">
        <v>638</v>
      </c>
      <c r="DZ79" s="35" t="s">
        <v>639</v>
      </c>
      <c r="EA79" s="17">
        <v>1788</v>
      </c>
      <c r="EB79" s="17">
        <v>1036</v>
      </c>
      <c r="EC79" s="21">
        <v>2824</v>
      </c>
      <c r="EJ79" s="273" t="s">
        <v>638</v>
      </c>
      <c r="EK79" s="35" t="s">
        <v>639</v>
      </c>
      <c r="EL79" s="17">
        <v>2424</v>
      </c>
      <c r="EM79" s="17">
        <v>1001</v>
      </c>
      <c r="EN79" s="17">
        <v>1127</v>
      </c>
      <c r="EO79" s="17">
        <v>2955</v>
      </c>
      <c r="EP79" s="21">
        <v>7507</v>
      </c>
      <c r="EY79" s="273" t="s">
        <v>638</v>
      </c>
      <c r="EZ79" s="35" t="s">
        <v>639</v>
      </c>
      <c r="FA79" s="20">
        <v>499</v>
      </c>
      <c r="FG79" s="273" t="s">
        <v>638</v>
      </c>
      <c r="FH79" s="35" t="s">
        <v>639</v>
      </c>
      <c r="FI79" s="20">
        <v>21411</v>
      </c>
      <c r="FO79" s="273" t="s">
        <v>638</v>
      </c>
      <c r="FP79" s="35" t="s">
        <v>639</v>
      </c>
      <c r="FQ79" s="20">
        <v>2866</v>
      </c>
      <c r="FW79" s="273" t="s">
        <v>638</v>
      </c>
      <c r="FX79" s="35" t="s">
        <v>639</v>
      </c>
      <c r="FY79" s="20">
        <v>1513</v>
      </c>
      <c r="GE79" s="273" t="s">
        <v>638</v>
      </c>
      <c r="GF79" s="35" t="s">
        <v>639</v>
      </c>
      <c r="GG79" s="17">
        <v>1455</v>
      </c>
      <c r="GH79" s="17">
        <v>1459</v>
      </c>
      <c r="GI79" s="17">
        <v>2013</v>
      </c>
      <c r="GJ79" s="21">
        <v>4927</v>
      </c>
      <c r="GR79" s="273" t="s">
        <v>638</v>
      </c>
      <c r="GS79" s="35" t="s">
        <v>639</v>
      </c>
      <c r="GT79" s="17">
        <v>4425</v>
      </c>
      <c r="GU79" s="17">
        <v>994</v>
      </c>
      <c r="GV79" s="17">
        <v>15312</v>
      </c>
      <c r="GW79" s="21">
        <v>20731</v>
      </c>
      <c r="HE79" s="273" t="s">
        <v>638</v>
      </c>
      <c r="HF79" s="35" t="s">
        <v>639</v>
      </c>
      <c r="HG79" s="20">
        <v>174317</v>
      </c>
    </row>
    <row r="80" spans="1:215" x14ac:dyDescent="0.25">
      <c r="A80" s="274"/>
      <c r="B80" s="35" t="s">
        <v>640</v>
      </c>
      <c r="C80" s="17">
        <v>4</v>
      </c>
      <c r="D80" s="24"/>
      <c r="E80" s="17">
        <v>117</v>
      </c>
      <c r="F80" s="17">
        <v>185</v>
      </c>
      <c r="G80" s="17">
        <v>342</v>
      </c>
      <c r="H80" s="17">
        <v>18</v>
      </c>
      <c r="I80" s="17">
        <v>19</v>
      </c>
      <c r="J80" s="17">
        <v>722</v>
      </c>
      <c r="K80" s="21">
        <v>1407</v>
      </c>
      <c r="X80" s="274"/>
      <c r="Y80" s="35" t="s">
        <v>640</v>
      </c>
      <c r="Z80" s="17">
        <v>0</v>
      </c>
      <c r="AA80" s="17">
        <v>118</v>
      </c>
      <c r="AB80" s="17">
        <v>237</v>
      </c>
      <c r="AC80" s="21">
        <v>355</v>
      </c>
      <c r="AK80" s="274"/>
      <c r="AL80" s="35" t="s">
        <v>640</v>
      </c>
      <c r="AM80" s="20">
        <v>248</v>
      </c>
      <c r="AS80" s="274"/>
      <c r="AT80" s="35" t="s">
        <v>640</v>
      </c>
      <c r="AU80" s="20">
        <v>1505</v>
      </c>
      <c r="BA80" s="274"/>
      <c r="BB80" s="35" t="s">
        <v>640</v>
      </c>
      <c r="BC80" s="17">
        <v>1516</v>
      </c>
      <c r="BD80" s="24"/>
      <c r="BE80" s="21">
        <v>1516</v>
      </c>
      <c r="BL80" s="274"/>
      <c r="BM80" s="35" t="s">
        <v>640</v>
      </c>
      <c r="BN80" s="20">
        <v>378</v>
      </c>
      <c r="BT80" s="274"/>
      <c r="BU80" s="35" t="s">
        <v>640</v>
      </c>
      <c r="BV80" s="17">
        <v>291</v>
      </c>
      <c r="BW80" s="17">
        <v>1137</v>
      </c>
      <c r="BX80" s="17">
        <v>145</v>
      </c>
      <c r="BY80" s="17">
        <v>134</v>
      </c>
      <c r="BZ80" s="17">
        <v>10</v>
      </c>
      <c r="CA80" s="21">
        <v>1717</v>
      </c>
      <c r="CK80" s="274"/>
      <c r="CL80" s="35" t="s">
        <v>640</v>
      </c>
      <c r="CM80" s="17">
        <v>2</v>
      </c>
      <c r="CN80" s="17">
        <v>496</v>
      </c>
      <c r="CO80" s="17">
        <v>296</v>
      </c>
      <c r="CP80" s="17">
        <v>122</v>
      </c>
      <c r="CQ80" s="17">
        <v>423</v>
      </c>
      <c r="CR80" s="17">
        <v>60</v>
      </c>
      <c r="CS80" s="17">
        <v>74</v>
      </c>
      <c r="CT80" s="17">
        <v>528</v>
      </c>
      <c r="CU80" s="17">
        <v>76</v>
      </c>
      <c r="CV80" s="21">
        <v>2077</v>
      </c>
      <c r="DJ80" s="274"/>
      <c r="DK80" s="35" t="s">
        <v>640</v>
      </c>
      <c r="DL80" s="24"/>
      <c r="DM80" s="17">
        <v>1161</v>
      </c>
      <c r="DN80" s="17">
        <v>345</v>
      </c>
      <c r="DO80" s="17">
        <v>1013</v>
      </c>
      <c r="DP80" s="21">
        <v>2519</v>
      </c>
      <c r="DY80" s="274"/>
      <c r="DZ80" s="35" t="s">
        <v>640</v>
      </c>
      <c r="EA80" s="17">
        <v>256</v>
      </c>
      <c r="EB80" s="17">
        <v>30</v>
      </c>
      <c r="EC80" s="21">
        <v>286</v>
      </c>
      <c r="EJ80" s="274"/>
      <c r="EK80" s="35" t="s">
        <v>640</v>
      </c>
      <c r="EL80" s="17">
        <v>87</v>
      </c>
      <c r="EM80" s="17">
        <v>283</v>
      </c>
      <c r="EN80" s="17">
        <v>137</v>
      </c>
      <c r="EO80" s="17">
        <v>111</v>
      </c>
      <c r="EP80" s="21">
        <v>618</v>
      </c>
      <c r="EY80" s="274"/>
      <c r="EZ80" s="35" t="s">
        <v>640</v>
      </c>
      <c r="FA80" s="20">
        <v>67</v>
      </c>
      <c r="FG80" s="274"/>
      <c r="FH80" s="35" t="s">
        <v>640</v>
      </c>
      <c r="FI80" s="20">
        <v>1187</v>
      </c>
      <c r="FO80" s="274"/>
      <c r="FP80" s="35" t="s">
        <v>640</v>
      </c>
      <c r="FQ80" s="20">
        <v>68</v>
      </c>
      <c r="FW80" s="274"/>
      <c r="FX80" s="35" t="s">
        <v>640</v>
      </c>
      <c r="FY80" s="20">
        <v>618</v>
      </c>
      <c r="GE80" s="274"/>
      <c r="GF80" s="35" t="s">
        <v>640</v>
      </c>
      <c r="GG80" s="24"/>
      <c r="GH80" s="17">
        <v>183</v>
      </c>
      <c r="GI80" s="17">
        <v>69</v>
      </c>
      <c r="GJ80" s="21">
        <v>252</v>
      </c>
      <c r="GR80" s="274"/>
      <c r="GS80" s="35" t="s">
        <v>640</v>
      </c>
      <c r="GT80" s="17">
        <v>80</v>
      </c>
      <c r="GU80" s="17">
        <v>71</v>
      </c>
      <c r="GV80" s="17">
        <v>4127</v>
      </c>
      <c r="GW80" s="21">
        <v>4278</v>
      </c>
      <c r="HE80" s="274"/>
      <c r="HF80" s="35" t="s">
        <v>640</v>
      </c>
      <c r="HG80" s="20">
        <v>19096</v>
      </c>
    </row>
    <row r="81" spans="1:215" x14ac:dyDescent="0.25">
      <c r="A81" s="273" t="s">
        <v>35</v>
      </c>
      <c r="B81" s="35" t="s">
        <v>639</v>
      </c>
      <c r="C81" s="17">
        <v>3209</v>
      </c>
      <c r="D81" s="17">
        <v>6024</v>
      </c>
      <c r="E81" s="17">
        <v>2336</v>
      </c>
      <c r="F81" s="17">
        <v>3425</v>
      </c>
      <c r="G81" s="17">
        <v>1675</v>
      </c>
      <c r="H81" s="17">
        <v>2407</v>
      </c>
      <c r="I81" s="17">
        <v>6844</v>
      </c>
      <c r="J81" s="17">
        <v>7706</v>
      </c>
      <c r="K81" s="21">
        <v>33626</v>
      </c>
      <c r="X81" s="273" t="s">
        <v>35</v>
      </c>
      <c r="Y81" s="35" t="s">
        <v>639</v>
      </c>
      <c r="Z81" s="17">
        <v>587</v>
      </c>
      <c r="AA81" s="17">
        <v>184</v>
      </c>
      <c r="AB81" s="17">
        <v>3299</v>
      </c>
      <c r="AC81" s="21">
        <v>4070</v>
      </c>
      <c r="AK81" s="273" t="s">
        <v>35</v>
      </c>
      <c r="AL81" s="35" t="s">
        <v>639</v>
      </c>
      <c r="AM81" s="20">
        <v>3853</v>
      </c>
      <c r="AS81" s="273" t="s">
        <v>35</v>
      </c>
      <c r="AT81" s="35" t="s">
        <v>639</v>
      </c>
      <c r="AU81" s="20">
        <v>4189</v>
      </c>
      <c r="BA81" s="273" t="s">
        <v>35</v>
      </c>
      <c r="BB81" s="35" t="s">
        <v>639</v>
      </c>
      <c r="BC81" s="17">
        <v>2812</v>
      </c>
      <c r="BD81" s="17">
        <v>4602</v>
      </c>
      <c r="BE81" s="21">
        <v>7414</v>
      </c>
      <c r="BL81" s="273" t="s">
        <v>35</v>
      </c>
      <c r="BM81" s="35" t="s">
        <v>639</v>
      </c>
      <c r="BN81" s="20">
        <v>1869</v>
      </c>
      <c r="BT81" s="273" t="s">
        <v>35</v>
      </c>
      <c r="BU81" s="35" t="s">
        <v>639</v>
      </c>
      <c r="BV81" s="17">
        <v>1727</v>
      </c>
      <c r="BW81" s="17">
        <v>1312</v>
      </c>
      <c r="BX81" s="17">
        <v>662</v>
      </c>
      <c r="BY81" s="17">
        <v>653</v>
      </c>
      <c r="BZ81" s="17">
        <v>1776</v>
      </c>
      <c r="CA81" s="21">
        <v>6130</v>
      </c>
      <c r="CK81" s="273" t="s">
        <v>35</v>
      </c>
      <c r="CL81" s="35" t="s">
        <v>639</v>
      </c>
      <c r="CM81" s="17">
        <v>284</v>
      </c>
      <c r="CN81" s="17">
        <v>1057</v>
      </c>
      <c r="CO81" s="17">
        <v>1174</v>
      </c>
      <c r="CP81" s="17">
        <v>334</v>
      </c>
      <c r="CQ81" s="17">
        <v>703</v>
      </c>
      <c r="CR81" s="17">
        <v>457</v>
      </c>
      <c r="CS81" s="17">
        <v>211</v>
      </c>
      <c r="CT81" s="17">
        <v>1555</v>
      </c>
      <c r="CU81" s="17">
        <v>476</v>
      </c>
      <c r="CV81" s="21">
        <v>6251</v>
      </c>
      <c r="DJ81" s="273" t="s">
        <v>35</v>
      </c>
      <c r="DK81" s="35" t="s">
        <v>639</v>
      </c>
      <c r="DL81" s="17">
        <v>19798</v>
      </c>
      <c r="DM81" s="17">
        <v>3366</v>
      </c>
      <c r="DN81" s="17">
        <v>1446</v>
      </c>
      <c r="DO81" s="17">
        <v>3583</v>
      </c>
      <c r="DP81" s="21">
        <v>28193</v>
      </c>
      <c r="DY81" s="273" t="s">
        <v>35</v>
      </c>
      <c r="DZ81" s="35" t="s">
        <v>639</v>
      </c>
      <c r="EA81" s="17">
        <v>1835</v>
      </c>
      <c r="EB81" s="17">
        <v>1249</v>
      </c>
      <c r="EC81" s="21">
        <v>3084</v>
      </c>
      <c r="EJ81" s="273" t="s">
        <v>35</v>
      </c>
      <c r="EK81" s="35" t="s">
        <v>639</v>
      </c>
      <c r="EL81" s="17">
        <v>3850</v>
      </c>
      <c r="EM81" s="17">
        <v>915</v>
      </c>
      <c r="EN81" s="17">
        <v>893</v>
      </c>
      <c r="EO81" s="17">
        <v>2316</v>
      </c>
      <c r="EP81" s="21">
        <v>7974</v>
      </c>
      <c r="EY81" s="273" t="s">
        <v>35</v>
      </c>
      <c r="EZ81" s="35" t="s">
        <v>639</v>
      </c>
      <c r="FA81" s="20">
        <v>978</v>
      </c>
      <c r="FG81" s="273" t="s">
        <v>35</v>
      </c>
      <c r="FH81" s="35" t="s">
        <v>639</v>
      </c>
      <c r="FI81" s="20">
        <v>21924</v>
      </c>
      <c r="FO81" s="273" t="s">
        <v>35</v>
      </c>
      <c r="FP81" s="35" t="s">
        <v>639</v>
      </c>
      <c r="FQ81" s="20">
        <v>4005</v>
      </c>
      <c r="FW81" s="273" t="s">
        <v>35</v>
      </c>
      <c r="FX81" s="35" t="s">
        <v>639</v>
      </c>
      <c r="FY81" s="20">
        <v>1841</v>
      </c>
      <c r="GE81" s="273" t="s">
        <v>35</v>
      </c>
      <c r="GF81" s="35" t="s">
        <v>639</v>
      </c>
      <c r="GG81" s="17">
        <v>612</v>
      </c>
      <c r="GH81" s="17">
        <v>3065</v>
      </c>
      <c r="GI81" s="17">
        <v>1891</v>
      </c>
      <c r="GJ81" s="21">
        <v>5568</v>
      </c>
      <c r="GR81" s="273" t="s">
        <v>35</v>
      </c>
      <c r="GS81" s="35" t="s">
        <v>639</v>
      </c>
      <c r="GT81" s="17">
        <v>8088</v>
      </c>
      <c r="GU81" s="17">
        <v>2536</v>
      </c>
      <c r="GV81" s="17">
        <v>8633</v>
      </c>
      <c r="GW81" s="21">
        <v>19257</v>
      </c>
      <c r="HE81" s="273" t="s">
        <v>35</v>
      </c>
      <c r="HF81" s="35" t="s">
        <v>639</v>
      </c>
      <c r="HG81" s="20">
        <v>160226</v>
      </c>
    </row>
    <row r="82" spans="1:215" x14ac:dyDescent="0.25">
      <c r="A82" s="274"/>
      <c r="B82" s="35" t="s">
        <v>640</v>
      </c>
      <c r="C82" s="17">
        <v>650</v>
      </c>
      <c r="D82" s="17">
        <v>3372</v>
      </c>
      <c r="E82" s="17">
        <v>636</v>
      </c>
      <c r="F82" s="17">
        <v>518</v>
      </c>
      <c r="G82" s="17">
        <v>256</v>
      </c>
      <c r="H82" s="17">
        <v>711</v>
      </c>
      <c r="I82" s="17">
        <v>3126</v>
      </c>
      <c r="J82" s="17">
        <v>4175</v>
      </c>
      <c r="K82" s="21">
        <v>13444</v>
      </c>
      <c r="X82" s="274"/>
      <c r="Y82" s="35" t="s">
        <v>640</v>
      </c>
      <c r="Z82" s="17">
        <v>181</v>
      </c>
      <c r="AA82" s="17">
        <v>82</v>
      </c>
      <c r="AB82" s="17">
        <v>803</v>
      </c>
      <c r="AC82" s="21">
        <v>1066</v>
      </c>
      <c r="AK82" s="274"/>
      <c r="AL82" s="35" t="s">
        <v>640</v>
      </c>
      <c r="AM82" s="20">
        <v>323</v>
      </c>
      <c r="AS82" s="274"/>
      <c r="AT82" s="35" t="s">
        <v>640</v>
      </c>
      <c r="AU82" s="20">
        <v>1367</v>
      </c>
      <c r="BA82" s="274"/>
      <c r="BB82" s="35" t="s">
        <v>640</v>
      </c>
      <c r="BC82" s="17">
        <v>901</v>
      </c>
      <c r="BD82" s="17">
        <v>397</v>
      </c>
      <c r="BE82" s="21">
        <v>1298</v>
      </c>
      <c r="BL82" s="274"/>
      <c r="BM82" s="35" t="s">
        <v>640</v>
      </c>
      <c r="BN82" s="20">
        <v>535</v>
      </c>
      <c r="BT82" s="274"/>
      <c r="BU82" s="35" t="s">
        <v>640</v>
      </c>
      <c r="BV82" s="17">
        <v>437</v>
      </c>
      <c r="BW82" s="17">
        <v>1098</v>
      </c>
      <c r="BX82" s="17">
        <v>246</v>
      </c>
      <c r="BY82" s="17">
        <v>360</v>
      </c>
      <c r="BZ82" s="17">
        <v>953</v>
      </c>
      <c r="CA82" s="21">
        <v>3094</v>
      </c>
      <c r="CK82" s="274"/>
      <c r="CL82" s="35" t="s">
        <v>640</v>
      </c>
      <c r="CM82" s="17">
        <v>158</v>
      </c>
      <c r="CN82" s="17">
        <v>615</v>
      </c>
      <c r="CO82" s="17">
        <v>273</v>
      </c>
      <c r="CP82" s="17">
        <v>72</v>
      </c>
      <c r="CQ82" s="17">
        <v>239</v>
      </c>
      <c r="CR82" s="17">
        <v>310</v>
      </c>
      <c r="CS82" s="17">
        <v>38</v>
      </c>
      <c r="CT82" s="17">
        <v>604</v>
      </c>
      <c r="CU82" s="17">
        <v>94</v>
      </c>
      <c r="CV82" s="21">
        <v>2403</v>
      </c>
      <c r="DJ82" s="274"/>
      <c r="DK82" s="35" t="s">
        <v>640</v>
      </c>
      <c r="DL82" s="17">
        <v>10349</v>
      </c>
      <c r="DM82" s="17">
        <v>1741</v>
      </c>
      <c r="DN82" s="17">
        <v>635</v>
      </c>
      <c r="DO82" s="17">
        <v>2221</v>
      </c>
      <c r="DP82" s="21">
        <v>14946</v>
      </c>
      <c r="DY82" s="274"/>
      <c r="DZ82" s="35" t="s">
        <v>640</v>
      </c>
      <c r="EA82" s="17">
        <v>600</v>
      </c>
      <c r="EB82" s="17">
        <v>358</v>
      </c>
      <c r="EC82" s="21">
        <v>958</v>
      </c>
      <c r="EJ82" s="274"/>
      <c r="EK82" s="35" t="s">
        <v>640</v>
      </c>
      <c r="EL82" s="17">
        <v>1924</v>
      </c>
      <c r="EM82" s="17">
        <v>393</v>
      </c>
      <c r="EN82" s="17">
        <v>292</v>
      </c>
      <c r="EO82" s="17">
        <v>769</v>
      </c>
      <c r="EP82" s="21">
        <v>3378</v>
      </c>
      <c r="EY82" s="274"/>
      <c r="EZ82" s="35" t="s">
        <v>640</v>
      </c>
      <c r="FA82" s="20">
        <v>726</v>
      </c>
      <c r="FG82" s="274"/>
      <c r="FH82" s="35" t="s">
        <v>640</v>
      </c>
      <c r="FI82" s="20">
        <v>8760</v>
      </c>
      <c r="FO82" s="274"/>
      <c r="FP82" s="35" t="s">
        <v>640</v>
      </c>
      <c r="FQ82" s="20">
        <v>1598</v>
      </c>
      <c r="FW82" s="274"/>
      <c r="FX82" s="35" t="s">
        <v>640</v>
      </c>
      <c r="FY82" s="20">
        <v>380</v>
      </c>
      <c r="GE82" s="274"/>
      <c r="GF82" s="35" t="s">
        <v>640</v>
      </c>
      <c r="GG82" s="17">
        <v>100</v>
      </c>
      <c r="GH82" s="17">
        <v>1213</v>
      </c>
      <c r="GI82" s="17">
        <v>99</v>
      </c>
      <c r="GJ82" s="21">
        <v>1412</v>
      </c>
      <c r="GR82" s="274"/>
      <c r="GS82" s="35" t="s">
        <v>640</v>
      </c>
      <c r="GT82" s="17">
        <v>3055</v>
      </c>
      <c r="GU82" s="17">
        <v>1805</v>
      </c>
      <c r="GV82" s="17">
        <v>4792</v>
      </c>
      <c r="GW82" s="21">
        <v>9652</v>
      </c>
      <c r="HE82" s="274"/>
      <c r="HF82" s="35" t="s">
        <v>640</v>
      </c>
      <c r="HG82" s="20">
        <v>65340</v>
      </c>
    </row>
    <row r="83" spans="1:215" x14ac:dyDescent="0.25">
      <c r="A83" s="273" t="s">
        <v>36</v>
      </c>
      <c r="B83" s="35" t="s">
        <v>639</v>
      </c>
      <c r="C83" s="17">
        <v>163</v>
      </c>
      <c r="D83" s="17">
        <v>385</v>
      </c>
      <c r="E83" s="17">
        <v>66</v>
      </c>
      <c r="F83" s="17">
        <v>163</v>
      </c>
      <c r="G83" s="17">
        <v>101</v>
      </c>
      <c r="H83" s="17">
        <v>55</v>
      </c>
      <c r="I83" s="17">
        <v>423</v>
      </c>
      <c r="J83" s="17">
        <v>314</v>
      </c>
      <c r="K83" s="21">
        <v>1670</v>
      </c>
      <c r="X83" s="273" t="s">
        <v>36</v>
      </c>
      <c r="Y83" s="35" t="s">
        <v>639</v>
      </c>
      <c r="Z83" s="17">
        <v>40</v>
      </c>
      <c r="AA83" s="17">
        <v>16</v>
      </c>
      <c r="AB83" s="17">
        <v>180</v>
      </c>
      <c r="AC83" s="21">
        <v>236</v>
      </c>
      <c r="AK83" s="273" t="s">
        <v>36</v>
      </c>
      <c r="AL83" s="35" t="s">
        <v>639</v>
      </c>
      <c r="AM83" s="20">
        <v>188</v>
      </c>
      <c r="AS83" s="273" t="s">
        <v>36</v>
      </c>
      <c r="AT83" s="35" t="s">
        <v>639</v>
      </c>
      <c r="AU83" s="20">
        <v>307</v>
      </c>
      <c r="BA83" s="273" t="s">
        <v>36</v>
      </c>
      <c r="BB83" s="35" t="s">
        <v>639</v>
      </c>
      <c r="BC83" s="17">
        <v>261</v>
      </c>
      <c r="BD83" s="17">
        <v>229</v>
      </c>
      <c r="BE83" s="21">
        <v>490</v>
      </c>
      <c r="BL83" s="273" t="s">
        <v>36</v>
      </c>
      <c r="BM83" s="35" t="s">
        <v>639</v>
      </c>
      <c r="BN83" s="20">
        <v>81</v>
      </c>
      <c r="BT83" s="273" t="s">
        <v>36</v>
      </c>
      <c r="BU83" s="35" t="s">
        <v>639</v>
      </c>
      <c r="BV83" s="17">
        <v>58</v>
      </c>
      <c r="BW83" s="17">
        <v>71</v>
      </c>
      <c r="BX83" s="17">
        <v>30</v>
      </c>
      <c r="BY83" s="17">
        <v>30</v>
      </c>
      <c r="BZ83" s="17">
        <v>54</v>
      </c>
      <c r="CA83" s="21">
        <v>243</v>
      </c>
      <c r="CK83" s="273" t="s">
        <v>36</v>
      </c>
      <c r="CL83" s="35" t="s">
        <v>639</v>
      </c>
      <c r="CM83" s="17">
        <v>16</v>
      </c>
      <c r="CN83" s="17">
        <v>43</v>
      </c>
      <c r="CO83" s="17">
        <v>43</v>
      </c>
      <c r="CP83" s="17">
        <v>16</v>
      </c>
      <c r="CQ83" s="17">
        <v>28</v>
      </c>
      <c r="CR83" s="17">
        <v>15</v>
      </c>
      <c r="CS83" s="17">
        <v>12</v>
      </c>
      <c r="CT83" s="17">
        <v>61</v>
      </c>
      <c r="CU83" s="17">
        <v>16</v>
      </c>
      <c r="CV83" s="21">
        <v>250</v>
      </c>
      <c r="DJ83" s="273" t="s">
        <v>36</v>
      </c>
      <c r="DK83" s="35" t="s">
        <v>639</v>
      </c>
      <c r="DL83" s="17">
        <v>1250</v>
      </c>
      <c r="DM83" s="17">
        <v>167</v>
      </c>
      <c r="DN83" s="17">
        <v>52</v>
      </c>
      <c r="DO83" s="17">
        <v>180</v>
      </c>
      <c r="DP83" s="21">
        <v>1649</v>
      </c>
      <c r="DY83" s="273" t="s">
        <v>36</v>
      </c>
      <c r="DZ83" s="35" t="s">
        <v>639</v>
      </c>
      <c r="EA83" s="17">
        <v>99</v>
      </c>
      <c r="EB83" s="17">
        <v>32</v>
      </c>
      <c r="EC83" s="21">
        <v>131</v>
      </c>
      <c r="EJ83" s="273" t="s">
        <v>36</v>
      </c>
      <c r="EK83" s="35" t="s">
        <v>639</v>
      </c>
      <c r="EL83" s="17">
        <v>182</v>
      </c>
      <c r="EM83" s="17">
        <v>35</v>
      </c>
      <c r="EN83" s="17">
        <v>26</v>
      </c>
      <c r="EO83" s="17">
        <v>148</v>
      </c>
      <c r="EP83" s="21">
        <v>391</v>
      </c>
      <c r="EY83" s="273" t="s">
        <v>36</v>
      </c>
      <c r="EZ83" s="35" t="s">
        <v>639</v>
      </c>
      <c r="FA83" s="20">
        <v>44</v>
      </c>
      <c r="FG83" s="273" t="s">
        <v>36</v>
      </c>
      <c r="FH83" s="35" t="s">
        <v>639</v>
      </c>
      <c r="FI83" s="20">
        <v>1239</v>
      </c>
      <c r="FO83" s="273" t="s">
        <v>36</v>
      </c>
      <c r="FP83" s="35" t="s">
        <v>639</v>
      </c>
      <c r="FQ83" s="20">
        <v>249</v>
      </c>
      <c r="FW83" s="273" t="s">
        <v>36</v>
      </c>
      <c r="FX83" s="35" t="s">
        <v>639</v>
      </c>
      <c r="FY83" s="20">
        <v>132</v>
      </c>
      <c r="GE83" s="273" t="s">
        <v>36</v>
      </c>
      <c r="GF83" s="35" t="s">
        <v>639</v>
      </c>
      <c r="GG83" s="17">
        <v>33</v>
      </c>
      <c r="GH83" s="17">
        <v>232</v>
      </c>
      <c r="GI83" s="17">
        <v>153</v>
      </c>
      <c r="GJ83" s="21">
        <v>418</v>
      </c>
      <c r="GR83" s="273" t="s">
        <v>36</v>
      </c>
      <c r="GS83" s="35" t="s">
        <v>639</v>
      </c>
      <c r="GT83" s="17">
        <v>459</v>
      </c>
      <c r="GU83" s="17">
        <v>107</v>
      </c>
      <c r="GV83" s="17">
        <v>550</v>
      </c>
      <c r="GW83" s="21">
        <v>1116</v>
      </c>
      <c r="HE83" s="273" t="s">
        <v>36</v>
      </c>
      <c r="HF83" s="35" t="s">
        <v>639</v>
      </c>
      <c r="HG83" s="20">
        <v>8834</v>
      </c>
    </row>
    <row r="84" spans="1:215" x14ac:dyDescent="0.25">
      <c r="A84" s="274"/>
      <c r="B84" s="35" t="s">
        <v>640</v>
      </c>
      <c r="C84" s="17">
        <v>22</v>
      </c>
      <c r="D84" s="17">
        <v>198</v>
      </c>
      <c r="E84" s="17">
        <v>21</v>
      </c>
      <c r="F84" s="17">
        <v>31</v>
      </c>
      <c r="G84" s="17">
        <v>49</v>
      </c>
      <c r="H84" s="17">
        <v>6</v>
      </c>
      <c r="I84" s="17">
        <v>231</v>
      </c>
      <c r="J84" s="17">
        <v>65</v>
      </c>
      <c r="K84" s="21">
        <v>623</v>
      </c>
      <c r="X84" s="274"/>
      <c r="Y84" s="35" t="s">
        <v>640</v>
      </c>
      <c r="Z84" s="17">
        <v>14</v>
      </c>
      <c r="AA84" s="17">
        <v>4</v>
      </c>
      <c r="AB84" s="17">
        <v>51</v>
      </c>
      <c r="AC84" s="21">
        <v>69</v>
      </c>
      <c r="AK84" s="274"/>
      <c r="AL84" s="35" t="s">
        <v>640</v>
      </c>
      <c r="AM84" s="20">
        <v>34</v>
      </c>
      <c r="AS84" s="274"/>
      <c r="AT84" s="35" t="s">
        <v>640</v>
      </c>
      <c r="AU84" s="20">
        <v>126</v>
      </c>
      <c r="BA84" s="274"/>
      <c r="BB84" s="35" t="s">
        <v>640</v>
      </c>
      <c r="BC84" s="17">
        <v>38</v>
      </c>
      <c r="BD84" s="17">
        <v>26</v>
      </c>
      <c r="BE84" s="21">
        <v>64</v>
      </c>
      <c r="BL84" s="274"/>
      <c r="BM84" s="35" t="s">
        <v>640</v>
      </c>
      <c r="BN84" s="20">
        <v>15</v>
      </c>
      <c r="BT84" s="274"/>
      <c r="BU84" s="35" t="s">
        <v>640</v>
      </c>
      <c r="BV84" s="17">
        <v>29</v>
      </c>
      <c r="BW84" s="17">
        <v>20</v>
      </c>
      <c r="BX84" s="17">
        <v>21</v>
      </c>
      <c r="BY84" s="17">
        <v>13</v>
      </c>
      <c r="BZ84" s="17">
        <v>17</v>
      </c>
      <c r="CA84" s="21">
        <v>100</v>
      </c>
      <c r="CK84" s="274"/>
      <c r="CL84" s="35" t="s">
        <v>640</v>
      </c>
      <c r="CM84" s="17">
        <v>4</v>
      </c>
      <c r="CN84" s="17">
        <v>23</v>
      </c>
      <c r="CO84" s="17">
        <v>3</v>
      </c>
      <c r="CP84" s="17">
        <v>5</v>
      </c>
      <c r="CQ84" s="17">
        <v>9</v>
      </c>
      <c r="CR84" s="17">
        <v>2</v>
      </c>
      <c r="CS84" s="17">
        <v>8</v>
      </c>
      <c r="CT84" s="17">
        <v>17</v>
      </c>
      <c r="CU84" s="17">
        <v>9</v>
      </c>
      <c r="CV84" s="21">
        <v>80</v>
      </c>
      <c r="DJ84" s="274"/>
      <c r="DK84" s="35" t="s">
        <v>640</v>
      </c>
      <c r="DL84" s="17">
        <v>465</v>
      </c>
      <c r="DM84" s="17">
        <v>83</v>
      </c>
      <c r="DN84" s="17">
        <v>18</v>
      </c>
      <c r="DO84" s="17">
        <v>32</v>
      </c>
      <c r="DP84" s="21">
        <v>598</v>
      </c>
      <c r="DY84" s="274"/>
      <c r="DZ84" s="35" t="s">
        <v>640</v>
      </c>
      <c r="EA84" s="17">
        <v>40</v>
      </c>
      <c r="EB84" s="17">
        <v>3</v>
      </c>
      <c r="EC84" s="21">
        <v>43</v>
      </c>
      <c r="EJ84" s="274"/>
      <c r="EK84" s="35" t="s">
        <v>640</v>
      </c>
      <c r="EL84" s="17">
        <v>70</v>
      </c>
      <c r="EM84" s="17">
        <v>14</v>
      </c>
      <c r="EN84" s="17">
        <v>11</v>
      </c>
      <c r="EO84" s="17">
        <v>51</v>
      </c>
      <c r="EP84" s="21">
        <v>146</v>
      </c>
      <c r="EY84" s="274"/>
      <c r="EZ84" s="35" t="s">
        <v>640</v>
      </c>
      <c r="FA84" s="20">
        <v>17</v>
      </c>
      <c r="FG84" s="274"/>
      <c r="FH84" s="35" t="s">
        <v>640</v>
      </c>
      <c r="FI84" s="20">
        <v>380</v>
      </c>
      <c r="FO84" s="274"/>
      <c r="FP84" s="35" t="s">
        <v>640</v>
      </c>
      <c r="FQ84" s="20">
        <v>184</v>
      </c>
      <c r="FW84" s="274"/>
      <c r="FX84" s="35" t="s">
        <v>640</v>
      </c>
      <c r="FY84" s="20">
        <v>18</v>
      </c>
      <c r="GE84" s="274"/>
      <c r="GF84" s="35" t="s">
        <v>640</v>
      </c>
      <c r="GG84" s="17">
        <v>23</v>
      </c>
      <c r="GH84" s="17">
        <v>67</v>
      </c>
      <c r="GI84" s="17">
        <v>13</v>
      </c>
      <c r="GJ84" s="21">
        <v>103</v>
      </c>
      <c r="GR84" s="274"/>
      <c r="GS84" s="35" t="s">
        <v>640</v>
      </c>
      <c r="GT84" s="17">
        <v>234</v>
      </c>
      <c r="GU84" s="17">
        <v>42</v>
      </c>
      <c r="GV84" s="17">
        <v>268</v>
      </c>
      <c r="GW84" s="21">
        <v>544</v>
      </c>
      <c r="HE84" s="274"/>
      <c r="HF84" s="35" t="s">
        <v>640</v>
      </c>
      <c r="HG84" s="20">
        <v>3144</v>
      </c>
    </row>
    <row r="85" spans="1:215" x14ac:dyDescent="0.25">
      <c r="A85" s="273" t="s">
        <v>641</v>
      </c>
      <c r="B85" s="35" t="s">
        <v>639</v>
      </c>
      <c r="C85" s="17">
        <v>0</v>
      </c>
      <c r="D85" s="24"/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21">
        <v>0</v>
      </c>
      <c r="X85" s="273" t="s">
        <v>641</v>
      </c>
      <c r="Y85" s="35" t="s">
        <v>639</v>
      </c>
      <c r="Z85" s="24"/>
      <c r="AA85" s="17">
        <v>0</v>
      </c>
      <c r="AB85" s="17">
        <v>0</v>
      </c>
      <c r="AC85" s="21">
        <v>0</v>
      </c>
      <c r="AK85" s="273" t="s">
        <v>641</v>
      </c>
      <c r="AL85" s="35" t="s">
        <v>639</v>
      </c>
      <c r="AM85" s="20">
        <v>4</v>
      </c>
      <c r="AS85" s="273" t="s">
        <v>641</v>
      </c>
      <c r="AT85" s="35" t="s">
        <v>639</v>
      </c>
      <c r="AU85" s="20">
        <v>0</v>
      </c>
      <c r="BA85" s="273" t="s">
        <v>641</v>
      </c>
      <c r="BB85" s="35" t="s">
        <v>639</v>
      </c>
      <c r="BC85" s="24"/>
      <c r="BD85" s="24"/>
      <c r="BE85" s="25"/>
      <c r="BL85" s="273" t="s">
        <v>641</v>
      </c>
      <c r="BM85" s="35" t="s">
        <v>639</v>
      </c>
      <c r="BN85" s="25"/>
      <c r="BT85" s="273" t="s">
        <v>641</v>
      </c>
      <c r="BU85" s="35" t="s">
        <v>639</v>
      </c>
      <c r="BV85" s="24"/>
      <c r="BW85" s="24"/>
      <c r="BX85" s="17">
        <v>0</v>
      </c>
      <c r="BY85" s="17">
        <v>0</v>
      </c>
      <c r="BZ85" s="24"/>
      <c r="CA85" s="21">
        <v>0</v>
      </c>
      <c r="CK85" s="273" t="s">
        <v>641</v>
      </c>
      <c r="CL85" s="35" t="s">
        <v>639</v>
      </c>
      <c r="CM85" s="24"/>
      <c r="CN85" s="17">
        <v>0</v>
      </c>
      <c r="CO85" s="17">
        <v>0</v>
      </c>
      <c r="CP85" s="17">
        <v>0</v>
      </c>
      <c r="CQ85" s="24"/>
      <c r="CR85" s="17">
        <v>0</v>
      </c>
      <c r="CS85" s="17">
        <v>0</v>
      </c>
      <c r="CT85" s="24"/>
      <c r="CU85" s="17">
        <v>0</v>
      </c>
      <c r="CV85" s="21">
        <v>0</v>
      </c>
      <c r="DJ85" s="273" t="s">
        <v>641</v>
      </c>
      <c r="DK85" s="35" t="s">
        <v>639</v>
      </c>
      <c r="DL85" s="24"/>
      <c r="DM85" s="24"/>
      <c r="DN85" s="17">
        <v>0</v>
      </c>
      <c r="DO85" s="24"/>
      <c r="DP85" s="21">
        <v>0</v>
      </c>
      <c r="DY85" s="273" t="s">
        <v>641</v>
      </c>
      <c r="DZ85" s="35" t="s">
        <v>639</v>
      </c>
      <c r="EA85" s="17">
        <v>0</v>
      </c>
      <c r="EB85" s="17">
        <v>0</v>
      </c>
      <c r="EC85" s="21">
        <v>0</v>
      </c>
      <c r="EJ85" s="273" t="s">
        <v>641</v>
      </c>
      <c r="EK85" s="35" t="s">
        <v>639</v>
      </c>
      <c r="EL85" s="17">
        <v>0</v>
      </c>
      <c r="EM85" s="17">
        <v>0</v>
      </c>
      <c r="EN85" s="17">
        <v>0</v>
      </c>
      <c r="EO85" s="17">
        <v>0</v>
      </c>
      <c r="EP85" s="21">
        <v>0</v>
      </c>
      <c r="EY85" s="273" t="s">
        <v>641</v>
      </c>
      <c r="EZ85" s="35" t="s">
        <v>639</v>
      </c>
      <c r="FA85" s="25"/>
      <c r="FG85" s="273" t="s">
        <v>641</v>
      </c>
      <c r="FH85" s="35" t="s">
        <v>639</v>
      </c>
      <c r="FI85" s="25"/>
      <c r="FO85" s="273" t="s">
        <v>641</v>
      </c>
      <c r="FP85" s="35" t="s">
        <v>639</v>
      </c>
      <c r="FQ85" s="20">
        <v>0</v>
      </c>
      <c r="FW85" s="273" t="s">
        <v>641</v>
      </c>
      <c r="FX85" s="35" t="s">
        <v>639</v>
      </c>
      <c r="FY85" s="20">
        <v>0</v>
      </c>
      <c r="GE85" s="273" t="s">
        <v>641</v>
      </c>
      <c r="GF85" s="35" t="s">
        <v>639</v>
      </c>
      <c r="GG85" s="17">
        <v>0</v>
      </c>
      <c r="GH85" s="24"/>
      <c r="GI85" s="17">
        <v>0</v>
      </c>
      <c r="GJ85" s="21">
        <v>0</v>
      </c>
      <c r="GR85" s="273" t="s">
        <v>641</v>
      </c>
      <c r="GS85" s="35" t="s">
        <v>639</v>
      </c>
      <c r="GT85" s="24"/>
      <c r="GU85" s="17">
        <v>0</v>
      </c>
      <c r="GV85" s="24"/>
      <c r="GW85" s="21">
        <v>0</v>
      </c>
      <c r="HE85" s="273" t="s">
        <v>641</v>
      </c>
      <c r="HF85" s="35" t="s">
        <v>639</v>
      </c>
      <c r="HG85" s="20">
        <v>4</v>
      </c>
    </row>
    <row r="86" spans="1:215" x14ac:dyDescent="0.25">
      <c r="A86" s="276"/>
      <c r="B86" s="63" t="s">
        <v>640</v>
      </c>
      <c r="C86" s="39">
        <v>0</v>
      </c>
      <c r="D86" s="62"/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28">
        <v>0</v>
      </c>
      <c r="X86" s="276"/>
      <c r="Y86" s="63" t="s">
        <v>640</v>
      </c>
      <c r="Z86" s="62"/>
      <c r="AA86" s="39">
        <v>0</v>
      </c>
      <c r="AB86" s="39">
        <v>0</v>
      </c>
      <c r="AC86" s="28">
        <v>0</v>
      </c>
      <c r="AK86" s="276"/>
      <c r="AL86" s="63" t="s">
        <v>640</v>
      </c>
      <c r="AM86" s="66"/>
      <c r="AS86" s="276"/>
      <c r="AT86" s="63" t="s">
        <v>640</v>
      </c>
      <c r="AU86" s="65">
        <v>0</v>
      </c>
      <c r="BA86" s="276"/>
      <c r="BB86" s="63" t="s">
        <v>640</v>
      </c>
      <c r="BC86" s="62"/>
      <c r="BD86" s="62"/>
      <c r="BE86" s="66"/>
      <c r="BL86" s="276"/>
      <c r="BM86" s="63" t="s">
        <v>640</v>
      </c>
      <c r="BN86" s="66"/>
      <c r="BT86" s="276"/>
      <c r="BU86" s="63" t="s">
        <v>640</v>
      </c>
      <c r="BV86" s="62"/>
      <c r="BW86" s="62"/>
      <c r="BX86" s="39">
        <v>0</v>
      </c>
      <c r="BY86" s="39">
        <v>0</v>
      </c>
      <c r="BZ86" s="62"/>
      <c r="CA86" s="28">
        <v>0</v>
      </c>
      <c r="CK86" s="276"/>
      <c r="CL86" s="63" t="s">
        <v>640</v>
      </c>
      <c r="CM86" s="62"/>
      <c r="CN86" s="39">
        <v>0</v>
      </c>
      <c r="CO86" s="39">
        <v>0</v>
      </c>
      <c r="CP86" s="39">
        <v>0</v>
      </c>
      <c r="CQ86" s="62"/>
      <c r="CR86" s="39">
        <v>0</v>
      </c>
      <c r="CS86" s="39">
        <v>0</v>
      </c>
      <c r="CT86" s="62"/>
      <c r="CU86" s="39">
        <v>0</v>
      </c>
      <c r="CV86" s="28">
        <v>0</v>
      </c>
      <c r="DJ86" s="276"/>
      <c r="DK86" s="63" t="s">
        <v>640</v>
      </c>
      <c r="DL86" s="62"/>
      <c r="DM86" s="62"/>
      <c r="DN86" s="39">
        <v>0</v>
      </c>
      <c r="DO86" s="62"/>
      <c r="DP86" s="28">
        <v>0</v>
      </c>
      <c r="DY86" s="276"/>
      <c r="DZ86" s="63" t="s">
        <v>640</v>
      </c>
      <c r="EA86" s="39">
        <v>0</v>
      </c>
      <c r="EB86" s="39">
        <v>0</v>
      </c>
      <c r="EC86" s="28">
        <v>0</v>
      </c>
      <c r="EJ86" s="276"/>
      <c r="EK86" s="63" t="s">
        <v>640</v>
      </c>
      <c r="EL86" s="39">
        <v>0</v>
      </c>
      <c r="EM86" s="39">
        <v>0</v>
      </c>
      <c r="EN86" s="39">
        <v>0</v>
      </c>
      <c r="EO86" s="39">
        <v>0</v>
      </c>
      <c r="EP86" s="28">
        <v>0</v>
      </c>
      <c r="EY86" s="276"/>
      <c r="EZ86" s="63" t="s">
        <v>640</v>
      </c>
      <c r="FA86" s="66"/>
      <c r="FG86" s="276"/>
      <c r="FH86" s="63" t="s">
        <v>640</v>
      </c>
      <c r="FI86" s="66"/>
      <c r="FO86" s="276"/>
      <c r="FP86" s="63" t="s">
        <v>640</v>
      </c>
      <c r="FQ86" s="65">
        <v>0</v>
      </c>
      <c r="FW86" s="276"/>
      <c r="FX86" s="63" t="s">
        <v>640</v>
      </c>
      <c r="FY86" s="65">
        <v>0</v>
      </c>
      <c r="GE86" s="276"/>
      <c r="GF86" s="63" t="s">
        <v>640</v>
      </c>
      <c r="GG86" s="39">
        <v>0</v>
      </c>
      <c r="GH86" s="62"/>
      <c r="GI86" s="39">
        <v>0</v>
      </c>
      <c r="GJ86" s="28">
        <v>0</v>
      </c>
      <c r="GR86" s="276"/>
      <c r="GS86" s="63" t="s">
        <v>640</v>
      </c>
      <c r="GT86" s="62"/>
      <c r="GU86" s="39">
        <v>0</v>
      </c>
      <c r="GV86" s="62"/>
      <c r="GW86" s="28">
        <v>0</v>
      </c>
      <c r="HE86" s="276"/>
      <c r="HF86" s="63" t="s">
        <v>640</v>
      </c>
      <c r="HG86" s="65">
        <v>0</v>
      </c>
    </row>
    <row r="87" spans="1:215" ht="18.399999999999999" customHeight="1" x14ac:dyDescent="0.25">
      <c r="A87" s="53"/>
      <c r="B87" s="277" t="s">
        <v>551</v>
      </c>
      <c r="C87" s="277"/>
      <c r="D87" s="277"/>
      <c r="E87" s="277"/>
      <c r="F87" s="277"/>
      <c r="X87" s="277" t="s">
        <v>551</v>
      </c>
      <c r="Y87" s="277"/>
      <c r="AK87" s="53"/>
      <c r="AL87" s="182" t="s">
        <v>551</v>
      </c>
      <c r="AS87" s="53"/>
      <c r="AT87" s="182" t="s">
        <v>551</v>
      </c>
      <c r="BA87" s="53"/>
      <c r="BB87" s="277" t="s">
        <v>551</v>
      </c>
      <c r="BC87" s="277"/>
      <c r="BL87" s="277" t="s">
        <v>551</v>
      </c>
      <c r="BM87" s="277"/>
      <c r="BT87" s="53"/>
      <c r="BU87" s="277" t="s">
        <v>551</v>
      </c>
      <c r="BV87" s="277"/>
      <c r="BW87" s="277"/>
      <c r="BX87" s="277"/>
      <c r="BY87" s="277"/>
      <c r="CK87" s="53"/>
      <c r="CL87" s="277" t="s">
        <v>551</v>
      </c>
      <c r="CM87" s="277"/>
      <c r="CN87" s="277"/>
      <c r="DJ87" s="53"/>
      <c r="DK87" s="182" t="s">
        <v>551</v>
      </c>
      <c r="DY87" s="53"/>
      <c r="DZ87" s="182" t="s">
        <v>551</v>
      </c>
      <c r="EJ87" s="53"/>
      <c r="EK87" s="182" t="s">
        <v>551</v>
      </c>
      <c r="EY87" s="53"/>
      <c r="EZ87" s="182" t="s">
        <v>551</v>
      </c>
      <c r="FG87" s="53"/>
      <c r="FH87" s="182" t="s">
        <v>551</v>
      </c>
      <c r="FO87" s="53"/>
      <c r="FP87" s="182" t="s">
        <v>551</v>
      </c>
      <c r="FW87" s="53"/>
      <c r="FX87" s="182" t="s">
        <v>551</v>
      </c>
      <c r="GE87" s="53"/>
      <c r="GF87" s="277" t="s">
        <v>551</v>
      </c>
      <c r="GG87" s="277"/>
      <c r="GH87" s="277"/>
      <c r="GI87" s="277"/>
      <c r="GJ87" s="277"/>
      <c r="GR87" s="278" t="s">
        <v>551</v>
      </c>
      <c r="GS87" s="278"/>
      <c r="HE87" s="53"/>
      <c r="HF87" s="278" t="s">
        <v>551</v>
      </c>
      <c r="HG87" s="278"/>
    </row>
    <row r="88" spans="1:215" x14ac:dyDescent="0.25">
      <c r="A88" s="9"/>
      <c r="B88" s="55"/>
      <c r="C88" s="12" t="s">
        <v>42</v>
      </c>
      <c r="D88" s="12" t="s">
        <v>65</v>
      </c>
      <c r="E88" s="12" t="s">
        <v>67</v>
      </c>
      <c r="F88" s="12" t="s">
        <v>72</v>
      </c>
      <c r="G88" s="12" t="s">
        <v>74</v>
      </c>
      <c r="H88" s="12" t="s">
        <v>76</v>
      </c>
      <c r="I88" s="12" t="s">
        <v>82</v>
      </c>
      <c r="J88" s="12" t="s">
        <v>89</v>
      </c>
      <c r="K88" s="183" t="s">
        <v>509</v>
      </c>
      <c r="X88" s="9"/>
      <c r="Y88" s="55"/>
      <c r="Z88" s="12" t="s">
        <v>75</v>
      </c>
      <c r="AA88" s="12" t="s">
        <v>92</v>
      </c>
      <c r="AB88" s="12" t="s">
        <v>97</v>
      </c>
      <c r="AC88" s="183" t="s">
        <v>510</v>
      </c>
      <c r="AK88" s="9"/>
      <c r="AL88" s="55"/>
      <c r="AM88" s="15" t="s">
        <v>68</v>
      </c>
      <c r="AS88" s="9"/>
      <c r="AT88" s="55"/>
      <c r="AU88" s="15" t="s">
        <v>58</v>
      </c>
      <c r="BA88" s="9"/>
      <c r="BB88" s="55"/>
      <c r="BC88" s="12" t="s">
        <v>77</v>
      </c>
      <c r="BD88" s="12" t="s">
        <v>87</v>
      </c>
      <c r="BE88" s="183" t="s">
        <v>511</v>
      </c>
      <c r="BL88" s="9"/>
      <c r="BM88" s="55"/>
      <c r="BN88" s="15" t="s">
        <v>43</v>
      </c>
      <c r="BT88" s="9"/>
      <c r="BU88" s="55"/>
      <c r="BV88" s="12" t="s">
        <v>38</v>
      </c>
      <c r="BW88" s="12" t="s">
        <v>59</v>
      </c>
      <c r="BX88" s="12" t="s">
        <v>61</v>
      </c>
      <c r="BY88" s="12" t="s">
        <v>73</v>
      </c>
      <c r="BZ88" s="12" t="s">
        <v>93</v>
      </c>
      <c r="CA88" s="183" t="s">
        <v>512</v>
      </c>
      <c r="CK88" s="9"/>
      <c r="CL88" s="55"/>
      <c r="CM88" s="12" t="s">
        <v>46</v>
      </c>
      <c r="CN88" s="12" t="s">
        <v>54</v>
      </c>
      <c r="CO88" s="12" t="s">
        <v>78</v>
      </c>
      <c r="CP88" s="12" t="s">
        <v>84</v>
      </c>
      <c r="CQ88" s="12" t="s">
        <v>86</v>
      </c>
      <c r="CR88" s="12" t="s">
        <v>88</v>
      </c>
      <c r="CS88" s="12" t="s">
        <v>90</v>
      </c>
      <c r="CT88" s="12" t="s">
        <v>95</v>
      </c>
      <c r="CU88" s="12" t="s">
        <v>96</v>
      </c>
      <c r="CV88" s="183" t="s">
        <v>513</v>
      </c>
      <c r="DJ88" s="9"/>
      <c r="DK88" s="55"/>
      <c r="DL88" s="12" t="s">
        <v>50</v>
      </c>
      <c r="DM88" s="12" t="s">
        <v>71</v>
      </c>
      <c r="DN88" s="12" t="s">
        <v>79</v>
      </c>
      <c r="DO88" s="12" t="s">
        <v>91</v>
      </c>
      <c r="DP88" s="183" t="s">
        <v>514</v>
      </c>
      <c r="DY88" s="9"/>
      <c r="DZ88" s="55"/>
      <c r="EA88" s="12" t="s">
        <v>48</v>
      </c>
      <c r="EB88" s="12" t="s">
        <v>63</v>
      </c>
      <c r="EC88" s="56" t="s">
        <v>515</v>
      </c>
      <c r="EJ88" s="9"/>
      <c r="EK88" s="55"/>
      <c r="EL88" s="12" t="s">
        <v>33</v>
      </c>
      <c r="EM88" s="12" t="s">
        <v>80</v>
      </c>
      <c r="EN88" s="12" t="s">
        <v>83</v>
      </c>
      <c r="EO88" s="12" t="s">
        <v>85</v>
      </c>
      <c r="EP88" s="183" t="s">
        <v>516</v>
      </c>
      <c r="EY88" s="9"/>
      <c r="EZ88" s="55"/>
      <c r="FA88" s="15" t="s">
        <v>60</v>
      </c>
      <c r="FG88" s="9"/>
      <c r="FH88" s="55"/>
      <c r="FI88" s="15" t="s">
        <v>81</v>
      </c>
      <c r="FO88" s="9"/>
      <c r="FP88" s="55"/>
      <c r="FQ88" s="15" t="s">
        <v>62</v>
      </c>
      <c r="FW88" s="9"/>
      <c r="FX88" s="55"/>
      <c r="FY88" s="15" t="s">
        <v>64</v>
      </c>
      <c r="GE88" s="9"/>
      <c r="GF88" s="55"/>
      <c r="GG88" s="12" t="s">
        <v>44</v>
      </c>
      <c r="GH88" s="12" t="s">
        <v>52</v>
      </c>
      <c r="GI88" s="12" t="s">
        <v>69</v>
      </c>
      <c r="GJ88" s="183" t="s">
        <v>517</v>
      </c>
      <c r="GR88" s="9"/>
      <c r="GS88" s="55"/>
      <c r="GT88" s="12" t="s">
        <v>40</v>
      </c>
      <c r="GU88" s="12" t="s">
        <v>57</v>
      </c>
      <c r="GV88" s="12" t="s">
        <v>94</v>
      </c>
      <c r="GW88" s="56" t="s">
        <v>518</v>
      </c>
      <c r="HE88" s="9"/>
      <c r="HF88" s="55"/>
      <c r="HG88" s="183" t="s">
        <v>602</v>
      </c>
    </row>
    <row r="89" spans="1:215" x14ac:dyDescent="0.25">
      <c r="A89" s="59"/>
      <c r="B89" s="59"/>
      <c r="C89" s="17">
        <v>1515</v>
      </c>
      <c r="D89" s="17">
        <v>3754</v>
      </c>
      <c r="E89" s="17">
        <v>1214</v>
      </c>
      <c r="F89" s="17">
        <v>1802</v>
      </c>
      <c r="G89" s="17">
        <v>1163</v>
      </c>
      <c r="H89" s="17">
        <v>909</v>
      </c>
      <c r="I89" s="17">
        <v>4340</v>
      </c>
      <c r="J89" s="17">
        <v>3455</v>
      </c>
      <c r="K89" s="21">
        <v>18152</v>
      </c>
      <c r="X89" s="59"/>
      <c r="Y89" s="59"/>
      <c r="Z89" s="17">
        <v>360</v>
      </c>
      <c r="AA89" s="17">
        <v>272</v>
      </c>
      <c r="AB89" s="17">
        <v>1128</v>
      </c>
      <c r="AC89" s="21">
        <v>1760</v>
      </c>
      <c r="AK89" s="59"/>
      <c r="AL89" s="59"/>
      <c r="AM89" s="20">
        <v>2114</v>
      </c>
      <c r="AS89" s="59"/>
      <c r="AT89" s="59"/>
      <c r="AU89" s="20">
        <v>3276</v>
      </c>
      <c r="BA89" s="59"/>
      <c r="BB89" s="59"/>
      <c r="BC89" s="17">
        <v>3412</v>
      </c>
      <c r="BD89" s="17">
        <v>2521</v>
      </c>
      <c r="BE89" s="21">
        <v>5933</v>
      </c>
      <c r="BL89" s="59"/>
      <c r="BM89" s="59"/>
      <c r="BN89" s="20">
        <v>1187</v>
      </c>
      <c r="BT89" s="59"/>
      <c r="BU89" s="59"/>
      <c r="BV89" s="17">
        <v>392</v>
      </c>
      <c r="BW89" s="17">
        <v>792</v>
      </c>
      <c r="BX89" s="17">
        <v>180</v>
      </c>
      <c r="BY89" s="17">
        <v>478</v>
      </c>
      <c r="BZ89" s="17">
        <v>850</v>
      </c>
      <c r="CA89" s="21">
        <v>2692</v>
      </c>
      <c r="CK89" s="59"/>
      <c r="CL89" s="59"/>
      <c r="CM89" s="17">
        <v>189</v>
      </c>
      <c r="CN89" s="17">
        <v>542</v>
      </c>
      <c r="CO89" s="17">
        <v>760</v>
      </c>
      <c r="CP89" s="17">
        <v>224</v>
      </c>
      <c r="CQ89" s="17">
        <v>409</v>
      </c>
      <c r="CR89" s="17">
        <v>196</v>
      </c>
      <c r="CS89" s="17">
        <v>120</v>
      </c>
      <c r="CT89" s="17">
        <v>500</v>
      </c>
      <c r="CU89" s="17">
        <v>197</v>
      </c>
      <c r="CV89" s="21">
        <v>3137</v>
      </c>
      <c r="DJ89" s="59"/>
      <c r="DK89" s="59"/>
      <c r="DL89" s="17">
        <v>7216</v>
      </c>
      <c r="DM89" s="17">
        <v>1908</v>
      </c>
      <c r="DN89" s="17">
        <v>928</v>
      </c>
      <c r="DO89" s="17">
        <v>2059</v>
      </c>
      <c r="DP89" s="21">
        <v>12111</v>
      </c>
      <c r="DY89" s="59"/>
      <c r="DZ89" s="59"/>
      <c r="EA89" s="17">
        <v>1070</v>
      </c>
      <c r="EB89" s="17">
        <v>593</v>
      </c>
      <c r="EC89" s="21">
        <v>1663</v>
      </c>
      <c r="EJ89" s="59"/>
      <c r="EK89" s="59"/>
      <c r="EL89" s="17">
        <v>1910</v>
      </c>
      <c r="EM89" s="17">
        <v>462</v>
      </c>
      <c r="EN89" s="17">
        <v>642</v>
      </c>
      <c r="EO89" s="17">
        <v>2118</v>
      </c>
      <c r="EP89" s="21">
        <v>5132</v>
      </c>
      <c r="EY89" s="59"/>
      <c r="EZ89" s="59"/>
      <c r="FA89" s="20">
        <v>643</v>
      </c>
      <c r="FG89" s="59"/>
      <c r="FH89" s="59"/>
      <c r="FI89" s="20">
        <v>9888</v>
      </c>
      <c r="FO89" s="59"/>
      <c r="FP89" s="59"/>
      <c r="FQ89" s="20">
        <v>4212</v>
      </c>
      <c r="FW89" s="59"/>
      <c r="FX89" s="59"/>
      <c r="FY89" s="20">
        <v>1118</v>
      </c>
      <c r="GE89" s="59"/>
      <c r="GF89" s="59"/>
      <c r="GG89" s="17">
        <v>743</v>
      </c>
      <c r="GH89" s="17">
        <v>1790</v>
      </c>
      <c r="GI89" s="17">
        <v>1318</v>
      </c>
      <c r="GJ89" s="21">
        <v>3851</v>
      </c>
      <c r="GR89" s="59"/>
      <c r="GS89" s="59"/>
      <c r="GT89" s="17">
        <v>4680</v>
      </c>
      <c r="GU89" s="17">
        <v>1275</v>
      </c>
      <c r="GV89" s="17">
        <v>5559</v>
      </c>
      <c r="GW89" s="21">
        <v>11514</v>
      </c>
      <c r="HE89" s="59"/>
      <c r="HF89" s="59"/>
      <c r="HG89" s="20">
        <v>88383</v>
      </c>
    </row>
    <row r="90" spans="1:215" x14ac:dyDescent="0.25">
      <c r="A90" s="63" t="s">
        <v>589</v>
      </c>
      <c r="B90" s="64"/>
      <c r="C90" s="39">
        <v>1</v>
      </c>
      <c r="D90" s="39">
        <v>0</v>
      </c>
      <c r="E90" s="39">
        <v>1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28">
        <v>2</v>
      </c>
      <c r="X90" s="63" t="s">
        <v>589</v>
      </c>
      <c r="Y90" s="64"/>
      <c r="Z90" s="62"/>
      <c r="AA90" s="39">
        <v>0</v>
      </c>
      <c r="AB90" s="39">
        <v>0</v>
      </c>
      <c r="AC90" s="28">
        <v>0</v>
      </c>
      <c r="AK90" s="63" t="s">
        <v>589</v>
      </c>
      <c r="AL90" s="64"/>
      <c r="AM90" s="65">
        <v>0</v>
      </c>
      <c r="AS90" s="63" t="s">
        <v>589</v>
      </c>
      <c r="AT90" s="64"/>
      <c r="AU90" s="65">
        <v>1</v>
      </c>
      <c r="BA90" s="63" t="s">
        <v>589</v>
      </c>
      <c r="BB90" s="64"/>
      <c r="BC90" s="39">
        <v>0</v>
      </c>
      <c r="BD90" s="62"/>
      <c r="BE90" s="28">
        <v>0</v>
      </c>
      <c r="BL90" s="63" t="s">
        <v>589</v>
      </c>
      <c r="BM90" s="64"/>
      <c r="BN90" s="66"/>
      <c r="BT90" s="63" t="s">
        <v>589</v>
      </c>
      <c r="BU90" s="64"/>
      <c r="BV90" s="39">
        <v>0</v>
      </c>
      <c r="BW90" s="39">
        <v>0</v>
      </c>
      <c r="BX90" s="39">
        <v>0</v>
      </c>
      <c r="BY90" s="39">
        <v>0</v>
      </c>
      <c r="BZ90" s="39">
        <v>0</v>
      </c>
      <c r="CA90" s="28">
        <v>0</v>
      </c>
      <c r="CK90" s="63" t="s">
        <v>589</v>
      </c>
      <c r="CL90" s="64"/>
      <c r="CM90" s="39">
        <v>0</v>
      </c>
      <c r="CN90" s="39">
        <v>0</v>
      </c>
      <c r="CO90" s="39">
        <v>0</v>
      </c>
      <c r="CP90" s="39">
        <v>0</v>
      </c>
      <c r="CQ90" s="39">
        <v>0</v>
      </c>
      <c r="CR90" s="39">
        <v>0</v>
      </c>
      <c r="CS90" s="39">
        <v>0</v>
      </c>
      <c r="CT90" s="39">
        <v>0</v>
      </c>
      <c r="CU90" s="39">
        <v>0</v>
      </c>
      <c r="CV90" s="28">
        <v>0</v>
      </c>
      <c r="DJ90" s="63" t="s">
        <v>589</v>
      </c>
      <c r="DK90" s="64"/>
      <c r="DL90" s="62"/>
      <c r="DM90" s="39">
        <v>2</v>
      </c>
      <c r="DN90" s="39">
        <v>0</v>
      </c>
      <c r="DO90" s="39">
        <v>0</v>
      </c>
      <c r="DP90" s="28">
        <v>2</v>
      </c>
      <c r="DY90" s="63" t="s">
        <v>589</v>
      </c>
      <c r="DZ90" s="64"/>
      <c r="EA90" s="39">
        <v>32</v>
      </c>
      <c r="EB90" s="39">
        <v>0</v>
      </c>
      <c r="EC90" s="28">
        <v>32</v>
      </c>
      <c r="EJ90" s="63" t="s">
        <v>589</v>
      </c>
      <c r="EK90" s="64"/>
      <c r="EL90" s="39">
        <v>0</v>
      </c>
      <c r="EM90" s="39">
        <v>0</v>
      </c>
      <c r="EN90" s="39">
        <v>0</v>
      </c>
      <c r="EO90" s="39">
        <v>0</v>
      </c>
      <c r="EP90" s="28">
        <v>0</v>
      </c>
      <c r="EY90" s="63" t="s">
        <v>589</v>
      </c>
      <c r="EZ90" s="64"/>
      <c r="FA90" s="65">
        <v>0</v>
      </c>
      <c r="FG90" s="63" t="s">
        <v>589</v>
      </c>
      <c r="FH90" s="64"/>
      <c r="FI90" s="65">
        <v>0</v>
      </c>
      <c r="FO90" s="63" t="s">
        <v>589</v>
      </c>
      <c r="FP90" s="64"/>
      <c r="FQ90" s="65">
        <v>0</v>
      </c>
      <c r="FW90" s="63" t="s">
        <v>589</v>
      </c>
      <c r="FX90" s="64"/>
      <c r="FY90" s="65">
        <v>0</v>
      </c>
      <c r="GE90" s="63" t="s">
        <v>589</v>
      </c>
      <c r="GF90" s="64"/>
      <c r="GG90" s="39">
        <v>0</v>
      </c>
      <c r="GH90" s="39">
        <v>9</v>
      </c>
      <c r="GI90" s="39">
        <v>0</v>
      </c>
      <c r="GJ90" s="28">
        <v>9</v>
      </c>
      <c r="GR90" s="63" t="s">
        <v>589</v>
      </c>
      <c r="GS90" s="64"/>
      <c r="GT90" s="62"/>
      <c r="GU90" s="39">
        <v>45</v>
      </c>
      <c r="GV90" s="62"/>
      <c r="GW90" s="28">
        <v>45</v>
      </c>
      <c r="HE90" s="63" t="s">
        <v>589</v>
      </c>
      <c r="HF90" s="64"/>
      <c r="HG90" s="65">
        <v>91</v>
      </c>
    </row>
    <row r="91" spans="1:215" ht="18.399999999999999" customHeight="1" x14ac:dyDescent="0.25">
      <c r="A91" s="53"/>
      <c r="B91" s="182" t="s">
        <v>642</v>
      </c>
      <c r="X91" s="182" t="s">
        <v>642</v>
      </c>
      <c r="AK91" s="53"/>
      <c r="AL91" s="182" t="s">
        <v>642</v>
      </c>
      <c r="AS91" s="53"/>
      <c r="AT91" s="182" t="s">
        <v>642</v>
      </c>
      <c r="BA91" s="53"/>
      <c r="BB91" s="182" t="s">
        <v>642</v>
      </c>
      <c r="BL91" s="182" t="s">
        <v>642</v>
      </c>
      <c r="BT91" s="53"/>
      <c r="BU91" s="182" t="s">
        <v>642</v>
      </c>
      <c r="CK91" s="53"/>
      <c r="CL91" s="182" t="s">
        <v>642</v>
      </c>
      <c r="DJ91" s="53"/>
      <c r="DK91" s="182" t="s">
        <v>642</v>
      </c>
      <c r="DY91" s="53"/>
      <c r="DZ91" s="182" t="s">
        <v>642</v>
      </c>
      <c r="EJ91" s="53"/>
      <c r="EK91" s="182" t="s">
        <v>642</v>
      </c>
      <c r="EY91" s="53"/>
      <c r="EZ91" s="182" t="s">
        <v>642</v>
      </c>
      <c r="FG91" s="53"/>
      <c r="FH91" s="182" t="s">
        <v>642</v>
      </c>
      <c r="FO91" s="53"/>
      <c r="FP91" s="182" t="s">
        <v>642</v>
      </c>
      <c r="FW91" s="53"/>
      <c r="FX91" s="182" t="s">
        <v>642</v>
      </c>
      <c r="GE91" s="53"/>
      <c r="GF91" s="182" t="s">
        <v>642</v>
      </c>
      <c r="GR91" s="54" t="s">
        <v>642</v>
      </c>
      <c r="HE91" s="53"/>
      <c r="HF91" s="54" t="s">
        <v>642</v>
      </c>
    </row>
    <row r="92" spans="1:215" x14ac:dyDescent="0.25">
      <c r="A92" s="9"/>
      <c r="B92" s="55"/>
      <c r="C92" s="12" t="s">
        <v>42</v>
      </c>
      <c r="D92" s="12" t="s">
        <v>65</v>
      </c>
      <c r="E92" s="12" t="s">
        <v>67</v>
      </c>
      <c r="F92" s="12" t="s">
        <v>72</v>
      </c>
      <c r="G92" s="12" t="s">
        <v>74</v>
      </c>
      <c r="H92" s="12" t="s">
        <v>76</v>
      </c>
      <c r="I92" s="12" t="s">
        <v>82</v>
      </c>
      <c r="J92" s="12" t="s">
        <v>89</v>
      </c>
      <c r="K92" s="183" t="s">
        <v>509</v>
      </c>
      <c r="X92" s="9"/>
      <c r="Y92" s="55"/>
      <c r="Z92" s="12" t="s">
        <v>75</v>
      </c>
      <c r="AA92" s="12" t="s">
        <v>92</v>
      </c>
      <c r="AB92" s="12" t="s">
        <v>97</v>
      </c>
      <c r="AC92" s="183" t="s">
        <v>510</v>
      </c>
      <c r="AK92" s="9"/>
      <c r="AL92" s="55"/>
      <c r="AM92" s="15" t="s">
        <v>68</v>
      </c>
      <c r="AS92" s="9"/>
      <c r="AT92" s="55"/>
      <c r="AU92" s="15" t="s">
        <v>58</v>
      </c>
      <c r="BA92" s="9"/>
      <c r="BB92" s="55"/>
      <c r="BC92" s="12" t="s">
        <v>77</v>
      </c>
      <c r="BD92" s="12" t="s">
        <v>87</v>
      </c>
      <c r="BE92" s="183" t="s">
        <v>511</v>
      </c>
      <c r="BL92" s="9"/>
      <c r="BM92" s="55"/>
      <c r="BN92" s="15" t="s">
        <v>43</v>
      </c>
      <c r="BT92" s="9"/>
      <c r="BU92" s="55"/>
      <c r="BV92" s="12" t="s">
        <v>38</v>
      </c>
      <c r="BW92" s="12" t="s">
        <v>59</v>
      </c>
      <c r="BX92" s="12" t="s">
        <v>61</v>
      </c>
      <c r="BY92" s="12" t="s">
        <v>73</v>
      </c>
      <c r="BZ92" s="12" t="s">
        <v>93</v>
      </c>
      <c r="CA92" s="183" t="s">
        <v>512</v>
      </c>
      <c r="CK92" s="9"/>
      <c r="CL92" s="55"/>
      <c r="CM92" s="12" t="s">
        <v>46</v>
      </c>
      <c r="CN92" s="12" t="s">
        <v>54</v>
      </c>
      <c r="CO92" s="12" t="s">
        <v>78</v>
      </c>
      <c r="CP92" s="12" t="s">
        <v>84</v>
      </c>
      <c r="CQ92" s="12" t="s">
        <v>86</v>
      </c>
      <c r="CR92" s="12" t="s">
        <v>88</v>
      </c>
      <c r="CS92" s="12" t="s">
        <v>90</v>
      </c>
      <c r="CT92" s="12" t="s">
        <v>95</v>
      </c>
      <c r="CU92" s="12" t="s">
        <v>96</v>
      </c>
      <c r="CV92" s="183" t="s">
        <v>513</v>
      </c>
      <c r="DJ92" s="9"/>
      <c r="DK92" s="55"/>
      <c r="DL92" s="12" t="s">
        <v>50</v>
      </c>
      <c r="DM92" s="12" t="s">
        <v>71</v>
      </c>
      <c r="DN92" s="12" t="s">
        <v>79</v>
      </c>
      <c r="DO92" s="12" t="s">
        <v>91</v>
      </c>
      <c r="DP92" s="183" t="s">
        <v>514</v>
      </c>
      <c r="DY92" s="9"/>
      <c r="DZ92" s="55"/>
      <c r="EA92" s="12" t="s">
        <v>48</v>
      </c>
      <c r="EB92" s="12" t="s">
        <v>63</v>
      </c>
      <c r="EC92" s="56" t="s">
        <v>515</v>
      </c>
      <c r="EJ92" s="9"/>
      <c r="EK92" s="55"/>
      <c r="EL92" s="12" t="s">
        <v>33</v>
      </c>
      <c r="EM92" s="12" t="s">
        <v>80</v>
      </c>
      <c r="EN92" s="12" t="s">
        <v>83</v>
      </c>
      <c r="EO92" s="12" t="s">
        <v>85</v>
      </c>
      <c r="EP92" s="183" t="s">
        <v>516</v>
      </c>
      <c r="EY92" s="9"/>
      <c r="EZ92" s="55"/>
      <c r="FA92" s="15" t="s">
        <v>60</v>
      </c>
      <c r="FG92" s="9"/>
      <c r="FH92" s="55"/>
      <c r="FI92" s="15" t="s">
        <v>81</v>
      </c>
      <c r="FO92" s="9"/>
      <c r="FP92" s="55"/>
      <c r="FQ92" s="15" t="s">
        <v>62</v>
      </c>
      <c r="FW92" s="9"/>
      <c r="FX92" s="55"/>
      <c r="FY92" s="15" t="s">
        <v>64</v>
      </c>
      <c r="GE92" s="9"/>
      <c r="GF92" s="55"/>
      <c r="GG92" s="12" t="s">
        <v>44</v>
      </c>
      <c r="GH92" s="12" t="s">
        <v>52</v>
      </c>
      <c r="GI92" s="12" t="s">
        <v>69</v>
      </c>
      <c r="GJ92" s="183" t="s">
        <v>517</v>
      </c>
      <c r="GR92" s="9"/>
      <c r="GS92" s="55"/>
      <c r="GT92" s="12" t="s">
        <v>40</v>
      </c>
      <c r="GU92" s="12" t="s">
        <v>57</v>
      </c>
      <c r="GV92" s="12" t="s">
        <v>94</v>
      </c>
      <c r="GW92" s="56" t="s">
        <v>518</v>
      </c>
      <c r="HE92" s="9"/>
      <c r="HF92" s="55"/>
      <c r="HG92" s="183" t="s">
        <v>602</v>
      </c>
    </row>
    <row r="93" spans="1:215" x14ac:dyDescent="0.25">
      <c r="A93" s="35" t="s">
        <v>643</v>
      </c>
      <c r="B93" s="59"/>
      <c r="C93" s="17">
        <v>495</v>
      </c>
      <c r="D93" s="24"/>
      <c r="E93" s="17">
        <v>1240</v>
      </c>
      <c r="F93" s="17">
        <v>1654</v>
      </c>
      <c r="G93" s="17">
        <v>623</v>
      </c>
      <c r="H93" s="17">
        <v>629</v>
      </c>
      <c r="I93" s="17">
        <v>318</v>
      </c>
      <c r="J93" s="17">
        <v>4083</v>
      </c>
      <c r="K93" s="21">
        <v>9042</v>
      </c>
      <c r="X93" s="35" t="s">
        <v>643</v>
      </c>
      <c r="Y93" s="59"/>
      <c r="Z93" s="17">
        <v>145</v>
      </c>
      <c r="AA93" s="17">
        <v>121</v>
      </c>
      <c r="AB93" s="17">
        <v>845</v>
      </c>
      <c r="AC93" s="21">
        <v>1111</v>
      </c>
      <c r="AK93" s="35" t="s">
        <v>643</v>
      </c>
      <c r="AL93" s="59"/>
      <c r="AM93" s="20">
        <v>1645</v>
      </c>
      <c r="AS93" s="35" t="s">
        <v>643</v>
      </c>
      <c r="AT93" s="59"/>
      <c r="AU93" s="20">
        <v>2465</v>
      </c>
      <c r="BA93" s="35" t="s">
        <v>643</v>
      </c>
      <c r="BB93" s="59"/>
      <c r="BC93" s="17">
        <v>1983</v>
      </c>
      <c r="BD93" s="17">
        <v>9651</v>
      </c>
      <c r="BE93" s="21">
        <v>11634</v>
      </c>
      <c r="BL93" s="35" t="s">
        <v>643</v>
      </c>
      <c r="BM93" s="59"/>
      <c r="BN93" s="20">
        <v>1371</v>
      </c>
      <c r="BT93" s="35" t="s">
        <v>643</v>
      </c>
      <c r="BU93" s="59"/>
      <c r="BV93" s="17">
        <v>743</v>
      </c>
      <c r="BW93" s="17">
        <v>1513</v>
      </c>
      <c r="BX93" s="17">
        <v>213</v>
      </c>
      <c r="BY93" s="17">
        <v>319</v>
      </c>
      <c r="BZ93" s="17">
        <v>362</v>
      </c>
      <c r="CA93" s="21">
        <v>3150</v>
      </c>
      <c r="CK93" s="35" t="s">
        <v>643</v>
      </c>
      <c r="CL93" s="59"/>
      <c r="CM93" s="17">
        <v>213</v>
      </c>
      <c r="CN93" s="17">
        <v>723</v>
      </c>
      <c r="CO93" s="17">
        <v>802</v>
      </c>
      <c r="CP93" s="17">
        <v>240</v>
      </c>
      <c r="CQ93" s="17">
        <v>588</v>
      </c>
      <c r="CR93" s="17">
        <v>185</v>
      </c>
      <c r="CS93" s="17">
        <v>109</v>
      </c>
      <c r="CT93" s="17">
        <v>1118</v>
      </c>
      <c r="CU93" s="17">
        <v>258</v>
      </c>
      <c r="CV93" s="21">
        <v>4236</v>
      </c>
      <c r="DJ93" s="35" t="s">
        <v>643</v>
      </c>
      <c r="DK93" s="59"/>
      <c r="DL93" s="17">
        <v>33832</v>
      </c>
      <c r="DM93" s="17">
        <v>1577</v>
      </c>
      <c r="DN93" s="17">
        <v>841</v>
      </c>
      <c r="DO93" s="17">
        <v>1523</v>
      </c>
      <c r="DP93" s="21">
        <v>37773</v>
      </c>
      <c r="DY93" s="35" t="s">
        <v>643</v>
      </c>
      <c r="DZ93" s="59"/>
      <c r="EA93" s="17">
        <v>975</v>
      </c>
      <c r="EB93" s="17">
        <v>536</v>
      </c>
      <c r="EC93" s="21">
        <v>1511</v>
      </c>
      <c r="EJ93" s="35" t="s">
        <v>643</v>
      </c>
      <c r="EK93" s="59"/>
      <c r="EL93" s="17">
        <v>1272</v>
      </c>
      <c r="EM93" s="17">
        <v>272</v>
      </c>
      <c r="EN93" s="17">
        <v>360</v>
      </c>
      <c r="EO93" s="17">
        <v>1190</v>
      </c>
      <c r="EP93" s="21">
        <v>3094</v>
      </c>
      <c r="EY93" s="35" t="s">
        <v>643</v>
      </c>
      <c r="EZ93" s="59"/>
      <c r="FA93" s="20">
        <v>600</v>
      </c>
      <c r="FG93" s="35" t="s">
        <v>643</v>
      </c>
      <c r="FH93" s="59"/>
      <c r="FI93" s="20">
        <v>11671</v>
      </c>
      <c r="FO93" s="35" t="s">
        <v>643</v>
      </c>
      <c r="FP93" s="59"/>
      <c r="FQ93" s="20">
        <v>1897</v>
      </c>
      <c r="FW93" s="35" t="s">
        <v>643</v>
      </c>
      <c r="FX93" s="59"/>
      <c r="FY93" s="20">
        <v>893</v>
      </c>
      <c r="GE93" s="35" t="s">
        <v>643</v>
      </c>
      <c r="GF93" s="59"/>
      <c r="GG93" s="24"/>
      <c r="GH93" s="17">
        <v>2737</v>
      </c>
      <c r="GI93" s="17">
        <v>994</v>
      </c>
      <c r="GJ93" s="21">
        <v>3731</v>
      </c>
      <c r="GR93" s="35" t="s">
        <v>643</v>
      </c>
      <c r="GS93" s="59"/>
      <c r="GT93" s="17">
        <v>1466</v>
      </c>
      <c r="GU93" s="17">
        <v>286</v>
      </c>
      <c r="GV93" s="17">
        <v>8333</v>
      </c>
      <c r="GW93" s="21">
        <v>10085</v>
      </c>
      <c r="HE93" s="35" t="s">
        <v>643</v>
      </c>
      <c r="HF93" s="59"/>
      <c r="HG93" s="20">
        <v>105909</v>
      </c>
    </row>
    <row r="94" spans="1:215" x14ac:dyDescent="0.25">
      <c r="A94" s="35" t="s">
        <v>644</v>
      </c>
      <c r="B94" s="59"/>
      <c r="C94" s="17">
        <v>592</v>
      </c>
      <c r="D94" s="24"/>
      <c r="E94" s="17">
        <v>1269</v>
      </c>
      <c r="F94" s="17">
        <v>1676</v>
      </c>
      <c r="G94" s="17">
        <v>857</v>
      </c>
      <c r="H94" s="17">
        <v>879</v>
      </c>
      <c r="I94" s="17">
        <v>482</v>
      </c>
      <c r="J94" s="17">
        <v>3923</v>
      </c>
      <c r="K94" s="21">
        <v>9678</v>
      </c>
      <c r="X94" s="35" t="s">
        <v>644</v>
      </c>
      <c r="Y94" s="59"/>
      <c r="Z94" s="17">
        <v>190</v>
      </c>
      <c r="AA94" s="17">
        <v>136</v>
      </c>
      <c r="AB94" s="17">
        <v>840</v>
      </c>
      <c r="AC94" s="21">
        <v>1166</v>
      </c>
      <c r="AK94" s="35" t="s">
        <v>644</v>
      </c>
      <c r="AL94" s="59"/>
      <c r="AM94" s="20">
        <v>922</v>
      </c>
      <c r="AS94" s="35" t="s">
        <v>644</v>
      </c>
      <c r="AT94" s="59"/>
      <c r="AU94" s="20">
        <v>2943</v>
      </c>
      <c r="BA94" s="35" t="s">
        <v>644</v>
      </c>
      <c r="BB94" s="59"/>
      <c r="BC94" s="17">
        <v>1980</v>
      </c>
      <c r="BD94" s="24"/>
      <c r="BE94" s="21">
        <v>1980</v>
      </c>
      <c r="BL94" s="35" t="s">
        <v>644</v>
      </c>
      <c r="BM94" s="59"/>
      <c r="BN94" s="20">
        <v>1155</v>
      </c>
      <c r="BT94" s="35" t="s">
        <v>644</v>
      </c>
      <c r="BU94" s="59"/>
      <c r="BV94" s="17">
        <v>543</v>
      </c>
      <c r="BW94" s="17">
        <v>2005</v>
      </c>
      <c r="BX94" s="17">
        <v>316</v>
      </c>
      <c r="BY94" s="17">
        <v>414</v>
      </c>
      <c r="BZ94" s="17">
        <v>765</v>
      </c>
      <c r="CA94" s="21">
        <v>4043</v>
      </c>
      <c r="CK94" s="35" t="s">
        <v>644</v>
      </c>
      <c r="CL94" s="59"/>
      <c r="CM94" s="17">
        <v>184</v>
      </c>
      <c r="CN94" s="17">
        <v>702</v>
      </c>
      <c r="CO94" s="17">
        <v>640</v>
      </c>
      <c r="CP94" s="17">
        <v>270</v>
      </c>
      <c r="CQ94" s="17">
        <v>496</v>
      </c>
      <c r="CR94" s="17">
        <v>199</v>
      </c>
      <c r="CS94" s="17">
        <v>86</v>
      </c>
      <c r="CT94" s="17">
        <v>753</v>
      </c>
      <c r="CU94" s="17">
        <v>228</v>
      </c>
      <c r="CV94" s="21">
        <v>3558</v>
      </c>
      <c r="DJ94" s="35" t="s">
        <v>644</v>
      </c>
      <c r="DK94" s="59"/>
      <c r="DL94" s="17">
        <v>6779</v>
      </c>
      <c r="DM94" s="17">
        <v>2155</v>
      </c>
      <c r="DN94" s="17">
        <v>660</v>
      </c>
      <c r="DO94" s="17">
        <v>2056</v>
      </c>
      <c r="DP94" s="21">
        <v>11650</v>
      </c>
      <c r="DY94" s="35" t="s">
        <v>644</v>
      </c>
      <c r="DZ94" s="59"/>
      <c r="EA94" s="17">
        <v>715</v>
      </c>
      <c r="EB94" s="17">
        <v>626</v>
      </c>
      <c r="EC94" s="21">
        <v>1341</v>
      </c>
      <c r="EJ94" s="35" t="s">
        <v>644</v>
      </c>
      <c r="EK94" s="59"/>
      <c r="EL94" s="17">
        <v>690</v>
      </c>
      <c r="EM94" s="17">
        <v>632</v>
      </c>
      <c r="EN94" s="17">
        <v>689</v>
      </c>
      <c r="EO94" s="17">
        <v>1530</v>
      </c>
      <c r="EP94" s="21">
        <v>3541</v>
      </c>
      <c r="EY94" s="35" t="s">
        <v>644</v>
      </c>
      <c r="EZ94" s="59"/>
      <c r="FA94" s="20">
        <v>291</v>
      </c>
      <c r="FG94" s="35" t="s">
        <v>644</v>
      </c>
      <c r="FH94" s="59"/>
      <c r="FI94" s="20">
        <v>8029</v>
      </c>
      <c r="FO94" s="35" t="s">
        <v>644</v>
      </c>
      <c r="FP94" s="59"/>
      <c r="FQ94" s="20">
        <v>1842</v>
      </c>
      <c r="FW94" s="35" t="s">
        <v>644</v>
      </c>
      <c r="FX94" s="59"/>
      <c r="FY94" s="20">
        <v>605</v>
      </c>
      <c r="GE94" s="35" t="s">
        <v>644</v>
      </c>
      <c r="GF94" s="59"/>
      <c r="GG94" s="24"/>
      <c r="GH94" s="17">
        <v>2233</v>
      </c>
      <c r="GI94" s="17">
        <v>745</v>
      </c>
      <c r="GJ94" s="21">
        <v>2978</v>
      </c>
      <c r="GR94" s="35" t="s">
        <v>644</v>
      </c>
      <c r="GS94" s="59"/>
      <c r="GT94" s="17">
        <v>1616</v>
      </c>
      <c r="GU94" s="17">
        <v>326</v>
      </c>
      <c r="GV94" s="17">
        <v>6698</v>
      </c>
      <c r="GW94" s="21">
        <v>8640</v>
      </c>
      <c r="HE94" s="35" t="s">
        <v>644</v>
      </c>
      <c r="HF94" s="59"/>
      <c r="HG94" s="20">
        <v>64362</v>
      </c>
    </row>
    <row r="95" spans="1:215" x14ac:dyDescent="0.25">
      <c r="A95" s="63" t="s">
        <v>589</v>
      </c>
      <c r="B95" s="64"/>
      <c r="C95" s="39">
        <v>12</v>
      </c>
      <c r="D95" s="62"/>
      <c r="E95" s="39">
        <v>5</v>
      </c>
      <c r="F95" s="39">
        <v>47</v>
      </c>
      <c r="G95" s="39">
        <v>0</v>
      </c>
      <c r="H95" s="39">
        <v>17</v>
      </c>
      <c r="I95" s="39">
        <v>9</v>
      </c>
      <c r="J95" s="39">
        <v>11</v>
      </c>
      <c r="K95" s="28">
        <v>101</v>
      </c>
      <c r="X95" s="63" t="s">
        <v>589</v>
      </c>
      <c r="Y95" s="64"/>
      <c r="Z95" s="39">
        <v>0</v>
      </c>
      <c r="AA95" s="39">
        <v>4</v>
      </c>
      <c r="AB95" s="39">
        <v>0</v>
      </c>
      <c r="AC95" s="28">
        <v>4</v>
      </c>
      <c r="AK95" s="63" t="s">
        <v>589</v>
      </c>
      <c r="AL95" s="64"/>
      <c r="AM95" s="65">
        <v>5</v>
      </c>
      <c r="AS95" s="63" t="s">
        <v>589</v>
      </c>
      <c r="AT95" s="64"/>
      <c r="AU95" s="65">
        <v>3</v>
      </c>
      <c r="BA95" s="63" t="s">
        <v>589</v>
      </c>
      <c r="BB95" s="64"/>
      <c r="BC95" s="39">
        <v>0</v>
      </c>
      <c r="BD95" s="62"/>
      <c r="BE95" s="28">
        <v>0</v>
      </c>
      <c r="BL95" s="63" t="s">
        <v>589</v>
      </c>
      <c r="BM95" s="64"/>
      <c r="BN95" s="66"/>
      <c r="BT95" s="63" t="s">
        <v>589</v>
      </c>
      <c r="BU95" s="64"/>
      <c r="BV95" s="39">
        <v>9</v>
      </c>
      <c r="BW95" s="39">
        <v>0</v>
      </c>
      <c r="BX95" s="39">
        <v>11</v>
      </c>
      <c r="BY95" s="39">
        <v>0</v>
      </c>
      <c r="BZ95" s="39">
        <v>13</v>
      </c>
      <c r="CA95" s="28">
        <v>33</v>
      </c>
      <c r="CK95" s="63" t="s">
        <v>589</v>
      </c>
      <c r="CL95" s="64"/>
      <c r="CM95" s="39">
        <v>0</v>
      </c>
      <c r="CN95" s="39">
        <v>12</v>
      </c>
      <c r="CO95" s="39">
        <v>10</v>
      </c>
      <c r="CP95" s="39">
        <v>0</v>
      </c>
      <c r="CQ95" s="39">
        <v>5</v>
      </c>
      <c r="CR95" s="39">
        <v>1</v>
      </c>
      <c r="CS95" s="39">
        <v>2</v>
      </c>
      <c r="CT95" s="39">
        <v>20</v>
      </c>
      <c r="CU95" s="39">
        <v>8</v>
      </c>
      <c r="CV95" s="28">
        <v>58</v>
      </c>
      <c r="DJ95" s="63" t="s">
        <v>589</v>
      </c>
      <c r="DK95" s="64"/>
      <c r="DL95" s="62"/>
      <c r="DM95" s="39">
        <v>3</v>
      </c>
      <c r="DN95" s="39">
        <v>0</v>
      </c>
      <c r="DO95" s="39">
        <v>14</v>
      </c>
      <c r="DP95" s="28">
        <v>17</v>
      </c>
      <c r="DY95" s="63" t="s">
        <v>589</v>
      </c>
      <c r="DZ95" s="64"/>
      <c r="EA95" s="39">
        <v>16</v>
      </c>
      <c r="EB95" s="39">
        <v>11</v>
      </c>
      <c r="EC95" s="28">
        <v>27</v>
      </c>
      <c r="EJ95" s="63" t="s">
        <v>589</v>
      </c>
      <c r="EK95" s="64"/>
      <c r="EL95" s="39">
        <v>13</v>
      </c>
      <c r="EM95" s="39">
        <v>23</v>
      </c>
      <c r="EN95" s="39">
        <v>8</v>
      </c>
      <c r="EO95" s="39">
        <v>3</v>
      </c>
      <c r="EP95" s="28">
        <v>47</v>
      </c>
      <c r="EY95" s="63" t="s">
        <v>589</v>
      </c>
      <c r="EZ95" s="64"/>
      <c r="FA95" s="65">
        <v>8</v>
      </c>
      <c r="FG95" s="63" t="s">
        <v>589</v>
      </c>
      <c r="FH95" s="64"/>
      <c r="FI95" s="65">
        <v>144</v>
      </c>
      <c r="FO95" s="63" t="s">
        <v>589</v>
      </c>
      <c r="FP95" s="64"/>
      <c r="FQ95" s="65">
        <v>38</v>
      </c>
      <c r="FW95" s="63" t="s">
        <v>589</v>
      </c>
      <c r="FX95" s="64"/>
      <c r="FY95" s="65">
        <v>3</v>
      </c>
      <c r="GE95" s="63" t="s">
        <v>589</v>
      </c>
      <c r="GF95" s="64"/>
      <c r="GG95" s="62"/>
      <c r="GH95" s="39">
        <v>10</v>
      </c>
      <c r="GI95" s="39">
        <v>0</v>
      </c>
      <c r="GJ95" s="28">
        <v>10</v>
      </c>
      <c r="GR95" s="63" t="s">
        <v>589</v>
      </c>
      <c r="GS95" s="64"/>
      <c r="GT95" s="39">
        <v>51</v>
      </c>
      <c r="GU95" s="39">
        <v>10</v>
      </c>
      <c r="GV95" s="39">
        <v>103</v>
      </c>
      <c r="GW95" s="28">
        <v>164</v>
      </c>
      <c r="HE95" s="63" t="s">
        <v>589</v>
      </c>
      <c r="HF95" s="64"/>
      <c r="HG95" s="65">
        <v>662</v>
      </c>
    </row>
    <row r="96" spans="1:215" ht="18.399999999999999" customHeight="1" x14ac:dyDescent="0.25">
      <c r="A96" s="53"/>
      <c r="B96" s="277" t="s">
        <v>553</v>
      </c>
      <c r="C96" s="277"/>
      <c r="D96" s="277"/>
      <c r="E96" s="277"/>
      <c r="F96" s="277"/>
      <c r="X96" s="277" t="s">
        <v>553</v>
      </c>
      <c r="Y96" s="277"/>
      <c r="AK96" s="53"/>
      <c r="AL96" s="182" t="s">
        <v>553</v>
      </c>
      <c r="AS96" s="53"/>
      <c r="AT96" s="182" t="s">
        <v>553</v>
      </c>
      <c r="BA96" s="53"/>
      <c r="BB96" s="277" t="s">
        <v>553</v>
      </c>
      <c r="BC96" s="277"/>
      <c r="BL96" s="277" t="s">
        <v>553</v>
      </c>
      <c r="BM96" s="277"/>
      <c r="BT96" s="53"/>
      <c r="BU96" s="277" t="s">
        <v>553</v>
      </c>
      <c r="BV96" s="277"/>
      <c r="BW96" s="277"/>
      <c r="BX96" s="277"/>
      <c r="BY96" s="277"/>
      <c r="CK96" s="53"/>
      <c r="CL96" s="277" t="s">
        <v>553</v>
      </c>
      <c r="CM96" s="277"/>
      <c r="CN96" s="277"/>
      <c r="DJ96" s="53"/>
      <c r="DK96" s="182" t="s">
        <v>553</v>
      </c>
      <c r="DY96" s="53"/>
      <c r="DZ96" s="182" t="s">
        <v>553</v>
      </c>
      <c r="EJ96" s="53"/>
      <c r="EK96" s="182" t="s">
        <v>553</v>
      </c>
      <c r="EY96" s="53"/>
      <c r="EZ96" s="182" t="s">
        <v>553</v>
      </c>
      <c r="FG96" s="53"/>
      <c r="FH96" s="182" t="s">
        <v>553</v>
      </c>
      <c r="FO96" s="53"/>
      <c r="FP96" s="182" t="s">
        <v>553</v>
      </c>
      <c r="FW96" s="53"/>
      <c r="FX96" s="182" t="s">
        <v>553</v>
      </c>
      <c r="GE96" s="53"/>
      <c r="GF96" s="277" t="s">
        <v>553</v>
      </c>
      <c r="GG96" s="277"/>
      <c r="GH96" s="277"/>
      <c r="GI96" s="277"/>
      <c r="GJ96" s="277"/>
      <c r="GR96" s="278" t="s">
        <v>553</v>
      </c>
      <c r="GS96" s="278"/>
      <c r="HE96" s="53"/>
      <c r="HF96" s="278" t="s">
        <v>553</v>
      </c>
      <c r="HG96" s="278"/>
    </row>
    <row r="97" spans="1:215" x14ac:dyDescent="0.25">
      <c r="A97" s="9"/>
      <c r="B97" s="55"/>
      <c r="C97" s="12" t="s">
        <v>42</v>
      </c>
      <c r="D97" s="12" t="s">
        <v>65</v>
      </c>
      <c r="E97" s="12" t="s">
        <v>67</v>
      </c>
      <c r="F97" s="12" t="s">
        <v>72</v>
      </c>
      <c r="G97" s="12" t="s">
        <v>74</v>
      </c>
      <c r="H97" s="12" t="s">
        <v>76</v>
      </c>
      <c r="I97" s="12" t="s">
        <v>82</v>
      </c>
      <c r="J97" s="12" t="s">
        <v>89</v>
      </c>
      <c r="K97" s="183" t="s">
        <v>509</v>
      </c>
      <c r="X97" s="9"/>
      <c r="Y97" s="55"/>
      <c r="Z97" s="12" t="s">
        <v>75</v>
      </c>
      <c r="AA97" s="12" t="s">
        <v>92</v>
      </c>
      <c r="AB97" s="12" t="s">
        <v>97</v>
      </c>
      <c r="AC97" s="183" t="s">
        <v>510</v>
      </c>
      <c r="AK97" s="9"/>
      <c r="AL97" s="55"/>
      <c r="AM97" s="15" t="s">
        <v>68</v>
      </c>
      <c r="AS97" s="9"/>
      <c r="AT97" s="55"/>
      <c r="AU97" s="15" t="s">
        <v>58</v>
      </c>
      <c r="BA97" s="9"/>
      <c r="BB97" s="55"/>
      <c r="BC97" s="12" t="s">
        <v>77</v>
      </c>
      <c r="BD97" s="12" t="s">
        <v>87</v>
      </c>
      <c r="BE97" s="183" t="s">
        <v>511</v>
      </c>
      <c r="BL97" s="9"/>
      <c r="BM97" s="55"/>
      <c r="BN97" s="15" t="s">
        <v>43</v>
      </c>
      <c r="BT97" s="9"/>
      <c r="BU97" s="55"/>
      <c r="BV97" s="12" t="s">
        <v>38</v>
      </c>
      <c r="BW97" s="12" t="s">
        <v>59</v>
      </c>
      <c r="BX97" s="12" t="s">
        <v>61</v>
      </c>
      <c r="BY97" s="12" t="s">
        <v>73</v>
      </c>
      <c r="BZ97" s="12" t="s">
        <v>93</v>
      </c>
      <c r="CA97" s="183" t="s">
        <v>512</v>
      </c>
      <c r="CK97" s="9"/>
      <c r="CL97" s="55"/>
      <c r="CM97" s="12" t="s">
        <v>46</v>
      </c>
      <c r="CN97" s="12" t="s">
        <v>54</v>
      </c>
      <c r="CO97" s="12" t="s">
        <v>78</v>
      </c>
      <c r="CP97" s="12" t="s">
        <v>84</v>
      </c>
      <c r="CQ97" s="12" t="s">
        <v>86</v>
      </c>
      <c r="CR97" s="12" t="s">
        <v>88</v>
      </c>
      <c r="CS97" s="12" t="s">
        <v>90</v>
      </c>
      <c r="CT97" s="12" t="s">
        <v>95</v>
      </c>
      <c r="CU97" s="12" t="s">
        <v>96</v>
      </c>
      <c r="CV97" s="183" t="s">
        <v>513</v>
      </c>
      <c r="DJ97" s="9"/>
      <c r="DK97" s="55"/>
      <c r="DL97" s="12" t="s">
        <v>50</v>
      </c>
      <c r="DM97" s="12" t="s">
        <v>71</v>
      </c>
      <c r="DN97" s="12" t="s">
        <v>79</v>
      </c>
      <c r="DO97" s="12" t="s">
        <v>91</v>
      </c>
      <c r="DP97" s="183" t="s">
        <v>514</v>
      </c>
      <c r="DY97" s="9"/>
      <c r="DZ97" s="55"/>
      <c r="EA97" s="12" t="s">
        <v>48</v>
      </c>
      <c r="EB97" s="12" t="s">
        <v>63</v>
      </c>
      <c r="EC97" s="56" t="s">
        <v>515</v>
      </c>
      <c r="EJ97" s="9"/>
      <c r="EK97" s="55"/>
      <c r="EL97" s="12" t="s">
        <v>33</v>
      </c>
      <c r="EM97" s="12" t="s">
        <v>80</v>
      </c>
      <c r="EN97" s="12" t="s">
        <v>83</v>
      </c>
      <c r="EO97" s="12" t="s">
        <v>85</v>
      </c>
      <c r="EP97" s="183" t="s">
        <v>516</v>
      </c>
      <c r="EY97" s="9"/>
      <c r="EZ97" s="55"/>
      <c r="FA97" s="15" t="s">
        <v>60</v>
      </c>
      <c r="FG97" s="9"/>
      <c r="FH97" s="55"/>
      <c r="FI97" s="15" t="s">
        <v>81</v>
      </c>
      <c r="FO97" s="9"/>
      <c r="FP97" s="55"/>
      <c r="FQ97" s="15" t="s">
        <v>62</v>
      </c>
      <c r="FW97" s="9"/>
      <c r="FX97" s="55"/>
      <c r="FY97" s="15" t="s">
        <v>64</v>
      </c>
      <c r="GE97" s="9"/>
      <c r="GF97" s="55"/>
      <c r="GG97" s="12" t="s">
        <v>44</v>
      </c>
      <c r="GH97" s="12" t="s">
        <v>52</v>
      </c>
      <c r="GI97" s="12" t="s">
        <v>69</v>
      </c>
      <c r="GJ97" s="183" t="s">
        <v>517</v>
      </c>
      <c r="GR97" s="9"/>
      <c r="GS97" s="55"/>
      <c r="GT97" s="12" t="s">
        <v>40</v>
      </c>
      <c r="GU97" s="12" t="s">
        <v>57</v>
      </c>
      <c r="GV97" s="12" t="s">
        <v>94</v>
      </c>
      <c r="GW97" s="56" t="s">
        <v>518</v>
      </c>
      <c r="HE97" s="9"/>
      <c r="HF97" s="55"/>
      <c r="HG97" s="183" t="s">
        <v>602</v>
      </c>
    </row>
    <row r="98" spans="1:215" x14ac:dyDescent="0.25">
      <c r="A98" s="273" t="s">
        <v>643</v>
      </c>
      <c r="B98" s="35" t="s">
        <v>645</v>
      </c>
      <c r="C98" s="17">
        <v>1067</v>
      </c>
      <c r="D98" s="17">
        <v>2846</v>
      </c>
      <c r="E98" s="17">
        <v>660</v>
      </c>
      <c r="F98" s="17">
        <v>1822</v>
      </c>
      <c r="G98" s="17">
        <v>670</v>
      </c>
      <c r="H98" s="17">
        <v>1419</v>
      </c>
      <c r="I98" s="17">
        <v>2591</v>
      </c>
      <c r="J98" s="17">
        <v>3654</v>
      </c>
      <c r="K98" s="21">
        <v>14729</v>
      </c>
      <c r="X98" s="273" t="s">
        <v>643</v>
      </c>
      <c r="Y98" s="35" t="s">
        <v>645</v>
      </c>
      <c r="Z98" s="17">
        <v>350</v>
      </c>
      <c r="AA98" s="17">
        <v>103</v>
      </c>
      <c r="AB98" s="17">
        <v>924</v>
      </c>
      <c r="AC98" s="21">
        <v>1377</v>
      </c>
      <c r="AK98" s="273" t="s">
        <v>643</v>
      </c>
      <c r="AL98" s="35" t="s">
        <v>645</v>
      </c>
      <c r="AM98" s="20">
        <v>1844</v>
      </c>
      <c r="AS98" s="273" t="s">
        <v>643</v>
      </c>
      <c r="AT98" s="35" t="s">
        <v>645</v>
      </c>
      <c r="AU98" s="20">
        <v>2710</v>
      </c>
      <c r="BA98" s="273" t="s">
        <v>643</v>
      </c>
      <c r="BB98" s="35" t="s">
        <v>645</v>
      </c>
      <c r="BC98" s="17">
        <v>1377</v>
      </c>
      <c r="BD98" s="17">
        <v>2085</v>
      </c>
      <c r="BE98" s="21">
        <v>3462</v>
      </c>
      <c r="BL98" s="273" t="s">
        <v>643</v>
      </c>
      <c r="BM98" s="35" t="s">
        <v>645</v>
      </c>
      <c r="BN98" s="20">
        <v>525</v>
      </c>
      <c r="BT98" s="273" t="s">
        <v>643</v>
      </c>
      <c r="BU98" s="35" t="s">
        <v>645</v>
      </c>
      <c r="BV98" s="17">
        <v>732</v>
      </c>
      <c r="BW98" s="17">
        <v>483</v>
      </c>
      <c r="BX98" s="17">
        <v>112</v>
      </c>
      <c r="BY98" s="17">
        <v>303</v>
      </c>
      <c r="BZ98" s="17">
        <v>701</v>
      </c>
      <c r="CA98" s="21">
        <v>2331</v>
      </c>
      <c r="CK98" s="273" t="s">
        <v>643</v>
      </c>
      <c r="CL98" s="35" t="s">
        <v>645</v>
      </c>
      <c r="CM98" s="17">
        <v>180</v>
      </c>
      <c r="CN98" s="17">
        <v>595</v>
      </c>
      <c r="CO98" s="17">
        <v>628</v>
      </c>
      <c r="CP98" s="17">
        <v>214</v>
      </c>
      <c r="CQ98" s="17">
        <v>440</v>
      </c>
      <c r="CR98" s="17">
        <v>249</v>
      </c>
      <c r="CS98" s="17">
        <v>91</v>
      </c>
      <c r="CT98" s="17">
        <v>636</v>
      </c>
      <c r="CU98" s="17">
        <v>219</v>
      </c>
      <c r="CV98" s="21">
        <v>3252</v>
      </c>
      <c r="DJ98" s="273" t="s">
        <v>643</v>
      </c>
      <c r="DK98" s="35" t="s">
        <v>645</v>
      </c>
      <c r="DL98" s="17">
        <v>9583</v>
      </c>
      <c r="DM98" s="17">
        <v>1348</v>
      </c>
      <c r="DN98" s="17">
        <v>957</v>
      </c>
      <c r="DO98" s="17">
        <v>1664</v>
      </c>
      <c r="DP98" s="21">
        <v>13552</v>
      </c>
      <c r="DY98" s="273" t="s">
        <v>643</v>
      </c>
      <c r="DZ98" s="35" t="s">
        <v>645</v>
      </c>
      <c r="EA98" s="17">
        <v>876</v>
      </c>
      <c r="EB98" s="17">
        <v>703</v>
      </c>
      <c r="EC98" s="21">
        <v>1579</v>
      </c>
      <c r="EJ98" s="273" t="s">
        <v>643</v>
      </c>
      <c r="EK98" s="35" t="s">
        <v>645</v>
      </c>
      <c r="EL98" s="17">
        <v>2168</v>
      </c>
      <c r="EM98" s="17">
        <v>417</v>
      </c>
      <c r="EN98" s="17">
        <v>413</v>
      </c>
      <c r="EO98" s="17">
        <v>984</v>
      </c>
      <c r="EP98" s="21">
        <v>3982</v>
      </c>
      <c r="EY98" s="273" t="s">
        <v>643</v>
      </c>
      <c r="EZ98" s="35" t="s">
        <v>645</v>
      </c>
      <c r="FA98" s="20">
        <v>657</v>
      </c>
      <c r="FG98" s="273" t="s">
        <v>643</v>
      </c>
      <c r="FH98" s="35" t="s">
        <v>645</v>
      </c>
      <c r="FI98" s="20">
        <v>7960</v>
      </c>
      <c r="FO98" s="273" t="s">
        <v>643</v>
      </c>
      <c r="FP98" s="35" t="s">
        <v>645</v>
      </c>
      <c r="FQ98" s="20">
        <v>2606</v>
      </c>
      <c r="FW98" s="273" t="s">
        <v>643</v>
      </c>
      <c r="FX98" s="35" t="s">
        <v>645</v>
      </c>
      <c r="FY98" s="20">
        <v>997</v>
      </c>
      <c r="GE98" s="273" t="s">
        <v>643</v>
      </c>
      <c r="GF98" s="35" t="s">
        <v>645</v>
      </c>
      <c r="GG98" s="17">
        <v>306</v>
      </c>
      <c r="GH98" s="17">
        <v>1042</v>
      </c>
      <c r="GI98" s="17">
        <v>419</v>
      </c>
      <c r="GJ98" s="21">
        <v>1767</v>
      </c>
      <c r="GR98" s="273" t="s">
        <v>643</v>
      </c>
      <c r="GS98" s="35" t="s">
        <v>645</v>
      </c>
      <c r="GT98" s="17">
        <v>3447</v>
      </c>
      <c r="GU98" s="17">
        <v>1432</v>
      </c>
      <c r="GV98" s="17">
        <v>4751</v>
      </c>
      <c r="GW98" s="21">
        <v>9630</v>
      </c>
      <c r="HE98" s="273" t="s">
        <v>643</v>
      </c>
      <c r="HF98" s="35" t="s">
        <v>645</v>
      </c>
      <c r="HG98" s="20">
        <v>72960</v>
      </c>
    </row>
    <row r="99" spans="1:215" x14ac:dyDescent="0.25">
      <c r="A99" s="274"/>
      <c r="B99" s="35" t="s">
        <v>646</v>
      </c>
      <c r="C99" s="17">
        <v>300</v>
      </c>
      <c r="D99" s="17">
        <v>237</v>
      </c>
      <c r="E99" s="17">
        <v>450</v>
      </c>
      <c r="F99" s="17">
        <v>357</v>
      </c>
      <c r="G99" s="17">
        <v>401</v>
      </c>
      <c r="H99" s="17">
        <v>315</v>
      </c>
      <c r="I99" s="17">
        <v>751</v>
      </c>
      <c r="J99" s="17">
        <v>1426</v>
      </c>
      <c r="K99" s="21">
        <v>4237</v>
      </c>
      <c r="X99" s="274"/>
      <c r="Y99" s="35" t="s">
        <v>646</v>
      </c>
      <c r="Z99" s="17">
        <v>57</v>
      </c>
      <c r="AA99" s="17">
        <v>36</v>
      </c>
      <c r="AB99" s="17">
        <v>407</v>
      </c>
      <c r="AC99" s="21">
        <v>500</v>
      </c>
      <c r="AK99" s="274"/>
      <c r="AL99" s="35" t="s">
        <v>646</v>
      </c>
      <c r="AM99" s="20">
        <v>719</v>
      </c>
      <c r="AS99" s="274"/>
      <c r="AT99" s="35" t="s">
        <v>646</v>
      </c>
      <c r="AU99" s="20">
        <v>84</v>
      </c>
      <c r="BA99" s="274"/>
      <c r="BB99" s="35" t="s">
        <v>646</v>
      </c>
      <c r="BC99" s="17">
        <v>628</v>
      </c>
      <c r="BD99" s="17">
        <v>1186</v>
      </c>
      <c r="BE99" s="21">
        <v>1814</v>
      </c>
      <c r="BL99" s="274"/>
      <c r="BM99" s="35" t="s">
        <v>646</v>
      </c>
      <c r="BN99" s="20">
        <v>554</v>
      </c>
      <c r="BT99" s="274"/>
      <c r="BU99" s="35" t="s">
        <v>646</v>
      </c>
      <c r="BV99" s="17">
        <v>514</v>
      </c>
      <c r="BW99" s="17">
        <v>306</v>
      </c>
      <c r="BX99" s="17">
        <v>293</v>
      </c>
      <c r="BY99" s="17">
        <v>82</v>
      </c>
      <c r="BZ99" s="17">
        <v>272</v>
      </c>
      <c r="CA99" s="21">
        <v>1467</v>
      </c>
      <c r="CK99" s="274"/>
      <c r="CL99" s="35" t="s">
        <v>646</v>
      </c>
      <c r="CM99" s="17">
        <v>36</v>
      </c>
      <c r="CN99" s="17">
        <v>47</v>
      </c>
      <c r="CO99" s="17">
        <v>246</v>
      </c>
      <c r="CP99" s="17">
        <v>52</v>
      </c>
      <c r="CQ99" s="17">
        <v>76</v>
      </c>
      <c r="CR99" s="17">
        <v>32</v>
      </c>
      <c r="CS99" s="17">
        <v>13</v>
      </c>
      <c r="CT99" s="17">
        <v>39</v>
      </c>
      <c r="CU99" s="17">
        <v>91</v>
      </c>
      <c r="CV99" s="21">
        <v>632</v>
      </c>
      <c r="DJ99" s="274"/>
      <c r="DK99" s="35" t="s">
        <v>646</v>
      </c>
      <c r="DL99" s="17">
        <v>4259</v>
      </c>
      <c r="DM99" s="17">
        <v>611</v>
      </c>
      <c r="DN99" s="17">
        <v>132</v>
      </c>
      <c r="DO99" s="17">
        <v>546</v>
      </c>
      <c r="DP99" s="21">
        <v>5548</v>
      </c>
      <c r="DY99" s="274"/>
      <c r="DZ99" s="35" t="s">
        <v>646</v>
      </c>
      <c r="EA99" s="17">
        <v>45</v>
      </c>
      <c r="EB99" s="17">
        <v>48</v>
      </c>
      <c r="EC99" s="21">
        <v>93</v>
      </c>
      <c r="EJ99" s="274"/>
      <c r="EK99" s="35" t="s">
        <v>646</v>
      </c>
      <c r="EL99" s="17">
        <v>417</v>
      </c>
      <c r="EM99" s="17">
        <v>148</v>
      </c>
      <c r="EN99" s="17">
        <v>38</v>
      </c>
      <c r="EO99" s="17">
        <v>313</v>
      </c>
      <c r="EP99" s="21">
        <v>916</v>
      </c>
      <c r="EY99" s="274"/>
      <c r="EZ99" s="35" t="s">
        <v>646</v>
      </c>
      <c r="FA99" s="20">
        <v>35</v>
      </c>
      <c r="FG99" s="274"/>
      <c r="FH99" s="35" t="s">
        <v>646</v>
      </c>
      <c r="FI99" s="20">
        <v>3999</v>
      </c>
      <c r="FO99" s="274"/>
      <c r="FP99" s="35" t="s">
        <v>646</v>
      </c>
      <c r="FQ99" s="20">
        <v>348</v>
      </c>
      <c r="FW99" s="274"/>
      <c r="FX99" s="35" t="s">
        <v>646</v>
      </c>
      <c r="FY99" s="20">
        <v>374</v>
      </c>
      <c r="GE99" s="274"/>
      <c r="GF99" s="35" t="s">
        <v>646</v>
      </c>
      <c r="GG99" s="17">
        <v>332</v>
      </c>
      <c r="GH99" s="17">
        <v>1141</v>
      </c>
      <c r="GI99" s="17">
        <v>681</v>
      </c>
      <c r="GJ99" s="21">
        <v>2154</v>
      </c>
      <c r="GR99" s="274"/>
      <c r="GS99" s="35" t="s">
        <v>646</v>
      </c>
      <c r="GT99" s="17">
        <v>1036</v>
      </c>
      <c r="GU99" s="17">
        <v>589</v>
      </c>
      <c r="GV99" s="17">
        <v>864</v>
      </c>
      <c r="GW99" s="21">
        <v>2489</v>
      </c>
      <c r="HE99" s="274"/>
      <c r="HF99" s="35" t="s">
        <v>646</v>
      </c>
      <c r="HG99" s="20">
        <v>25963</v>
      </c>
    </row>
    <row r="100" spans="1:215" x14ac:dyDescent="0.25">
      <c r="A100" s="274"/>
      <c r="B100" s="35" t="s">
        <v>647</v>
      </c>
      <c r="C100" s="17">
        <v>592</v>
      </c>
      <c r="D100" s="17">
        <v>1140</v>
      </c>
      <c r="E100" s="17">
        <v>339</v>
      </c>
      <c r="F100" s="17">
        <v>320</v>
      </c>
      <c r="G100" s="17">
        <v>120</v>
      </c>
      <c r="H100" s="17">
        <v>111</v>
      </c>
      <c r="I100" s="17">
        <v>1838</v>
      </c>
      <c r="J100" s="17">
        <v>146</v>
      </c>
      <c r="K100" s="21">
        <v>4606</v>
      </c>
      <c r="X100" s="274"/>
      <c r="Y100" s="35" t="s">
        <v>647</v>
      </c>
      <c r="Z100" s="17">
        <v>50</v>
      </c>
      <c r="AA100" s="17">
        <v>2</v>
      </c>
      <c r="AB100" s="17">
        <v>1085</v>
      </c>
      <c r="AC100" s="21">
        <v>1137</v>
      </c>
      <c r="AK100" s="274"/>
      <c r="AL100" s="35" t="s">
        <v>647</v>
      </c>
      <c r="AM100" s="20">
        <v>471</v>
      </c>
      <c r="AS100" s="274"/>
      <c r="AT100" s="35" t="s">
        <v>647</v>
      </c>
      <c r="AU100" s="20">
        <v>634</v>
      </c>
      <c r="BA100" s="274"/>
      <c r="BB100" s="35" t="s">
        <v>647</v>
      </c>
      <c r="BC100" s="17">
        <v>94</v>
      </c>
      <c r="BD100" s="17">
        <v>106</v>
      </c>
      <c r="BE100" s="21">
        <v>200</v>
      </c>
      <c r="BL100" s="274"/>
      <c r="BM100" s="35" t="s">
        <v>647</v>
      </c>
      <c r="BN100" s="20">
        <v>61</v>
      </c>
      <c r="BT100" s="274"/>
      <c r="BU100" s="35" t="s">
        <v>647</v>
      </c>
      <c r="BV100" s="17">
        <v>51</v>
      </c>
      <c r="BW100" s="17">
        <v>138</v>
      </c>
      <c r="BX100" s="17">
        <v>55</v>
      </c>
      <c r="BY100" s="17">
        <v>91</v>
      </c>
      <c r="BZ100" s="17">
        <v>223</v>
      </c>
      <c r="CA100" s="21">
        <v>558</v>
      </c>
      <c r="CK100" s="274"/>
      <c r="CL100" s="35" t="s">
        <v>647</v>
      </c>
      <c r="CM100" s="17">
        <v>8</v>
      </c>
      <c r="CN100" s="17">
        <v>172</v>
      </c>
      <c r="CO100" s="17">
        <v>52</v>
      </c>
      <c r="CP100" s="17">
        <v>5</v>
      </c>
      <c r="CQ100" s="17">
        <v>27</v>
      </c>
      <c r="CR100" s="17">
        <v>63</v>
      </c>
      <c r="CS100" s="17">
        <v>47</v>
      </c>
      <c r="CT100" s="17">
        <v>479</v>
      </c>
      <c r="CU100" s="17">
        <v>67</v>
      </c>
      <c r="CV100" s="21">
        <v>920</v>
      </c>
      <c r="DJ100" s="274"/>
      <c r="DK100" s="35" t="s">
        <v>647</v>
      </c>
      <c r="DL100" s="17">
        <v>941</v>
      </c>
      <c r="DM100" s="17">
        <v>224</v>
      </c>
      <c r="DN100" s="17">
        <v>86</v>
      </c>
      <c r="DO100" s="17">
        <v>85</v>
      </c>
      <c r="DP100" s="21">
        <v>1336</v>
      </c>
      <c r="DY100" s="274"/>
      <c r="DZ100" s="35" t="s">
        <v>647</v>
      </c>
      <c r="EA100" s="17">
        <v>523</v>
      </c>
      <c r="EB100" s="17">
        <v>349</v>
      </c>
      <c r="EC100" s="21">
        <v>872</v>
      </c>
      <c r="EJ100" s="274"/>
      <c r="EK100" s="35" t="s">
        <v>647</v>
      </c>
      <c r="EL100" s="17">
        <v>651</v>
      </c>
      <c r="EM100" s="17">
        <v>106</v>
      </c>
      <c r="EN100" s="17">
        <v>268</v>
      </c>
      <c r="EO100" s="17">
        <v>637</v>
      </c>
      <c r="EP100" s="21">
        <v>1662</v>
      </c>
      <c r="EY100" s="274"/>
      <c r="EZ100" s="35" t="s">
        <v>647</v>
      </c>
      <c r="FA100" s="20">
        <v>99</v>
      </c>
      <c r="FG100" s="274"/>
      <c r="FH100" s="35" t="s">
        <v>647</v>
      </c>
      <c r="FI100" s="20">
        <v>2582</v>
      </c>
      <c r="FO100" s="274"/>
      <c r="FP100" s="35" t="s">
        <v>647</v>
      </c>
      <c r="FQ100" s="20">
        <v>252</v>
      </c>
      <c r="FW100" s="274"/>
      <c r="FX100" s="35" t="s">
        <v>647</v>
      </c>
      <c r="FY100" s="20">
        <v>4</v>
      </c>
      <c r="GE100" s="274"/>
      <c r="GF100" s="35" t="s">
        <v>647</v>
      </c>
      <c r="GG100" s="17">
        <v>45</v>
      </c>
      <c r="GH100" s="17">
        <v>80</v>
      </c>
      <c r="GI100" s="17">
        <v>66</v>
      </c>
      <c r="GJ100" s="21">
        <v>191</v>
      </c>
      <c r="GR100" s="274"/>
      <c r="GS100" s="35" t="s">
        <v>647</v>
      </c>
      <c r="GT100" s="17">
        <v>985</v>
      </c>
      <c r="GU100" s="17">
        <v>92</v>
      </c>
      <c r="GV100" s="17">
        <v>947</v>
      </c>
      <c r="GW100" s="21">
        <v>2024</v>
      </c>
      <c r="HE100" s="274"/>
      <c r="HF100" s="35" t="s">
        <v>647</v>
      </c>
      <c r="HG100" s="20">
        <v>17609</v>
      </c>
    </row>
    <row r="101" spans="1:215" x14ac:dyDescent="0.25">
      <c r="A101" s="273" t="s">
        <v>644</v>
      </c>
      <c r="B101" s="35" t="s">
        <v>648</v>
      </c>
      <c r="C101" s="17">
        <v>61</v>
      </c>
      <c r="D101" s="17">
        <v>416</v>
      </c>
      <c r="E101" s="17">
        <v>200</v>
      </c>
      <c r="F101" s="17">
        <v>167</v>
      </c>
      <c r="G101" s="17">
        <v>48</v>
      </c>
      <c r="H101" s="17">
        <v>66</v>
      </c>
      <c r="I101" s="17">
        <v>479</v>
      </c>
      <c r="J101" s="17">
        <v>218</v>
      </c>
      <c r="K101" s="21">
        <v>1655</v>
      </c>
      <c r="X101" s="273" t="s">
        <v>644</v>
      </c>
      <c r="Y101" s="35" t="s">
        <v>648</v>
      </c>
      <c r="Z101" s="17">
        <v>29</v>
      </c>
      <c r="AA101" s="17">
        <v>32</v>
      </c>
      <c r="AB101" s="17">
        <v>91</v>
      </c>
      <c r="AC101" s="21">
        <v>152</v>
      </c>
      <c r="AK101" s="273" t="s">
        <v>644</v>
      </c>
      <c r="AL101" s="35" t="s">
        <v>648</v>
      </c>
      <c r="AM101" s="20">
        <v>221</v>
      </c>
      <c r="AS101" s="273" t="s">
        <v>644</v>
      </c>
      <c r="AT101" s="35" t="s">
        <v>648</v>
      </c>
      <c r="AU101" s="20">
        <v>152</v>
      </c>
      <c r="BA101" s="273" t="s">
        <v>644</v>
      </c>
      <c r="BB101" s="35" t="s">
        <v>648</v>
      </c>
      <c r="BC101" s="17">
        <v>104</v>
      </c>
      <c r="BD101" s="17">
        <v>595</v>
      </c>
      <c r="BE101" s="21">
        <v>699</v>
      </c>
      <c r="BL101" s="273" t="s">
        <v>644</v>
      </c>
      <c r="BM101" s="35" t="s">
        <v>648</v>
      </c>
      <c r="BN101" s="20">
        <v>111</v>
      </c>
      <c r="BT101" s="273" t="s">
        <v>644</v>
      </c>
      <c r="BU101" s="35" t="s">
        <v>648</v>
      </c>
      <c r="BV101" s="17">
        <v>47</v>
      </c>
      <c r="BW101" s="17">
        <v>82</v>
      </c>
      <c r="BX101" s="17">
        <v>107</v>
      </c>
      <c r="BY101" s="17">
        <v>12</v>
      </c>
      <c r="BZ101" s="17">
        <v>88</v>
      </c>
      <c r="CA101" s="21">
        <v>336</v>
      </c>
      <c r="CK101" s="273" t="s">
        <v>644</v>
      </c>
      <c r="CL101" s="35" t="s">
        <v>648</v>
      </c>
      <c r="CM101" s="17">
        <v>21</v>
      </c>
      <c r="CN101" s="17">
        <v>23</v>
      </c>
      <c r="CO101" s="17">
        <v>36</v>
      </c>
      <c r="CP101" s="17">
        <v>17</v>
      </c>
      <c r="CQ101" s="17">
        <v>25</v>
      </c>
      <c r="CR101" s="17">
        <v>49</v>
      </c>
      <c r="CS101" s="17">
        <v>3</v>
      </c>
      <c r="CT101" s="17">
        <v>36</v>
      </c>
      <c r="CU101" s="17">
        <v>22</v>
      </c>
      <c r="CV101" s="21">
        <v>232</v>
      </c>
      <c r="DJ101" s="273" t="s">
        <v>644</v>
      </c>
      <c r="DK101" s="35" t="s">
        <v>648</v>
      </c>
      <c r="DL101" s="17">
        <v>2215</v>
      </c>
      <c r="DM101" s="17">
        <v>317</v>
      </c>
      <c r="DN101" s="17">
        <v>332</v>
      </c>
      <c r="DO101" s="17">
        <v>289</v>
      </c>
      <c r="DP101" s="21">
        <v>3153</v>
      </c>
      <c r="DY101" s="273" t="s">
        <v>644</v>
      </c>
      <c r="DZ101" s="35" t="s">
        <v>648</v>
      </c>
      <c r="EA101" s="17">
        <v>50</v>
      </c>
      <c r="EB101" s="17">
        <v>29</v>
      </c>
      <c r="EC101" s="21">
        <v>79</v>
      </c>
      <c r="EJ101" s="273" t="s">
        <v>644</v>
      </c>
      <c r="EK101" s="35" t="s">
        <v>648</v>
      </c>
      <c r="EL101" s="17">
        <v>112</v>
      </c>
      <c r="EM101" s="17">
        <v>39</v>
      </c>
      <c r="EN101" s="17">
        <v>14</v>
      </c>
      <c r="EO101" s="17">
        <v>98</v>
      </c>
      <c r="EP101" s="21">
        <v>263</v>
      </c>
      <c r="EY101" s="273" t="s">
        <v>644</v>
      </c>
      <c r="EZ101" s="35" t="s">
        <v>648</v>
      </c>
      <c r="FA101" s="20">
        <v>88</v>
      </c>
      <c r="FG101" s="273" t="s">
        <v>644</v>
      </c>
      <c r="FH101" s="35" t="s">
        <v>648</v>
      </c>
      <c r="FI101" s="20">
        <v>969</v>
      </c>
      <c r="FO101" s="273" t="s">
        <v>644</v>
      </c>
      <c r="FP101" s="35" t="s">
        <v>648</v>
      </c>
      <c r="FQ101" s="20">
        <v>225</v>
      </c>
      <c r="FW101" s="273" t="s">
        <v>644</v>
      </c>
      <c r="FX101" s="35" t="s">
        <v>648</v>
      </c>
      <c r="FY101" s="20">
        <v>6</v>
      </c>
      <c r="GE101" s="273" t="s">
        <v>644</v>
      </c>
      <c r="GF101" s="35" t="s">
        <v>648</v>
      </c>
      <c r="GG101" s="17">
        <v>22</v>
      </c>
      <c r="GH101" s="17">
        <v>43</v>
      </c>
      <c r="GI101" s="17">
        <v>44</v>
      </c>
      <c r="GJ101" s="21">
        <v>109</v>
      </c>
      <c r="GR101" s="273" t="s">
        <v>644</v>
      </c>
      <c r="GS101" s="35" t="s">
        <v>648</v>
      </c>
      <c r="GT101" s="17">
        <v>684</v>
      </c>
      <c r="GU101" s="17">
        <v>152</v>
      </c>
      <c r="GV101" s="17">
        <v>381</v>
      </c>
      <c r="GW101" s="21">
        <v>1217</v>
      </c>
      <c r="HE101" s="273" t="s">
        <v>644</v>
      </c>
      <c r="HF101" s="35" t="s">
        <v>648</v>
      </c>
      <c r="HG101" s="20">
        <v>9667</v>
      </c>
    </row>
    <row r="102" spans="1:215" x14ac:dyDescent="0.25">
      <c r="A102" s="274"/>
      <c r="B102" s="35" t="s">
        <v>647</v>
      </c>
      <c r="C102" s="17">
        <v>1011</v>
      </c>
      <c r="D102" s="17">
        <v>1172</v>
      </c>
      <c r="E102" s="17">
        <v>666</v>
      </c>
      <c r="F102" s="17">
        <v>710</v>
      </c>
      <c r="G102" s="17">
        <v>398</v>
      </c>
      <c r="H102" s="17">
        <v>494</v>
      </c>
      <c r="I102" s="17">
        <v>1473</v>
      </c>
      <c r="J102" s="17">
        <v>1859</v>
      </c>
      <c r="K102" s="21">
        <v>7783</v>
      </c>
      <c r="X102" s="274"/>
      <c r="Y102" s="35" t="s">
        <v>647</v>
      </c>
      <c r="Z102" s="17">
        <v>83</v>
      </c>
      <c r="AA102" s="17">
        <v>18</v>
      </c>
      <c r="AB102" s="17">
        <v>834</v>
      </c>
      <c r="AC102" s="21">
        <v>935</v>
      </c>
      <c r="AK102" s="274"/>
      <c r="AL102" s="35" t="s">
        <v>647</v>
      </c>
      <c r="AM102" s="20">
        <v>608</v>
      </c>
      <c r="AS102" s="274"/>
      <c r="AT102" s="35" t="s">
        <v>647</v>
      </c>
      <c r="AU102" s="20">
        <v>477</v>
      </c>
      <c r="BA102" s="274"/>
      <c r="BB102" s="35" t="s">
        <v>647</v>
      </c>
      <c r="BC102" s="17">
        <v>469</v>
      </c>
      <c r="BD102" s="17">
        <v>435</v>
      </c>
      <c r="BE102" s="21">
        <v>904</v>
      </c>
      <c r="BL102" s="274"/>
      <c r="BM102" s="35" t="s">
        <v>647</v>
      </c>
      <c r="BN102" s="20">
        <v>479</v>
      </c>
      <c r="BT102" s="274"/>
      <c r="BU102" s="35" t="s">
        <v>647</v>
      </c>
      <c r="BV102" s="17">
        <v>404</v>
      </c>
      <c r="BW102" s="17">
        <v>232</v>
      </c>
      <c r="BX102" s="17">
        <v>113</v>
      </c>
      <c r="BY102" s="17">
        <v>148</v>
      </c>
      <c r="BZ102" s="17">
        <v>476</v>
      </c>
      <c r="CA102" s="21">
        <v>1373</v>
      </c>
      <c r="CK102" s="274"/>
      <c r="CL102" s="35" t="s">
        <v>647</v>
      </c>
      <c r="CM102" s="17">
        <v>11</v>
      </c>
      <c r="CN102" s="17">
        <v>223</v>
      </c>
      <c r="CO102" s="17">
        <v>196</v>
      </c>
      <c r="CP102" s="17">
        <v>50</v>
      </c>
      <c r="CQ102" s="17">
        <v>127</v>
      </c>
      <c r="CR102" s="17">
        <v>54</v>
      </c>
      <c r="CS102" s="17">
        <v>57</v>
      </c>
      <c r="CT102" s="17">
        <v>355</v>
      </c>
      <c r="CU102" s="17">
        <v>74</v>
      </c>
      <c r="CV102" s="21">
        <v>1147</v>
      </c>
      <c r="DJ102" s="274"/>
      <c r="DK102" s="35" t="s">
        <v>647</v>
      </c>
      <c r="DL102" s="17">
        <v>3400</v>
      </c>
      <c r="DM102" s="17">
        <v>866</v>
      </c>
      <c r="DN102" s="17">
        <v>67</v>
      </c>
      <c r="DO102" s="17">
        <v>916</v>
      </c>
      <c r="DP102" s="21">
        <v>5249</v>
      </c>
      <c r="DY102" s="274"/>
      <c r="DZ102" s="35" t="s">
        <v>647</v>
      </c>
      <c r="EA102" s="17">
        <v>197</v>
      </c>
      <c r="EB102" s="17">
        <v>191</v>
      </c>
      <c r="EC102" s="21">
        <v>388</v>
      </c>
      <c r="EJ102" s="274"/>
      <c r="EK102" s="35" t="s">
        <v>647</v>
      </c>
      <c r="EL102" s="17">
        <v>458</v>
      </c>
      <c r="EM102" s="17">
        <v>212</v>
      </c>
      <c r="EN102" s="17">
        <v>189</v>
      </c>
      <c r="EO102" s="17">
        <v>283</v>
      </c>
      <c r="EP102" s="21">
        <v>1142</v>
      </c>
      <c r="EY102" s="274"/>
      <c r="EZ102" s="35" t="s">
        <v>647</v>
      </c>
      <c r="FA102" s="20">
        <v>82</v>
      </c>
      <c r="FG102" s="274"/>
      <c r="FH102" s="35" t="s">
        <v>647</v>
      </c>
      <c r="FI102" s="20">
        <v>5721</v>
      </c>
      <c r="FO102" s="274"/>
      <c r="FP102" s="35" t="s">
        <v>647</v>
      </c>
      <c r="FQ102" s="20">
        <v>601</v>
      </c>
      <c r="FW102" s="274"/>
      <c r="FX102" s="35" t="s">
        <v>647</v>
      </c>
      <c r="FY102" s="20">
        <v>352</v>
      </c>
      <c r="GE102" s="274"/>
      <c r="GF102" s="35" t="s">
        <v>647</v>
      </c>
      <c r="GG102" s="17">
        <v>87</v>
      </c>
      <c r="GH102" s="17">
        <v>719</v>
      </c>
      <c r="GI102" s="17">
        <v>242</v>
      </c>
      <c r="GJ102" s="21">
        <v>1048</v>
      </c>
      <c r="GR102" s="274"/>
      <c r="GS102" s="35" t="s">
        <v>647</v>
      </c>
      <c r="GT102" s="17">
        <v>1804</v>
      </c>
      <c r="GU102" s="17">
        <v>255</v>
      </c>
      <c r="GV102" s="17">
        <v>1330</v>
      </c>
      <c r="GW102" s="21">
        <v>3389</v>
      </c>
      <c r="HE102" s="274"/>
      <c r="HF102" s="35" t="s">
        <v>647</v>
      </c>
      <c r="HG102" s="20">
        <v>31678</v>
      </c>
    </row>
    <row r="103" spans="1:215" x14ac:dyDescent="0.25">
      <c r="A103" s="63" t="s">
        <v>589</v>
      </c>
      <c r="B103" s="64"/>
      <c r="C103" s="39">
        <v>50</v>
      </c>
      <c r="D103" s="39">
        <v>92</v>
      </c>
      <c r="E103" s="39">
        <v>53</v>
      </c>
      <c r="F103" s="39">
        <v>48</v>
      </c>
      <c r="G103" s="39">
        <v>29</v>
      </c>
      <c r="H103" s="39">
        <v>86</v>
      </c>
      <c r="I103" s="39">
        <v>196</v>
      </c>
      <c r="J103" s="39">
        <v>67</v>
      </c>
      <c r="K103" s="28">
        <v>621</v>
      </c>
      <c r="X103" s="63" t="s">
        <v>589</v>
      </c>
      <c r="Y103" s="64"/>
      <c r="Z103" s="39">
        <v>1</v>
      </c>
      <c r="AA103" s="39">
        <v>4</v>
      </c>
      <c r="AB103" s="39">
        <v>82</v>
      </c>
      <c r="AC103" s="28">
        <v>87</v>
      </c>
      <c r="AK103" s="63" t="s">
        <v>589</v>
      </c>
      <c r="AL103" s="64"/>
      <c r="AM103" s="65">
        <v>74</v>
      </c>
      <c r="AS103" s="63" t="s">
        <v>589</v>
      </c>
      <c r="AT103" s="64"/>
      <c r="AU103" s="65">
        <v>21</v>
      </c>
      <c r="BA103" s="63" t="s">
        <v>589</v>
      </c>
      <c r="BB103" s="64"/>
      <c r="BC103" s="39">
        <v>7</v>
      </c>
      <c r="BD103" s="39">
        <v>312</v>
      </c>
      <c r="BE103" s="28">
        <v>319</v>
      </c>
      <c r="BL103" s="63" t="s">
        <v>589</v>
      </c>
      <c r="BM103" s="64"/>
      <c r="BN103" s="65">
        <v>18</v>
      </c>
      <c r="BT103" s="63" t="s">
        <v>589</v>
      </c>
      <c r="BU103" s="64"/>
      <c r="BV103" s="39">
        <v>19</v>
      </c>
      <c r="BW103" s="39">
        <v>41</v>
      </c>
      <c r="BX103" s="39">
        <v>19</v>
      </c>
      <c r="BY103" s="39">
        <v>5</v>
      </c>
      <c r="BZ103" s="39">
        <v>76</v>
      </c>
      <c r="CA103" s="28">
        <v>160</v>
      </c>
      <c r="CK103" s="63" t="s">
        <v>589</v>
      </c>
      <c r="CL103" s="64"/>
      <c r="CM103" s="39">
        <v>0</v>
      </c>
      <c r="CN103" s="39">
        <v>67</v>
      </c>
      <c r="CO103" s="39">
        <v>26</v>
      </c>
      <c r="CP103" s="39">
        <v>4</v>
      </c>
      <c r="CQ103" s="39">
        <v>3</v>
      </c>
      <c r="CR103" s="39">
        <v>1</v>
      </c>
      <c r="CS103" s="39">
        <v>16</v>
      </c>
      <c r="CT103" s="39">
        <v>55</v>
      </c>
      <c r="CU103" s="39">
        <v>13</v>
      </c>
      <c r="CV103" s="28">
        <v>185</v>
      </c>
      <c r="DJ103" s="63" t="s">
        <v>589</v>
      </c>
      <c r="DK103" s="64"/>
      <c r="DL103" s="39">
        <v>212</v>
      </c>
      <c r="DM103" s="39">
        <v>151</v>
      </c>
      <c r="DN103" s="39">
        <v>5</v>
      </c>
      <c r="DO103" s="39">
        <v>26</v>
      </c>
      <c r="DP103" s="28">
        <v>394</v>
      </c>
      <c r="DY103" s="63" t="s">
        <v>589</v>
      </c>
      <c r="DZ103" s="64"/>
      <c r="EA103" s="39">
        <v>32</v>
      </c>
      <c r="EB103" s="39">
        <v>18</v>
      </c>
      <c r="EC103" s="28">
        <v>50</v>
      </c>
      <c r="EJ103" s="63" t="s">
        <v>589</v>
      </c>
      <c r="EK103" s="64"/>
      <c r="EL103" s="39">
        <v>74</v>
      </c>
      <c r="EM103" s="39">
        <v>35</v>
      </c>
      <c r="EN103" s="39">
        <v>21</v>
      </c>
      <c r="EO103" s="39">
        <v>112</v>
      </c>
      <c r="EP103" s="28">
        <v>242</v>
      </c>
      <c r="EY103" s="63" t="s">
        <v>589</v>
      </c>
      <c r="EZ103" s="64"/>
      <c r="FA103" s="65">
        <v>7</v>
      </c>
      <c r="FG103" s="63" t="s">
        <v>589</v>
      </c>
      <c r="FH103" s="64"/>
      <c r="FI103" s="65">
        <v>652</v>
      </c>
      <c r="FO103" s="63" t="s">
        <v>589</v>
      </c>
      <c r="FP103" s="64"/>
      <c r="FQ103" s="65">
        <v>49</v>
      </c>
      <c r="FW103" s="63" t="s">
        <v>589</v>
      </c>
      <c r="FX103" s="64"/>
      <c r="FY103" s="65">
        <v>10</v>
      </c>
      <c r="GE103" s="63" t="s">
        <v>589</v>
      </c>
      <c r="GF103" s="64"/>
      <c r="GG103" s="39">
        <v>8</v>
      </c>
      <c r="GH103" s="39">
        <v>55</v>
      </c>
      <c r="GI103" s="39">
        <v>10</v>
      </c>
      <c r="GJ103" s="28">
        <v>73</v>
      </c>
      <c r="GR103" s="63" t="s">
        <v>589</v>
      </c>
      <c r="GS103" s="64"/>
      <c r="GT103" s="39">
        <v>61</v>
      </c>
      <c r="GU103" s="39">
        <v>45</v>
      </c>
      <c r="GV103" s="39">
        <v>163</v>
      </c>
      <c r="GW103" s="28">
        <v>269</v>
      </c>
      <c r="HE103" s="63" t="s">
        <v>589</v>
      </c>
      <c r="HF103" s="64"/>
      <c r="HG103" s="65">
        <v>3231</v>
      </c>
    </row>
    <row r="104" spans="1:215" ht="18.399999999999999" customHeight="1" x14ac:dyDescent="0.25">
      <c r="A104" s="53"/>
      <c r="B104" s="277" t="s">
        <v>559</v>
      </c>
      <c r="C104" s="277"/>
      <c r="D104" s="277"/>
      <c r="E104" s="277"/>
      <c r="F104" s="277"/>
      <c r="X104" s="277" t="s">
        <v>559</v>
      </c>
      <c r="Y104" s="277"/>
      <c r="AK104" s="53"/>
      <c r="AL104" s="277" t="s">
        <v>559</v>
      </c>
      <c r="AM104" s="277"/>
      <c r="AS104" s="53"/>
      <c r="AT104" s="182" t="s">
        <v>559</v>
      </c>
      <c r="BA104" s="53"/>
      <c r="BB104" s="277" t="s">
        <v>559</v>
      </c>
      <c r="BC104" s="277"/>
      <c r="BD104" s="277"/>
      <c r="BL104" s="277" t="s">
        <v>559</v>
      </c>
      <c r="BM104" s="277"/>
      <c r="BT104" s="53"/>
      <c r="BU104" s="277" t="s">
        <v>559</v>
      </c>
      <c r="BV104" s="277"/>
      <c r="BW104" s="277"/>
      <c r="CK104" s="53"/>
      <c r="CL104" s="277" t="s">
        <v>559</v>
      </c>
      <c r="CM104" s="277"/>
      <c r="CN104" s="277"/>
      <c r="CO104" s="277"/>
      <c r="DJ104" s="53"/>
      <c r="DK104" s="277" t="s">
        <v>559</v>
      </c>
      <c r="DL104" s="277"/>
      <c r="DM104" s="277"/>
      <c r="DN104" s="277"/>
      <c r="DY104" s="53"/>
      <c r="DZ104" s="182" t="s">
        <v>559</v>
      </c>
      <c r="EJ104" s="53"/>
      <c r="EK104" s="277" t="s">
        <v>559</v>
      </c>
      <c r="EL104" s="277"/>
      <c r="EM104" s="277"/>
      <c r="EN104" s="277"/>
      <c r="EO104" s="277"/>
      <c r="EY104" s="53"/>
      <c r="EZ104" s="182" t="s">
        <v>559</v>
      </c>
      <c r="FG104" s="53"/>
      <c r="FH104" s="182" t="s">
        <v>559</v>
      </c>
      <c r="FO104" s="53"/>
      <c r="FP104" s="182" t="s">
        <v>559</v>
      </c>
      <c r="FW104" s="53"/>
      <c r="FX104" s="182" t="s">
        <v>559</v>
      </c>
      <c r="GE104" s="53"/>
      <c r="GF104" s="182" t="s">
        <v>559</v>
      </c>
      <c r="GR104" s="278" t="s">
        <v>559</v>
      </c>
      <c r="GS104" s="278"/>
      <c r="GT104" s="278"/>
      <c r="GU104" s="278"/>
      <c r="HE104" s="53"/>
      <c r="HF104" s="54" t="s">
        <v>559</v>
      </c>
    </row>
    <row r="105" spans="1:215" x14ac:dyDescent="0.25">
      <c r="A105" s="9"/>
      <c r="B105" s="55"/>
      <c r="C105" s="12" t="s">
        <v>42</v>
      </c>
      <c r="D105" s="12" t="s">
        <v>65</v>
      </c>
      <c r="E105" s="12" t="s">
        <v>67</v>
      </c>
      <c r="F105" s="12" t="s">
        <v>72</v>
      </c>
      <c r="G105" s="12" t="s">
        <v>74</v>
      </c>
      <c r="H105" s="12" t="s">
        <v>76</v>
      </c>
      <c r="I105" s="12" t="s">
        <v>82</v>
      </c>
      <c r="J105" s="12" t="s">
        <v>89</v>
      </c>
      <c r="K105" s="183" t="s">
        <v>509</v>
      </c>
      <c r="X105" s="9"/>
      <c r="Y105" s="55"/>
      <c r="Z105" s="12" t="s">
        <v>75</v>
      </c>
      <c r="AA105" s="12" t="s">
        <v>92</v>
      </c>
      <c r="AB105" s="12" t="s">
        <v>97</v>
      </c>
      <c r="AC105" s="183" t="s">
        <v>510</v>
      </c>
      <c r="AK105" s="9"/>
      <c r="AL105" s="55"/>
      <c r="AM105" s="15" t="s">
        <v>68</v>
      </c>
      <c r="AS105" s="9"/>
      <c r="AT105" s="55"/>
      <c r="AU105" s="15" t="s">
        <v>58</v>
      </c>
      <c r="BA105" s="9"/>
      <c r="BB105" s="55"/>
      <c r="BC105" s="12" t="s">
        <v>77</v>
      </c>
      <c r="BD105" s="12" t="s">
        <v>87</v>
      </c>
      <c r="BE105" s="183" t="s">
        <v>511</v>
      </c>
      <c r="BL105" s="9"/>
      <c r="BM105" s="55"/>
      <c r="BN105" s="15" t="s">
        <v>43</v>
      </c>
      <c r="BT105" s="9"/>
      <c r="BU105" s="55"/>
      <c r="BV105" s="12" t="s">
        <v>38</v>
      </c>
      <c r="BW105" s="12" t="s">
        <v>59</v>
      </c>
      <c r="BX105" s="12" t="s">
        <v>61</v>
      </c>
      <c r="BY105" s="12" t="s">
        <v>73</v>
      </c>
      <c r="BZ105" s="12" t="s">
        <v>93</v>
      </c>
      <c r="CA105" s="183" t="s">
        <v>512</v>
      </c>
      <c r="CK105" s="9"/>
      <c r="CL105" s="55"/>
      <c r="CM105" s="12" t="s">
        <v>46</v>
      </c>
      <c r="CN105" s="12" t="s">
        <v>54</v>
      </c>
      <c r="CO105" s="12" t="s">
        <v>78</v>
      </c>
      <c r="CP105" s="12" t="s">
        <v>84</v>
      </c>
      <c r="CQ105" s="12" t="s">
        <v>86</v>
      </c>
      <c r="CR105" s="12" t="s">
        <v>88</v>
      </c>
      <c r="CS105" s="12" t="s">
        <v>90</v>
      </c>
      <c r="CT105" s="12" t="s">
        <v>95</v>
      </c>
      <c r="CU105" s="12" t="s">
        <v>96</v>
      </c>
      <c r="CV105" s="183" t="s">
        <v>513</v>
      </c>
      <c r="DJ105" s="9"/>
      <c r="DK105" s="55"/>
      <c r="DL105" s="12" t="s">
        <v>50</v>
      </c>
      <c r="DM105" s="12" t="s">
        <v>71</v>
      </c>
      <c r="DN105" s="12" t="s">
        <v>79</v>
      </c>
      <c r="DO105" s="12" t="s">
        <v>91</v>
      </c>
      <c r="DP105" s="183" t="s">
        <v>514</v>
      </c>
      <c r="DY105" s="9"/>
      <c r="DZ105" s="55"/>
      <c r="EA105" s="12" t="s">
        <v>48</v>
      </c>
      <c r="EB105" s="12" t="s">
        <v>63</v>
      </c>
      <c r="EC105" s="56" t="s">
        <v>515</v>
      </c>
      <c r="EJ105" s="9"/>
      <c r="EK105" s="55"/>
      <c r="EL105" s="12" t="s">
        <v>33</v>
      </c>
      <c r="EM105" s="12" t="s">
        <v>80</v>
      </c>
      <c r="EN105" s="12" t="s">
        <v>83</v>
      </c>
      <c r="EO105" s="12" t="s">
        <v>85</v>
      </c>
      <c r="EP105" s="183" t="s">
        <v>516</v>
      </c>
      <c r="EY105" s="9"/>
      <c r="EZ105" s="55"/>
      <c r="FA105" s="15" t="s">
        <v>60</v>
      </c>
      <c r="FG105" s="9"/>
      <c r="FH105" s="55"/>
      <c r="FI105" s="15" t="s">
        <v>81</v>
      </c>
      <c r="FO105" s="9"/>
      <c r="FP105" s="55"/>
      <c r="FQ105" s="15" t="s">
        <v>62</v>
      </c>
      <c r="FW105" s="9"/>
      <c r="FX105" s="55"/>
      <c r="FY105" s="15" t="s">
        <v>64</v>
      </c>
      <c r="GE105" s="9"/>
      <c r="GF105" s="55"/>
      <c r="GG105" s="12" t="s">
        <v>44</v>
      </c>
      <c r="GH105" s="12" t="s">
        <v>52</v>
      </c>
      <c r="GI105" s="12" t="s">
        <v>69</v>
      </c>
      <c r="GJ105" s="183" t="s">
        <v>517</v>
      </c>
      <c r="GR105" s="9"/>
      <c r="GS105" s="55"/>
      <c r="GT105" s="12" t="s">
        <v>40</v>
      </c>
      <c r="GU105" s="12" t="s">
        <v>57</v>
      </c>
      <c r="GV105" s="12" t="s">
        <v>94</v>
      </c>
      <c r="GW105" s="56" t="s">
        <v>518</v>
      </c>
      <c r="HE105" s="9"/>
      <c r="HF105" s="55"/>
      <c r="HG105" s="183" t="s">
        <v>602</v>
      </c>
    </row>
    <row r="106" spans="1:215" x14ac:dyDescent="0.25">
      <c r="A106" s="273" t="s">
        <v>643</v>
      </c>
      <c r="B106" s="35" t="s">
        <v>645</v>
      </c>
      <c r="C106" s="17">
        <v>49</v>
      </c>
      <c r="D106" s="17">
        <v>205</v>
      </c>
      <c r="E106" s="17">
        <v>29</v>
      </c>
      <c r="F106" s="17">
        <v>7</v>
      </c>
      <c r="G106" s="17">
        <v>41</v>
      </c>
      <c r="H106" s="17">
        <v>45</v>
      </c>
      <c r="I106" s="17">
        <v>187</v>
      </c>
      <c r="J106" s="17">
        <v>43</v>
      </c>
      <c r="K106" s="21">
        <v>606</v>
      </c>
      <c r="X106" s="273" t="s">
        <v>643</v>
      </c>
      <c r="Y106" s="35" t="s">
        <v>645</v>
      </c>
      <c r="Z106" s="17">
        <v>18</v>
      </c>
      <c r="AA106" s="17">
        <v>13</v>
      </c>
      <c r="AB106" s="17">
        <v>42</v>
      </c>
      <c r="AC106" s="21">
        <v>73</v>
      </c>
      <c r="AK106" s="273" t="s">
        <v>643</v>
      </c>
      <c r="AL106" s="35" t="s">
        <v>645</v>
      </c>
      <c r="AM106" s="20">
        <v>76</v>
      </c>
      <c r="AS106" s="273" t="s">
        <v>643</v>
      </c>
      <c r="AT106" s="35" t="s">
        <v>645</v>
      </c>
      <c r="AU106" s="20">
        <v>166</v>
      </c>
      <c r="BA106" s="273" t="s">
        <v>643</v>
      </c>
      <c r="BB106" s="35" t="s">
        <v>645</v>
      </c>
      <c r="BC106" s="17">
        <v>113</v>
      </c>
      <c r="BD106" s="17">
        <v>92</v>
      </c>
      <c r="BE106" s="21">
        <v>205</v>
      </c>
      <c r="BL106" s="273" t="s">
        <v>643</v>
      </c>
      <c r="BM106" s="35" t="s">
        <v>645</v>
      </c>
      <c r="BN106" s="20">
        <v>17</v>
      </c>
      <c r="BT106" s="273" t="s">
        <v>643</v>
      </c>
      <c r="BU106" s="35" t="s">
        <v>645</v>
      </c>
      <c r="BV106" s="17">
        <v>32</v>
      </c>
      <c r="BW106" s="17">
        <v>22</v>
      </c>
      <c r="BX106" s="17">
        <v>1</v>
      </c>
      <c r="BY106" s="17">
        <v>13</v>
      </c>
      <c r="BZ106" s="17">
        <v>19</v>
      </c>
      <c r="CA106" s="21">
        <v>87</v>
      </c>
      <c r="CK106" s="273" t="s">
        <v>643</v>
      </c>
      <c r="CL106" s="35" t="s">
        <v>645</v>
      </c>
      <c r="CM106" s="17">
        <v>7</v>
      </c>
      <c r="CN106" s="17">
        <v>14</v>
      </c>
      <c r="CO106" s="17">
        <v>22</v>
      </c>
      <c r="CP106" s="17">
        <v>7</v>
      </c>
      <c r="CQ106" s="17">
        <v>8</v>
      </c>
      <c r="CR106" s="17">
        <v>10</v>
      </c>
      <c r="CS106" s="17">
        <v>7</v>
      </c>
      <c r="CT106" s="17">
        <v>25</v>
      </c>
      <c r="CU106" s="17">
        <v>3</v>
      </c>
      <c r="CV106" s="21">
        <v>103</v>
      </c>
      <c r="DJ106" s="273" t="s">
        <v>643</v>
      </c>
      <c r="DK106" s="35" t="s">
        <v>645</v>
      </c>
      <c r="DL106" s="17">
        <v>568</v>
      </c>
      <c r="DM106" s="17">
        <v>57</v>
      </c>
      <c r="DN106" s="17">
        <v>33</v>
      </c>
      <c r="DO106" s="17">
        <v>87</v>
      </c>
      <c r="DP106" s="21">
        <v>745</v>
      </c>
      <c r="DY106" s="273" t="s">
        <v>643</v>
      </c>
      <c r="DZ106" s="35" t="s">
        <v>645</v>
      </c>
      <c r="EA106" s="17">
        <v>63</v>
      </c>
      <c r="EB106" s="17">
        <v>12</v>
      </c>
      <c r="EC106" s="21">
        <v>75</v>
      </c>
      <c r="EJ106" s="273" t="s">
        <v>643</v>
      </c>
      <c r="EK106" s="35" t="s">
        <v>645</v>
      </c>
      <c r="EL106" s="17">
        <v>76</v>
      </c>
      <c r="EM106" s="17">
        <v>9</v>
      </c>
      <c r="EN106" s="17">
        <v>10</v>
      </c>
      <c r="EO106" s="17">
        <v>69</v>
      </c>
      <c r="EP106" s="21">
        <v>164</v>
      </c>
      <c r="EY106" s="273" t="s">
        <v>643</v>
      </c>
      <c r="EZ106" s="35" t="s">
        <v>645</v>
      </c>
      <c r="FA106" s="20">
        <v>26</v>
      </c>
      <c r="FG106" s="273" t="s">
        <v>643</v>
      </c>
      <c r="FH106" s="35" t="s">
        <v>645</v>
      </c>
      <c r="FI106" s="20">
        <v>418</v>
      </c>
      <c r="FO106" s="273" t="s">
        <v>643</v>
      </c>
      <c r="FP106" s="35" t="s">
        <v>645</v>
      </c>
      <c r="FQ106" s="20">
        <v>151</v>
      </c>
      <c r="FW106" s="273" t="s">
        <v>643</v>
      </c>
      <c r="FX106" s="35" t="s">
        <v>645</v>
      </c>
      <c r="FY106" s="20">
        <v>61</v>
      </c>
      <c r="GE106" s="273" t="s">
        <v>643</v>
      </c>
      <c r="GF106" s="35" t="s">
        <v>645</v>
      </c>
      <c r="GG106" s="17">
        <v>22</v>
      </c>
      <c r="GH106" s="17">
        <v>71</v>
      </c>
      <c r="GI106" s="17">
        <v>24</v>
      </c>
      <c r="GJ106" s="21">
        <v>117</v>
      </c>
      <c r="GR106" s="273" t="s">
        <v>643</v>
      </c>
      <c r="GS106" s="35" t="s">
        <v>645</v>
      </c>
      <c r="GT106" s="17">
        <v>173</v>
      </c>
      <c r="GU106" s="17">
        <v>36</v>
      </c>
      <c r="GV106" s="17">
        <v>226</v>
      </c>
      <c r="GW106" s="21">
        <v>435</v>
      </c>
      <c r="HE106" s="273" t="s">
        <v>643</v>
      </c>
      <c r="HF106" s="35" t="s">
        <v>645</v>
      </c>
      <c r="HG106" s="20">
        <v>3525</v>
      </c>
    </row>
    <row r="107" spans="1:215" x14ac:dyDescent="0.25">
      <c r="A107" s="274"/>
      <c r="B107" s="35" t="s">
        <v>646</v>
      </c>
      <c r="C107" s="17">
        <v>16</v>
      </c>
      <c r="D107" s="17">
        <v>27</v>
      </c>
      <c r="E107" s="17">
        <v>27</v>
      </c>
      <c r="F107" s="17">
        <v>94</v>
      </c>
      <c r="G107" s="17">
        <v>16</v>
      </c>
      <c r="H107" s="17">
        <v>15</v>
      </c>
      <c r="I107" s="17">
        <v>43</v>
      </c>
      <c r="J107" s="17">
        <v>106</v>
      </c>
      <c r="K107" s="21">
        <v>344</v>
      </c>
      <c r="X107" s="274"/>
      <c r="Y107" s="35" t="s">
        <v>646</v>
      </c>
      <c r="Z107" s="17">
        <v>6</v>
      </c>
      <c r="AA107" s="17">
        <v>1</v>
      </c>
      <c r="AB107" s="17">
        <v>6</v>
      </c>
      <c r="AC107" s="21">
        <v>13</v>
      </c>
      <c r="AK107" s="274"/>
      <c r="AL107" s="35" t="s">
        <v>646</v>
      </c>
      <c r="AM107" s="20">
        <v>60</v>
      </c>
      <c r="AS107" s="274"/>
      <c r="AT107" s="35" t="s">
        <v>646</v>
      </c>
      <c r="AU107" s="20">
        <v>73</v>
      </c>
      <c r="BA107" s="274"/>
      <c r="BB107" s="35" t="s">
        <v>646</v>
      </c>
      <c r="BC107" s="17">
        <v>97</v>
      </c>
      <c r="BD107" s="17">
        <v>97</v>
      </c>
      <c r="BE107" s="21">
        <v>194</v>
      </c>
      <c r="BL107" s="274"/>
      <c r="BM107" s="35" t="s">
        <v>646</v>
      </c>
      <c r="BN107" s="20">
        <v>39</v>
      </c>
      <c r="BT107" s="274"/>
      <c r="BU107" s="35" t="s">
        <v>646</v>
      </c>
      <c r="BV107" s="17">
        <v>8</v>
      </c>
      <c r="BW107" s="17">
        <v>33</v>
      </c>
      <c r="BX107" s="17">
        <v>15</v>
      </c>
      <c r="BY107" s="17">
        <v>5</v>
      </c>
      <c r="BZ107" s="17">
        <v>12</v>
      </c>
      <c r="CA107" s="21">
        <v>73</v>
      </c>
      <c r="CK107" s="274"/>
      <c r="CL107" s="35" t="s">
        <v>646</v>
      </c>
      <c r="CM107" s="17">
        <v>5</v>
      </c>
      <c r="CN107" s="17">
        <v>2</v>
      </c>
      <c r="CO107" s="17">
        <v>6</v>
      </c>
      <c r="CP107" s="17">
        <v>6</v>
      </c>
      <c r="CQ107" s="17">
        <v>11</v>
      </c>
      <c r="CR107" s="17">
        <v>1</v>
      </c>
      <c r="CS107" s="17">
        <v>2</v>
      </c>
      <c r="CT107" s="17">
        <v>11</v>
      </c>
      <c r="CU107" s="17">
        <v>9</v>
      </c>
      <c r="CV107" s="21">
        <v>53</v>
      </c>
      <c r="DJ107" s="274"/>
      <c r="DK107" s="35" t="s">
        <v>646</v>
      </c>
      <c r="DL107" s="17">
        <v>298</v>
      </c>
      <c r="DM107" s="17">
        <v>39</v>
      </c>
      <c r="DN107" s="17">
        <v>13</v>
      </c>
      <c r="DO107" s="17">
        <v>11</v>
      </c>
      <c r="DP107" s="21">
        <v>361</v>
      </c>
      <c r="DY107" s="274"/>
      <c r="DZ107" s="35" t="s">
        <v>646</v>
      </c>
      <c r="EA107" s="17">
        <v>0</v>
      </c>
      <c r="EB107" s="17">
        <v>2</v>
      </c>
      <c r="EC107" s="21">
        <v>2</v>
      </c>
      <c r="EJ107" s="274"/>
      <c r="EK107" s="35" t="s">
        <v>646</v>
      </c>
      <c r="EL107" s="17">
        <v>17</v>
      </c>
      <c r="EM107" s="17">
        <v>11</v>
      </c>
      <c r="EN107" s="17">
        <v>1</v>
      </c>
      <c r="EO107" s="17">
        <v>15</v>
      </c>
      <c r="EP107" s="21">
        <v>44</v>
      </c>
      <c r="EY107" s="274"/>
      <c r="EZ107" s="35" t="s">
        <v>646</v>
      </c>
      <c r="FA107" s="20">
        <v>12</v>
      </c>
      <c r="FG107" s="274"/>
      <c r="FH107" s="35" t="s">
        <v>646</v>
      </c>
      <c r="FI107" s="20">
        <v>292</v>
      </c>
      <c r="FO107" s="274"/>
      <c r="FP107" s="35" t="s">
        <v>646</v>
      </c>
      <c r="FQ107" s="20">
        <v>40</v>
      </c>
      <c r="FW107" s="274"/>
      <c r="FX107" s="35" t="s">
        <v>646</v>
      </c>
      <c r="FY107" s="20">
        <v>23</v>
      </c>
      <c r="GE107" s="274"/>
      <c r="GF107" s="35" t="s">
        <v>646</v>
      </c>
      <c r="GG107" s="17">
        <v>7</v>
      </c>
      <c r="GH107" s="17">
        <v>112</v>
      </c>
      <c r="GI107" s="17">
        <v>20</v>
      </c>
      <c r="GJ107" s="21">
        <v>139</v>
      </c>
      <c r="GR107" s="274"/>
      <c r="GS107" s="35" t="s">
        <v>646</v>
      </c>
      <c r="GT107" s="17">
        <v>20</v>
      </c>
      <c r="GU107" s="17">
        <v>32</v>
      </c>
      <c r="GV107" s="17">
        <v>72</v>
      </c>
      <c r="GW107" s="21">
        <v>124</v>
      </c>
      <c r="HE107" s="274"/>
      <c r="HF107" s="35" t="s">
        <v>646</v>
      </c>
      <c r="HG107" s="20">
        <v>1886</v>
      </c>
    </row>
    <row r="108" spans="1:215" x14ac:dyDescent="0.25">
      <c r="A108" s="274"/>
      <c r="B108" s="35" t="s">
        <v>647</v>
      </c>
      <c r="C108" s="17">
        <v>50</v>
      </c>
      <c r="D108" s="17">
        <v>94</v>
      </c>
      <c r="E108" s="17">
        <v>26</v>
      </c>
      <c r="F108" s="17">
        <v>15</v>
      </c>
      <c r="G108" s="17">
        <v>24</v>
      </c>
      <c r="H108" s="17">
        <v>10</v>
      </c>
      <c r="I108" s="17">
        <v>140</v>
      </c>
      <c r="J108" s="17">
        <v>113</v>
      </c>
      <c r="K108" s="21">
        <v>472</v>
      </c>
      <c r="X108" s="274"/>
      <c r="Y108" s="35" t="s">
        <v>647</v>
      </c>
      <c r="Z108" s="17">
        <v>3</v>
      </c>
      <c r="AA108" s="17">
        <v>0</v>
      </c>
      <c r="AB108" s="17">
        <v>93</v>
      </c>
      <c r="AC108" s="21">
        <v>96</v>
      </c>
      <c r="AK108" s="274"/>
      <c r="AL108" s="35" t="s">
        <v>647</v>
      </c>
      <c r="AM108" s="20">
        <v>7</v>
      </c>
      <c r="AS108" s="274"/>
      <c r="AT108" s="35" t="s">
        <v>647</v>
      </c>
      <c r="AU108" s="20">
        <v>5</v>
      </c>
      <c r="BA108" s="274"/>
      <c r="BB108" s="35" t="s">
        <v>647</v>
      </c>
      <c r="BC108" s="17">
        <v>18</v>
      </c>
      <c r="BD108" s="17">
        <v>5</v>
      </c>
      <c r="BE108" s="21">
        <v>23</v>
      </c>
      <c r="BL108" s="274"/>
      <c r="BM108" s="35" t="s">
        <v>647</v>
      </c>
      <c r="BN108" s="20">
        <v>2</v>
      </c>
      <c r="BT108" s="274"/>
      <c r="BU108" s="35" t="s">
        <v>647</v>
      </c>
      <c r="BV108" s="17">
        <v>11</v>
      </c>
      <c r="BW108" s="17">
        <v>7</v>
      </c>
      <c r="BX108" s="17">
        <v>2</v>
      </c>
      <c r="BY108" s="17">
        <v>6</v>
      </c>
      <c r="BZ108" s="17">
        <v>15</v>
      </c>
      <c r="CA108" s="21">
        <v>41</v>
      </c>
      <c r="CK108" s="274"/>
      <c r="CL108" s="35" t="s">
        <v>647</v>
      </c>
      <c r="CM108" s="17">
        <v>3</v>
      </c>
      <c r="CN108" s="17">
        <v>13</v>
      </c>
      <c r="CO108" s="17">
        <v>4</v>
      </c>
      <c r="CP108" s="17">
        <v>1</v>
      </c>
      <c r="CQ108" s="17">
        <v>3</v>
      </c>
      <c r="CR108" s="17">
        <v>0</v>
      </c>
      <c r="CS108" s="17">
        <v>0</v>
      </c>
      <c r="CT108" s="17">
        <v>11</v>
      </c>
      <c r="CU108" s="17">
        <v>2</v>
      </c>
      <c r="CV108" s="21">
        <v>37</v>
      </c>
      <c r="DJ108" s="274"/>
      <c r="DK108" s="35" t="s">
        <v>647</v>
      </c>
      <c r="DL108" s="17">
        <v>112</v>
      </c>
      <c r="DM108" s="17">
        <v>29</v>
      </c>
      <c r="DN108" s="17">
        <v>1</v>
      </c>
      <c r="DO108" s="17">
        <v>21</v>
      </c>
      <c r="DP108" s="21">
        <v>163</v>
      </c>
      <c r="DY108" s="274"/>
      <c r="DZ108" s="35" t="s">
        <v>647</v>
      </c>
      <c r="EA108" s="17">
        <v>25</v>
      </c>
      <c r="EB108" s="17">
        <v>21</v>
      </c>
      <c r="EC108" s="21">
        <v>46</v>
      </c>
      <c r="EJ108" s="274"/>
      <c r="EK108" s="35" t="s">
        <v>647</v>
      </c>
      <c r="EL108" s="17">
        <v>62</v>
      </c>
      <c r="EM108" s="17">
        <v>5</v>
      </c>
      <c r="EN108" s="17">
        <v>11</v>
      </c>
      <c r="EO108" s="17">
        <v>34</v>
      </c>
      <c r="EP108" s="21">
        <v>112</v>
      </c>
      <c r="EY108" s="274"/>
      <c r="EZ108" s="35" t="s">
        <v>647</v>
      </c>
      <c r="FA108" s="20">
        <v>3</v>
      </c>
      <c r="FG108" s="274"/>
      <c r="FH108" s="35" t="s">
        <v>647</v>
      </c>
      <c r="FI108" s="20">
        <v>253</v>
      </c>
      <c r="FO108" s="274"/>
      <c r="FP108" s="35" t="s">
        <v>647</v>
      </c>
      <c r="FQ108" s="20">
        <v>27</v>
      </c>
      <c r="FW108" s="274"/>
      <c r="FX108" s="35" t="s">
        <v>647</v>
      </c>
      <c r="FY108" s="20">
        <v>0</v>
      </c>
      <c r="GE108" s="274"/>
      <c r="GF108" s="35" t="s">
        <v>647</v>
      </c>
      <c r="GG108" s="17">
        <v>7</v>
      </c>
      <c r="GH108" s="17">
        <v>0</v>
      </c>
      <c r="GI108" s="17">
        <v>11</v>
      </c>
      <c r="GJ108" s="21">
        <v>18</v>
      </c>
      <c r="GR108" s="274"/>
      <c r="GS108" s="35" t="s">
        <v>647</v>
      </c>
      <c r="GT108" s="17">
        <v>149</v>
      </c>
      <c r="GU108" s="17">
        <v>18</v>
      </c>
      <c r="GV108" s="17">
        <v>103</v>
      </c>
      <c r="GW108" s="21">
        <v>270</v>
      </c>
      <c r="HE108" s="274"/>
      <c r="HF108" s="35" t="s">
        <v>647</v>
      </c>
      <c r="HG108" s="20">
        <v>1575</v>
      </c>
    </row>
    <row r="109" spans="1:215" x14ac:dyDescent="0.25">
      <c r="A109" s="273" t="s">
        <v>644</v>
      </c>
      <c r="B109" s="35" t="s">
        <v>648</v>
      </c>
      <c r="C109" s="17">
        <v>2</v>
      </c>
      <c r="D109" s="17">
        <v>7</v>
      </c>
      <c r="E109" s="17">
        <v>4</v>
      </c>
      <c r="F109" s="17">
        <v>13</v>
      </c>
      <c r="G109" s="17">
        <v>3</v>
      </c>
      <c r="H109" s="17">
        <v>2</v>
      </c>
      <c r="I109" s="17">
        <v>15</v>
      </c>
      <c r="J109" s="17">
        <v>2</v>
      </c>
      <c r="K109" s="21">
        <v>48</v>
      </c>
      <c r="X109" s="273" t="s">
        <v>644</v>
      </c>
      <c r="Y109" s="35" t="s">
        <v>648</v>
      </c>
      <c r="Z109" s="17">
        <v>2</v>
      </c>
      <c r="AA109" s="17">
        <v>1</v>
      </c>
      <c r="AB109" s="17">
        <v>3</v>
      </c>
      <c r="AC109" s="21">
        <v>6</v>
      </c>
      <c r="AK109" s="273" t="s">
        <v>644</v>
      </c>
      <c r="AL109" s="35" t="s">
        <v>648</v>
      </c>
      <c r="AM109" s="20">
        <v>16</v>
      </c>
      <c r="AS109" s="273" t="s">
        <v>644</v>
      </c>
      <c r="AT109" s="35" t="s">
        <v>648</v>
      </c>
      <c r="AU109" s="20">
        <v>23</v>
      </c>
      <c r="BA109" s="273" t="s">
        <v>644</v>
      </c>
      <c r="BB109" s="35" t="s">
        <v>648</v>
      </c>
      <c r="BC109" s="17">
        <v>3</v>
      </c>
      <c r="BD109" s="17">
        <v>24</v>
      </c>
      <c r="BE109" s="21">
        <v>27</v>
      </c>
      <c r="BL109" s="273" t="s">
        <v>644</v>
      </c>
      <c r="BM109" s="35" t="s">
        <v>648</v>
      </c>
      <c r="BN109" s="20">
        <v>2</v>
      </c>
      <c r="BT109" s="273" t="s">
        <v>644</v>
      </c>
      <c r="BU109" s="35" t="s">
        <v>648</v>
      </c>
      <c r="BV109" s="17">
        <v>3</v>
      </c>
      <c r="BW109" s="17">
        <v>2</v>
      </c>
      <c r="BX109" s="17">
        <v>5</v>
      </c>
      <c r="BY109" s="17">
        <v>3</v>
      </c>
      <c r="BZ109" s="17">
        <v>2</v>
      </c>
      <c r="CA109" s="21">
        <v>15</v>
      </c>
      <c r="CK109" s="273" t="s">
        <v>644</v>
      </c>
      <c r="CL109" s="35" t="s">
        <v>648</v>
      </c>
      <c r="CM109" s="17">
        <v>0</v>
      </c>
      <c r="CN109" s="17">
        <v>4</v>
      </c>
      <c r="CO109" s="17">
        <v>3</v>
      </c>
      <c r="CP109" s="17">
        <v>0</v>
      </c>
      <c r="CQ109" s="17">
        <v>0</v>
      </c>
      <c r="CR109" s="17">
        <v>3</v>
      </c>
      <c r="CS109" s="17">
        <v>0</v>
      </c>
      <c r="CT109" s="17">
        <v>0</v>
      </c>
      <c r="CU109" s="17">
        <v>1</v>
      </c>
      <c r="CV109" s="21">
        <v>11</v>
      </c>
      <c r="DJ109" s="273" t="s">
        <v>644</v>
      </c>
      <c r="DK109" s="35" t="s">
        <v>648</v>
      </c>
      <c r="DL109" s="17">
        <v>188</v>
      </c>
      <c r="DM109" s="17">
        <v>10</v>
      </c>
      <c r="DN109" s="17">
        <v>2</v>
      </c>
      <c r="DO109" s="17">
        <v>16</v>
      </c>
      <c r="DP109" s="21">
        <v>216</v>
      </c>
      <c r="DY109" s="273" t="s">
        <v>644</v>
      </c>
      <c r="DZ109" s="35" t="s">
        <v>648</v>
      </c>
      <c r="EA109" s="17">
        <v>0</v>
      </c>
      <c r="EB109" s="17">
        <v>0</v>
      </c>
      <c r="EC109" s="21">
        <v>0</v>
      </c>
      <c r="EJ109" s="273" t="s">
        <v>644</v>
      </c>
      <c r="EK109" s="35" t="s">
        <v>648</v>
      </c>
      <c r="EL109" s="17">
        <v>3</v>
      </c>
      <c r="EM109" s="17">
        <v>2</v>
      </c>
      <c r="EN109" s="17">
        <v>0</v>
      </c>
      <c r="EO109" s="17">
        <v>7</v>
      </c>
      <c r="EP109" s="21">
        <v>12</v>
      </c>
      <c r="EY109" s="273" t="s">
        <v>644</v>
      </c>
      <c r="EZ109" s="35" t="s">
        <v>648</v>
      </c>
      <c r="FA109" s="20">
        <v>3</v>
      </c>
      <c r="FG109" s="273" t="s">
        <v>644</v>
      </c>
      <c r="FH109" s="35" t="s">
        <v>648</v>
      </c>
      <c r="FI109" s="20">
        <v>49</v>
      </c>
      <c r="FO109" s="273" t="s">
        <v>644</v>
      </c>
      <c r="FP109" s="35" t="s">
        <v>648</v>
      </c>
      <c r="FQ109" s="20">
        <v>8</v>
      </c>
      <c r="FW109" s="273" t="s">
        <v>644</v>
      </c>
      <c r="FX109" s="35" t="s">
        <v>648</v>
      </c>
      <c r="FY109" s="20">
        <v>5</v>
      </c>
      <c r="GE109" s="273" t="s">
        <v>644</v>
      </c>
      <c r="GF109" s="35" t="s">
        <v>648</v>
      </c>
      <c r="GG109" s="17">
        <v>3</v>
      </c>
      <c r="GH109" s="17">
        <v>1</v>
      </c>
      <c r="GI109" s="17">
        <v>3</v>
      </c>
      <c r="GJ109" s="21">
        <v>7</v>
      </c>
      <c r="GR109" s="273" t="s">
        <v>644</v>
      </c>
      <c r="GS109" s="35" t="s">
        <v>648</v>
      </c>
      <c r="GT109" s="17">
        <v>11</v>
      </c>
      <c r="GU109" s="17">
        <v>8</v>
      </c>
      <c r="GV109" s="17">
        <v>24</v>
      </c>
      <c r="GW109" s="21">
        <v>43</v>
      </c>
      <c r="HE109" s="273" t="s">
        <v>644</v>
      </c>
      <c r="HF109" s="35" t="s">
        <v>648</v>
      </c>
      <c r="HG109" s="20">
        <v>491</v>
      </c>
    </row>
    <row r="110" spans="1:215" x14ac:dyDescent="0.25">
      <c r="A110" s="274"/>
      <c r="B110" s="35" t="s">
        <v>647</v>
      </c>
      <c r="C110" s="17">
        <v>33</v>
      </c>
      <c r="D110" s="17">
        <v>32</v>
      </c>
      <c r="E110" s="17">
        <v>14</v>
      </c>
      <c r="F110" s="17">
        <v>20</v>
      </c>
      <c r="G110" s="17">
        <v>15</v>
      </c>
      <c r="H110" s="17">
        <v>7</v>
      </c>
      <c r="I110" s="17">
        <v>46</v>
      </c>
      <c r="J110" s="17">
        <v>50</v>
      </c>
      <c r="K110" s="21">
        <v>217</v>
      </c>
      <c r="X110" s="274"/>
      <c r="Y110" s="35" t="s">
        <v>647</v>
      </c>
      <c r="Z110" s="17">
        <v>8</v>
      </c>
      <c r="AA110" s="17">
        <v>1</v>
      </c>
      <c r="AB110" s="17">
        <v>43</v>
      </c>
      <c r="AC110" s="21">
        <v>52</v>
      </c>
      <c r="AK110" s="274"/>
      <c r="AL110" s="35" t="s">
        <v>647</v>
      </c>
      <c r="AM110" s="20">
        <v>19</v>
      </c>
      <c r="AS110" s="274"/>
      <c r="AT110" s="35" t="s">
        <v>647</v>
      </c>
      <c r="AU110" s="20">
        <v>26</v>
      </c>
      <c r="BA110" s="274"/>
      <c r="BB110" s="35" t="s">
        <v>647</v>
      </c>
      <c r="BC110" s="17">
        <v>17</v>
      </c>
      <c r="BD110" s="17">
        <v>11</v>
      </c>
      <c r="BE110" s="21">
        <v>28</v>
      </c>
      <c r="BL110" s="274"/>
      <c r="BM110" s="35" t="s">
        <v>647</v>
      </c>
      <c r="BN110" s="20">
        <v>17</v>
      </c>
      <c r="BT110" s="274"/>
      <c r="BU110" s="35" t="s">
        <v>647</v>
      </c>
      <c r="BV110" s="17">
        <v>6</v>
      </c>
      <c r="BW110" s="17">
        <v>4</v>
      </c>
      <c r="BX110" s="17">
        <v>8</v>
      </c>
      <c r="BY110" s="17">
        <v>4</v>
      </c>
      <c r="BZ110" s="17">
        <v>11</v>
      </c>
      <c r="CA110" s="21">
        <v>33</v>
      </c>
      <c r="CK110" s="274"/>
      <c r="CL110" s="35" t="s">
        <v>647</v>
      </c>
      <c r="CM110" s="17">
        <v>1</v>
      </c>
      <c r="CN110" s="17">
        <v>12</v>
      </c>
      <c r="CO110" s="17">
        <v>8</v>
      </c>
      <c r="CP110" s="17">
        <v>1</v>
      </c>
      <c r="CQ110" s="17">
        <v>4</v>
      </c>
      <c r="CR110" s="17">
        <v>2</v>
      </c>
      <c r="CS110" s="17">
        <v>3</v>
      </c>
      <c r="CT110" s="17">
        <v>13</v>
      </c>
      <c r="CU110" s="17">
        <v>1</v>
      </c>
      <c r="CV110" s="21">
        <v>45</v>
      </c>
      <c r="DJ110" s="274"/>
      <c r="DK110" s="35" t="s">
        <v>647</v>
      </c>
      <c r="DL110" s="17">
        <v>128</v>
      </c>
      <c r="DM110" s="17">
        <v>32</v>
      </c>
      <c r="DN110" s="17">
        <v>7</v>
      </c>
      <c r="DO110" s="17">
        <v>36</v>
      </c>
      <c r="DP110" s="21">
        <v>203</v>
      </c>
      <c r="DY110" s="274"/>
      <c r="DZ110" s="35" t="s">
        <v>647</v>
      </c>
      <c r="EA110" s="17">
        <v>11</v>
      </c>
      <c r="EB110" s="17">
        <v>5</v>
      </c>
      <c r="EC110" s="21">
        <v>16</v>
      </c>
      <c r="EJ110" s="274"/>
      <c r="EK110" s="35" t="s">
        <v>647</v>
      </c>
      <c r="EL110" s="17">
        <v>18</v>
      </c>
      <c r="EM110" s="17">
        <v>6</v>
      </c>
      <c r="EN110" s="17">
        <v>5</v>
      </c>
      <c r="EO110" s="17">
        <v>15</v>
      </c>
      <c r="EP110" s="21">
        <v>44</v>
      </c>
      <c r="EY110" s="274"/>
      <c r="EZ110" s="35" t="s">
        <v>647</v>
      </c>
      <c r="FA110" s="20">
        <v>1</v>
      </c>
      <c r="FG110" s="274"/>
      <c r="FH110" s="35" t="s">
        <v>647</v>
      </c>
      <c r="FI110" s="20">
        <v>194</v>
      </c>
      <c r="FO110" s="274"/>
      <c r="FP110" s="35" t="s">
        <v>647</v>
      </c>
      <c r="FQ110" s="20">
        <v>20</v>
      </c>
      <c r="FW110" s="274"/>
      <c r="FX110" s="35" t="s">
        <v>647</v>
      </c>
      <c r="FY110" s="20">
        <v>15</v>
      </c>
      <c r="GE110" s="274"/>
      <c r="GF110" s="35" t="s">
        <v>647</v>
      </c>
      <c r="GG110" s="17">
        <v>11</v>
      </c>
      <c r="GH110" s="17">
        <v>45</v>
      </c>
      <c r="GI110" s="17">
        <v>3</v>
      </c>
      <c r="GJ110" s="21">
        <v>59</v>
      </c>
      <c r="GR110" s="274"/>
      <c r="GS110" s="35" t="s">
        <v>647</v>
      </c>
      <c r="GT110" s="17">
        <v>85</v>
      </c>
      <c r="GU110" s="17">
        <v>6</v>
      </c>
      <c r="GV110" s="17">
        <v>77</v>
      </c>
      <c r="GW110" s="21">
        <v>168</v>
      </c>
      <c r="HE110" s="274"/>
      <c r="HF110" s="35" t="s">
        <v>647</v>
      </c>
      <c r="HG110" s="20">
        <v>1157</v>
      </c>
    </row>
    <row r="111" spans="1:215" x14ac:dyDescent="0.25">
      <c r="A111" s="63" t="s">
        <v>589</v>
      </c>
      <c r="B111" s="64"/>
      <c r="C111" s="39">
        <v>2</v>
      </c>
      <c r="D111" s="39">
        <v>8</v>
      </c>
      <c r="E111" s="39">
        <v>4</v>
      </c>
      <c r="F111" s="39">
        <v>1</v>
      </c>
      <c r="G111" s="39">
        <v>3</v>
      </c>
      <c r="H111" s="39">
        <v>0</v>
      </c>
      <c r="I111" s="39">
        <v>11</v>
      </c>
      <c r="J111" s="39">
        <v>10</v>
      </c>
      <c r="K111" s="28">
        <v>39</v>
      </c>
      <c r="X111" s="63" t="s">
        <v>589</v>
      </c>
      <c r="Y111" s="64"/>
      <c r="Z111" s="39">
        <v>2</v>
      </c>
      <c r="AA111" s="39">
        <v>0</v>
      </c>
      <c r="AB111" s="39">
        <v>3</v>
      </c>
      <c r="AC111" s="28">
        <v>5</v>
      </c>
      <c r="AK111" s="63" t="s">
        <v>589</v>
      </c>
      <c r="AL111" s="64"/>
      <c r="AM111" s="65">
        <v>1</v>
      </c>
      <c r="AS111" s="63" t="s">
        <v>589</v>
      </c>
      <c r="AT111" s="64"/>
      <c r="AU111" s="65">
        <v>14</v>
      </c>
      <c r="BA111" s="63" t="s">
        <v>589</v>
      </c>
      <c r="BB111" s="64"/>
      <c r="BC111" s="39">
        <v>0</v>
      </c>
      <c r="BD111" s="39">
        <v>5</v>
      </c>
      <c r="BE111" s="28">
        <v>5</v>
      </c>
      <c r="BL111" s="63" t="s">
        <v>589</v>
      </c>
      <c r="BM111" s="64"/>
      <c r="BN111" s="66"/>
      <c r="BT111" s="63" t="s">
        <v>589</v>
      </c>
      <c r="BU111" s="64"/>
      <c r="BV111" s="39">
        <v>1</v>
      </c>
      <c r="BW111" s="39">
        <v>1</v>
      </c>
      <c r="BX111" s="39">
        <v>0</v>
      </c>
      <c r="BY111" s="39">
        <v>1</v>
      </c>
      <c r="BZ111" s="39">
        <v>6</v>
      </c>
      <c r="CA111" s="28">
        <v>9</v>
      </c>
      <c r="CK111" s="63" t="s">
        <v>589</v>
      </c>
      <c r="CL111" s="64"/>
      <c r="CM111" s="39">
        <v>0</v>
      </c>
      <c r="CN111" s="39">
        <v>2</v>
      </c>
      <c r="CO111" s="39">
        <v>2</v>
      </c>
      <c r="CP111" s="39">
        <v>1</v>
      </c>
      <c r="CQ111" s="39">
        <v>1</v>
      </c>
      <c r="CR111" s="39">
        <v>0</v>
      </c>
      <c r="CS111" s="39">
        <v>1</v>
      </c>
      <c r="CT111" s="39">
        <v>4</v>
      </c>
      <c r="CU111" s="39">
        <v>6</v>
      </c>
      <c r="CV111" s="28">
        <v>17</v>
      </c>
      <c r="DJ111" s="63" t="s">
        <v>589</v>
      </c>
      <c r="DK111" s="64"/>
      <c r="DL111" s="39">
        <v>37</v>
      </c>
      <c r="DM111" s="39">
        <v>0</v>
      </c>
      <c r="DN111" s="39">
        <v>0</v>
      </c>
      <c r="DO111" s="39">
        <v>4</v>
      </c>
      <c r="DP111" s="28">
        <v>41</v>
      </c>
      <c r="DY111" s="63" t="s">
        <v>589</v>
      </c>
      <c r="DZ111" s="64"/>
      <c r="EA111" s="39">
        <v>1</v>
      </c>
      <c r="EB111" s="39">
        <v>0</v>
      </c>
      <c r="EC111" s="28">
        <v>1</v>
      </c>
      <c r="EJ111" s="63" t="s">
        <v>589</v>
      </c>
      <c r="EK111" s="64"/>
      <c r="EL111" s="39">
        <v>3</v>
      </c>
      <c r="EM111" s="39">
        <v>2</v>
      </c>
      <c r="EN111" s="39">
        <v>2</v>
      </c>
      <c r="EO111" s="39">
        <v>6</v>
      </c>
      <c r="EP111" s="28">
        <v>13</v>
      </c>
      <c r="EY111" s="63" t="s">
        <v>589</v>
      </c>
      <c r="EZ111" s="64"/>
      <c r="FA111" s="65">
        <v>1</v>
      </c>
      <c r="FG111" s="63" t="s">
        <v>589</v>
      </c>
      <c r="FH111" s="64"/>
      <c r="FI111" s="65">
        <v>29</v>
      </c>
      <c r="FO111" s="63" t="s">
        <v>589</v>
      </c>
      <c r="FP111" s="64"/>
      <c r="FQ111" s="65">
        <v>5</v>
      </c>
      <c r="FW111" s="63" t="s">
        <v>589</v>
      </c>
      <c r="FX111" s="64"/>
      <c r="FY111" s="65">
        <v>1</v>
      </c>
      <c r="GE111" s="63" t="s">
        <v>589</v>
      </c>
      <c r="GF111" s="64"/>
      <c r="GG111" s="39">
        <v>4</v>
      </c>
      <c r="GH111" s="39">
        <v>2</v>
      </c>
      <c r="GI111" s="39">
        <v>0</v>
      </c>
      <c r="GJ111" s="28">
        <v>6</v>
      </c>
      <c r="GR111" s="63" t="s">
        <v>589</v>
      </c>
      <c r="GS111" s="64"/>
      <c r="GT111" s="39">
        <v>15</v>
      </c>
      <c r="GU111" s="39">
        <v>11</v>
      </c>
      <c r="GV111" s="39">
        <v>5</v>
      </c>
      <c r="GW111" s="28">
        <v>31</v>
      </c>
      <c r="HE111" s="63" t="s">
        <v>589</v>
      </c>
      <c r="HF111" s="64"/>
      <c r="HG111" s="65">
        <v>218</v>
      </c>
    </row>
    <row r="112" spans="1:215" ht="18.399999999999999" customHeight="1" x14ac:dyDescent="0.25">
      <c r="A112" s="53"/>
      <c r="B112" s="182" t="s">
        <v>649</v>
      </c>
      <c r="X112" s="182" t="s">
        <v>649</v>
      </c>
      <c r="AK112" s="53"/>
      <c r="AL112" s="182" t="s">
        <v>649</v>
      </c>
      <c r="AS112" s="53"/>
      <c r="AT112" s="182" t="s">
        <v>649</v>
      </c>
      <c r="BA112" s="53"/>
      <c r="BB112" s="182" t="s">
        <v>649</v>
      </c>
      <c r="BL112" s="182" t="s">
        <v>649</v>
      </c>
      <c r="BT112" s="53"/>
      <c r="BU112" s="182" t="s">
        <v>649</v>
      </c>
      <c r="CK112" s="53"/>
      <c r="CL112" s="182" t="s">
        <v>649</v>
      </c>
      <c r="DJ112" s="53"/>
      <c r="DK112" s="182" t="s">
        <v>649</v>
      </c>
      <c r="DY112" s="53"/>
      <c r="DZ112" s="182" t="s">
        <v>649</v>
      </c>
      <c r="EJ112" s="53"/>
      <c r="EK112" s="182" t="s">
        <v>649</v>
      </c>
      <c r="EY112" s="53"/>
      <c r="EZ112" s="182" t="s">
        <v>649</v>
      </c>
      <c r="FG112" s="53"/>
      <c r="FH112" s="182" t="s">
        <v>649</v>
      </c>
      <c r="FO112" s="53"/>
      <c r="FP112" s="182" t="s">
        <v>649</v>
      </c>
      <c r="FW112" s="53"/>
      <c r="FX112" s="182" t="s">
        <v>649</v>
      </c>
      <c r="GE112" s="53"/>
      <c r="GF112" s="182" t="s">
        <v>649</v>
      </c>
      <c r="GR112" s="54" t="s">
        <v>649</v>
      </c>
      <c r="HE112" s="53"/>
      <c r="HF112" s="54" t="s">
        <v>649</v>
      </c>
    </row>
    <row r="113" spans="1:215" x14ac:dyDescent="0.25">
      <c r="A113" s="9"/>
      <c r="B113" s="55"/>
      <c r="C113" s="12" t="s">
        <v>42</v>
      </c>
      <c r="D113" s="12" t="s">
        <v>65</v>
      </c>
      <c r="E113" s="12" t="s">
        <v>67</v>
      </c>
      <c r="F113" s="12" t="s">
        <v>72</v>
      </c>
      <c r="G113" s="12" t="s">
        <v>74</v>
      </c>
      <c r="H113" s="12" t="s">
        <v>76</v>
      </c>
      <c r="I113" s="12" t="s">
        <v>82</v>
      </c>
      <c r="J113" s="12" t="s">
        <v>89</v>
      </c>
      <c r="K113" s="183" t="s">
        <v>509</v>
      </c>
      <c r="X113" s="9"/>
      <c r="Y113" s="55"/>
      <c r="Z113" s="12" t="s">
        <v>75</v>
      </c>
      <c r="AA113" s="12" t="s">
        <v>92</v>
      </c>
      <c r="AB113" s="12" t="s">
        <v>97</v>
      </c>
      <c r="AC113" s="183" t="s">
        <v>510</v>
      </c>
      <c r="AK113" s="9"/>
      <c r="AL113" s="55"/>
      <c r="AM113" s="15" t="s">
        <v>68</v>
      </c>
      <c r="AS113" s="9"/>
      <c r="AT113" s="55"/>
      <c r="AU113" s="15" t="s">
        <v>58</v>
      </c>
      <c r="BA113" s="9"/>
      <c r="BB113" s="55"/>
      <c r="BC113" s="12" t="s">
        <v>77</v>
      </c>
      <c r="BD113" s="12" t="s">
        <v>87</v>
      </c>
      <c r="BE113" s="183" t="s">
        <v>511</v>
      </c>
      <c r="BL113" s="9"/>
      <c r="BM113" s="55"/>
      <c r="BN113" s="15" t="s">
        <v>43</v>
      </c>
      <c r="BT113" s="9"/>
      <c r="BU113" s="55"/>
      <c r="BV113" s="12" t="s">
        <v>38</v>
      </c>
      <c r="BW113" s="12" t="s">
        <v>59</v>
      </c>
      <c r="BX113" s="12" t="s">
        <v>61</v>
      </c>
      <c r="BY113" s="12" t="s">
        <v>73</v>
      </c>
      <c r="BZ113" s="12" t="s">
        <v>93</v>
      </c>
      <c r="CA113" s="183" t="s">
        <v>512</v>
      </c>
      <c r="CK113" s="9"/>
      <c r="CL113" s="55"/>
      <c r="CM113" s="12" t="s">
        <v>46</v>
      </c>
      <c r="CN113" s="12" t="s">
        <v>54</v>
      </c>
      <c r="CO113" s="12" t="s">
        <v>78</v>
      </c>
      <c r="CP113" s="12" t="s">
        <v>84</v>
      </c>
      <c r="CQ113" s="12" t="s">
        <v>86</v>
      </c>
      <c r="CR113" s="12" t="s">
        <v>88</v>
      </c>
      <c r="CS113" s="12" t="s">
        <v>90</v>
      </c>
      <c r="CT113" s="12" t="s">
        <v>95</v>
      </c>
      <c r="CU113" s="12" t="s">
        <v>96</v>
      </c>
      <c r="CV113" s="183" t="s">
        <v>513</v>
      </c>
      <c r="DJ113" s="9"/>
      <c r="DK113" s="55"/>
      <c r="DL113" s="12" t="s">
        <v>50</v>
      </c>
      <c r="DM113" s="12" t="s">
        <v>71</v>
      </c>
      <c r="DN113" s="12" t="s">
        <v>79</v>
      </c>
      <c r="DO113" s="12" t="s">
        <v>91</v>
      </c>
      <c r="DP113" s="183" t="s">
        <v>514</v>
      </c>
      <c r="DY113" s="9"/>
      <c r="DZ113" s="55"/>
      <c r="EA113" s="12" t="s">
        <v>48</v>
      </c>
      <c r="EB113" s="12" t="s">
        <v>63</v>
      </c>
      <c r="EC113" s="56" t="s">
        <v>515</v>
      </c>
      <c r="EJ113" s="9"/>
      <c r="EK113" s="55"/>
      <c r="EL113" s="12" t="s">
        <v>33</v>
      </c>
      <c r="EM113" s="12" t="s">
        <v>80</v>
      </c>
      <c r="EN113" s="12" t="s">
        <v>83</v>
      </c>
      <c r="EO113" s="12" t="s">
        <v>85</v>
      </c>
      <c r="EP113" s="183" t="s">
        <v>516</v>
      </c>
      <c r="EY113" s="9"/>
      <c r="EZ113" s="55"/>
      <c r="FA113" s="15" t="s">
        <v>60</v>
      </c>
      <c r="FG113" s="9"/>
      <c r="FH113" s="55"/>
      <c r="FI113" s="15" t="s">
        <v>81</v>
      </c>
      <c r="FO113" s="9"/>
      <c r="FP113" s="55"/>
      <c r="FQ113" s="15" t="s">
        <v>62</v>
      </c>
      <c r="FW113" s="9"/>
      <c r="FX113" s="55"/>
      <c r="FY113" s="15" t="s">
        <v>64</v>
      </c>
      <c r="GE113" s="9"/>
      <c r="GF113" s="55"/>
      <c r="GG113" s="12" t="s">
        <v>44</v>
      </c>
      <c r="GH113" s="12" t="s">
        <v>52</v>
      </c>
      <c r="GI113" s="12" t="s">
        <v>69</v>
      </c>
      <c r="GJ113" s="183" t="s">
        <v>517</v>
      </c>
      <c r="GR113" s="9"/>
      <c r="GS113" s="55"/>
      <c r="GT113" s="12" t="s">
        <v>40</v>
      </c>
      <c r="GU113" s="12" t="s">
        <v>57</v>
      </c>
      <c r="GV113" s="12" t="s">
        <v>94</v>
      </c>
      <c r="GW113" s="56" t="s">
        <v>518</v>
      </c>
      <c r="HE113" s="9"/>
      <c r="HF113" s="55"/>
      <c r="HG113" s="183" t="s">
        <v>602</v>
      </c>
    </row>
    <row r="114" spans="1:215" x14ac:dyDescent="0.25">
      <c r="A114" s="273" t="s">
        <v>650</v>
      </c>
      <c r="B114" s="35" t="s">
        <v>651</v>
      </c>
      <c r="C114" s="17">
        <v>0</v>
      </c>
      <c r="D114" s="24"/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21">
        <v>0</v>
      </c>
      <c r="X114" s="273" t="s">
        <v>650</v>
      </c>
      <c r="Y114" s="35" t="s">
        <v>651</v>
      </c>
      <c r="Z114" s="24"/>
      <c r="AA114" s="17">
        <v>0</v>
      </c>
      <c r="AB114" s="17">
        <v>0</v>
      </c>
      <c r="AC114" s="21">
        <v>0</v>
      </c>
      <c r="AK114" s="273" t="s">
        <v>650</v>
      </c>
      <c r="AL114" s="35" t="s">
        <v>651</v>
      </c>
      <c r="AM114" s="20">
        <v>0</v>
      </c>
      <c r="AS114" s="273" t="s">
        <v>650</v>
      </c>
      <c r="AT114" s="35" t="s">
        <v>651</v>
      </c>
      <c r="AU114" s="20">
        <v>0</v>
      </c>
      <c r="BA114" s="273" t="s">
        <v>650</v>
      </c>
      <c r="BB114" s="35" t="s">
        <v>651</v>
      </c>
      <c r="BC114" s="24"/>
      <c r="BD114" s="24"/>
      <c r="BE114" s="25"/>
      <c r="BL114" s="273" t="s">
        <v>650</v>
      </c>
      <c r="BM114" s="35" t="s">
        <v>651</v>
      </c>
      <c r="BN114" s="25"/>
      <c r="BT114" s="273" t="s">
        <v>650</v>
      </c>
      <c r="BU114" s="35" t="s">
        <v>651</v>
      </c>
      <c r="BV114" s="24"/>
      <c r="BW114" s="17">
        <v>0</v>
      </c>
      <c r="BX114" s="17">
        <v>0</v>
      </c>
      <c r="BY114" s="17">
        <v>0</v>
      </c>
      <c r="BZ114" s="24"/>
      <c r="CA114" s="21">
        <v>0</v>
      </c>
      <c r="CK114" s="273" t="s">
        <v>650</v>
      </c>
      <c r="CL114" s="35" t="s">
        <v>651</v>
      </c>
      <c r="CM114" s="24"/>
      <c r="CN114" s="17">
        <v>0</v>
      </c>
      <c r="CO114" s="17">
        <v>0</v>
      </c>
      <c r="CP114" s="17">
        <v>0</v>
      </c>
      <c r="CQ114" s="24"/>
      <c r="CR114" s="17">
        <v>0</v>
      </c>
      <c r="CS114" s="17">
        <v>0</v>
      </c>
      <c r="CT114" s="17">
        <v>0</v>
      </c>
      <c r="CU114" s="17">
        <v>0</v>
      </c>
      <c r="CV114" s="21">
        <v>0</v>
      </c>
      <c r="DJ114" s="273" t="s">
        <v>650</v>
      </c>
      <c r="DK114" s="35" t="s">
        <v>651</v>
      </c>
      <c r="DL114" s="24"/>
      <c r="DM114" s="24"/>
      <c r="DN114" s="17">
        <v>0</v>
      </c>
      <c r="DO114" s="24"/>
      <c r="DP114" s="21">
        <v>0</v>
      </c>
      <c r="DY114" s="273" t="s">
        <v>650</v>
      </c>
      <c r="DZ114" s="35" t="s">
        <v>651</v>
      </c>
      <c r="EA114" s="17">
        <v>0</v>
      </c>
      <c r="EB114" s="17">
        <v>0</v>
      </c>
      <c r="EC114" s="21">
        <v>0</v>
      </c>
      <c r="EJ114" s="273" t="s">
        <v>650</v>
      </c>
      <c r="EK114" s="35" t="s">
        <v>651</v>
      </c>
      <c r="EL114" s="17">
        <v>0</v>
      </c>
      <c r="EM114" s="17">
        <v>0</v>
      </c>
      <c r="EN114" s="17">
        <v>0</v>
      </c>
      <c r="EO114" s="17">
        <v>0</v>
      </c>
      <c r="EP114" s="21">
        <v>0</v>
      </c>
      <c r="EY114" s="273" t="s">
        <v>650</v>
      </c>
      <c r="EZ114" s="35" t="s">
        <v>651</v>
      </c>
      <c r="FA114" s="25"/>
      <c r="FG114" s="273" t="s">
        <v>650</v>
      </c>
      <c r="FH114" s="35" t="s">
        <v>651</v>
      </c>
      <c r="FI114" s="25"/>
      <c r="FO114" s="273" t="s">
        <v>650</v>
      </c>
      <c r="FP114" s="35" t="s">
        <v>651</v>
      </c>
      <c r="FQ114" s="20">
        <v>0</v>
      </c>
      <c r="FW114" s="273" t="s">
        <v>650</v>
      </c>
      <c r="FX114" s="35" t="s">
        <v>651</v>
      </c>
      <c r="FY114" s="20">
        <v>0</v>
      </c>
      <c r="GE114" s="273" t="s">
        <v>650</v>
      </c>
      <c r="GF114" s="35" t="s">
        <v>651</v>
      </c>
      <c r="GG114" s="17">
        <v>0</v>
      </c>
      <c r="GH114" s="24"/>
      <c r="GI114" s="17">
        <v>0</v>
      </c>
      <c r="GJ114" s="21">
        <v>0</v>
      </c>
      <c r="GR114" s="273" t="s">
        <v>650</v>
      </c>
      <c r="GS114" s="35" t="s">
        <v>651</v>
      </c>
      <c r="GT114" s="24"/>
      <c r="GU114" s="17">
        <v>0</v>
      </c>
      <c r="GV114" s="24"/>
      <c r="GW114" s="21">
        <v>0</v>
      </c>
      <c r="HE114" s="273" t="s">
        <v>650</v>
      </c>
      <c r="HF114" s="35" t="s">
        <v>651</v>
      </c>
      <c r="HG114" s="20">
        <v>0</v>
      </c>
    </row>
    <row r="115" spans="1:215" x14ac:dyDescent="0.25">
      <c r="A115" s="274"/>
      <c r="B115" s="35" t="s">
        <v>652</v>
      </c>
      <c r="C115" s="17">
        <v>0</v>
      </c>
      <c r="D115" s="24"/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21">
        <v>0</v>
      </c>
      <c r="X115" s="274"/>
      <c r="Y115" s="35" t="s">
        <v>652</v>
      </c>
      <c r="Z115" s="24"/>
      <c r="AA115" s="17">
        <v>0</v>
      </c>
      <c r="AB115" s="17">
        <v>0</v>
      </c>
      <c r="AC115" s="21">
        <v>0</v>
      </c>
      <c r="AK115" s="274"/>
      <c r="AL115" s="35" t="s">
        <v>652</v>
      </c>
      <c r="AM115" s="20">
        <v>0</v>
      </c>
      <c r="AS115" s="274"/>
      <c r="AT115" s="35" t="s">
        <v>652</v>
      </c>
      <c r="AU115" s="20">
        <v>0</v>
      </c>
      <c r="BA115" s="274"/>
      <c r="BB115" s="35" t="s">
        <v>652</v>
      </c>
      <c r="BC115" s="24"/>
      <c r="BD115" s="24"/>
      <c r="BE115" s="25"/>
      <c r="BL115" s="274"/>
      <c r="BM115" s="35" t="s">
        <v>652</v>
      </c>
      <c r="BN115" s="25"/>
      <c r="BT115" s="274"/>
      <c r="BU115" s="35" t="s">
        <v>652</v>
      </c>
      <c r="BV115" s="24"/>
      <c r="BW115" s="17">
        <v>0</v>
      </c>
      <c r="BX115" s="17">
        <v>0</v>
      </c>
      <c r="BY115" s="17">
        <v>0</v>
      </c>
      <c r="BZ115" s="24"/>
      <c r="CA115" s="21">
        <v>0</v>
      </c>
      <c r="CK115" s="274"/>
      <c r="CL115" s="35" t="s">
        <v>652</v>
      </c>
      <c r="CM115" s="24"/>
      <c r="CN115" s="17">
        <v>0</v>
      </c>
      <c r="CO115" s="17">
        <v>0</v>
      </c>
      <c r="CP115" s="17">
        <v>0</v>
      </c>
      <c r="CQ115" s="24"/>
      <c r="CR115" s="17">
        <v>0</v>
      </c>
      <c r="CS115" s="17">
        <v>0</v>
      </c>
      <c r="CT115" s="17">
        <v>0</v>
      </c>
      <c r="CU115" s="17">
        <v>0</v>
      </c>
      <c r="CV115" s="21">
        <v>0</v>
      </c>
      <c r="DJ115" s="274"/>
      <c r="DK115" s="35" t="s">
        <v>652</v>
      </c>
      <c r="DL115" s="24"/>
      <c r="DM115" s="24"/>
      <c r="DN115" s="17">
        <v>0</v>
      </c>
      <c r="DO115" s="24"/>
      <c r="DP115" s="21">
        <v>0</v>
      </c>
      <c r="DY115" s="274"/>
      <c r="DZ115" s="35" t="s">
        <v>652</v>
      </c>
      <c r="EA115" s="17">
        <v>0</v>
      </c>
      <c r="EB115" s="17">
        <v>0</v>
      </c>
      <c r="EC115" s="21">
        <v>0</v>
      </c>
      <c r="EJ115" s="274"/>
      <c r="EK115" s="35" t="s">
        <v>652</v>
      </c>
      <c r="EL115" s="17">
        <v>0</v>
      </c>
      <c r="EM115" s="17">
        <v>0</v>
      </c>
      <c r="EN115" s="17">
        <v>0</v>
      </c>
      <c r="EO115" s="17">
        <v>0</v>
      </c>
      <c r="EP115" s="21">
        <v>0</v>
      </c>
      <c r="EY115" s="274"/>
      <c r="EZ115" s="35" t="s">
        <v>652</v>
      </c>
      <c r="FA115" s="25"/>
      <c r="FG115" s="274"/>
      <c r="FH115" s="35" t="s">
        <v>652</v>
      </c>
      <c r="FI115" s="25"/>
      <c r="FO115" s="274"/>
      <c r="FP115" s="35" t="s">
        <v>652</v>
      </c>
      <c r="FQ115" s="20">
        <v>0</v>
      </c>
      <c r="FW115" s="274"/>
      <c r="FX115" s="35" t="s">
        <v>652</v>
      </c>
      <c r="FY115" s="20">
        <v>0</v>
      </c>
      <c r="GE115" s="274"/>
      <c r="GF115" s="35" t="s">
        <v>652</v>
      </c>
      <c r="GG115" s="17">
        <v>0</v>
      </c>
      <c r="GH115" s="24"/>
      <c r="GI115" s="17">
        <v>0</v>
      </c>
      <c r="GJ115" s="21">
        <v>0</v>
      </c>
      <c r="GR115" s="274"/>
      <c r="GS115" s="35" t="s">
        <v>652</v>
      </c>
      <c r="GT115" s="24"/>
      <c r="GU115" s="17">
        <v>0</v>
      </c>
      <c r="GV115" s="24"/>
      <c r="GW115" s="21">
        <v>0</v>
      </c>
      <c r="HE115" s="274"/>
      <c r="HF115" s="35" t="s">
        <v>652</v>
      </c>
      <c r="HG115" s="20">
        <v>0</v>
      </c>
    </row>
    <row r="116" spans="1:215" x14ac:dyDescent="0.25">
      <c r="A116" s="273" t="s">
        <v>653</v>
      </c>
      <c r="B116" s="35" t="s">
        <v>651</v>
      </c>
      <c r="C116" s="17">
        <v>688</v>
      </c>
      <c r="D116" s="17">
        <v>952</v>
      </c>
      <c r="E116" s="17">
        <v>293</v>
      </c>
      <c r="F116" s="17">
        <v>353</v>
      </c>
      <c r="G116" s="17">
        <v>255</v>
      </c>
      <c r="H116" s="17">
        <v>174</v>
      </c>
      <c r="I116" s="17">
        <v>1110</v>
      </c>
      <c r="J116" s="17">
        <v>674</v>
      </c>
      <c r="K116" s="21">
        <v>4499</v>
      </c>
      <c r="X116" s="273" t="s">
        <v>653</v>
      </c>
      <c r="Y116" s="35" t="s">
        <v>651</v>
      </c>
      <c r="Z116" s="17">
        <v>114</v>
      </c>
      <c r="AA116" s="17">
        <v>67</v>
      </c>
      <c r="AB116" s="17">
        <v>471</v>
      </c>
      <c r="AC116" s="21">
        <v>652</v>
      </c>
      <c r="AK116" s="273" t="s">
        <v>653</v>
      </c>
      <c r="AL116" s="35" t="s">
        <v>651</v>
      </c>
      <c r="AM116" s="20">
        <v>534</v>
      </c>
      <c r="AS116" s="273" t="s">
        <v>653</v>
      </c>
      <c r="AT116" s="35" t="s">
        <v>651</v>
      </c>
      <c r="AU116" s="20">
        <v>995</v>
      </c>
      <c r="BA116" s="273" t="s">
        <v>653</v>
      </c>
      <c r="BB116" s="35" t="s">
        <v>651</v>
      </c>
      <c r="BC116" s="24"/>
      <c r="BD116" s="17">
        <v>1523</v>
      </c>
      <c r="BE116" s="21">
        <v>1523</v>
      </c>
      <c r="BL116" s="273" t="s">
        <v>653</v>
      </c>
      <c r="BM116" s="35" t="s">
        <v>651</v>
      </c>
      <c r="BN116" s="20">
        <v>587</v>
      </c>
      <c r="BT116" s="273" t="s">
        <v>653</v>
      </c>
      <c r="BU116" s="35" t="s">
        <v>651</v>
      </c>
      <c r="BV116" s="17">
        <v>273</v>
      </c>
      <c r="BW116" s="17">
        <v>597</v>
      </c>
      <c r="BX116" s="17">
        <v>65</v>
      </c>
      <c r="BY116" s="17">
        <v>86</v>
      </c>
      <c r="BZ116" s="17">
        <v>162</v>
      </c>
      <c r="CA116" s="21">
        <v>1183</v>
      </c>
      <c r="CK116" s="273" t="s">
        <v>653</v>
      </c>
      <c r="CL116" s="35" t="s">
        <v>651</v>
      </c>
      <c r="CM116" s="17">
        <v>41</v>
      </c>
      <c r="CN116" s="17">
        <v>83</v>
      </c>
      <c r="CO116" s="17">
        <v>116</v>
      </c>
      <c r="CP116" s="17">
        <v>68</v>
      </c>
      <c r="CQ116" s="17">
        <v>171</v>
      </c>
      <c r="CR116" s="17">
        <v>30</v>
      </c>
      <c r="CS116" s="17">
        <v>33</v>
      </c>
      <c r="CT116" s="17">
        <v>208</v>
      </c>
      <c r="CU116" s="17">
        <v>74</v>
      </c>
      <c r="CV116" s="21">
        <v>824</v>
      </c>
      <c r="DJ116" s="273" t="s">
        <v>653</v>
      </c>
      <c r="DK116" s="35" t="s">
        <v>651</v>
      </c>
      <c r="DL116" s="17">
        <v>3978</v>
      </c>
      <c r="DM116" s="17">
        <v>260</v>
      </c>
      <c r="DN116" s="17">
        <v>228</v>
      </c>
      <c r="DO116" s="17">
        <v>318</v>
      </c>
      <c r="DP116" s="21">
        <v>4784</v>
      </c>
      <c r="DY116" s="273" t="s">
        <v>653</v>
      </c>
      <c r="DZ116" s="35" t="s">
        <v>651</v>
      </c>
      <c r="EA116" s="17">
        <v>205</v>
      </c>
      <c r="EB116" s="17">
        <v>210</v>
      </c>
      <c r="EC116" s="21">
        <v>415</v>
      </c>
      <c r="EJ116" s="273" t="s">
        <v>653</v>
      </c>
      <c r="EK116" s="35" t="s">
        <v>651</v>
      </c>
      <c r="EL116" s="17">
        <v>357</v>
      </c>
      <c r="EM116" s="17">
        <v>135</v>
      </c>
      <c r="EN116" s="17">
        <v>115</v>
      </c>
      <c r="EO116" s="17">
        <v>372</v>
      </c>
      <c r="EP116" s="21">
        <v>979</v>
      </c>
      <c r="EY116" s="273" t="s">
        <v>653</v>
      </c>
      <c r="EZ116" s="35" t="s">
        <v>651</v>
      </c>
      <c r="FA116" s="20">
        <v>166</v>
      </c>
      <c r="FG116" s="273" t="s">
        <v>653</v>
      </c>
      <c r="FH116" s="35" t="s">
        <v>651</v>
      </c>
      <c r="FI116" s="20">
        <v>4521</v>
      </c>
      <c r="FO116" s="273" t="s">
        <v>653</v>
      </c>
      <c r="FP116" s="35" t="s">
        <v>651</v>
      </c>
      <c r="FQ116" s="20">
        <v>604</v>
      </c>
      <c r="FW116" s="273" t="s">
        <v>653</v>
      </c>
      <c r="FX116" s="35" t="s">
        <v>651</v>
      </c>
      <c r="FY116" s="20">
        <v>98</v>
      </c>
      <c r="GE116" s="273" t="s">
        <v>653</v>
      </c>
      <c r="GF116" s="35" t="s">
        <v>651</v>
      </c>
      <c r="GG116" s="17">
        <v>35</v>
      </c>
      <c r="GH116" s="17">
        <v>162</v>
      </c>
      <c r="GI116" s="17">
        <v>55</v>
      </c>
      <c r="GJ116" s="21">
        <v>252</v>
      </c>
      <c r="GR116" s="273" t="s">
        <v>653</v>
      </c>
      <c r="GS116" s="35" t="s">
        <v>651</v>
      </c>
      <c r="GT116" s="17">
        <v>1352</v>
      </c>
      <c r="GU116" s="17">
        <v>92</v>
      </c>
      <c r="GV116" s="17">
        <v>1362</v>
      </c>
      <c r="GW116" s="21">
        <v>2806</v>
      </c>
      <c r="HE116" s="273" t="s">
        <v>653</v>
      </c>
      <c r="HF116" s="35" t="s">
        <v>651</v>
      </c>
      <c r="HG116" s="20">
        <v>25422</v>
      </c>
    </row>
    <row r="117" spans="1:215" x14ac:dyDescent="0.25">
      <c r="A117" s="274"/>
      <c r="B117" s="35" t="s">
        <v>652</v>
      </c>
      <c r="C117" s="17">
        <v>1390</v>
      </c>
      <c r="D117" s="17">
        <v>2043</v>
      </c>
      <c r="E117" s="17">
        <v>575</v>
      </c>
      <c r="F117" s="17">
        <v>709</v>
      </c>
      <c r="G117" s="17">
        <v>481</v>
      </c>
      <c r="H117" s="17">
        <v>413</v>
      </c>
      <c r="I117" s="17">
        <v>2500</v>
      </c>
      <c r="J117" s="17">
        <v>1410</v>
      </c>
      <c r="K117" s="21">
        <v>9521</v>
      </c>
      <c r="X117" s="274"/>
      <c r="Y117" s="35" t="s">
        <v>652</v>
      </c>
      <c r="Z117" s="17">
        <v>431</v>
      </c>
      <c r="AA117" s="17">
        <v>207</v>
      </c>
      <c r="AB117" s="17">
        <v>944</v>
      </c>
      <c r="AC117" s="21">
        <v>1582</v>
      </c>
      <c r="AK117" s="274"/>
      <c r="AL117" s="35" t="s">
        <v>652</v>
      </c>
      <c r="AM117" s="20">
        <v>999</v>
      </c>
      <c r="AS117" s="274"/>
      <c r="AT117" s="35" t="s">
        <v>652</v>
      </c>
      <c r="AU117" s="20">
        <v>2172</v>
      </c>
      <c r="BA117" s="274"/>
      <c r="BB117" s="35" t="s">
        <v>652</v>
      </c>
      <c r="BC117" s="17">
        <v>995</v>
      </c>
      <c r="BD117" s="24"/>
      <c r="BE117" s="21">
        <v>995</v>
      </c>
      <c r="BL117" s="274"/>
      <c r="BM117" s="35" t="s">
        <v>652</v>
      </c>
      <c r="BN117" s="20">
        <v>1009</v>
      </c>
      <c r="BT117" s="274"/>
      <c r="BU117" s="35" t="s">
        <v>652</v>
      </c>
      <c r="BV117" s="17">
        <v>663</v>
      </c>
      <c r="BW117" s="17">
        <v>752</v>
      </c>
      <c r="BX117" s="17">
        <v>157</v>
      </c>
      <c r="BY117" s="17">
        <v>216</v>
      </c>
      <c r="BZ117" s="17">
        <v>301</v>
      </c>
      <c r="CA117" s="21">
        <v>2089</v>
      </c>
      <c r="CK117" s="274"/>
      <c r="CL117" s="35" t="s">
        <v>652</v>
      </c>
      <c r="CM117" s="17">
        <v>92</v>
      </c>
      <c r="CN117" s="17">
        <v>194</v>
      </c>
      <c r="CO117" s="17">
        <v>211</v>
      </c>
      <c r="CP117" s="17">
        <v>124</v>
      </c>
      <c r="CQ117" s="17">
        <v>171</v>
      </c>
      <c r="CR117" s="17">
        <v>41</v>
      </c>
      <c r="CS117" s="17">
        <v>63</v>
      </c>
      <c r="CT117" s="17">
        <v>528</v>
      </c>
      <c r="CU117" s="17">
        <v>167</v>
      </c>
      <c r="CV117" s="21">
        <v>1591</v>
      </c>
      <c r="DJ117" s="274"/>
      <c r="DK117" s="35" t="s">
        <v>652</v>
      </c>
      <c r="DL117" s="17">
        <v>9580</v>
      </c>
      <c r="DM117" s="17">
        <v>474</v>
      </c>
      <c r="DN117" s="17">
        <v>515</v>
      </c>
      <c r="DO117" s="17">
        <v>744</v>
      </c>
      <c r="DP117" s="21">
        <v>11313</v>
      </c>
      <c r="DY117" s="274"/>
      <c r="DZ117" s="35" t="s">
        <v>652</v>
      </c>
      <c r="EA117" s="17">
        <v>1034</v>
      </c>
      <c r="EB117" s="17">
        <v>612</v>
      </c>
      <c r="EC117" s="21">
        <v>1646</v>
      </c>
      <c r="EJ117" s="274"/>
      <c r="EK117" s="35" t="s">
        <v>652</v>
      </c>
      <c r="EL117" s="17">
        <v>788</v>
      </c>
      <c r="EM117" s="17">
        <v>332</v>
      </c>
      <c r="EN117" s="17">
        <v>323</v>
      </c>
      <c r="EO117" s="17">
        <v>1063</v>
      </c>
      <c r="EP117" s="21">
        <v>2506</v>
      </c>
      <c r="EY117" s="274"/>
      <c r="EZ117" s="35" t="s">
        <v>652</v>
      </c>
      <c r="FA117" s="20">
        <v>566</v>
      </c>
      <c r="FG117" s="274"/>
      <c r="FH117" s="35" t="s">
        <v>652</v>
      </c>
      <c r="FI117" s="20">
        <v>9607</v>
      </c>
      <c r="FO117" s="274"/>
      <c r="FP117" s="35" t="s">
        <v>652</v>
      </c>
      <c r="FQ117" s="20">
        <v>1527</v>
      </c>
      <c r="FW117" s="274"/>
      <c r="FX117" s="35" t="s">
        <v>652</v>
      </c>
      <c r="FY117" s="20">
        <v>383</v>
      </c>
      <c r="GE117" s="274"/>
      <c r="GF117" s="35" t="s">
        <v>652</v>
      </c>
      <c r="GG117" s="17">
        <v>0</v>
      </c>
      <c r="GH117" s="17">
        <v>1608</v>
      </c>
      <c r="GI117" s="17">
        <v>627</v>
      </c>
      <c r="GJ117" s="21">
        <v>2235</v>
      </c>
      <c r="GR117" s="274"/>
      <c r="GS117" s="35" t="s">
        <v>652</v>
      </c>
      <c r="GT117" s="17">
        <v>4052</v>
      </c>
      <c r="GU117" s="17">
        <v>624</v>
      </c>
      <c r="GV117" s="17">
        <v>3066</v>
      </c>
      <c r="GW117" s="21">
        <v>7742</v>
      </c>
      <c r="HE117" s="274"/>
      <c r="HF117" s="35" t="s">
        <v>652</v>
      </c>
      <c r="HG117" s="20">
        <v>57483</v>
      </c>
    </row>
    <row r="118" spans="1:215" x14ac:dyDescent="0.25">
      <c r="A118" s="273" t="s">
        <v>654</v>
      </c>
      <c r="B118" s="35" t="s">
        <v>651</v>
      </c>
      <c r="C118" s="17">
        <v>8220</v>
      </c>
      <c r="D118" s="17">
        <v>13219</v>
      </c>
      <c r="E118" s="17">
        <v>3775</v>
      </c>
      <c r="F118" s="17">
        <v>5316</v>
      </c>
      <c r="G118" s="17">
        <v>4409</v>
      </c>
      <c r="H118" s="17">
        <v>4920</v>
      </c>
      <c r="I118" s="17">
        <v>13155</v>
      </c>
      <c r="J118" s="17">
        <v>14373</v>
      </c>
      <c r="K118" s="21">
        <v>67387</v>
      </c>
      <c r="X118" s="273" t="s">
        <v>654</v>
      </c>
      <c r="Y118" s="35" t="s">
        <v>651</v>
      </c>
      <c r="Z118" s="17">
        <v>1215</v>
      </c>
      <c r="AA118" s="17">
        <v>583</v>
      </c>
      <c r="AB118" s="17">
        <v>7393</v>
      </c>
      <c r="AC118" s="21">
        <v>9191</v>
      </c>
      <c r="AK118" s="273" t="s">
        <v>654</v>
      </c>
      <c r="AL118" s="35" t="s">
        <v>651</v>
      </c>
      <c r="AM118" s="20">
        <v>8493</v>
      </c>
      <c r="AS118" s="273" t="s">
        <v>654</v>
      </c>
      <c r="AT118" s="35" t="s">
        <v>651</v>
      </c>
      <c r="AU118" s="20">
        <v>8871</v>
      </c>
      <c r="BA118" s="273" t="s">
        <v>654</v>
      </c>
      <c r="BB118" s="35" t="s">
        <v>651</v>
      </c>
      <c r="BC118" s="24"/>
      <c r="BD118" s="17">
        <v>12147</v>
      </c>
      <c r="BE118" s="21">
        <v>12147</v>
      </c>
      <c r="BL118" s="273" t="s">
        <v>654</v>
      </c>
      <c r="BM118" s="35" t="s">
        <v>651</v>
      </c>
      <c r="BN118" s="20">
        <v>10933</v>
      </c>
      <c r="BT118" s="273" t="s">
        <v>654</v>
      </c>
      <c r="BU118" s="35" t="s">
        <v>651</v>
      </c>
      <c r="BV118" s="17">
        <v>3674</v>
      </c>
      <c r="BW118" s="17">
        <v>19405</v>
      </c>
      <c r="BX118" s="17">
        <v>1518</v>
      </c>
      <c r="BY118" s="17">
        <v>1518</v>
      </c>
      <c r="BZ118" s="17">
        <v>2823</v>
      </c>
      <c r="CA118" s="21">
        <v>28938</v>
      </c>
      <c r="CK118" s="273" t="s">
        <v>654</v>
      </c>
      <c r="CL118" s="35" t="s">
        <v>651</v>
      </c>
      <c r="CM118" s="17">
        <v>1039</v>
      </c>
      <c r="CN118" s="17">
        <v>1894</v>
      </c>
      <c r="CO118" s="17">
        <v>2550</v>
      </c>
      <c r="CP118" s="17">
        <v>975</v>
      </c>
      <c r="CQ118" s="17">
        <v>2152</v>
      </c>
      <c r="CR118" s="17">
        <v>1001</v>
      </c>
      <c r="CS118" s="17">
        <v>713</v>
      </c>
      <c r="CT118" s="17">
        <v>3646</v>
      </c>
      <c r="CU118" s="17">
        <v>1492</v>
      </c>
      <c r="CV118" s="21">
        <v>15462</v>
      </c>
      <c r="DJ118" s="273" t="s">
        <v>654</v>
      </c>
      <c r="DK118" s="35" t="s">
        <v>651</v>
      </c>
      <c r="DL118" s="17">
        <v>41403</v>
      </c>
      <c r="DM118" s="17">
        <v>10223</v>
      </c>
      <c r="DN118" s="17">
        <v>3253</v>
      </c>
      <c r="DO118" s="17">
        <v>11244</v>
      </c>
      <c r="DP118" s="21">
        <v>66123</v>
      </c>
      <c r="DY118" s="273" t="s">
        <v>654</v>
      </c>
      <c r="DZ118" s="35" t="s">
        <v>651</v>
      </c>
      <c r="EA118" s="17">
        <v>5238</v>
      </c>
      <c r="EB118" s="17">
        <v>3703</v>
      </c>
      <c r="EC118" s="21">
        <v>8941</v>
      </c>
      <c r="EJ118" s="273" t="s">
        <v>654</v>
      </c>
      <c r="EK118" s="35" t="s">
        <v>651</v>
      </c>
      <c r="EL118" s="17">
        <v>5463</v>
      </c>
      <c r="EM118" s="17">
        <v>1928</v>
      </c>
      <c r="EN118" s="17">
        <v>2361</v>
      </c>
      <c r="EO118" s="17">
        <v>7021</v>
      </c>
      <c r="EP118" s="21">
        <v>16773</v>
      </c>
      <c r="EY118" s="273" t="s">
        <v>654</v>
      </c>
      <c r="EZ118" s="35" t="s">
        <v>651</v>
      </c>
      <c r="FA118" s="20">
        <v>2527</v>
      </c>
      <c r="FG118" s="273" t="s">
        <v>654</v>
      </c>
      <c r="FH118" s="35" t="s">
        <v>651</v>
      </c>
      <c r="FI118" s="20">
        <v>45712</v>
      </c>
      <c r="FO118" s="273" t="s">
        <v>654</v>
      </c>
      <c r="FP118" s="35" t="s">
        <v>651</v>
      </c>
      <c r="FQ118" s="20">
        <v>9603</v>
      </c>
      <c r="FW118" s="273" t="s">
        <v>654</v>
      </c>
      <c r="FX118" s="35" t="s">
        <v>651</v>
      </c>
      <c r="FY118" s="20">
        <v>2639</v>
      </c>
      <c r="GE118" s="273" t="s">
        <v>654</v>
      </c>
      <c r="GF118" s="35" t="s">
        <v>651</v>
      </c>
      <c r="GG118" s="17">
        <v>1336</v>
      </c>
      <c r="GH118" s="17">
        <v>4153</v>
      </c>
      <c r="GI118" s="17">
        <v>2573</v>
      </c>
      <c r="GJ118" s="21">
        <v>8062</v>
      </c>
      <c r="GR118" s="273" t="s">
        <v>654</v>
      </c>
      <c r="GS118" s="35" t="s">
        <v>651</v>
      </c>
      <c r="GT118" s="17">
        <v>16389</v>
      </c>
      <c r="GU118" s="17">
        <v>2794</v>
      </c>
      <c r="GV118" s="17">
        <v>13629</v>
      </c>
      <c r="GW118" s="21">
        <v>32812</v>
      </c>
      <c r="HE118" s="273" t="s">
        <v>654</v>
      </c>
      <c r="HF118" s="35" t="s">
        <v>651</v>
      </c>
      <c r="HG118" s="20">
        <v>354614</v>
      </c>
    </row>
    <row r="119" spans="1:215" x14ac:dyDescent="0.25">
      <c r="A119" s="276"/>
      <c r="B119" s="63" t="s">
        <v>652</v>
      </c>
      <c r="C119" s="39">
        <v>12132</v>
      </c>
      <c r="D119" s="39">
        <v>20071</v>
      </c>
      <c r="E119" s="39">
        <v>6444</v>
      </c>
      <c r="F119" s="39">
        <v>10518</v>
      </c>
      <c r="G119" s="39">
        <v>6781</v>
      </c>
      <c r="H119" s="39">
        <v>8764</v>
      </c>
      <c r="I119" s="39">
        <v>20103</v>
      </c>
      <c r="J119" s="39">
        <v>22701</v>
      </c>
      <c r="K119" s="28">
        <v>107514</v>
      </c>
      <c r="X119" s="276"/>
      <c r="Y119" s="63" t="s">
        <v>652</v>
      </c>
      <c r="Z119" s="39">
        <v>2028</v>
      </c>
      <c r="AA119" s="39">
        <v>943</v>
      </c>
      <c r="AB119" s="39">
        <v>11856</v>
      </c>
      <c r="AC119" s="28">
        <v>14827</v>
      </c>
      <c r="AK119" s="276"/>
      <c r="AL119" s="63" t="s">
        <v>652</v>
      </c>
      <c r="AM119" s="65">
        <v>18323</v>
      </c>
      <c r="AS119" s="276"/>
      <c r="AT119" s="63" t="s">
        <v>652</v>
      </c>
      <c r="AU119" s="65">
        <v>13187</v>
      </c>
      <c r="BA119" s="276"/>
      <c r="BB119" s="63" t="s">
        <v>652</v>
      </c>
      <c r="BC119" s="39">
        <v>8849</v>
      </c>
      <c r="BD119" s="62"/>
      <c r="BE119" s="28">
        <v>8849</v>
      </c>
      <c r="BL119" s="276"/>
      <c r="BM119" s="63" t="s">
        <v>652</v>
      </c>
      <c r="BN119" s="65">
        <v>14461</v>
      </c>
      <c r="BT119" s="276"/>
      <c r="BU119" s="63" t="s">
        <v>652</v>
      </c>
      <c r="BV119" s="39">
        <v>6842</v>
      </c>
      <c r="BW119" s="39">
        <v>21003</v>
      </c>
      <c r="BX119" s="39">
        <v>3082</v>
      </c>
      <c r="BY119" s="39">
        <v>2634</v>
      </c>
      <c r="BZ119" s="39">
        <v>4637</v>
      </c>
      <c r="CA119" s="28">
        <v>38198</v>
      </c>
      <c r="CK119" s="276"/>
      <c r="CL119" s="63" t="s">
        <v>652</v>
      </c>
      <c r="CM119" s="39">
        <v>1719</v>
      </c>
      <c r="CN119" s="39">
        <v>3360</v>
      </c>
      <c r="CO119" s="39">
        <v>4423</v>
      </c>
      <c r="CP119" s="39">
        <v>1574</v>
      </c>
      <c r="CQ119" s="39">
        <v>3822</v>
      </c>
      <c r="CR119" s="39">
        <v>1425</v>
      </c>
      <c r="CS119" s="39">
        <v>1306</v>
      </c>
      <c r="CT119" s="39">
        <v>6915</v>
      </c>
      <c r="CU119" s="39">
        <v>3276</v>
      </c>
      <c r="CV119" s="28">
        <v>27820</v>
      </c>
      <c r="DJ119" s="276"/>
      <c r="DK119" s="63" t="s">
        <v>652</v>
      </c>
      <c r="DL119" s="39">
        <v>66076</v>
      </c>
      <c r="DM119" s="39">
        <v>18013</v>
      </c>
      <c r="DN119" s="39">
        <v>4682</v>
      </c>
      <c r="DO119" s="39">
        <v>24547</v>
      </c>
      <c r="DP119" s="28">
        <v>113318</v>
      </c>
      <c r="DY119" s="276"/>
      <c r="DZ119" s="63" t="s">
        <v>652</v>
      </c>
      <c r="EA119" s="39">
        <v>10393</v>
      </c>
      <c r="EB119" s="39">
        <v>7288</v>
      </c>
      <c r="EC119" s="28">
        <v>17681</v>
      </c>
      <c r="EJ119" s="276"/>
      <c r="EK119" s="63" t="s">
        <v>652</v>
      </c>
      <c r="EL119" s="39">
        <v>7653</v>
      </c>
      <c r="EM119" s="39">
        <v>3353</v>
      </c>
      <c r="EN119" s="39">
        <v>4732</v>
      </c>
      <c r="EO119" s="39">
        <v>13856</v>
      </c>
      <c r="EP119" s="28">
        <v>29594</v>
      </c>
      <c r="EY119" s="276"/>
      <c r="EZ119" s="63" t="s">
        <v>652</v>
      </c>
      <c r="FA119" s="65">
        <v>4323</v>
      </c>
      <c r="FG119" s="276"/>
      <c r="FH119" s="63" t="s">
        <v>652</v>
      </c>
      <c r="FI119" s="65">
        <v>101760</v>
      </c>
      <c r="FO119" s="276"/>
      <c r="FP119" s="63" t="s">
        <v>652</v>
      </c>
      <c r="FQ119" s="65">
        <v>15334</v>
      </c>
      <c r="FW119" s="276"/>
      <c r="FX119" s="63" t="s">
        <v>652</v>
      </c>
      <c r="FY119" s="65">
        <v>7211</v>
      </c>
      <c r="GE119" s="276"/>
      <c r="GF119" s="63" t="s">
        <v>652</v>
      </c>
      <c r="GG119" s="39">
        <v>0</v>
      </c>
      <c r="GH119" s="39">
        <v>20733</v>
      </c>
      <c r="GI119" s="39">
        <v>10914</v>
      </c>
      <c r="GJ119" s="28">
        <v>31647</v>
      </c>
      <c r="GR119" s="276"/>
      <c r="GS119" s="63" t="s">
        <v>652</v>
      </c>
      <c r="GT119" s="39">
        <v>26639</v>
      </c>
      <c r="GU119" s="39">
        <v>9998</v>
      </c>
      <c r="GV119" s="39">
        <v>19746</v>
      </c>
      <c r="GW119" s="28">
        <v>56383</v>
      </c>
      <c r="HE119" s="276"/>
      <c r="HF119" s="63" t="s">
        <v>652</v>
      </c>
      <c r="HG119" s="65">
        <v>620430</v>
      </c>
    </row>
    <row r="120" spans="1:215" ht="18.399999999999999" customHeight="1" x14ac:dyDescent="0.25">
      <c r="A120" s="53"/>
      <c r="B120" s="182" t="s">
        <v>655</v>
      </c>
      <c r="X120" s="182" t="s">
        <v>655</v>
      </c>
      <c r="AK120" s="53"/>
      <c r="AL120" s="182" t="s">
        <v>655</v>
      </c>
      <c r="AS120" s="53"/>
      <c r="AT120" s="182" t="s">
        <v>655</v>
      </c>
      <c r="BA120" s="53"/>
      <c r="BB120" s="182" t="s">
        <v>655</v>
      </c>
      <c r="BL120" s="182" t="s">
        <v>655</v>
      </c>
      <c r="BT120" s="53"/>
      <c r="BU120" s="182" t="s">
        <v>655</v>
      </c>
      <c r="CK120" s="53"/>
      <c r="CL120" s="182" t="s">
        <v>655</v>
      </c>
      <c r="DJ120" s="53"/>
      <c r="DK120" s="182" t="s">
        <v>655</v>
      </c>
      <c r="DY120" s="53"/>
      <c r="DZ120" s="182" t="s">
        <v>655</v>
      </c>
      <c r="EJ120" s="53"/>
      <c r="EK120" s="182" t="s">
        <v>655</v>
      </c>
      <c r="EY120" s="53"/>
      <c r="EZ120" s="182" t="s">
        <v>655</v>
      </c>
      <c r="FG120" s="53"/>
      <c r="FH120" s="182" t="s">
        <v>655</v>
      </c>
      <c r="FO120" s="53"/>
      <c r="FP120" s="182" t="s">
        <v>655</v>
      </c>
      <c r="FW120" s="53"/>
      <c r="FX120" s="182" t="s">
        <v>655</v>
      </c>
      <c r="GE120" s="53"/>
      <c r="GF120" s="182" t="s">
        <v>655</v>
      </c>
      <c r="GR120" s="54" t="s">
        <v>655</v>
      </c>
      <c r="HE120" s="53"/>
      <c r="HF120" s="54" t="s">
        <v>655</v>
      </c>
    </row>
    <row r="121" spans="1:215" x14ac:dyDescent="0.25">
      <c r="A121" s="9"/>
      <c r="B121" s="55"/>
      <c r="C121" s="12" t="s">
        <v>42</v>
      </c>
      <c r="D121" s="12" t="s">
        <v>65</v>
      </c>
      <c r="E121" s="12" t="s">
        <v>67</v>
      </c>
      <c r="F121" s="12" t="s">
        <v>72</v>
      </c>
      <c r="G121" s="12" t="s">
        <v>74</v>
      </c>
      <c r="H121" s="12" t="s">
        <v>76</v>
      </c>
      <c r="I121" s="12" t="s">
        <v>82</v>
      </c>
      <c r="J121" s="12" t="s">
        <v>89</v>
      </c>
      <c r="K121" s="183" t="s">
        <v>509</v>
      </c>
      <c r="X121" s="9"/>
      <c r="Y121" s="55"/>
      <c r="Z121" s="12" t="s">
        <v>75</v>
      </c>
      <c r="AA121" s="12" t="s">
        <v>92</v>
      </c>
      <c r="AB121" s="12" t="s">
        <v>97</v>
      </c>
      <c r="AC121" s="183" t="s">
        <v>510</v>
      </c>
      <c r="AK121" s="9"/>
      <c r="AL121" s="55"/>
      <c r="AM121" s="15" t="s">
        <v>68</v>
      </c>
      <c r="AS121" s="9"/>
      <c r="AT121" s="55"/>
      <c r="AU121" s="15" t="s">
        <v>58</v>
      </c>
      <c r="BA121" s="9"/>
      <c r="BB121" s="55"/>
      <c r="BC121" s="12" t="s">
        <v>77</v>
      </c>
      <c r="BD121" s="12" t="s">
        <v>87</v>
      </c>
      <c r="BE121" s="183" t="s">
        <v>511</v>
      </c>
      <c r="BL121" s="9"/>
      <c r="BM121" s="55"/>
      <c r="BN121" s="15" t="s">
        <v>43</v>
      </c>
      <c r="BT121" s="9"/>
      <c r="BU121" s="55"/>
      <c r="BV121" s="12" t="s">
        <v>38</v>
      </c>
      <c r="BW121" s="12" t="s">
        <v>59</v>
      </c>
      <c r="BX121" s="12" t="s">
        <v>61</v>
      </c>
      <c r="BY121" s="12" t="s">
        <v>73</v>
      </c>
      <c r="BZ121" s="12" t="s">
        <v>93</v>
      </c>
      <c r="CA121" s="183" t="s">
        <v>512</v>
      </c>
      <c r="CK121" s="9"/>
      <c r="CL121" s="55"/>
      <c r="CM121" s="12" t="s">
        <v>46</v>
      </c>
      <c r="CN121" s="12" t="s">
        <v>54</v>
      </c>
      <c r="CO121" s="12" t="s">
        <v>78</v>
      </c>
      <c r="CP121" s="12" t="s">
        <v>84</v>
      </c>
      <c r="CQ121" s="12" t="s">
        <v>86</v>
      </c>
      <c r="CR121" s="12" t="s">
        <v>88</v>
      </c>
      <c r="CS121" s="12" t="s">
        <v>90</v>
      </c>
      <c r="CT121" s="12" t="s">
        <v>95</v>
      </c>
      <c r="CU121" s="12" t="s">
        <v>96</v>
      </c>
      <c r="CV121" s="183" t="s">
        <v>513</v>
      </c>
      <c r="DJ121" s="9"/>
      <c r="DK121" s="55"/>
      <c r="DL121" s="12" t="s">
        <v>50</v>
      </c>
      <c r="DM121" s="12" t="s">
        <v>71</v>
      </c>
      <c r="DN121" s="12" t="s">
        <v>79</v>
      </c>
      <c r="DO121" s="12" t="s">
        <v>91</v>
      </c>
      <c r="DP121" s="183" t="s">
        <v>514</v>
      </c>
      <c r="DY121" s="9"/>
      <c r="DZ121" s="55"/>
      <c r="EA121" s="12" t="s">
        <v>48</v>
      </c>
      <c r="EB121" s="12" t="s">
        <v>63</v>
      </c>
      <c r="EC121" s="56" t="s">
        <v>515</v>
      </c>
      <c r="EJ121" s="9"/>
      <c r="EK121" s="55"/>
      <c r="EL121" s="12" t="s">
        <v>33</v>
      </c>
      <c r="EM121" s="12" t="s">
        <v>80</v>
      </c>
      <c r="EN121" s="12" t="s">
        <v>83</v>
      </c>
      <c r="EO121" s="12" t="s">
        <v>85</v>
      </c>
      <c r="EP121" s="183" t="s">
        <v>516</v>
      </c>
      <c r="EY121" s="9"/>
      <c r="EZ121" s="55"/>
      <c r="FA121" s="15" t="s">
        <v>60</v>
      </c>
      <c r="FG121" s="9"/>
      <c r="FH121" s="55"/>
      <c r="FI121" s="15" t="s">
        <v>81</v>
      </c>
      <c r="FO121" s="9"/>
      <c r="FP121" s="55"/>
      <c r="FQ121" s="15" t="s">
        <v>62</v>
      </c>
      <c r="FW121" s="9"/>
      <c r="FX121" s="55"/>
      <c r="FY121" s="15" t="s">
        <v>64</v>
      </c>
      <c r="GE121" s="9"/>
      <c r="GF121" s="55"/>
      <c r="GG121" s="12" t="s">
        <v>44</v>
      </c>
      <c r="GH121" s="12" t="s">
        <v>52</v>
      </c>
      <c r="GI121" s="12" t="s">
        <v>69</v>
      </c>
      <c r="GJ121" s="183" t="s">
        <v>517</v>
      </c>
      <c r="GR121" s="9"/>
      <c r="GS121" s="55"/>
      <c r="GT121" s="12" t="s">
        <v>40</v>
      </c>
      <c r="GU121" s="12" t="s">
        <v>57</v>
      </c>
      <c r="GV121" s="12" t="s">
        <v>94</v>
      </c>
      <c r="GW121" s="56" t="s">
        <v>518</v>
      </c>
      <c r="HE121" s="9"/>
      <c r="HF121" s="55"/>
      <c r="HG121" s="183" t="s">
        <v>602</v>
      </c>
    </row>
    <row r="122" spans="1:215" x14ac:dyDescent="0.25">
      <c r="A122" s="273" t="s">
        <v>656</v>
      </c>
      <c r="B122" s="35" t="s">
        <v>657</v>
      </c>
      <c r="C122" s="17">
        <v>289</v>
      </c>
      <c r="D122" s="17">
        <v>872</v>
      </c>
      <c r="E122" s="17">
        <v>89</v>
      </c>
      <c r="F122" s="17">
        <v>136</v>
      </c>
      <c r="G122" s="17">
        <v>100</v>
      </c>
      <c r="H122" s="17">
        <v>160</v>
      </c>
      <c r="I122" s="17">
        <v>679</v>
      </c>
      <c r="J122" s="17">
        <v>456</v>
      </c>
      <c r="K122" s="21">
        <v>2781</v>
      </c>
      <c r="X122" s="273" t="s">
        <v>656</v>
      </c>
      <c r="Y122" s="35" t="s">
        <v>657</v>
      </c>
      <c r="Z122" s="17">
        <v>39</v>
      </c>
      <c r="AA122" s="17">
        <v>70</v>
      </c>
      <c r="AB122" s="17">
        <v>246</v>
      </c>
      <c r="AC122" s="21">
        <v>355</v>
      </c>
      <c r="AK122" s="273" t="s">
        <v>656</v>
      </c>
      <c r="AL122" s="35" t="s">
        <v>657</v>
      </c>
      <c r="AM122" s="20">
        <v>134</v>
      </c>
      <c r="AS122" s="273" t="s">
        <v>656</v>
      </c>
      <c r="AT122" s="35" t="s">
        <v>657</v>
      </c>
      <c r="AU122" s="20">
        <v>389</v>
      </c>
      <c r="BA122" s="273" t="s">
        <v>656</v>
      </c>
      <c r="BB122" s="35" t="s">
        <v>657</v>
      </c>
      <c r="BC122" s="17">
        <v>213</v>
      </c>
      <c r="BD122" s="17">
        <v>131</v>
      </c>
      <c r="BE122" s="21">
        <v>344</v>
      </c>
      <c r="BL122" s="273" t="s">
        <v>656</v>
      </c>
      <c r="BM122" s="35" t="s">
        <v>657</v>
      </c>
      <c r="BN122" s="20">
        <v>116</v>
      </c>
      <c r="BT122" s="273" t="s">
        <v>656</v>
      </c>
      <c r="BU122" s="35" t="s">
        <v>657</v>
      </c>
      <c r="BV122" s="17">
        <v>107</v>
      </c>
      <c r="BW122" s="17">
        <v>53</v>
      </c>
      <c r="BX122" s="17">
        <v>17</v>
      </c>
      <c r="BY122" s="17">
        <v>51</v>
      </c>
      <c r="BZ122" s="17">
        <v>96</v>
      </c>
      <c r="CA122" s="21">
        <v>324</v>
      </c>
      <c r="CK122" s="273" t="s">
        <v>656</v>
      </c>
      <c r="CL122" s="35" t="s">
        <v>657</v>
      </c>
      <c r="CM122" s="17">
        <v>18</v>
      </c>
      <c r="CN122" s="17">
        <v>76</v>
      </c>
      <c r="CO122" s="17">
        <v>77</v>
      </c>
      <c r="CP122" s="17">
        <v>20</v>
      </c>
      <c r="CQ122" s="17">
        <v>56</v>
      </c>
      <c r="CR122" s="17">
        <v>17</v>
      </c>
      <c r="CS122" s="17">
        <v>25</v>
      </c>
      <c r="CT122" s="17">
        <v>100</v>
      </c>
      <c r="CU122" s="17">
        <v>29</v>
      </c>
      <c r="CV122" s="21">
        <v>418</v>
      </c>
      <c r="DJ122" s="273" t="s">
        <v>656</v>
      </c>
      <c r="DK122" s="35" t="s">
        <v>657</v>
      </c>
      <c r="DL122" s="17">
        <v>1280</v>
      </c>
      <c r="DM122" s="17">
        <v>273</v>
      </c>
      <c r="DN122" s="17">
        <v>130</v>
      </c>
      <c r="DO122" s="17">
        <v>268</v>
      </c>
      <c r="DP122" s="21">
        <v>1951</v>
      </c>
      <c r="DY122" s="273" t="s">
        <v>656</v>
      </c>
      <c r="DZ122" s="35" t="s">
        <v>657</v>
      </c>
      <c r="EA122" s="17">
        <v>62</v>
      </c>
      <c r="EB122" s="17">
        <v>146</v>
      </c>
      <c r="EC122" s="21">
        <v>208</v>
      </c>
      <c r="EJ122" s="273" t="s">
        <v>656</v>
      </c>
      <c r="EK122" s="35" t="s">
        <v>657</v>
      </c>
      <c r="EL122" s="17">
        <v>185</v>
      </c>
      <c r="EM122" s="17">
        <v>47</v>
      </c>
      <c r="EN122" s="17">
        <v>81</v>
      </c>
      <c r="EO122" s="17">
        <v>139</v>
      </c>
      <c r="EP122" s="21">
        <v>452</v>
      </c>
      <c r="EY122" s="273" t="s">
        <v>656</v>
      </c>
      <c r="EZ122" s="35" t="s">
        <v>657</v>
      </c>
      <c r="FA122" s="20">
        <v>75</v>
      </c>
      <c r="FG122" s="273" t="s">
        <v>656</v>
      </c>
      <c r="FH122" s="35" t="s">
        <v>657</v>
      </c>
      <c r="FI122" s="20">
        <v>1898</v>
      </c>
      <c r="FO122" s="273" t="s">
        <v>656</v>
      </c>
      <c r="FP122" s="35" t="s">
        <v>657</v>
      </c>
      <c r="FQ122" s="20">
        <v>580</v>
      </c>
      <c r="FW122" s="273" t="s">
        <v>656</v>
      </c>
      <c r="FX122" s="35" t="s">
        <v>657</v>
      </c>
      <c r="FY122" s="20">
        <v>151</v>
      </c>
      <c r="GE122" s="273" t="s">
        <v>656</v>
      </c>
      <c r="GF122" s="35" t="s">
        <v>657</v>
      </c>
      <c r="GG122" s="17">
        <v>39</v>
      </c>
      <c r="GH122" s="17">
        <v>34</v>
      </c>
      <c r="GI122" s="17">
        <v>94</v>
      </c>
      <c r="GJ122" s="21">
        <v>167</v>
      </c>
      <c r="GR122" s="273" t="s">
        <v>656</v>
      </c>
      <c r="GS122" s="35" t="s">
        <v>657</v>
      </c>
      <c r="GT122" s="17">
        <v>622</v>
      </c>
      <c r="GU122" s="17">
        <v>46</v>
      </c>
      <c r="GV122" s="17">
        <v>539</v>
      </c>
      <c r="GW122" s="21">
        <v>1207</v>
      </c>
      <c r="HE122" s="273" t="s">
        <v>656</v>
      </c>
      <c r="HF122" s="35" t="s">
        <v>657</v>
      </c>
      <c r="HG122" s="20">
        <v>11550</v>
      </c>
    </row>
    <row r="123" spans="1:215" x14ac:dyDescent="0.25">
      <c r="A123" s="274"/>
      <c r="B123" s="35" t="s">
        <v>658</v>
      </c>
      <c r="C123" s="17">
        <v>2</v>
      </c>
      <c r="D123" s="17">
        <v>1</v>
      </c>
      <c r="E123" s="17">
        <v>3</v>
      </c>
      <c r="F123" s="17">
        <v>5</v>
      </c>
      <c r="G123" s="17">
        <v>5</v>
      </c>
      <c r="H123" s="17">
        <v>3</v>
      </c>
      <c r="I123" s="17">
        <v>9</v>
      </c>
      <c r="J123" s="17">
        <v>3</v>
      </c>
      <c r="K123" s="21">
        <v>31</v>
      </c>
      <c r="X123" s="274"/>
      <c r="Y123" s="35" t="s">
        <v>658</v>
      </c>
      <c r="Z123" s="17">
        <v>1</v>
      </c>
      <c r="AA123" s="17">
        <v>5</v>
      </c>
      <c r="AB123" s="17">
        <v>18</v>
      </c>
      <c r="AC123" s="21">
        <v>24</v>
      </c>
      <c r="AK123" s="274"/>
      <c r="AL123" s="35" t="s">
        <v>658</v>
      </c>
      <c r="AM123" s="20">
        <v>2</v>
      </c>
      <c r="AS123" s="274"/>
      <c r="AT123" s="35" t="s">
        <v>658</v>
      </c>
      <c r="AU123" s="20">
        <v>37</v>
      </c>
      <c r="BA123" s="274"/>
      <c r="BB123" s="35" t="s">
        <v>658</v>
      </c>
      <c r="BC123" s="17">
        <v>13</v>
      </c>
      <c r="BD123" s="17">
        <v>9</v>
      </c>
      <c r="BE123" s="21">
        <v>22</v>
      </c>
      <c r="BL123" s="274"/>
      <c r="BM123" s="35" t="s">
        <v>658</v>
      </c>
      <c r="BN123" s="20">
        <v>7</v>
      </c>
      <c r="BT123" s="274"/>
      <c r="BU123" s="35" t="s">
        <v>658</v>
      </c>
      <c r="BV123" s="17">
        <v>2</v>
      </c>
      <c r="BW123" s="17">
        <v>1</v>
      </c>
      <c r="BX123" s="17">
        <v>0</v>
      </c>
      <c r="BY123" s="17">
        <v>1</v>
      </c>
      <c r="BZ123" s="17">
        <v>4</v>
      </c>
      <c r="CA123" s="21">
        <v>8</v>
      </c>
      <c r="CK123" s="274"/>
      <c r="CL123" s="35" t="s">
        <v>658</v>
      </c>
      <c r="CM123" s="17">
        <v>0</v>
      </c>
      <c r="CN123" s="17">
        <v>1</v>
      </c>
      <c r="CO123" s="17">
        <v>9</v>
      </c>
      <c r="CP123" s="17">
        <v>0</v>
      </c>
      <c r="CQ123" s="17">
        <v>0</v>
      </c>
      <c r="CR123" s="17">
        <v>0</v>
      </c>
      <c r="CS123" s="17">
        <v>1</v>
      </c>
      <c r="CT123" s="17">
        <v>1</v>
      </c>
      <c r="CU123" s="17">
        <v>0</v>
      </c>
      <c r="CV123" s="21">
        <v>12</v>
      </c>
      <c r="DJ123" s="274"/>
      <c r="DK123" s="35" t="s">
        <v>658</v>
      </c>
      <c r="DL123" s="17">
        <v>639</v>
      </c>
      <c r="DM123" s="17">
        <v>139</v>
      </c>
      <c r="DN123" s="17">
        <v>12</v>
      </c>
      <c r="DO123" s="17">
        <v>186</v>
      </c>
      <c r="DP123" s="21">
        <v>976</v>
      </c>
      <c r="DY123" s="274"/>
      <c r="DZ123" s="35" t="s">
        <v>658</v>
      </c>
      <c r="EA123" s="17">
        <v>4</v>
      </c>
      <c r="EB123" s="17">
        <v>6</v>
      </c>
      <c r="EC123" s="21">
        <v>10</v>
      </c>
      <c r="EJ123" s="274"/>
      <c r="EK123" s="35" t="s">
        <v>658</v>
      </c>
      <c r="EL123" s="17">
        <v>13</v>
      </c>
      <c r="EM123" s="17">
        <v>4</v>
      </c>
      <c r="EN123" s="17">
        <v>5</v>
      </c>
      <c r="EO123" s="17">
        <v>9</v>
      </c>
      <c r="EP123" s="21">
        <v>31</v>
      </c>
      <c r="EY123" s="274"/>
      <c r="EZ123" s="35" t="s">
        <v>658</v>
      </c>
      <c r="FA123" s="20">
        <v>5</v>
      </c>
      <c r="FG123" s="274"/>
      <c r="FH123" s="35" t="s">
        <v>658</v>
      </c>
      <c r="FI123" s="20">
        <v>539</v>
      </c>
      <c r="FO123" s="274"/>
      <c r="FP123" s="35" t="s">
        <v>658</v>
      </c>
      <c r="FQ123" s="20">
        <v>28</v>
      </c>
      <c r="FW123" s="274"/>
      <c r="FX123" s="35" t="s">
        <v>658</v>
      </c>
      <c r="FY123" s="20">
        <v>4</v>
      </c>
      <c r="GE123" s="274"/>
      <c r="GF123" s="35" t="s">
        <v>658</v>
      </c>
      <c r="GG123" s="17">
        <v>2</v>
      </c>
      <c r="GH123" s="17">
        <v>3</v>
      </c>
      <c r="GI123" s="17">
        <v>0</v>
      </c>
      <c r="GJ123" s="21">
        <v>5</v>
      </c>
      <c r="GR123" s="274"/>
      <c r="GS123" s="35" t="s">
        <v>658</v>
      </c>
      <c r="GT123" s="17">
        <v>36</v>
      </c>
      <c r="GU123" s="17">
        <v>3</v>
      </c>
      <c r="GV123" s="17">
        <v>4</v>
      </c>
      <c r="GW123" s="21">
        <v>43</v>
      </c>
      <c r="HE123" s="274"/>
      <c r="HF123" s="35" t="s">
        <v>658</v>
      </c>
      <c r="HG123" s="20">
        <v>1784</v>
      </c>
    </row>
    <row r="124" spans="1:215" x14ac:dyDescent="0.25">
      <c r="A124" s="273" t="s">
        <v>659</v>
      </c>
      <c r="B124" s="35" t="s">
        <v>657</v>
      </c>
      <c r="C124" s="17">
        <v>12</v>
      </c>
      <c r="D124" s="17">
        <v>0</v>
      </c>
      <c r="E124" s="17">
        <v>2</v>
      </c>
      <c r="F124" s="17">
        <v>0</v>
      </c>
      <c r="G124" s="17">
        <v>1</v>
      </c>
      <c r="H124" s="17">
        <v>3</v>
      </c>
      <c r="I124" s="17">
        <v>15</v>
      </c>
      <c r="J124" s="17">
        <v>1</v>
      </c>
      <c r="K124" s="21">
        <v>34</v>
      </c>
      <c r="X124" s="273" t="s">
        <v>659</v>
      </c>
      <c r="Y124" s="35" t="s">
        <v>657</v>
      </c>
      <c r="Z124" s="17">
        <v>0</v>
      </c>
      <c r="AA124" s="17">
        <v>11</v>
      </c>
      <c r="AB124" s="17">
        <v>0</v>
      </c>
      <c r="AC124" s="21">
        <v>11</v>
      </c>
      <c r="AK124" s="273" t="s">
        <v>659</v>
      </c>
      <c r="AL124" s="35" t="s">
        <v>657</v>
      </c>
      <c r="AM124" s="20">
        <v>2</v>
      </c>
      <c r="AS124" s="273" t="s">
        <v>659</v>
      </c>
      <c r="AT124" s="35" t="s">
        <v>657</v>
      </c>
      <c r="AU124" s="20">
        <v>43</v>
      </c>
      <c r="BA124" s="273" t="s">
        <v>659</v>
      </c>
      <c r="BB124" s="35" t="s">
        <v>657</v>
      </c>
      <c r="BC124" s="17">
        <v>0</v>
      </c>
      <c r="BD124" s="17">
        <v>1</v>
      </c>
      <c r="BE124" s="21">
        <v>1</v>
      </c>
      <c r="BL124" s="273" t="s">
        <v>659</v>
      </c>
      <c r="BM124" s="35" t="s">
        <v>657</v>
      </c>
      <c r="BN124" s="20">
        <v>4</v>
      </c>
      <c r="BT124" s="273" t="s">
        <v>659</v>
      </c>
      <c r="BU124" s="35" t="s">
        <v>657</v>
      </c>
      <c r="BV124" s="24"/>
      <c r="BW124" s="17">
        <v>2</v>
      </c>
      <c r="BX124" s="17">
        <v>0</v>
      </c>
      <c r="BY124" s="17">
        <v>0</v>
      </c>
      <c r="BZ124" s="17">
        <v>0</v>
      </c>
      <c r="CA124" s="21">
        <v>2</v>
      </c>
      <c r="CK124" s="273" t="s">
        <v>659</v>
      </c>
      <c r="CL124" s="35" t="s">
        <v>657</v>
      </c>
      <c r="CM124" s="17">
        <v>0</v>
      </c>
      <c r="CN124" s="17">
        <v>0</v>
      </c>
      <c r="CO124" s="17">
        <v>1</v>
      </c>
      <c r="CP124" s="17">
        <v>0</v>
      </c>
      <c r="CQ124" s="17">
        <v>4</v>
      </c>
      <c r="CR124" s="17">
        <v>0</v>
      </c>
      <c r="CS124" s="17">
        <v>4</v>
      </c>
      <c r="CT124" s="17">
        <v>0</v>
      </c>
      <c r="CU124" s="17">
        <v>2</v>
      </c>
      <c r="CV124" s="21">
        <v>11</v>
      </c>
      <c r="DJ124" s="273" t="s">
        <v>659</v>
      </c>
      <c r="DK124" s="35" t="s">
        <v>657</v>
      </c>
      <c r="DL124" s="17">
        <v>5</v>
      </c>
      <c r="DM124" s="17">
        <v>14</v>
      </c>
      <c r="DN124" s="17">
        <v>8</v>
      </c>
      <c r="DO124" s="17">
        <v>3</v>
      </c>
      <c r="DP124" s="21">
        <v>30</v>
      </c>
      <c r="DY124" s="273" t="s">
        <v>659</v>
      </c>
      <c r="DZ124" s="35" t="s">
        <v>657</v>
      </c>
      <c r="EA124" s="17">
        <v>7</v>
      </c>
      <c r="EB124" s="17">
        <v>1</v>
      </c>
      <c r="EC124" s="21">
        <v>8</v>
      </c>
      <c r="EJ124" s="273" t="s">
        <v>659</v>
      </c>
      <c r="EK124" s="35" t="s">
        <v>657</v>
      </c>
      <c r="EL124" s="17">
        <v>2</v>
      </c>
      <c r="EM124" s="17">
        <v>0</v>
      </c>
      <c r="EN124" s="17">
        <v>0</v>
      </c>
      <c r="EO124" s="17">
        <v>0</v>
      </c>
      <c r="EP124" s="21">
        <v>2</v>
      </c>
      <c r="EY124" s="273" t="s">
        <v>659</v>
      </c>
      <c r="EZ124" s="35" t="s">
        <v>657</v>
      </c>
      <c r="FA124" s="20">
        <v>0</v>
      </c>
      <c r="FG124" s="273" t="s">
        <v>659</v>
      </c>
      <c r="FH124" s="35" t="s">
        <v>657</v>
      </c>
      <c r="FI124" s="20">
        <v>3</v>
      </c>
      <c r="FO124" s="273" t="s">
        <v>659</v>
      </c>
      <c r="FP124" s="35" t="s">
        <v>657</v>
      </c>
      <c r="FQ124" s="20">
        <v>3</v>
      </c>
      <c r="FW124" s="273" t="s">
        <v>659</v>
      </c>
      <c r="FX124" s="35" t="s">
        <v>657</v>
      </c>
      <c r="FY124" s="20">
        <v>8</v>
      </c>
      <c r="GE124" s="273" t="s">
        <v>659</v>
      </c>
      <c r="GF124" s="35" t="s">
        <v>657</v>
      </c>
      <c r="GG124" s="17">
        <v>0</v>
      </c>
      <c r="GH124" s="17">
        <v>0</v>
      </c>
      <c r="GI124" s="17">
        <v>1</v>
      </c>
      <c r="GJ124" s="21">
        <v>1</v>
      </c>
      <c r="GR124" s="273" t="s">
        <v>659</v>
      </c>
      <c r="GS124" s="35" t="s">
        <v>657</v>
      </c>
      <c r="GT124" s="17">
        <v>9</v>
      </c>
      <c r="GU124" s="17">
        <v>2</v>
      </c>
      <c r="GV124" s="17">
        <v>11</v>
      </c>
      <c r="GW124" s="21">
        <v>22</v>
      </c>
      <c r="HE124" s="273" t="s">
        <v>659</v>
      </c>
      <c r="HF124" s="35" t="s">
        <v>657</v>
      </c>
      <c r="HG124" s="20">
        <v>185</v>
      </c>
    </row>
    <row r="125" spans="1:215" x14ac:dyDescent="0.25">
      <c r="A125" s="274"/>
      <c r="B125" s="35" t="s">
        <v>658</v>
      </c>
      <c r="C125" s="17">
        <v>2</v>
      </c>
      <c r="D125" s="17">
        <v>5</v>
      </c>
      <c r="E125" s="17">
        <v>0</v>
      </c>
      <c r="F125" s="17">
        <v>2</v>
      </c>
      <c r="G125" s="17">
        <v>0</v>
      </c>
      <c r="H125" s="17">
        <v>1</v>
      </c>
      <c r="I125" s="17">
        <v>7</v>
      </c>
      <c r="J125" s="17">
        <v>1</v>
      </c>
      <c r="K125" s="21">
        <v>18</v>
      </c>
      <c r="X125" s="274"/>
      <c r="Y125" s="35" t="s">
        <v>658</v>
      </c>
      <c r="Z125" s="17">
        <v>1</v>
      </c>
      <c r="AA125" s="17">
        <v>0</v>
      </c>
      <c r="AB125" s="17">
        <v>1</v>
      </c>
      <c r="AC125" s="21">
        <v>2</v>
      </c>
      <c r="AK125" s="274"/>
      <c r="AL125" s="35" t="s">
        <v>658</v>
      </c>
      <c r="AM125" s="20">
        <v>0</v>
      </c>
      <c r="AS125" s="274"/>
      <c r="AT125" s="35" t="s">
        <v>658</v>
      </c>
      <c r="AU125" s="20">
        <v>12</v>
      </c>
      <c r="BA125" s="274"/>
      <c r="BB125" s="35" t="s">
        <v>658</v>
      </c>
      <c r="BC125" s="17">
        <v>1</v>
      </c>
      <c r="BD125" s="24"/>
      <c r="BE125" s="21">
        <v>1</v>
      </c>
      <c r="BL125" s="274"/>
      <c r="BM125" s="35" t="s">
        <v>658</v>
      </c>
      <c r="BN125" s="20">
        <v>2</v>
      </c>
      <c r="BT125" s="274"/>
      <c r="BU125" s="35" t="s">
        <v>658</v>
      </c>
      <c r="BV125" s="24"/>
      <c r="BW125" s="17">
        <v>0</v>
      </c>
      <c r="BX125" s="17">
        <v>0</v>
      </c>
      <c r="BY125" s="17">
        <v>0</v>
      </c>
      <c r="BZ125" s="17">
        <v>0</v>
      </c>
      <c r="CA125" s="21">
        <v>0</v>
      </c>
      <c r="CK125" s="274"/>
      <c r="CL125" s="35" t="s">
        <v>658</v>
      </c>
      <c r="CM125" s="17">
        <v>0</v>
      </c>
      <c r="CN125" s="17">
        <v>0</v>
      </c>
      <c r="CO125" s="17">
        <v>0</v>
      </c>
      <c r="CP125" s="17">
        <v>0</v>
      </c>
      <c r="CQ125" s="17">
        <v>0</v>
      </c>
      <c r="CR125" s="17">
        <v>0</v>
      </c>
      <c r="CS125" s="17">
        <v>1</v>
      </c>
      <c r="CT125" s="17">
        <v>0</v>
      </c>
      <c r="CU125" s="17">
        <v>0</v>
      </c>
      <c r="CV125" s="21">
        <v>1</v>
      </c>
      <c r="DJ125" s="274"/>
      <c r="DK125" s="35" t="s">
        <v>658</v>
      </c>
      <c r="DL125" s="17">
        <v>1</v>
      </c>
      <c r="DM125" s="17">
        <v>5</v>
      </c>
      <c r="DN125" s="17">
        <v>1</v>
      </c>
      <c r="DO125" s="17">
        <v>1</v>
      </c>
      <c r="DP125" s="21">
        <v>8</v>
      </c>
      <c r="DY125" s="274"/>
      <c r="DZ125" s="35" t="s">
        <v>658</v>
      </c>
      <c r="EA125" s="17">
        <v>2</v>
      </c>
      <c r="EB125" s="17">
        <v>0</v>
      </c>
      <c r="EC125" s="21">
        <v>2</v>
      </c>
      <c r="EJ125" s="274"/>
      <c r="EK125" s="35" t="s">
        <v>658</v>
      </c>
      <c r="EL125" s="17">
        <v>0</v>
      </c>
      <c r="EM125" s="17">
        <v>0</v>
      </c>
      <c r="EN125" s="17">
        <v>0</v>
      </c>
      <c r="EO125" s="17">
        <v>0</v>
      </c>
      <c r="EP125" s="21">
        <v>0</v>
      </c>
      <c r="EY125" s="274"/>
      <c r="EZ125" s="35" t="s">
        <v>658</v>
      </c>
      <c r="FA125" s="20">
        <v>0</v>
      </c>
      <c r="FG125" s="274"/>
      <c r="FH125" s="35" t="s">
        <v>658</v>
      </c>
      <c r="FI125" s="20">
        <v>2</v>
      </c>
      <c r="FO125" s="274"/>
      <c r="FP125" s="35" t="s">
        <v>658</v>
      </c>
      <c r="FQ125" s="20">
        <v>2</v>
      </c>
      <c r="FW125" s="274"/>
      <c r="FX125" s="35" t="s">
        <v>658</v>
      </c>
      <c r="FY125" s="20">
        <v>1</v>
      </c>
      <c r="GE125" s="274"/>
      <c r="GF125" s="35" t="s">
        <v>658</v>
      </c>
      <c r="GG125" s="17">
        <v>0</v>
      </c>
      <c r="GH125" s="17">
        <v>0</v>
      </c>
      <c r="GI125" s="17">
        <v>0</v>
      </c>
      <c r="GJ125" s="21">
        <v>0</v>
      </c>
      <c r="GR125" s="274"/>
      <c r="GS125" s="35" t="s">
        <v>658</v>
      </c>
      <c r="GT125" s="17">
        <v>1</v>
      </c>
      <c r="GU125" s="17">
        <v>0</v>
      </c>
      <c r="GV125" s="17">
        <v>1</v>
      </c>
      <c r="GW125" s="21">
        <v>2</v>
      </c>
      <c r="HE125" s="274"/>
      <c r="HF125" s="35" t="s">
        <v>658</v>
      </c>
      <c r="HG125" s="20">
        <v>53</v>
      </c>
    </row>
    <row r="126" spans="1:215" x14ac:dyDescent="0.25">
      <c r="A126" s="273" t="s">
        <v>660</v>
      </c>
      <c r="B126" s="35" t="s">
        <v>657</v>
      </c>
      <c r="C126" s="17">
        <v>2</v>
      </c>
      <c r="D126" s="17">
        <v>0</v>
      </c>
      <c r="E126" s="17">
        <v>6</v>
      </c>
      <c r="F126" s="17">
        <v>0</v>
      </c>
      <c r="G126" s="17">
        <v>1</v>
      </c>
      <c r="H126" s="17">
        <v>2</v>
      </c>
      <c r="I126" s="17">
        <v>41</v>
      </c>
      <c r="J126" s="17">
        <v>3</v>
      </c>
      <c r="K126" s="21">
        <v>55</v>
      </c>
      <c r="X126" s="273" t="s">
        <v>660</v>
      </c>
      <c r="Y126" s="35" t="s">
        <v>657</v>
      </c>
      <c r="Z126" s="17">
        <v>0</v>
      </c>
      <c r="AA126" s="17">
        <v>57</v>
      </c>
      <c r="AB126" s="17">
        <v>1</v>
      </c>
      <c r="AC126" s="21">
        <v>58</v>
      </c>
      <c r="AK126" s="273" t="s">
        <v>660</v>
      </c>
      <c r="AL126" s="35" t="s">
        <v>657</v>
      </c>
      <c r="AM126" s="20">
        <v>3</v>
      </c>
      <c r="AS126" s="273" t="s">
        <v>660</v>
      </c>
      <c r="AT126" s="35" t="s">
        <v>657</v>
      </c>
      <c r="AU126" s="20">
        <v>156</v>
      </c>
      <c r="BA126" s="273" t="s">
        <v>660</v>
      </c>
      <c r="BB126" s="35" t="s">
        <v>657</v>
      </c>
      <c r="BC126" s="17">
        <v>4</v>
      </c>
      <c r="BD126" s="17">
        <v>3</v>
      </c>
      <c r="BE126" s="21">
        <v>7</v>
      </c>
      <c r="BL126" s="273" t="s">
        <v>660</v>
      </c>
      <c r="BM126" s="35" t="s">
        <v>657</v>
      </c>
      <c r="BN126" s="25"/>
      <c r="BT126" s="273" t="s">
        <v>660</v>
      </c>
      <c r="BU126" s="35" t="s">
        <v>657</v>
      </c>
      <c r="BV126" s="17">
        <v>9</v>
      </c>
      <c r="BW126" s="17">
        <v>6</v>
      </c>
      <c r="BX126" s="17">
        <v>2</v>
      </c>
      <c r="BY126" s="17">
        <v>16</v>
      </c>
      <c r="BZ126" s="17">
        <v>1</v>
      </c>
      <c r="CA126" s="21">
        <v>34</v>
      </c>
      <c r="CK126" s="273" t="s">
        <v>660</v>
      </c>
      <c r="CL126" s="35" t="s">
        <v>657</v>
      </c>
      <c r="CM126" s="17">
        <v>0</v>
      </c>
      <c r="CN126" s="17">
        <v>1</v>
      </c>
      <c r="CO126" s="17">
        <v>34</v>
      </c>
      <c r="CP126" s="17">
        <v>0</v>
      </c>
      <c r="CQ126" s="17">
        <v>0</v>
      </c>
      <c r="CR126" s="17">
        <v>4</v>
      </c>
      <c r="CS126" s="17">
        <v>36</v>
      </c>
      <c r="CT126" s="17">
        <v>0</v>
      </c>
      <c r="CU126" s="17">
        <v>0</v>
      </c>
      <c r="CV126" s="21">
        <v>75</v>
      </c>
      <c r="DJ126" s="273" t="s">
        <v>660</v>
      </c>
      <c r="DK126" s="35" t="s">
        <v>657</v>
      </c>
      <c r="DL126" s="17">
        <v>233</v>
      </c>
      <c r="DM126" s="17">
        <v>9</v>
      </c>
      <c r="DN126" s="17">
        <v>13</v>
      </c>
      <c r="DO126" s="17">
        <v>25</v>
      </c>
      <c r="DP126" s="21">
        <v>280</v>
      </c>
      <c r="DY126" s="273" t="s">
        <v>660</v>
      </c>
      <c r="DZ126" s="35" t="s">
        <v>657</v>
      </c>
      <c r="EA126" s="17">
        <v>7</v>
      </c>
      <c r="EB126" s="17">
        <v>62</v>
      </c>
      <c r="EC126" s="21">
        <v>69</v>
      </c>
      <c r="EJ126" s="273" t="s">
        <v>660</v>
      </c>
      <c r="EK126" s="35" t="s">
        <v>657</v>
      </c>
      <c r="EL126" s="17">
        <v>116</v>
      </c>
      <c r="EM126" s="17">
        <v>4</v>
      </c>
      <c r="EN126" s="17">
        <v>18</v>
      </c>
      <c r="EO126" s="17">
        <v>219</v>
      </c>
      <c r="EP126" s="21">
        <v>357</v>
      </c>
      <c r="EY126" s="273" t="s">
        <v>660</v>
      </c>
      <c r="EZ126" s="35" t="s">
        <v>657</v>
      </c>
      <c r="FA126" s="20">
        <v>6</v>
      </c>
      <c r="FG126" s="273" t="s">
        <v>660</v>
      </c>
      <c r="FH126" s="35" t="s">
        <v>657</v>
      </c>
      <c r="FI126" s="20">
        <v>136</v>
      </c>
      <c r="FO126" s="273" t="s">
        <v>660</v>
      </c>
      <c r="FP126" s="35" t="s">
        <v>657</v>
      </c>
      <c r="FQ126" s="20">
        <v>18</v>
      </c>
      <c r="FW126" s="273" t="s">
        <v>660</v>
      </c>
      <c r="FX126" s="35" t="s">
        <v>657</v>
      </c>
      <c r="FY126" s="20">
        <v>19</v>
      </c>
      <c r="GE126" s="273" t="s">
        <v>660</v>
      </c>
      <c r="GF126" s="35" t="s">
        <v>657</v>
      </c>
      <c r="GG126" s="17">
        <v>3</v>
      </c>
      <c r="GH126" s="17">
        <v>1</v>
      </c>
      <c r="GI126" s="17">
        <v>4</v>
      </c>
      <c r="GJ126" s="21">
        <v>8</v>
      </c>
      <c r="GR126" s="273" t="s">
        <v>660</v>
      </c>
      <c r="GS126" s="35" t="s">
        <v>657</v>
      </c>
      <c r="GT126" s="17">
        <v>84</v>
      </c>
      <c r="GU126" s="17">
        <v>0</v>
      </c>
      <c r="GV126" s="17">
        <v>4</v>
      </c>
      <c r="GW126" s="21">
        <v>88</v>
      </c>
      <c r="HE126" s="273" t="s">
        <v>660</v>
      </c>
      <c r="HF126" s="35" t="s">
        <v>657</v>
      </c>
      <c r="HG126" s="20">
        <v>1369</v>
      </c>
    </row>
    <row r="127" spans="1:215" x14ac:dyDescent="0.25">
      <c r="A127" s="276"/>
      <c r="B127" s="63" t="s">
        <v>661</v>
      </c>
      <c r="C127" s="39">
        <v>0</v>
      </c>
      <c r="D127" s="39">
        <v>0</v>
      </c>
      <c r="E127" s="39">
        <v>1</v>
      </c>
      <c r="F127" s="39">
        <v>0</v>
      </c>
      <c r="G127" s="39">
        <v>0</v>
      </c>
      <c r="H127" s="39">
        <v>0</v>
      </c>
      <c r="I127" s="39">
        <v>0</v>
      </c>
      <c r="J127" s="39">
        <v>1</v>
      </c>
      <c r="K127" s="28">
        <v>2</v>
      </c>
      <c r="X127" s="276"/>
      <c r="Y127" s="63" t="s">
        <v>661</v>
      </c>
      <c r="Z127" s="39">
        <v>0</v>
      </c>
      <c r="AA127" s="39">
        <v>2</v>
      </c>
      <c r="AB127" s="39">
        <v>0</v>
      </c>
      <c r="AC127" s="28">
        <v>2</v>
      </c>
      <c r="AK127" s="276"/>
      <c r="AL127" s="63" t="s">
        <v>661</v>
      </c>
      <c r="AM127" s="65">
        <v>0</v>
      </c>
      <c r="AS127" s="276"/>
      <c r="AT127" s="63" t="s">
        <v>661</v>
      </c>
      <c r="AU127" s="65">
        <v>9</v>
      </c>
      <c r="BA127" s="276"/>
      <c r="BB127" s="63" t="s">
        <v>661</v>
      </c>
      <c r="BC127" s="39">
        <v>0</v>
      </c>
      <c r="BD127" s="39">
        <v>1</v>
      </c>
      <c r="BE127" s="28">
        <v>1</v>
      </c>
      <c r="BL127" s="276"/>
      <c r="BM127" s="63" t="s">
        <v>661</v>
      </c>
      <c r="BN127" s="66"/>
      <c r="BT127" s="276"/>
      <c r="BU127" s="63" t="s">
        <v>661</v>
      </c>
      <c r="BV127" s="62"/>
      <c r="BW127" s="39">
        <v>1</v>
      </c>
      <c r="BX127" s="39">
        <v>0</v>
      </c>
      <c r="BY127" s="39">
        <v>0</v>
      </c>
      <c r="BZ127" s="39">
        <v>0</v>
      </c>
      <c r="CA127" s="28">
        <v>1</v>
      </c>
      <c r="CK127" s="276"/>
      <c r="CL127" s="63" t="s">
        <v>661</v>
      </c>
      <c r="CM127" s="39">
        <v>0</v>
      </c>
      <c r="CN127" s="39">
        <v>1</v>
      </c>
      <c r="CO127" s="39">
        <v>0</v>
      </c>
      <c r="CP127" s="39">
        <v>0</v>
      </c>
      <c r="CQ127" s="39">
        <v>0</v>
      </c>
      <c r="CR127" s="39">
        <v>0</v>
      </c>
      <c r="CS127" s="39">
        <v>0</v>
      </c>
      <c r="CT127" s="39">
        <v>0</v>
      </c>
      <c r="CU127" s="39">
        <v>0</v>
      </c>
      <c r="CV127" s="28">
        <v>1</v>
      </c>
      <c r="DJ127" s="276"/>
      <c r="DK127" s="63" t="s">
        <v>661</v>
      </c>
      <c r="DL127" s="39">
        <v>21</v>
      </c>
      <c r="DM127" s="39">
        <v>2</v>
      </c>
      <c r="DN127" s="39">
        <v>2</v>
      </c>
      <c r="DO127" s="39">
        <v>0</v>
      </c>
      <c r="DP127" s="28">
        <v>25</v>
      </c>
      <c r="DY127" s="276"/>
      <c r="DZ127" s="63" t="s">
        <v>661</v>
      </c>
      <c r="EA127" s="39">
        <v>1</v>
      </c>
      <c r="EB127" s="39">
        <v>12</v>
      </c>
      <c r="EC127" s="28">
        <v>13</v>
      </c>
      <c r="EJ127" s="276"/>
      <c r="EK127" s="63" t="s">
        <v>661</v>
      </c>
      <c r="EL127" s="39">
        <v>19</v>
      </c>
      <c r="EM127" s="39">
        <v>0</v>
      </c>
      <c r="EN127" s="39">
        <v>0</v>
      </c>
      <c r="EO127" s="39">
        <v>11</v>
      </c>
      <c r="EP127" s="28">
        <v>30</v>
      </c>
      <c r="EY127" s="276"/>
      <c r="EZ127" s="63" t="s">
        <v>661</v>
      </c>
      <c r="FA127" s="65">
        <v>2</v>
      </c>
      <c r="FG127" s="276"/>
      <c r="FH127" s="63" t="s">
        <v>661</v>
      </c>
      <c r="FI127" s="65">
        <v>3</v>
      </c>
      <c r="FO127" s="276"/>
      <c r="FP127" s="63" t="s">
        <v>661</v>
      </c>
      <c r="FQ127" s="65">
        <v>1</v>
      </c>
      <c r="FW127" s="276"/>
      <c r="FX127" s="63" t="s">
        <v>661</v>
      </c>
      <c r="FY127" s="65">
        <v>0</v>
      </c>
      <c r="GE127" s="276"/>
      <c r="GF127" s="63" t="s">
        <v>661</v>
      </c>
      <c r="GG127" s="39">
        <v>0</v>
      </c>
      <c r="GH127" s="39">
        <v>0</v>
      </c>
      <c r="GI127" s="39">
        <v>0</v>
      </c>
      <c r="GJ127" s="28">
        <v>0</v>
      </c>
      <c r="GR127" s="276"/>
      <c r="GS127" s="63" t="s">
        <v>661</v>
      </c>
      <c r="GT127" s="39">
        <v>6</v>
      </c>
      <c r="GU127" s="39">
        <v>0</v>
      </c>
      <c r="GV127" s="62"/>
      <c r="GW127" s="28">
        <v>6</v>
      </c>
      <c r="HE127" s="276"/>
      <c r="HF127" s="63" t="s">
        <v>661</v>
      </c>
      <c r="HG127" s="65">
        <v>96</v>
      </c>
    </row>
    <row r="128" spans="1:215" ht="18.399999999999999" customHeight="1" x14ac:dyDescent="0.25">
      <c r="A128" s="53"/>
      <c r="B128" s="182" t="s">
        <v>567</v>
      </c>
      <c r="X128" s="182" t="s">
        <v>567</v>
      </c>
      <c r="AK128" s="53"/>
      <c r="AL128" s="182" t="s">
        <v>567</v>
      </c>
      <c r="AS128" s="53"/>
      <c r="AT128" s="182" t="s">
        <v>567</v>
      </c>
      <c r="BA128" s="53"/>
      <c r="BB128" s="182" t="s">
        <v>567</v>
      </c>
      <c r="BL128" s="182" t="s">
        <v>567</v>
      </c>
      <c r="BT128" s="53"/>
      <c r="BU128" s="182" t="s">
        <v>567</v>
      </c>
      <c r="CK128" s="53"/>
      <c r="CL128" s="182" t="s">
        <v>567</v>
      </c>
      <c r="DJ128" s="53"/>
      <c r="DK128" s="182" t="s">
        <v>567</v>
      </c>
      <c r="DY128" s="53"/>
      <c r="DZ128" s="182" t="s">
        <v>567</v>
      </c>
      <c r="EJ128" s="53"/>
      <c r="EK128" s="182" t="s">
        <v>567</v>
      </c>
      <c r="EY128" s="53"/>
      <c r="EZ128" s="182" t="s">
        <v>567</v>
      </c>
      <c r="FG128" s="53"/>
      <c r="FH128" s="182" t="s">
        <v>567</v>
      </c>
      <c r="FO128" s="53"/>
      <c r="FP128" s="182" t="s">
        <v>567</v>
      </c>
      <c r="FW128" s="53"/>
      <c r="FX128" s="182" t="s">
        <v>567</v>
      </c>
      <c r="GE128" s="53"/>
      <c r="GF128" s="182" t="s">
        <v>567</v>
      </c>
      <c r="GR128" s="54" t="s">
        <v>567</v>
      </c>
      <c r="HE128" s="53"/>
      <c r="HF128" s="54" t="s">
        <v>567</v>
      </c>
    </row>
    <row r="129" spans="1:215" x14ac:dyDescent="0.25">
      <c r="A129" s="9"/>
      <c r="B129" s="55"/>
      <c r="C129" s="12" t="s">
        <v>42</v>
      </c>
      <c r="D129" s="12" t="s">
        <v>65</v>
      </c>
      <c r="E129" s="12" t="s">
        <v>67</v>
      </c>
      <c r="F129" s="12" t="s">
        <v>72</v>
      </c>
      <c r="G129" s="12" t="s">
        <v>74</v>
      </c>
      <c r="H129" s="12" t="s">
        <v>76</v>
      </c>
      <c r="I129" s="12" t="s">
        <v>82</v>
      </c>
      <c r="J129" s="12" t="s">
        <v>89</v>
      </c>
      <c r="K129" s="183" t="s">
        <v>509</v>
      </c>
      <c r="X129" s="9"/>
      <c r="Y129" s="55"/>
      <c r="Z129" s="12" t="s">
        <v>75</v>
      </c>
      <c r="AA129" s="12" t="s">
        <v>92</v>
      </c>
      <c r="AB129" s="12" t="s">
        <v>97</v>
      </c>
      <c r="AC129" s="183" t="s">
        <v>510</v>
      </c>
      <c r="AK129" s="9"/>
      <c r="AL129" s="55"/>
      <c r="AM129" s="15" t="s">
        <v>68</v>
      </c>
      <c r="AS129" s="9"/>
      <c r="AT129" s="55"/>
      <c r="AU129" s="15" t="s">
        <v>58</v>
      </c>
      <c r="BA129" s="9"/>
      <c r="BB129" s="55"/>
      <c r="BC129" s="12" t="s">
        <v>77</v>
      </c>
      <c r="BD129" s="12" t="s">
        <v>87</v>
      </c>
      <c r="BE129" s="183" t="s">
        <v>511</v>
      </c>
      <c r="BL129" s="9"/>
      <c r="BM129" s="55"/>
      <c r="BN129" s="15" t="s">
        <v>43</v>
      </c>
      <c r="BT129" s="9"/>
      <c r="BU129" s="55"/>
      <c r="BV129" s="12" t="s">
        <v>38</v>
      </c>
      <c r="BW129" s="12" t="s">
        <v>59</v>
      </c>
      <c r="BX129" s="12" t="s">
        <v>61</v>
      </c>
      <c r="BY129" s="12" t="s">
        <v>73</v>
      </c>
      <c r="BZ129" s="12" t="s">
        <v>93</v>
      </c>
      <c r="CA129" s="183" t="s">
        <v>512</v>
      </c>
      <c r="CK129" s="9"/>
      <c r="CL129" s="55"/>
      <c r="CM129" s="12" t="s">
        <v>46</v>
      </c>
      <c r="CN129" s="12" t="s">
        <v>54</v>
      </c>
      <c r="CO129" s="12" t="s">
        <v>78</v>
      </c>
      <c r="CP129" s="12" t="s">
        <v>84</v>
      </c>
      <c r="CQ129" s="12" t="s">
        <v>86</v>
      </c>
      <c r="CR129" s="12" t="s">
        <v>88</v>
      </c>
      <c r="CS129" s="12" t="s">
        <v>90</v>
      </c>
      <c r="CT129" s="12" t="s">
        <v>95</v>
      </c>
      <c r="CU129" s="12" t="s">
        <v>96</v>
      </c>
      <c r="CV129" s="183" t="s">
        <v>513</v>
      </c>
      <c r="DJ129" s="9"/>
      <c r="DK129" s="55"/>
      <c r="DL129" s="12" t="s">
        <v>50</v>
      </c>
      <c r="DM129" s="12" t="s">
        <v>71</v>
      </c>
      <c r="DN129" s="12" t="s">
        <v>79</v>
      </c>
      <c r="DO129" s="12" t="s">
        <v>91</v>
      </c>
      <c r="DP129" s="183" t="s">
        <v>514</v>
      </c>
      <c r="DY129" s="9"/>
      <c r="DZ129" s="55"/>
      <c r="EA129" s="12" t="s">
        <v>48</v>
      </c>
      <c r="EB129" s="12" t="s">
        <v>63</v>
      </c>
      <c r="EC129" s="56" t="s">
        <v>515</v>
      </c>
      <c r="EJ129" s="9"/>
      <c r="EK129" s="55"/>
      <c r="EL129" s="12" t="s">
        <v>33</v>
      </c>
      <c r="EM129" s="12" t="s">
        <v>80</v>
      </c>
      <c r="EN129" s="12" t="s">
        <v>83</v>
      </c>
      <c r="EO129" s="12" t="s">
        <v>85</v>
      </c>
      <c r="EP129" s="183" t="s">
        <v>516</v>
      </c>
      <c r="EY129" s="9"/>
      <c r="EZ129" s="55"/>
      <c r="FA129" s="15" t="s">
        <v>60</v>
      </c>
      <c r="FG129" s="9"/>
      <c r="FH129" s="55"/>
      <c r="FI129" s="15" t="s">
        <v>81</v>
      </c>
      <c r="FO129" s="9"/>
      <c r="FP129" s="55"/>
      <c r="FQ129" s="15" t="s">
        <v>62</v>
      </c>
      <c r="FW129" s="9"/>
      <c r="FX129" s="55"/>
      <c r="FY129" s="15" t="s">
        <v>64</v>
      </c>
      <c r="GE129" s="9"/>
      <c r="GF129" s="55"/>
      <c r="GG129" s="12" t="s">
        <v>44</v>
      </c>
      <c r="GH129" s="12" t="s">
        <v>52</v>
      </c>
      <c r="GI129" s="12" t="s">
        <v>69</v>
      </c>
      <c r="GJ129" s="183" t="s">
        <v>517</v>
      </c>
      <c r="GR129" s="9"/>
      <c r="GS129" s="55"/>
      <c r="GT129" s="12" t="s">
        <v>40</v>
      </c>
      <c r="GU129" s="12" t="s">
        <v>57</v>
      </c>
      <c r="GV129" s="12" t="s">
        <v>94</v>
      </c>
      <c r="GW129" s="56" t="s">
        <v>518</v>
      </c>
      <c r="HE129" s="9"/>
      <c r="HF129" s="55"/>
      <c r="HG129" s="183" t="s">
        <v>602</v>
      </c>
    </row>
    <row r="130" spans="1:215" x14ac:dyDescent="0.25">
      <c r="A130" s="35" t="s">
        <v>662</v>
      </c>
      <c r="B130" s="59"/>
      <c r="C130" s="17">
        <v>251</v>
      </c>
      <c r="D130" s="17">
        <v>1238</v>
      </c>
      <c r="E130" s="17">
        <v>265</v>
      </c>
      <c r="F130" s="17">
        <v>263</v>
      </c>
      <c r="G130" s="17">
        <v>158</v>
      </c>
      <c r="H130" s="17">
        <v>268</v>
      </c>
      <c r="I130" s="17">
        <v>524</v>
      </c>
      <c r="J130" s="17">
        <v>943</v>
      </c>
      <c r="K130" s="21">
        <v>3910</v>
      </c>
      <c r="X130" s="35" t="s">
        <v>662</v>
      </c>
      <c r="Y130" s="59"/>
      <c r="Z130" s="24"/>
      <c r="AA130" s="17">
        <v>39</v>
      </c>
      <c r="AB130" s="17">
        <v>155</v>
      </c>
      <c r="AC130" s="21">
        <v>194</v>
      </c>
      <c r="AK130" s="35" t="s">
        <v>662</v>
      </c>
      <c r="AL130" s="59"/>
      <c r="AM130" s="20">
        <v>386</v>
      </c>
      <c r="AS130" s="35" t="s">
        <v>662</v>
      </c>
      <c r="AT130" s="59"/>
      <c r="AU130" s="20">
        <v>193</v>
      </c>
      <c r="BA130" s="35" t="s">
        <v>662</v>
      </c>
      <c r="BB130" s="59"/>
      <c r="BC130" s="17">
        <v>402</v>
      </c>
      <c r="BD130" s="17">
        <v>387</v>
      </c>
      <c r="BE130" s="21">
        <v>789</v>
      </c>
      <c r="BL130" s="35" t="s">
        <v>662</v>
      </c>
      <c r="BM130" s="59"/>
      <c r="BN130" s="20">
        <v>187</v>
      </c>
      <c r="BT130" s="35" t="s">
        <v>662</v>
      </c>
      <c r="BU130" s="59"/>
      <c r="BV130" s="17">
        <v>76</v>
      </c>
      <c r="BW130" s="17">
        <v>128</v>
      </c>
      <c r="BX130" s="17">
        <v>148</v>
      </c>
      <c r="BY130" s="17">
        <v>23</v>
      </c>
      <c r="BZ130" s="17">
        <v>80</v>
      </c>
      <c r="CA130" s="21">
        <v>455</v>
      </c>
      <c r="CK130" s="35" t="s">
        <v>662</v>
      </c>
      <c r="CL130" s="59"/>
      <c r="CM130" s="17">
        <v>20</v>
      </c>
      <c r="CN130" s="17">
        <v>77</v>
      </c>
      <c r="CO130" s="17">
        <v>218</v>
      </c>
      <c r="CP130" s="17">
        <v>25</v>
      </c>
      <c r="CQ130" s="17">
        <v>49</v>
      </c>
      <c r="CR130" s="17">
        <v>1</v>
      </c>
      <c r="CS130" s="17">
        <v>27</v>
      </c>
      <c r="CT130" s="17">
        <v>38</v>
      </c>
      <c r="CU130" s="17">
        <v>52</v>
      </c>
      <c r="CV130" s="21">
        <v>507</v>
      </c>
      <c r="DJ130" s="35" t="s">
        <v>662</v>
      </c>
      <c r="DK130" s="59"/>
      <c r="DL130" s="17">
        <v>1273</v>
      </c>
      <c r="DM130" s="17">
        <v>126</v>
      </c>
      <c r="DN130" s="17">
        <v>54</v>
      </c>
      <c r="DO130" s="17">
        <v>196</v>
      </c>
      <c r="DP130" s="21">
        <v>1649</v>
      </c>
      <c r="DY130" s="35" t="s">
        <v>662</v>
      </c>
      <c r="DZ130" s="59"/>
      <c r="EA130" s="17">
        <v>300</v>
      </c>
      <c r="EB130" s="17">
        <v>167</v>
      </c>
      <c r="EC130" s="21">
        <v>467</v>
      </c>
      <c r="EJ130" s="35" t="s">
        <v>662</v>
      </c>
      <c r="EK130" s="59"/>
      <c r="EL130" s="17">
        <v>406</v>
      </c>
      <c r="EM130" s="17">
        <v>197</v>
      </c>
      <c r="EN130" s="17">
        <v>158</v>
      </c>
      <c r="EO130" s="17">
        <v>413</v>
      </c>
      <c r="EP130" s="21">
        <v>1174</v>
      </c>
      <c r="EY130" s="35" t="s">
        <v>662</v>
      </c>
      <c r="EZ130" s="59"/>
      <c r="FA130" s="20">
        <v>44</v>
      </c>
      <c r="FG130" s="35" t="s">
        <v>662</v>
      </c>
      <c r="FH130" s="59"/>
      <c r="FI130" s="20">
        <v>1115</v>
      </c>
      <c r="FO130" s="35" t="s">
        <v>662</v>
      </c>
      <c r="FP130" s="59"/>
      <c r="FQ130" s="20">
        <v>383</v>
      </c>
      <c r="FW130" s="35" t="s">
        <v>662</v>
      </c>
      <c r="FX130" s="59"/>
      <c r="FY130" s="20">
        <v>35</v>
      </c>
      <c r="GE130" s="35" t="s">
        <v>662</v>
      </c>
      <c r="GF130" s="59"/>
      <c r="GG130" s="17">
        <v>113</v>
      </c>
      <c r="GH130" s="17">
        <v>111</v>
      </c>
      <c r="GI130" s="17">
        <v>161</v>
      </c>
      <c r="GJ130" s="21">
        <v>385</v>
      </c>
      <c r="GR130" s="35" t="s">
        <v>662</v>
      </c>
      <c r="GS130" s="59"/>
      <c r="GT130" s="17">
        <v>389</v>
      </c>
      <c r="GU130" s="17">
        <v>262</v>
      </c>
      <c r="GV130" s="17">
        <v>1229</v>
      </c>
      <c r="GW130" s="21">
        <v>1880</v>
      </c>
      <c r="HE130" s="35" t="s">
        <v>662</v>
      </c>
      <c r="HF130" s="59"/>
      <c r="HG130" s="20">
        <v>13753</v>
      </c>
    </row>
    <row r="131" spans="1:215" x14ac:dyDescent="0.25">
      <c r="A131" s="273" t="s">
        <v>663</v>
      </c>
      <c r="B131" s="35" t="s">
        <v>664</v>
      </c>
      <c r="C131" s="17">
        <v>12</v>
      </c>
      <c r="D131" s="17">
        <v>58</v>
      </c>
      <c r="E131" s="17">
        <v>13</v>
      </c>
      <c r="F131" s="17">
        <v>16</v>
      </c>
      <c r="G131" s="17">
        <v>8</v>
      </c>
      <c r="H131" s="17">
        <v>6</v>
      </c>
      <c r="I131" s="17">
        <v>32</v>
      </c>
      <c r="J131" s="17">
        <v>39</v>
      </c>
      <c r="K131" s="21">
        <v>184</v>
      </c>
      <c r="X131" s="273" t="s">
        <v>663</v>
      </c>
      <c r="Y131" s="35" t="s">
        <v>664</v>
      </c>
      <c r="Z131" s="17">
        <v>4</v>
      </c>
      <c r="AA131" s="17">
        <v>3</v>
      </c>
      <c r="AB131" s="17">
        <v>21</v>
      </c>
      <c r="AC131" s="21">
        <v>28</v>
      </c>
      <c r="AK131" s="273" t="s">
        <v>663</v>
      </c>
      <c r="AL131" s="35" t="s">
        <v>664</v>
      </c>
      <c r="AM131" s="20">
        <v>23</v>
      </c>
      <c r="AS131" s="273" t="s">
        <v>663</v>
      </c>
      <c r="AT131" s="35" t="s">
        <v>664</v>
      </c>
      <c r="AU131" s="20">
        <v>0</v>
      </c>
      <c r="BA131" s="273" t="s">
        <v>663</v>
      </c>
      <c r="BB131" s="35" t="s">
        <v>664</v>
      </c>
      <c r="BC131" s="17">
        <v>15</v>
      </c>
      <c r="BD131" s="17">
        <v>50</v>
      </c>
      <c r="BE131" s="21">
        <v>65</v>
      </c>
      <c r="BL131" s="273" t="s">
        <v>663</v>
      </c>
      <c r="BM131" s="35" t="s">
        <v>664</v>
      </c>
      <c r="BN131" s="20">
        <v>18</v>
      </c>
      <c r="BT131" s="273" t="s">
        <v>663</v>
      </c>
      <c r="BU131" s="35" t="s">
        <v>664</v>
      </c>
      <c r="BV131" s="17">
        <v>1</v>
      </c>
      <c r="BW131" s="17">
        <v>8</v>
      </c>
      <c r="BX131" s="17">
        <v>2</v>
      </c>
      <c r="BY131" s="17">
        <v>0</v>
      </c>
      <c r="BZ131" s="17">
        <v>13</v>
      </c>
      <c r="CA131" s="21">
        <v>24</v>
      </c>
      <c r="CK131" s="273" t="s">
        <v>663</v>
      </c>
      <c r="CL131" s="35" t="s">
        <v>664</v>
      </c>
      <c r="CM131" s="17">
        <v>4</v>
      </c>
      <c r="CN131" s="17">
        <v>1</v>
      </c>
      <c r="CO131" s="17">
        <v>21</v>
      </c>
      <c r="CP131" s="17">
        <v>1</v>
      </c>
      <c r="CQ131" s="17">
        <v>17</v>
      </c>
      <c r="CR131" s="24"/>
      <c r="CS131" s="17">
        <v>1</v>
      </c>
      <c r="CT131" s="17">
        <v>0</v>
      </c>
      <c r="CU131" s="17">
        <v>2</v>
      </c>
      <c r="CV131" s="21">
        <v>47</v>
      </c>
      <c r="DJ131" s="273" t="s">
        <v>663</v>
      </c>
      <c r="DK131" s="35" t="s">
        <v>664</v>
      </c>
      <c r="DL131" s="17">
        <v>79</v>
      </c>
      <c r="DM131" s="17">
        <v>11</v>
      </c>
      <c r="DN131" s="17">
        <v>5</v>
      </c>
      <c r="DO131" s="17">
        <v>27</v>
      </c>
      <c r="DP131" s="21">
        <v>122</v>
      </c>
      <c r="DY131" s="273" t="s">
        <v>663</v>
      </c>
      <c r="DZ131" s="35" t="s">
        <v>664</v>
      </c>
      <c r="EA131" s="17">
        <v>46</v>
      </c>
      <c r="EB131" s="17">
        <v>10</v>
      </c>
      <c r="EC131" s="21">
        <v>56</v>
      </c>
      <c r="EJ131" s="273" t="s">
        <v>663</v>
      </c>
      <c r="EK131" s="35" t="s">
        <v>664</v>
      </c>
      <c r="EL131" s="17">
        <v>40</v>
      </c>
      <c r="EM131" s="17">
        <v>7</v>
      </c>
      <c r="EN131" s="17">
        <v>6</v>
      </c>
      <c r="EO131" s="17">
        <v>24</v>
      </c>
      <c r="EP131" s="21">
        <v>77</v>
      </c>
      <c r="EY131" s="273" t="s">
        <v>663</v>
      </c>
      <c r="EZ131" s="35" t="s">
        <v>664</v>
      </c>
      <c r="FA131" s="20">
        <v>6</v>
      </c>
      <c r="FG131" s="273" t="s">
        <v>663</v>
      </c>
      <c r="FH131" s="35" t="s">
        <v>664</v>
      </c>
      <c r="FI131" s="20">
        <v>48</v>
      </c>
      <c r="FO131" s="273" t="s">
        <v>663</v>
      </c>
      <c r="FP131" s="35" t="s">
        <v>664</v>
      </c>
      <c r="FQ131" s="20">
        <v>16</v>
      </c>
      <c r="FW131" s="273" t="s">
        <v>663</v>
      </c>
      <c r="FX131" s="35" t="s">
        <v>664</v>
      </c>
      <c r="FY131" s="20">
        <v>6</v>
      </c>
      <c r="GE131" s="273" t="s">
        <v>663</v>
      </c>
      <c r="GF131" s="35" t="s">
        <v>664</v>
      </c>
      <c r="GG131" s="17">
        <v>5</v>
      </c>
      <c r="GH131" s="17">
        <v>7</v>
      </c>
      <c r="GI131" s="17">
        <v>4</v>
      </c>
      <c r="GJ131" s="21">
        <v>16</v>
      </c>
      <c r="GR131" s="273" t="s">
        <v>663</v>
      </c>
      <c r="GS131" s="35" t="s">
        <v>664</v>
      </c>
      <c r="GT131" s="17">
        <v>16</v>
      </c>
      <c r="GU131" s="17">
        <v>15</v>
      </c>
      <c r="GV131" s="17">
        <v>63</v>
      </c>
      <c r="GW131" s="21">
        <v>94</v>
      </c>
      <c r="HE131" s="273" t="s">
        <v>663</v>
      </c>
      <c r="HF131" s="35" t="s">
        <v>664</v>
      </c>
      <c r="HG131" s="20">
        <v>830</v>
      </c>
    </row>
    <row r="132" spans="1:215" x14ac:dyDescent="0.25">
      <c r="A132" s="274"/>
      <c r="B132" s="35" t="s">
        <v>665</v>
      </c>
      <c r="C132" s="17">
        <v>154</v>
      </c>
      <c r="D132" s="17">
        <v>565</v>
      </c>
      <c r="E132" s="17">
        <v>172</v>
      </c>
      <c r="F132" s="17">
        <v>122</v>
      </c>
      <c r="G132" s="17">
        <v>117</v>
      </c>
      <c r="H132" s="17">
        <v>176</v>
      </c>
      <c r="I132" s="17">
        <v>251</v>
      </c>
      <c r="J132" s="17">
        <v>541</v>
      </c>
      <c r="K132" s="21">
        <v>2098</v>
      </c>
      <c r="X132" s="274"/>
      <c r="Y132" s="35" t="s">
        <v>665</v>
      </c>
      <c r="Z132" s="17">
        <v>10</v>
      </c>
      <c r="AA132" s="17">
        <v>10</v>
      </c>
      <c r="AB132" s="17">
        <v>65</v>
      </c>
      <c r="AC132" s="21">
        <v>85</v>
      </c>
      <c r="AK132" s="274"/>
      <c r="AL132" s="35" t="s">
        <v>665</v>
      </c>
      <c r="AM132" s="20">
        <v>140</v>
      </c>
      <c r="AS132" s="274"/>
      <c r="AT132" s="35" t="s">
        <v>665</v>
      </c>
      <c r="AU132" s="20">
        <v>77</v>
      </c>
      <c r="BA132" s="274"/>
      <c r="BB132" s="35" t="s">
        <v>665</v>
      </c>
      <c r="BC132" s="17">
        <v>211</v>
      </c>
      <c r="BD132" s="17">
        <v>199</v>
      </c>
      <c r="BE132" s="21">
        <v>410</v>
      </c>
      <c r="BL132" s="274"/>
      <c r="BM132" s="35" t="s">
        <v>665</v>
      </c>
      <c r="BN132" s="20">
        <v>86</v>
      </c>
      <c r="BT132" s="274"/>
      <c r="BU132" s="35" t="s">
        <v>665</v>
      </c>
      <c r="BV132" s="17">
        <v>48</v>
      </c>
      <c r="BW132" s="17">
        <v>80</v>
      </c>
      <c r="BX132" s="17">
        <v>19</v>
      </c>
      <c r="BY132" s="17">
        <v>12</v>
      </c>
      <c r="BZ132" s="17">
        <v>28</v>
      </c>
      <c r="CA132" s="21">
        <v>187</v>
      </c>
      <c r="CK132" s="274"/>
      <c r="CL132" s="35" t="s">
        <v>665</v>
      </c>
      <c r="CM132" s="17">
        <v>7</v>
      </c>
      <c r="CN132" s="17">
        <v>21</v>
      </c>
      <c r="CO132" s="17">
        <v>97</v>
      </c>
      <c r="CP132" s="17">
        <v>13</v>
      </c>
      <c r="CQ132" s="17">
        <v>3</v>
      </c>
      <c r="CR132" s="24"/>
      <c r="CS132" s="17">
        <v>10</v>
      </c>
      <c r="CT132" s="17">
        <v>15</v>
      </c>
      <c r="CU132" s="17">
        <v>17</v>
      </c>
      <c r="CV132" s="21">
        <v>183</v>
      </c>
      <c r="DJ132" s="274"/>
      <c r="DK132" s="35" t="s">
        <v>665</v>
      </c>
      <c r="DL132" s="17">
        <v>877</v>
      </c>
      <c r="DM132" s="17">
        <v>26</v>
      </c>
      <c r="DN132" s="17">
        <v>12</v>
      </c>
      <c r="DO132" s="17">
        <v>93</v>
      </c>
      <c r="DP132" s="21">
        <v>1008</v>
      </c>
      <c r="DY132" s="274"/>
      <c r="DZ132" s="35" t="s">
        <v>665</v>
      </c>
      <c r="EA132" s="17">
        <v>44</v>
      </c>
      <c r="EB132" s="17">
        <v>35</v>
      </c>
      <c r="EC132" s="21">
        <v>79</v>
      </c>
      <c r="EJ132" s="274"/>
      <c r="EK132" s="35" t="s">
        <v>665</v>
      </c>
      <c r="EL132" s="17">
        <v>101</v>
      </c>
      <c r="EM132" s="17">
        <v>122</v>
      </c>
      <c r="EN132" s="17">
        <v>45</v>
      </c>
      <c r="EO132" s="17">
        <v>137</v>
      </c>
      <c r="EP132" s="21">
        <v>405</v>
      </c>
      <c r="EY132" s="274"/>
      <c r="EZ132" s="35" t="s">
        <v>665</v>
      </c>
      <c r="FA132" s="20">
        <v>17</v>
      </c>
      <c r="FG132" s="274"/>
      <c r="FH132" s="35" t="s">
        <v>665</v>
      </c>
      <c r="FI132" s="20">
        <v>601</v>
      </c>
      <c r="FO132" s="274"/>
      <c r="FP132" s="35" t="s">
        <v>665</v>
      </c>
      <c r="FQ132" s="20">
        <v>199</v>
      </c>
      <c r="FW132" s="274"/>
      <c r="FX132" s="35" t="s">
        <v>665</v>
      </c>
      <c r="FY132" s="20">
        <v>10</v>
      </c>
      <c r="GE132" s="274"/>
      <c r="GF132" s="35" t="s">
        <v>665</v>
      </c>
      <c r="GG132" s="17">
        <v>65</v>
      </c>
      <c r="GH132" s="17">
        <v>40</v>
      </c>
      <c r="GI132" s="17">
        <v>122</v>
      </c>
      <c r="GJ132" s="21">
        <v>227</v>
      </c>
      <c r="GR132" s="274"/>
      <c r="GS132" s="35" t="s">
        <v>665</v>
      </c>
      <c r="GT132" s="17">
        <v>205</v>
      </c>
      <c r="GU132" s="17">
        <v>160</v>
      </c>
      <c r="GV132" s="17">
        <v>477</v>
      </c>
      <c r="GW132" s="21">
        <v>842</v>
      </c>
      <c r="HE132" s="274"/>
      <c r="HF132" s="35" t="s">
        <v>665</v>
      </c>
      <c r="HG132" s="20">
        <v>6654</v>
      </c>
    </row>
    <row r="133" spans="1:215" x14ac:dyDescent="0.25">
      <c r="A133" s="274"/>
      <c r="B133" s="35" t="s">
        <v>666</v>
      </c>
      <c r="C133" s="17">
        <v>2</v>
      </c>
      <c r="D133" s="17">
        <v>86</v>
      </c>
      <c r="E133" s="17">
        <v>10</v>
      </c>
      <c r="F133" s="17">
        <v>7</v>
      </c>
      <c r="G133" s="17">
        <v>5</v>
      </c>
      <c r="H133" s="17">
        <v>27</v>
      </c>
      <c r="I133" s="17">
        <v>53</v>
      </c>
      <c r="J133" s="17">
        <v>96</v>
      </c>
      <c r="K133" s="21">
        <v>286</v>
      </c>
      <c r="X133" s="274"/>
      <c r="Y133" s="35" t="s">
        <v>666</v>
      </c>
      <c r="Z133" s="17">
        <v>1</v>
      </c>
      <c r="AA133" s="17">
        <v>6</v>
      </c>
      <c r="AB133" s="17">
        <v>4</v>
      </c>
      <c r="AC133" s="21">
        <v>11</v>
      </c>
      <c r="AK133" s="274"/>
      <c r="AL133" s="35" t="s">
        <v>666</v>
      </c>
      <c r="AM133" s="20">
        <v>63</v>
      </c>
      <c r="AS133" s="274"/>
      <c r="AT133" s="35" t="s">
        <v>666</v>
      </c>
      <c r="AU133" s="20">
        <v>33</v>
      </c>
      <c r="BA133" s="274"/>
      <c r="BB133" s="35" t="s">
        <v>666</v>
      </c>
      <c r="BC133" s="17">
        <v>12</v>
      </c>
      <c r="BD133" s="17">
        <v>26</v>
      </c>
      <c r="BE133" s="21">
        <v>38</v>
      </c>
      <c r="BL133" s="274"/>
      <c r="BM133" s="35" t="s">
        <v>666</v>
      </c>
      <c r="BN133" s="20">
        <v>7</v>
      </c>
      <c r="BT133" s="274"/>
      <c r="BU133" s="35" t="s">
        <v>666</v>
      </c>
      <c r="BV133" s="17">
        <v>4</v>
      </c>
      <c r="BW133" s="17">
        <v>5</v>
      </c>
      <c r="BX133" s="17">
        <v>103</v>
      </c>
      <c r="BY133" s="17">
        <v>1</v>
      </c>
      <c r="BZ133" s="17">
        <v>12</v>
      </c>
      <c r="CA133" s="21">
        <v>125</v>
      </c>
      <c r="CK133" s="274"/>
      <c r="CL133" s="35" t="s">
        <v>666</v>
      </c>
      <c r="CM133" s="17">
        <v>0</v>
      </c>
      <c r="CN133" s="17">
        <v>7</v>
      </c>
      <c r="CO133" s="17">
        <v>21</v>
      </c>
      <c r="CP133" s="17">
        <v>3</v>
      </c>
      <c r="CQ133" s="17">
        <v>13</v>
      </c>
      <c r="CR133" s="24"/>
      <c r="CS133" s="17">
        <v>0</v>
      </c>
      <c r="CT133" s="17">
        <v>1</v>
      </c>
      <c r="CU133" s="17">
        <v>3</v>
      </c>
      <c r="CV133" s="21">
        <v>48</v>
      </c>
      <c r="DJ133" s="274"/>
      <c r="DK133" s="35" t="s">
        <v>666</v>
      </c>
      <c r="DL133" s="17">
        <v>12</v>
      </c>
      <c r="DM133" s="17">
        <v>36</v>
      </c>
      <c r="DN133" s="17">
        <v>5</v>
      </c>
      <c r="DO133" s="17">
        <v>22</v>
      </c>
      <c r="DP133" s="21">
        <v>75</v>
      </c>
      <c r="DY133" s="274"/>
      <c r="DZ133" s="35" t="s">
        <v>666</v>
      </c>
      <c r="EA133" s="17">
        <v>109</v>
      </c>
      <c r="EB133" s="17">
        <v>55</v>
      </c>
      <c r="EC133" s="21">
        <v>164</v>
      </c>
      <c r="EJ133" s="274"/>
      <c r="EK133" s="35" t="s">
        <v>666</v>
      </c>
      <c r="EL133" s="17">
        <v>37</v>
      </c>
      <c r="EM133" s="17">
        <v>5</v>
      </c>
      <c r="EN133" s="17">
        <v>76</v>
      </c>
      <c r="EO133" s="17">
        <v>54</v>
      </c>
      <c r="EP133" s="21">
        <v>172</v>
      </c>
      <c r="EY133" s="274"/>
      <c r="EZ133" s="35" t="s">
        <v>666</v>
      </c>
      <c r="FA133" s="20">
        <v>6</v>
      </c>
      <c r="FG133" s="274"/>
      <c r="FH133" s="35" t="s">
        <v>666</v>
      </c>
      <c r="FI133" s="20">
        <v>49</v>
      </c>
      <c r="FO133" s="274"/>
      <c r="FP133" s="35" t="s">
        <v>666</v>
      </c>
      <c r="FQ133" s="20">
        <v>15</v>
      </c>
      <c r="FW133" s="274"/>
      <c r="FX133" s="35" t="s">
        <v>666</v>
      </c>
      <c r="FY133" s="20">
        <v>0</v>
      </c>
      <c r="GE133" s="274"/>
      <c r="GF133" s="35" t="s">
        <v>666</v>
      </c>
      <c r="GG133" s="17">
        <v>5</v>
      </c>
      <c r="GH133" s="17">
        <v>13</v>
      </c>
      <c r="GI133" s="17">
        <v>3</v>
      </c>
      <c r="GJ133" s="21">
        <v>21</v>
      </c>
      <c r="GR133" s="274"/>
      <c r="GS133" s="35" t="s">
        <v>666</v>
      </c>
      <c r="GT133" s="17">
        <v>20</v>
      </c>
      <c r="GU133" s="17">
        <v>17</v>
      </c>
      <c r="GV133" s="17">
        <v>291</v>
      </c>
      <c r="GW133" s="21">
        <v>328</v>
      </c>
      <c r="HE133" s="274"/>
      <c r="HF133" s="35" t="s">
        <v>666</v>
      </c>
      <c r="HG133" s="20">
        <v>1441</v>
      </c>
    </row>
    <row r="134" spans="1:215" x14ac:dyDescent="0.25">
      <c r="A134" s="274"/>
      <c r="B134" s="35" t="s">
        <v>667</v>
      </c>
      <c r="C134" s="17">
        <v>10</v>
      </c>
      <c r="D134" s="17">
        <v>410</v>
      </c>
      <c r="E134" s="17">
        <v>6</v>
      </c>
      <c r="F134" s="17">
        <v>17</v>
      </c>
      <c r="G134" s="17">
        <v>1</v>
      </c>
      <c r="H134" s="17">
        <v>10</v>
      </c>
      <c r="I134" s="17">
        <v>32</v>
      </c>
      <c r="J134" s="17">
        <v>45</v>
      </c>
      <c r="K134" s="21">
        <v>531</v>
      </c>
      <c r="X134" s="274"/>
      <c r="Y134" s="35" t="s">
        <v>667</v>
      </c>
      <c r="Z134" s="17">
        <v>1</v>
      </c>
      <c r="AA134" s="17">
        <v>0</v>
      </c>
      <c r="AB134" s="17">
        <v>11</v>
      </c>
      <c r="AC134" s="21">
        <v>12</v>
      </c>
      <c r="AK134" s="274"/>
      <c r="AL134" s="35" t="s">
        <v>667</v>
      </c>
      <c r="AM134" s="20">
        <v>7</v>
      </c>
      <c r="AS134" s="274"/>
      <c r="AT134" s="35" t="s">
        <v>667</v>
      </c>
      <c r="AU134" s="20">
        <v>11</v>
      </c>
      <c r="BA134" s="274"/>
      <c r="BB134" s="35" t="s">
        <v>667</v>
      </c>
      <c r="BC134" s="17">
        <v>3</v>
      </c>
      <c r="BD134" s="17">
        <v>21</v>
      </c>
      <c r="BE134" s="21">
        <v>24</v>
      </c>
      <c r="BL134" s="274"/>
      <c r="BM134" s="35" t="s">
        <v>667</v>
      </c>
      <c r="BN134" s="25"/>
      <c r="BT134" s="274"/>
      <c r="BU134" s="35" t="s">
        <v>667</v>
      </c>
      <c r="BV134" s="24"/>
      <c r="BW134" s="17">
        <v>11</v>
      </c>
      <c r="BX134" s="17">
        <v>5</v>
      </c>
      <c r="BY134" s="17">
        <v>4</v>
      </c>
      <c r="BZ134" s="17">
        <v>10</v>
      </c>
      <c r="CA134" s="21">
        <v>30</v>
      </c>
      <c r="CK134" s="274"/>
      <c r="CL134" s="35" t="s">
        <v>667</v>
      </c>
      <c r="CM134" s="17">
        <v>1</v>
      </c>
      <c r="CN134" s="17">
        <v>4</v>
      </c>
      <c r="CO134" s="17">
        <v>7</v>
      </c>
      <c r="CP134" s="17">
        <v>7</v>
      </c>
      <c r="CQ134" s="17">
        <v>2</v>
      </c>
      <c r="CR134" s="24"/>
      <c r="CS134" s="17">
        <v>2</v>
      </c>
      <c r="CT134" s="17">
        <v>2</v>
      </c>
      <c r="CU134" s="17">
        <v>7</v>
      </c>
      <c r="CV134" s="21">
        <v>32</v>
      </c>
      <c r="DJ134" s="274"/>
      <c r="DK134" s="35" t="s">
        <v>667</v>
      </c>
      <c r="DL134" s="17">
        <v>18</v>
      </c>
      <c r="DM134" s="17">
        <v>3</v>
      </c>
      <c r="DN134" s="17">
        <v>5</v>
      </c>
      <c r="DO134" s="17">
        <v>3</v>
      </c>
      <c r="DP134" s="21">
        <v>29</v>
      </c>
      <c r="DY134" s="274"/>
      <c r="DZ134" s="35" t="s">
        <v>667</v>
      </c>
      <c r="EA134" s="17">
        <v>12</v>
      </c>
      <c r="EB134" s="17">
        <v>8</v>
      </c>
      <c r="EC134" s="21">
        <v>20</v>
      </c>
      <c r="EJ134" s="274"/>
      <c r="EK134" s="35" t="s">
        <v>667</v>
      </c>
      <c r="EL134" s="17">
        <v>56</v>
      </c>
      <c r="EM134" s="17">
        <v>14</v>
      </c>
      <c r="EN134" s="17">
        <v>3</v>
      </c>
      <c r="EO134" s="17">
        <v>45</v>
      </c>
      <c r="EP134" s="21">
        <v>118</v>
      </c>
      <c r="EY134" s="274"/>
      <c r="EZ134" s="35" t="s">
        <v>667</v>
      </c>
      <c r="FA134" s="20">
        <v>4</v>
      </c>
      <c r="FG134" s="274"/>
      <c r="FH134" s="35" t="s">
        <v>667</v>
      </c>
      <c r="FI134" s="20">
        <v>4</v>
      </c>
      <c r="FO134" s="274"/>
      <c r="FP134" s="35" t="s">
        <v>667</v>
      </c>
      <c r="FQ134" s="20">
        <v>12</v>
      </c>
      <c r="FW134" s="274"/>
      <c r="FX134" s="35" t="s">
        <v>667</v>
      </c>
      <c r="FY134" s="20">
        <v>1</v>
      </c>
      <c r="GE134" s="274"/>
      <c r="GF134" s="35" t="s">
        <v>667</v>
      </c>
      <c r="GG134" s="17">
        <v>4</v>
      </c>
      <c r="GH134" s="17">
        <v>10</v>
      </c>
      <c r="GI134" s="17">
        <v>4</v>
      </c>
      <c r="GJ134" s="21">
        <v>18</v>
      </c>
      <c r="GR134" s="274"/>
      <c r="GS134" s="35" t="s">
        <v>667</v>
      </c>
      <c r="GT134" s="17">
        <v>16</v>
      </c>
      <c r="GU134" s="17">
        <v>20</v>
      </c>
      <c r="GV134" s="17">
        <v>196</v>
      </c>
      <c r="GW134" s="21">
        <v>232</v>
      </c>
      <c r="HE134" s="274"/>
      <c r="HF134" s="35" t="s">
        <v>667</v>
      </c>
      <c r="HG134" s="20">
        <v>1085</v>
      </c>
    </row>
    <row r="135" spans="1:215" x14ac:dyDescent="0.25">
      <c r="A135" s="274"/>
      <c r="B135" s="35" t="s">
        <v>668</v>
      </c>
      <c r="C135" s="17">
        <v>73</v>
      </c>
      <c r="D135" s="17">
        <v>5</v>
      </c>
      <c r="E135" s="17">
        <v>63</v>
      </c>
      <c r="F135" s="17">
        <v>105</v>
      </c>
      <c r="G135" s="17">
        <v>27</v>
      </c>
      <c r="H135" s="17">
        <v>49</v>
      </c>
      <c r="I135" s="17">
        <v>148</v>
      </c>
      <c r="J135" s="17">
        <v>222</v>
      </c>
      <c r="K135" s="21">
        <v>692</v>
      </c>
      <c r="X135" s="274"/>
      <c r="Y135" s="35" t="s">
        <v>668</v>
      </c>
      <c r="Z135" s="17">
        <v>8</v>
      </c>
      <c r="AA135" s="17">
        <v>1</v>
      </c>
      <c r="AB135" s="17">
        <v>54</v>
      </c>
      <c r="AC135" s="21">
        <v>63</v>
      </c>
      <c r="AK135" s="274"/>
      <c r="AL135" s="35" t="s">
        <v>668</v>
      </c>
      <c r="AM135" s="20">
        <v>153</v>
      </c>
      <c r="AS135" s="274"/>
      <c r="AT135" s="35" t="s">
        <v>668</v>
      </c>
      <c r="AU135" s="20">
        <v>61</v>
      </c>
      <c r="BA135" s="274"/>
      <c r="BB135" s="35" t="s">
        <v>668</v>
      </c>
      <c r="BC135" s="17">
        <v>152</v>
      </c>
      <c r="BD135" s="17">
        <v>91</v>
      </c>
      <c r="BE135" s="21">
        <v>243</v>
      </c>
      <c r="BL135" s="274"/>
      <c r="BM135" s="35" t="s">
        <v>668</v>
      </c>
      <c r="BN135" s="20">
        <v>70</v>
      </c>
      <c r="BT135" s="274"/>
      <c r="BU135" s="35" t="s">
        <v>668</v>
      </c>
      <c r="BV135" s="17">
        <v>22</v>
      </c>
      <c r="BW135" s="17">
        <v>24</v>
      </c>
      <c r="BX135" s="17">
        <v>17</v>
      </c>
      <c r="BY135" s="17">
        <v>6</v>
      </c>
      <c r="BZ135" s="17">
        <v>17</v>
      </c>
      <c r="CA135" s="21">
        <v>86</v>
      </c>
      <c r="CK135" s="274"/>
      <c r="CL135" s="35" t="s">
        <v>668</v>
      </c>
      <c r="CM135" s="17">
        <v>8</v>
      </c>
      <c r="CN135" s="17">
        <v>44</v>
      </c>
      <c r="CO135" s="17">
        <v>71</v>
      </c>
      <c r="CP135" s="17">
        <v>7</v>
      </c>
      <c r="CQ135" s="17">
        <v>13</v>
      </c>
      <c r="CR135" s="17">
        <v>1</v>
      </c>
      <c r="CS135" s="17">
        <v>14</v>
      </c>
      <c r="CT135" s="17">
        <v>20</v>
      </c>
      <c r="CU135" s="17">
        <v>23</v>
      </c>
      <c r="CV135" s="21">
        <v>201</v>
      </c>
      <c r="DJ135" s="274"/>
      <c r="DK135" s="35" t="s">
        <v>668</v>
      </c>
      <c r="DL135" s="17">
        <v>268</v>
      </c>
      <c r="DM135" s="17">
        <v>49</v>
      </c>
      <c r="DN135" s="17">
        <v>27</v>
      </c>
      <c r="DO135" s="17">
        <v>49</v>
      </c>
      <c r="DP135" s="21">
        <v>393</v>
      </c>
      <c r="DY135" s="274"/>
      <c r="DZ135" s="35" t="s">
        <v>668</v>
      </c>
      <c r="EA135" s="17">
        <v>4</v>
      </c>
      <c r="EB135" s="17">
        <v>59</v>
      </c>
      <c r="EC135" s="21">
        <v>63</v>
      </c>
      <c r="EJ135" s="274"/>
      <c r="EK135" s="35" t="s">
        <v>668</v>
      </c>
      <c r="EL135" s="17">
        <v>166</v>
      </c>
      <c r="EM135" s="17">
        <v>3</v>
      </c>
      <c r="EN135" s="17">
        <v>27</v>
      </c>
      <c r="EO135" s="17">
        <v>150</v>
      </c>
      <c r="EP135" s="21">
        <v>346</v>
      </c>
      <c r="EY135" s="274"/>
      <c r="EZ135" s="35" t="s">
        <v>668</v>
      </c>
      <c r="FA135" s="20">
        <v>11</v>
      </c>
      <c r="FG135" s="274"/>
      <c r="FH135" s="35" t="s">
        <v>668</v>
      </c>
      <c r="FI135" s="20">
        <v>244</v>
      </c>
      <c r="FO135" s="274"/>
      <c r="FP135" s="35" t="s">
        <v>668</v>
      </c>
      <c r="FQ135" s="20">
        <v>140</v>
      </c>
      <c r="FW135" s="274"/>
      <c r="FX135" s="35" t="s">
        <v>668</v>
      </c>
      <c r="FY135" s="20">
        <v>15</v>
      </c>
      <c r="GE135" s="274"/>
      <c r="GF135" s="35" t="s">
        <v>668</v>
      </c>
      <c r="GG135" s="17">
        <v>28</v>
      </c>
      <c r="GH135" s="17">
        <v>40</v>
      </c>
      <c r="GI135" s="17">
        <v>28</v>
      </c>
      <c r="GJ135" s="21">
        <v>96</v>
      </c>
      <c r="GR135" s="274"/>
      <c r="GS135" s="35" t="s">
        <v>668</v>
      </c>
      <c r="GT135" s="17">
        <v>130</v>
      </c>
      <c r="GU135" s="17">
        <v>50</v>
      </c>
      <c r="GV135" s="17">
        <v>194</v>
      </c>
      <c r="GW135" s="21">
        <v>374</v>
      </c>
      <c r="HE135" s="274"/>
      <c r="HF135" s="35" t="s">
        <v>668</v>
      </c>
      <c r="HG135" s="20">
        <v>3251</v>
      </c>
    </row>
    <row r="136" spans="1:215" x14ac:dyDescent="0.25">
      <c r="A136" s="274"/>
      <c r="B136" s="35" t="s">
        <v>669</v>
      </c>
      <c r="C136" s="17">
        <v>0</v>
      </c>
      <c r="D136" s="17">
        <v>114</v>
      </c>
      <c r="E136" s="17">
        <v>1</v>
      </c>
      <c r="F136" s="17">
        <v>1</v>
      </c>
      <c r="G136" s="17">
        <v>0</v>
      </c>
      <c r="H136" s="17">
        <v>0</v>
      </c>
      <c r="I136" s="17">
        <v>8</v>
      </c>
      <c r="J136" s="17">
        <v>0</v>
      </c>
      <c r="K136" s="21">
        <v>124</v>
      </c>
      <c r="X136" s="274"/>
      <c r="Y136" s="35" t="s">
        <v>669</v>
      </c>
      <c r="Z136" s="17">
        <v>0</v>
      </c>
      <c r="AA136" s="17">
        <v>19</v>
      </c>
      <c r="AB136" s="17">
        <v>0</v>
      </c>
      <c r="AC136" s="21">
        <v>19</v>
      </c>
      <c r="AK136" s="274"/>
      <c r="AL136" s="35" t="s">
        <v>669</v>
      </c>
      <c r="AM136" s="20">
        <v>0</v>
      </c>
      <c r="AS136" s="274"/>
      <c r="AT136" s="35" t="s">
        <v>669</v>
      </c>
      <c r="AU136" s="20">
        <v>4</v>
      </c>
      <c r="BA136" s="274"/>
      <c r="BB136" s="35" t="s">
        <v>669</v>
      </c>
      <c r="BC136" s="17">
        <v>9</v>
      </c>
      <c r="BD136" s="17">
        <v>0</v>
      </c>
      <c r="BE136" s="21">
        <v>9</v>
      </c>
      <c r="BL136" s="274"/>
      <c r="BM136" s="35" t="s">
        <v>669</v>
      </c>
      <c r="BN136" s="20">
        <v>6</v>
      </c>
      <c r="BT136" s="274"/>
      <c r="BU136" s="35" t="s">
        <v>669</v>
      </c>
      <c r="BV136" s="17">
        <v>1</v>
      </c>
      <c r="BW136" s="17">
        <v>0</v>
      </c>
      <c r="BX136" s="17">
        <v>2</v>
      </c>
      <c r="BY136" s="17">
        <v>0</v>
      </c>
      <c r="BZ136" s="17">
        <v>0</v>
      </c>
      <c r="CA136" s="21">
        <v>3</v>
      </c>
      <c r="CK136" s="274"/>
      <c r="CL136" s="35" t="s">
        <v>669</v>
      </c>
      <c r="CM136" s="17">
        <v>1</v>
      </c>
      <c r="CN136" s="17">
        <v>0</v>
      </c>
      <c r="CO136" s="17">
        <v>1</v>
      </c>
      <c r="CP136" s="17">
        <v>0</v>
      </c>
      <c r="CQ136" s="17">
        <v>1</v>
      </c>
      <c r="CR136" s="24"/>
      <c r="CS136" s="17">
        <v>0</v>
      </c>
      <c r="CT136" s="17">
        <v>0</v>
      </c>
      <c r="CU136" s="17">
        <v>0</v>
      </c>
      <c r="CV136" s="21">
        <v>3</v>
      </c>
      <c r="DJ136" s="274"/>
      <c r="DK136" s="35" t="s">
        <v>669</v>
      </c>
      <c r="DL136" s="17">
        <v>19</v>
      </c>
      <c r="DM136" s="17">
        <v>1</v>
      </c>
      <c r="DN136" s="17">
        <v>0</v>
      </c>
      <c r="DO136" s="17">
        <v>2</v>
      </c>
      <c r="DP136" s="21">
        <v>22</v>
      </c>
      <c r="DY136" s="274"/>
      <c r="DZ136" s="35" t="s">
        <v>669</v>
      </c>
      <c r="EA136" s="17">
        <v>85</v>
      </c>
      <c r="EB136" s="17">
        <v>0</v>
      </c>
      <c r="EC136" s="21">
        <v>85</v>
      </c>
      <c r="EJ136" s="274"/>
      <c r="EK136" s="35" t="s">
        <v>669</v>
      </c>
      <c r="EL136" s="17">
        <v>6</v>
      </c>
      <c r="EM136" s="17">
        <v>46</v>
      </c>
      <c r="EN136" s="17">
        <v>1</v>
      </c>
      <c r="EO136" s="17">
        <v>3</v>
      </c>
      <c r="EP136" s="21">
        <v>56</v>
      </c>
      <c r="EY136" s="274"/>
      <c r="EZ136" s="35" t="s">
        <v>669</v>
      </c>
      <c r="FA136" s="20">
        <v>0</v>
      </c>
      <c r="FG136" s="274"/>
      <c r="FH136" s="35" t="s">
        <v>669</v>
      </c>
      <c r="FI136" s="20">
        <v>169</v>
      </c>
      <c r="FO136" s="274"/>
      <c r="FP136" s="35" t="s">
        <v>669</v>
      </c>
      <c r="FQ136" s="20">
        <v>2</v>
      </c>
      <c r="FW136" s="274"/>
      <c r="FX136" s="35" t="s">
        <v>669</v>
      </c>
      <c r="FY136" s="20">
        <v>3</v>
      </c>
      <c r="GE136" s="274"/>
      <c r="GF136" s="35" t="s">
        <v>669</v>
      </c>
      <c r="GG136" s="17">
        <v>6</v>
      </c>
      <c r="GH136" s="17">
        <v>1</v>
      </c>
      <c r="GI136" s="17">
        <v>0</v>
      </c>
      <c r="GJ136" s="21">
        <v>7</v>
      </c>
      <c r="GR136" s="274"/>
      <c r="GS136" s="35" t="s">
        <v>669</v>
      </c>
      <c r="GT136" s="17">
        <v>2</v>
      </c>
      <c r="GU136" s="17">
        <v>0</v>
      </c>
      <c r="GV136" s="17">
        <v>8</v>
      </c>
      <c r="GW136" s="21">
        <v>10</v>
      </c>
      <c r="HE136" s="274"/>
      <c r="HF136" s="35" t="s">
        <v>669</v>
      </c>
      <c r="HG136" s="20">
        <v>522</v>
      </c>
    </row>
    <row r="137" spans="1:215" x14ac:dyDescent="0.25">
      <c r="A137" s="273" t="s">
        <v>670</v>
      </c>
      <c r="B137" s="35" t="s">
        <v>671</v>
      </c>
      <c r="C137" s="17">
        <v>102</v>
      </c>
      <c r="D137" s="17">
        <v>377</v>
      </c>
      <c r="E137" s="17">
        <v>129</v>
      </c>
      <c r="F137" s="17">
        <v>70</v>
      </c>
      <c r="G137" s="17">
        <v>54</v>
      </c>
      <c r="H137" s="17">
        <v>159</v>
      </c>
      <c r="I137" s="17">
        <v>180</v>
      </c>
      <c r="J137" s="17">
        <v>395</v>
      </c>
      <c r="K137" s="21">
        <v>1466</v>
      </c>
      <c r="X137" s="273" t="s">
        <v>670</v>
      </c>
      <c r="Y137" s="35" t="s">
        <v>671</v>
      </c>
      <c r="Z137" s="17">
        <v>10</v>
      </c>
      <c r="AA137" s="17">
        <v>8</v>
      </c>
      <c r="AB137" s="17">
        <v>94</v>
      </c>
      <c r="AC137" s="21">
        <v>112</v>
      </c>
      <c r="AK137" s="273" t="s">
        <v>670</v>
      </c>
      <c r="AL137" s="35" t="s">
        <v>671</v>
      </c>
      <c r="AM137" s="20">
        <v>127</v>
      </c>
      <c r="AS137" s="273" t="s">
        <v>670</v>
      </c>
      <c r="AT137" s="35" t="s">
        <v>671</v>
      </c>
      <c r="AU137" s="20">
        <v>87</v>
      </c>
      <c r="BA137" s="273" t="s">
        <v>670</v>
      </c>
      <c r="BB137" s="35" t="s">
        <v>671</v>
      </c>
      <c r="BC137" s="17">
        <v>166</v>
      </c>
      <c r="BD137" s="17">
        <v>154</v>
      </c>
      <c r="BE137" s="21">
        <v>320</v>
      </c>
      <c r="BL137" s="273" t="s">
        <v>670</v>
      </c>
      <c r="BM137" s="35" t="s">
        <v>671</v>
      </c>
      <c r="BN137" s="20">
        <v>55</v>
      </c>
      <c r="BT137" s="273" t="s">
        <v>670</v>
      </c>
      <c r="BU137" s="35" t="s">
        <v>671</v>
      </c>
      <c r="BV137" s="17">
        <v>51</v>
      </c>
      <c r="BW137" s="17">
        <v>42</v>
      </c>
      <c r="BX137" s="17">
        <v>42</v>
      </c>
      <c r="BY137" s="17">
        <v>8</v>
      </c>
      <c r="BZ137" s="17">
        <v>29</v>
      </c>
      <c r="CA137" s="21">
        <v>172</v>
      </c>
      <c r="CK137" s="273" t="s">
        <v>670</v>
      </c>
      <c r="CL137" s="35" t="s">
        <v>671</v>
      </c>
      <c r="CM137" s="17">
        <v>8</v>
      </c>
      <c r="CN137" s="17">
        <v>23</v>
      </c>
      <c r="CO137" s="17">
        <v>101</v>
      </c>
      <c r="CP137" s="17">
        <v>10</v>
      </c>
      <c r="CQ137" s="17">
        <v>26</v>
      </c>
      <c r="CR137" s="17">
        <v>1</v>
      </c>
      <c r="CS137" s="17">
        <v>8</v>
      </c>
      <c r="CT137" s="17">
        <v>6</v>
      </c>
      <c r="CU137" s="17">
        <v>27</v>
      </c>
      <c r="CV137" s="21">
        <v>210</v>
      </c>
      <c r="DJ137" s="273" t="s">
        <v>670</v>
      </c>
      <c r="DK137" s="35" t="s">
        <v>671</v>
      </c>
      <c r="DL137" s="17">
        <v>303</v>
      </c>
      <c r="DM137" s="17">
        <v>52</v>
      </c>
      <c r="DN137" s="17">
        <v>18</v>
      </c>
      <c r="DO137" s="17">
        <v>127</v>
      </c>
      <c r="DP137" s="21">
        <v>500</v>
      </c>
      <c r="DY137" s="273" t="s">
        <v>670</v>
      </c>
      <c r="DZ137" s="35" t="s">
        <v>671</v>
      </c>
      <c r="EA137" s="17">
        <v>90</v>
      </c>
      <c r="EB137" s="17">
        <v>76</v>
      </c>
      <c r="EC137" s="21">
        <v>166</v>
      </c>
      <c r="EJ137" s="273" t="s">
        <v>670</v>
      </c>
      <c r="EK137" s="35" t="s">
        <v>671</v>
      </c>
      <c r="EL137" s="17">
        <v>156</v>
      </c>
      <c r="EM137" s="17">
        <v>99</v>
      </c>
      <c r="EN137" s="17">
        <v>50</v>
      </c>
      <c r="EO137" s="17">
        <v>172</v>
      </c>
      <c r="EP137" s="21">
        <v>477</v>
      </c>
      <c r="EY137" s="273" t="s">
        <v>670</v>
      </c>
      <c r="EZ137" s="35" t="s">
        <v>671</v>
      </c>
      <c r="FA137" s="20">
        <v>20</v>
      </c>
      <c r="FG137" s="273" t="s">
        <v>670</v>
      </c>
      <c r="FH137" s="35" t="s">
        <v>671</v>
      </c>
      <c r="FI137" s="20">
        <v>371</v>
      </c>
      <c r="FO137" s="273" t="s">
        <v>670</v>
      </c>
      <c r="FP137" s="35" t="s">
        <v>671</v>
      </c>
      <c r="FQ137" s="20">
        <v>164</v>
      </c>
      <c r="FW137" s="273" t="s">
        <v>670</v>
      </c>
      <c r="FX137" s="35" t="s">
        <v>671</v>
      </c>
      <c r="FY137" s="20">
        <v>6</v>
      </c>
      <c r="GE137" s="273" t="s">
        <v>670</v>
      </c>
      <c r="GF137" s="35" t="s">
        <v>671</v>
      </c>
      <c r="GG137" s="17">
        <v>50</v>
      </c>
      <c r="GH137" s="17">
        <v>49</v>
      </c>
      <c r="GI137" s="17">
        <v>58</v>
      </c>
      <c r="GJ137" s="21">
        <v>157</v>
      </c>
      <c r="GR137" s="273" t="s">
        <v>670</v>
      </c>
      <c r="GS137" s="35" t="s">
        <v>671</v>
      </c>
      <c r="GT137" s="17">
        <v>133</v>
      </c>
      <c r="GU137" s="17">
        <v>136</v>
      </c>
      <c r="GV137" s="17">
        <v>589</v>
      </c>
      <c r="GW137" s="21">
        <v>858</v>
      </c>
      <c r="HE137" s="273" t="s">
        <v>670</v>
      </c>
      <c r="HF137" s="35" t="s">
        <v>671</v>
      </c>
      <c r="HG137" s="20">
        <v>5268</v>
      </c>
    </row>
    <row r="138" spans="1:215" x14ac:dyDescent="0.25">
      <c r="A138" s="274"/>
      <c r="B138" s="35" t="s">
        <v>585</v>
      </c>
      <c r="C138" s="17">
        <v>226</v>
      </c>
      <c r="D138" s="17">
        <v>1054</v>
      </c>
      <c r="E138" s="17">
        <v>253</v>
      </c>
      <c r="F138" s="17">
        <v>199</v>
      </c>
      <c r="G138" s="17">
        <v>136</v>
      </c>
      <c r="H138" s="17">
        <v>110</v>
      </c>
      <c r="I138" s="17">
        <v>295</v>
      </c>
      <c r="J138" s="17">
        <v>550</v>
      </c>
      <c r="K138" s="21">
        <v>2823</v>
      </c>
      <c r="X138" s="274"/>
      <c r="Y138" s="35" t="s">
        <v>585</v>
      </c>
      <c r="Z138" s="17">
        <v>14</v>
      </c>
      <c r="AA138" s="17">
        <v>32</v>
      </c>
      <c r="AB138" s="17">
        <v>62</v>
      </c>
      <c r="AC138" s="21">
        <v>108</v>
      </c>
      <c r="AK138" s="274"/>
      <c r="AL138" s="35" t="s">
        <v>585</v>
      </c>
      <c r="AM138" s="20">
        <v>318</v>
      </c>
      <c r="AS138" s="274"/>
      <c r="AT138" s="35" t="s">
        <v>585</v>
      </c>
      <c r="AU138" s="20">
        <v>113</v>
      </c>
      <c r="BA138" s="274"/>
      <c r="BB138" s="35" t="s">
        <v>585</v>
      </c>
      <c r="BC138" s="17">
        <v>240</v>
      </c>
      <c r="BD138" s="17">
        <v>270</v>
      </c>
      <c r="BE138" s="21">
        <v>510</v>
      </c>
      <c r="BL138" s="274"/>
      <c r="BM138" s="35" t="s">
        <v>585</v>
      </c>
      <c r="BN138" s="20">
        <v>136</v>
      </c>
      <c r="BT138" s="274"/>
      <c r="BU138" s="35" t="s">
        <v>585</v>
      </c>
      <c r="BV138" s="17">
        <v>28</v>
      </c>
      <c r="BW138" s="17">
        <v>122</v>
      </c>
      <c r="BX138" s="17">
        <v>93</v>
      </c>
      <c r="BY138" s="17">
        <v>18</v>
      </c>
      <c r="BZ138" s="17">
        <v>58</v>
      </c>
      <c r="CA138" s="21">
        <v>319</v>
      </c>
      <c r="CK138" s="274"/>
      <c r="CL138" s="35" t="s">
        <v>585</v>
      </c>
      <c r="CM138" s="17">
        <v>12</v>
      </c>
      <c r="CN138" s="17">
        <v>50</v>
      </c>
      <c r="CO138" s="17">
        <v>116</v>
      </c>
      <c r="CP138" s="17">
        <v>20</v>
      </c>
      <c r="CQ138" s="17">
        <v>20</v>
      </c>
      <c r="CR138" s="24"/>
      <c r="CS138" s="17">
        <v>18</v>
      </c>
      <c r="CT138" s="17">
        <v>27</v>
      </c>
      <c r="CU138" s="17">
        <v>52</v>
      </c>
      <c r="CV138" s="21">
        <v>315</v>
      </c>
      <c r="DJ138" s="274"/>
      <c r="DK138" s="35" t="s">
        <v>585</v>
      </c>
      <c r="DL138" s="17">
        <v>426</v>
      </c>
      <c r="DM138" s="17">
        <v>95</v>
      </c>
      <c r="DN138" s="17">
        <v>41</v>
      </c>
      <c r="DO138" s="17">
        <v>58</v>
      </c>
      <c r="DP138" s="21">
        <v>620</v>
      </c>
      <c r="DY138" s="274"/>
      <c r="DZ138" s="35" t="s">
        <v>585</v>
      </c>
      <c r="EA138" s="17">
        <v>169</v>
      </c>
      <c r="EB138" s="17">
        <v>93</v>
      </c>
      <c r="EC138" s="21">
        <v>262</v>
      </c>
      <c r="EJ138" s="274"/>
      <c r="EK138" s="35" t="s">
        <v>585</v>
      </c>
      <c r="EL138" s="17">
        <v>293</v>
      </c>
      <c r="EM138" s="17">
        <v>180</v>
      </c>
      <c r="EN138" s="17">
        <v>97</v>
      </c>
      <c r="EO138" s="17">
        <v>402</v>
      </c>
      <c r="EP138" s="21">
        <v>972</v>
      </c>
      <c r="EY138" s="274"/>
      <c r="EZ138" s="35" t="s">
        <v>585</v>
      </c>
      <c r="FA138" s="20">
        <v>22</v>
      </c>
      <c r="FG138" s="274"/>
      <c r="FH138" s="35" t="s">
        <v>585</v>
      </c>
      <c r="FI138" s="20">
        <v>725</v>
      </c>
      <c r="FO138" s="274"/>
      <c r="FP138" s="35" t="s">
        <v>585</v>
      </c>
      <c r="FQ138" s="20">
        <v>202</v>
      </c>
      <c r="FW138" s="274"/>
      <c r="FX138" s="35" t="s">
        <v>585</v>
      </c>
      <c r="FY138" s="20">
        <v>29</v>
      </c>
      <c r="GE138" s="274"/>
      <c r="GF138" s="35" t="s">
        <v>585</v>
      </c>
      <c r="GG138" s="17">
        <v>46</v>
      </c>
      <c r="GH138" s="17">
        <v>62</v>
      </c>
      <c r="GI138" s="17">
        <v>99</v>
      </c>
      <c r="GJ138" s="21">
        <v>207</v>
      </c>
      <c r="GR138" s="274"/>
      <c r="GS138" s="35" t="s">
        <v>585</v>
      </c>
      <c r="GT138" s="17">
        <v>231</v>
      </c>
      <c r="GU138" s="17">
        <v>247</v>
      </c>
      <c r="GV138" s="17">
        <v>1043</v>
      </c>
      <c r="GW138" s="21">
        <v>1521</v>
      </c>
      <c r="HE138" s="274"/>
      <c r="HF138" s="35" t="s">
        <v>585</v>
      </c>
      <c r="HG138" s="20">
        <v>9202</v>
      </c>
    </row>
    <row r="139" spans="1:215" x14ac:dyDescent="0.25">
      <c r="A139" s="273" t="s">
        <v>672</v>
      </c>
      <c r="B139" s="35" t="s">
        <v>521</v>
      </c>
      <c r="C139" s="17">
        <v>82</v>
      </c>
      <c r="D139" s="17">
        <v>362</v>
      </c>
      <c r="E139" s="17">
        <v>72</v>
      </c>
      <c r="F139" s="17">
        <v>49</v>
      </c>
      <c r="G139" s="17">
        <v>26</v>
      </c>
      <c r="H139" s="17">
        <v>14</v>
      </c>
      <c r="I139" s="17">
        <v>155</v>
      </c>
      <c r="J139" s="17">
        <v>116</v>
      </c>
      <c r="K139" s="21">
        <v>876</v>
      </c>
      <c r="X139" s="273" t="s">
        <v>672</v>
      </c>
      <c r="Y139" s="35" t="s">
        <v>521</v>
      </c>
      <c r="Z139" s="17">
        <v>0</v>
      </c>
      <c r="AA139" s="17">
        <v>11</v>
      </c>
      <c r="AB139" s="17">
        <v>12</v>
      </c>
      <c r="AC139" s="21">
        <v>23</v>
      </c>
      <c r="AK139" s="273" t="s">
        <v>672</v>
      </c>
      <c r="AL139" s="35" t="s">
        <v>521</v>
      </c>
      <c r="AM139" s="20">
        <v>94</v>
      </c>
      <c r="AS139" s="273" t="s">
        <v>672</v>
      </c>
      <c r="AT139" s="35" t="s">
        <v>521</v>
      </c>
      <c r="AU139" s="20">
        <v>36</v>
      </c>
      <c r="BA139" s="273" t="s">
        <v>672</v>
      </c>
      <c r="BB139" s="35" t="s">
        <v>521</v>
      </c>
      <c r="BC139" s="17">
        <v>100</v>
      </c>
      <c r="BD139" s="17">
        <v>91</v>
      </c>
      <c r="BE139" s="21">
        <v>191</v>
      </c>
      <c r="BL139" s="273" t="s">
        <v>672</v>
      </c>
      <c r="BM139" s="35" t="s">
        <v>521</v>
      </c>
      <c r="BN139" s="20">
        <v>10</v>
      </c>
      <c r="BT139" s="273" t="s">
        <v>672</v>
      </c>
      <c r="BU139" s="35" t="s">
        <v>521</v>
      </c>
      <c r="BV139" s="17">
        <v>5</v>
      </c>
      <c r="BW139" s="17">
        <v>28</v>
      </c>
      <c r="BX139" s="17">
        <v>10</v>
      </c>
      <c r="BY139" s="17">
        <v>11</v>
      </c>
      <c r="BZ139" s="17">
        <v>19</v>
      </c>
      <c r="CA139" s="21">
        <v>73</v>
      </c>
      <c r="CK139" s="273" t="s">
        <v>672</v>
      </c>
      <c r="CL139" s="35" t="s">
        <v>521</v>
      </c>
      <c r="CM139" s="17">
        <v>1</v>
      </c>
      <c r="CN139" s="17">
        <v>11</v>
      </c>
      <c r="CO139" s="17">
        <v>28</v>
      </c>
      <c r="CP139" s="17">
        <v>7</v>
      </c>
      <c r="CQ139" s="17">
        <v>3</v>
      </c>
      <c r="CR139" s="17">
        <v>1</v>
      </c>
      <c r="CS139" s="17">
        <v>0</v>
      </c>
      <c r="CT139" s="17">
        <v>8</v>
      </c>
      <c r="CU139" s="17">
        <v>12</v>
      </c>
      <c r="CV139" s="21">
        <v>71</v>
      </c>
      <c r="DJ139" s="273" t="s">
        <v>672</v>
      </c>
      <c r="DK139" s="35" t="s">
        <v>521</v>
      </c>
      <c r="DL139" s="17">
        <v>534</v>
      </c>
      <c r="DM139" s="17">
        <v>29</v>
      </c>
      <c r="DN139" s="17">
        <v>16</v>
      </c>
      <c r="DO139" s="17">
        <v>65</v>
      </c>
      <c r="DP139" s="21">
        <v>644</v>
      </c>
      <c r="DY139" s="273" t="s">
        <v>672</v>
      </c>
      <c r="DZ139" s="35" t="s">
        <v>521</v>
      </c>
      <c r="EA139" s="17">
        <v>102</v>
      </c>
      <c r="EB139" s="17">
        <v>23</v>
      </c>
      <c r="EC139" s="21">
        <v>125</v>
      </c>
      <c r="EJ139" s="273" t="s">
        <v>672</v>
      </c>
      <c r="EK139" s="35" t="s">
        <v>521</v>
      </c>
      <c r="EL139" s="17">
        <v>103</v>
      </c>
      <c r="EM139" s="17">
        <v>18</v>
      </c>
      <c r="EN139" s="17">
        <v>25</v>
      </c>
      <c r="EO139" s="17">
        <v>81</v>
      </c>
      <c r="EP139" s="21">
        <v>227</v>
      </c>
      <c r="EY139" s="273" t="s">
        <v>672</v>
      </c>
      <c r="EZ139" s="35" t="s">
        <v>521</v>
      </c>
      <c r="FA139" s="20">
        <v>3</v>
      </c>
      <c r="FG139" s="273" t="s">
        <v>672</v>
      </c>
      <c r="FH139" s="35" t="s">
        <v>521</v>
      </c>
      <c r="FI139" s="20">
        <v>163</v>
      </c>
      <c r="FO139" s="273" t="s">
        <v>672</v>
      </c>
      <c r="FP139" s="35" t="s">
        <v>521</v>
      </c>
      <c r="FQ139" s="20">
        <v>94</v>
      </c>
      <c r="FW139" s="273" t="s">
        <v>672</v>
      </c>
      <c r="FX139" s="35" t="s">
        <v>521</v>
      </c>
      <c r="FY139" s="20">
        <v>3</v>
      </c>
      <c r="GE139" s="273" t="s">
        <v>672</v>
      </c>
      <c r="GF139" s="35" t="s">
        <v>521</v>
      </c>
      <c r="GG139" s="17">
        <v>10</v>
      </c>
      <c r="GH139" s="17">
        <v>18</v>
      </c>
      <c r="GI139" s="17">
        <v>8</v>
      </c>
      <c r="GJ139" s="21">
        <v>36</v>
      </c>
      <c r="GR139" s="273" t="s">
        <v>672</v>
      </c>
      <c r="GS139" s="35" t="s">
        <v>521</v>
      </c>
      <c r="GT139" s="17">
        <v>60</v>
      </c>
      <c r="GU139" s="17">
        <v>57</v>
      </c>
      <c r="GV139" s="17">
        <v>186</v>
      </c>
      <c r="GW139" s="21">
        <v>303</v>
      </c>
      <c r="HE139" s="273" t="s">
        <v>672</v>
      </c>
      <c r="HF139" s="35" t="s">
        <v>521</v>
      </c>
      <c r="HG139" s="20">
        <v>2972</v>
      </c>
    </row>
    <row r="140" spans="1:215" x14ac:dyDescent="0.25">
      <c r="A140" s="276"/>
      <c r="B140" s="63" t="s">
        <v>522</v>
      </c>
      <c r="C140" s="39">
        <v>64</v>
      </c>
      <c r="D140" s="39">
        <v>169</v>
      </c>
      <c r="E140" s="39">
        <v>74</v>
      </c>
      <c r="F140" s="39">
        <v>46</v>
      </c>
      <c r="G140" s="39">
        <v>31</v>
      </c>
      <c r="H140" s="39">
        <v>13</v>
      </c>
      <c r="I140" s="39">
        <v>189</v>
      </c>
      <c r="J140" s="39">
        <v>114</v>
      </c>
      <c r="K140" s="28">
        <v>700</v>
      </c>
      <c r="X140" s="276"/>
      <c r="Y140" s="63" t="s">
        <v>522</v>
      </c>
      <c r="Z140" s="39">
        <v>0</v>
      </c>
      <c r="AA140" s="39">
        <v>10</v>
      </c>
      <c r="AB140" s="39">
        <v>11</v>
      </c>
      <c r="AC140" s="28">
        <v>21</v>
      </c>
      <c r="AK140" s="276"/>
      <c r="AL140" s="63" t="s">
        <v>522</v>
      </c>
      <c r="AM140" s="65">
        <v>111</v>
      </c>
      <c r="AS140" s="276"/>
      <c r="AT140" s="63" t="s">
        <v>522</v>
      </c>
      <c r="AU140" s="65">
        <v>29</v>
      </c>
      <c r="BA140" s="276"/>
      <c r="BB140" s="63" t="s">
        <v>522</v>
      </c>
      <c r="BC140" s="39">
        <v>96</v>
      </c>
      <c r="BD140" s="39">
        <v>54</v>
      </c>
      <c r="BE140" s="28">
        <v>150</v>
      </c>
      <c r="BL140" s="276"/>
      <c r="BM140" s="63" t="s">
        <v>522</v>
      </c>
      <c r="BN140" s="65">
        <v>6</v>
      </c>
      <c r="BT140" s="276"/>
      <c r="BU140" s="63" t="s">
        <v>522</v>
      </c>
      <c r="BV140" s="39">
        <v>2</v>
      </c>
      <c r="BW140" s="39">
        <v>20</v>
      </c>
      <c r="BX140" s="39">
        <v>13</v>
      </c>
      <c r="BY140" s="39">
        <v>8</v>
      </c>
      <c r="BZ140" s="39">
        <v>12</v>
      </c>
      <c r="CA140" s="28">
        <v>55</v>
      </c>
      <c r="CK140" s="276"/>
      <c r="CL140" s="63" t="s">
        <v>522</v>
      </c>
      <c r="CM140" s="39">
        <v>1</v>
      </c>
      <c r="CN140" s="39">
        <v>15</v>
      </c>
      <c r="CO140" s="39">
        <v>29</v>
      </c>
      <c r="CP140" s="39">
        <v>5</v>
      </c>
      <c r="CQ140" s="39">
        <v>3</v>
      </c>
      <c r="CR140" s="39">
        <v>0</v>
      </c>
      <c r="CS140" s="39">
        <v>1</v>
      </c>
      <c r="CT140" s="39">
        <v>5</v>
      </c>
      <c r="CU140" s="39">
        <v>12</v>
      </c>
      <c r="CV140" s="28">
        <v>71</v>
      </c>
      <c r="DJ140" s="276"/>
      <c r="DK140" s="63" t="s">
        <v>522</v>
      </c>
      <c r="DL140" s="39">
        <v>544</v>
      </c>
      <c r="DM140" s="39">
        <v>8</v>
      </c>
      <c r="DN140" s="39">
        <v>11</v>
      </c>
      <c r="DO140" s="39">
        <v>76</v>
      </c>
      <c r="DP140" s="28">
        <v>639</v>
      </c>
      <c r="DY140" s="276"/>
      <c r="DZ140" s="63" t="s">
        <v>522</v>
      </c>
      <c r="EA140" s="39">
        <v>132</v>
      </c>
      <c r="EB140" s="39">
        <v>21</v>
      </c>
      <c r="EC140" s="28">
        <v>153</v>
      </c>
      <c r="EJ140" s="276"/>
      <c r="EK140" s="63" t="s">
        <v>522</v>
      </c>
      <c r="EL140" s="39">
        <v>71</v>
      </c>
      <c r="EM140" s="39">
        <v>24</v>
      </c>
      <c r="EN140" s="39">
        <v>36</v>
      </c>
      <c r="EO140" s="39">
        <v>69</v>
      </c>
      <c r="EP140" s="28">
        <v>200</v>
      </c>
      <c r="EY140" s="276"/>
      <c r="EZ140" s="63" t="s">
        <v>522</v>
      </c>
      <c r="FA140" s="65">
        <v>3</v>
      </c>
      <c r="FG140" s="276"/>
      <c r="FH140" s="63" t="s">
        <v>522</v>
      </c>
      <c r="FI140" s="65">
        <v>147</v>
      </c>
      <c r="FO140" s="276"/>
      <c r="FP140" s="63" t="s">
        <v>522</v>
      </c>
      <c r="FQ140" s="65">
        <v>111</v>
      </c>
      <c r="FW140" s="276"/>
      <c r="FX140" s="63" t="s">
        <v>522</v>
      </c>
      <c r="FY140" s="65">
        <v>3</v>
      </c>
      <c r="GE140" s="276"/>
      <c r="GF140" s="63" t="s">
        <v>522</v>
      </c>
      <c r="GG140" s="39">
        <v>21</v>
      </c>
      <c r="GH140" s="39">
        <v>18</v>
      </c>
      <c r="GI140" s="39">
        <v>12</v>
      </c>
      <c r="GJ140" s="28">
        <v>51</v>
      </c>
      <c r="GR140" s="276"/>
      <c r="GS140" s="63" t="s">
        <v>522</v>
      </c>
      <c r="GT140" s="39">
        <v>94</v>
      </c>
      <c r="GU140" s="39">
        <v>58</v>
      </c>
      <c r="GV140" s="39">
        <v>206</v>
      </c>
      <c r="GW140" s="28">
        <v>358</v>
      </c>
      <c r="HE140" s="276"/>
      <c r="HF140" s="63" t="s">
        <v>522</v>
      </c>
      <c r="HG140" s="65">
        <v>2808</v>
      </c>
    </row>
    <row r="141" spans="1:215" ht="18.399999999999999" customHeight="1" x14ac:dyDescent="0.25">
      <c r="A141" s="53"/>
      <c r="B141" s="182" t="s">
        <v>673</v>
      </c>
      <c r="X141" s="182" t="s">
        <v>673</v>
      </c>
      <c r="AK141" s="53"/>
      <c r="AL141" s="182" t="s">
        <v>673</v>
      </c>
      <c r="AS141" s="53"/>
      <c r="AT141" s="182" t="s">
        <v>673</v>
      </c>
      <c r="BA141" s="53"/>
      <c r="BB141" s="182" t="s">
        <v>673</v>
      </c>
      <c r="BL141" s="182" t="s">
        <v>673</v>
      </c>
      <c r="BT141" s="53"/>
      <c r="BU141" s="182" t="s">
        <v>673</v>
      </c>
      <c r="CK141" s="53"/>
      <c r="CL141" s="182" t="s">
        <v>673</v>
      </c>
      <c r="DJ141" s="53"/>
      <c r="DK141" s="182" t="s">
        <v>673</v>
      </c>
      <c r="DY141" s="53"/>
      <c r="DZ141" s="182" t="s">
        <v>673</v>
      </c>
      <c r="EJ141" s="53"/>
      <c r="EK141" s="182" t="s">
        <v>673</v>
      </c>
      <c r="EY141" s="53"/>
      <c r="EZ141" s="182" t="s">
        <v>673</v>
      </c>
      <c r="FG141" s="53"/>
      <c r="FH141" s="182" t="s">
        <v>673</v>
      </c>
      <c r="FO141" s="53"/>
      <c r="FP141" s="182" t="s">
        <v>673</v>
      </c>
      <c r="FW141" s="53"/>
      <c r="FX141" s="182" t="s">
        <v>673</v>
      </c>
      <c r="GE141" s="53"/>
      <c r="GF141" s="182" t="s">
        <v>673</v>
      </c>
      <c r="GR141" s="54" t="s">
        <v>673</v>
      </c>
      <c r="HE141" s="53"/>
      <c r="HF141" s="54" t="s">
        <v>673</v>
      </c>
    </row>
    <row r="142" spans="1:215" x14ac:dyDescent="0.25">
      <c r="A142" s="9"/>
      <c r="B142" s="55"/>
      <c r="C142" s="12" t="s">
        <v>42</v>
      </c>
      <c r="D142" s="12" t="s">
        <v>65</v>
      </c>
      <c r="E142" s="12" t="s">
        <v>67</v>
      </c>
      <c r="F142" s="12" t="s">
        <v>72</v>
      </c>
      <c r="G142" s="12" t="s">
        <v>74</v>
      </c>
      <c r="H142" s="12" t="s">
        <v>76</v>
      </c>
      <c r="I142" s="12" t="s">
        <v>82</v>
      </c>
      <c r="J142" s="12" t="s">
        <v>89</v>
      </c>
      <c r="K142" s="183" t="s">
        <v>509</v>
      </c>
      <c r="X142" s="9"/>
      <c r="Y142" s="55"/>
      <c r="Z142" s="12" t="s">
        <v>75</v>
      </c>
      <c r="AA142" s="12" t="s">
        <v>92</v>
      </c>
      <c r="AB142" s="12" t="s">
        <v>97</v>
      </c>
      <c r="AC142" s="183" t="s">
        <v>510</v>
      </c>
      <c r="AK142" s="9"/>
      <c r="AL142" s="55"/>
      <c r="AM142" s="15" t="s">
        <v>68</v>
      </c>
      <c r="AS142" s="9"/>
      <c r="AT142" s="55"/>
      <c r="AU142" s="15" t="s">
        <v>58</v>
      </c>
      <c r="BA142" s="9"/>
      <c r="BB142" s="55"/>
      <c r="BC142" s="12" t="s">
        <v>77</v>
      </c>
      <c r="BD142" s="12" t="s">
        <v>87</v>
      </c>
      <c r="BE142" s="183" t="s">
        <v>511</v>
      </c>
      <c r="BL142" s="9"/>
      <c r="BM142" s="55"/>
      <c r="BN142" s="15" t="s">
        <v>43</v>
      </c>
      <c r="BT142" s="9"/>
      <c r="BU142" s="55"/>
      <c r="BV142" s="12" t="s">
        <v>38</v>
      </c>
      <c r="BW142" s="12" t="s">
        <v>59</v>
      </c>
      <c r="BX142" s="12" t="s">
        <v>61</v>
      </c>
      <c r="BY142" s="12" t="s">
        <v>73</v>
      </c>
      <c r="BZ142" s="12" t="s">
        <v>93</v>
      </c>
      <c r="CA142" s="183" t="s">
        <v>512</v>
      </c>
      <c r="CK142" s="9"/>
      <c r="CL142" s="55"/>
      <c r="CM142" s="12" t="s">
        <v>46</v>
      </c>
      <c r="CN142" s="12" t="s">
        <v>54</v>
      </c>
      <c r="CO142" s="12" t="s">
        <v>78</v>
      </c>
      <c r="CP142" s="12" t="s">
        <v>84</v>
      </c>
      <c r="CQ142" s="12" t="s">
        <v>86</v>
      </c>
      <c r="CR142" s="12" t="s">
        <v>88</v>
      </c>
      <c r="CS142" s="12" t="s">
        <v>90</v>
      </c>
      <c r="CT142" s="12" t="s">
        <v>95</v>
      </c>
      <c r="CU142" s="12" t="s">
        <v>96</v>
      </c>
      <c r="CV142" s="183" t="s">
        <v>513</v>
      </c>
      <c r="DJ142" s="9"/>
      <c r="DK142" s="55"/>
      <c r="DL142" s="12" t="s">
        <v>50</v>
      </c>
      <c r="DM142" s="12" t="s">
        <v>71</v>
      </c>
      <c r="DN142" s="12" t="s">
        <v>79</v>
      </c>
      <c r="DO142" s="12" t="s">
        <v>91</v>
      </c>
      <c r="DP142" s="183" t="s">
        <v>514</v>
      </c>
      <c r="DY142" s="9"/>
      <c r="DZ142" s="55"/>
      <c r="EA142" s="12" t="s">
        <v>48</v>
      </c>
      <c r="EB142" s="12" t="s">
        <v>63</v>
      </c>
      <c r="EC142" s="56" t="s">
        <v>515</v>
      </c>
      <c r="EJ142" s="9"/>
      <c r="EK142" s="55"/>
      <c r="EL142" s="12" t="s">
        <v>33</v>
      </c>
      <c r="EM142" s="12" t="s">
        <v>80</v>
      </c>
      <c r="EN142" s="12" t="s">
        <v>83</v>
      </c>
      <c r="EO142" s="12" t="s">
        <v>85</v>
      </c>
      <c r="EP142" s="183" t="s">
        <v>516</v>
      </c>
      <c r="EY142" s="9"/>
      <c r="EZ142" s="55"/>
      <c r="FA142" s="15" t="s">
        <v>60</v>
      </c>
      <c r="FG142" s="9"/>
      <c r="FH142" s="55"/>
      <c r="FI142" s="15" t="s">
        <v>81</v>
      </c>
      <c r="FO142" s="9"/>
      <c r="FP142" s="55"/>
      <c r="FQ142" s="15" t="s">
        <v>62</v>
      </c>
      <c r="FW142" s="9"/>
      <c r="FX142" s="55"/>
      <c r="FY142" s="15" t="s">
        <v>64</v>
      </c>
      <c r="GE142" s="9"/>
      <c r="GF142" s="55"/>
      <c r="GG142" s="12" t="s">
        <v>44</v>
      </c>
      <c r="GH142" s="12" t="s">
        <v>52</v>
      </c>
      <c r="GI142" s="12" t="s">
        <v>69</v>
      </c>
      <c r="GJ142" s="183" t="s">
        <v>517</v>
      </c>
      <c r="GR142" s="9"/>
      <c r="GS142" s="55"/>
      <c r="GT142" s="12" t="s">
        <v>40</v>
      </c>
      <c r="GU142" s="12" t="s">
        <v>57</v>
      </c>
      <c r="GV142" s="12" t="s">
        <v>94</v>
      </c>
      <c r="GW142" s="56" t="s">
        <v>518</v>
      </c>
      <c r="HE142" s="9"/>
      <c r="HF142" s="55"/>
      <c r="HG142" s="183" t="s">
        <v>602</v>
      </c>
    </row>
    <row r="143" spans="1:215" x14ac:dyDescent="0.25">
      <c r="A143" s="273" t="s">
        <v>674</v>
      </c>
      <c r="B143" s="35" t="s">
        <v>675</v>
      </c>
      <c r="C143" s="17">
        <v>515</v>
      </c>
      <c r="D143" s="17">
        <v>4421</v>
      </c>
      <c r="E143" s="17">
        <v>1690</v>
      </c>
      <c r="F143" s="17">
        <v>2297</v>
      </c>
      <c r="G143" s="17">
        <v>1883</v>
      </c>
      <c r="H143" s="17">
        <v>821</v>
      </c>
      <c r="I143" s="17">
        <v>998</v>
      </c>
      <c r="J143" s="17">
        <v>4778</v>
      </c>
      <c r="K143" s="21">
        <v>17403</v>
      </c>
      <c r="X143" s="273" t="s">
        <v>674</v>
      </c>
      <c r="Y143" s="35" t="s">
        <v>675</v>
      </c>
      <c r="Z143" s="24"/>
      <c r="AA143" s="17">
        <v>27</v>
      </c>
      <c r="AB143" s="17">
        <v>2713</v>
      </c>
      <c r="AC143" s="21">
        <v>2740</v>
      </c>
      <c r="AK143" s="273" t="s">
        <v>674</v>
      </c>
      <c r="AL143" s="35" t="s">
        <v>675</v>
      </c>
      <c r="AM143" s="20">
        <v>1676</v>
      </c>
      <c r="AS143" s="273" t="s">
        <v>674</v>
      </c>
      <c r="AT143" s="35" t="s">
        <v>675</v>
      </c>
      <c r="AU143" s="20">
        <v>1969</v>
      </c>
      <c r="BA143" s="273" t="s">
        <v>674</v>
      </c>
      <c r="BB143" s="35" t="s">
        <v>675</v>
      </c>
      <c r="BC143" s="17">
        <v>1359</v>
      </c>
      <c r="BD143" s="17">
        <v>1783</v>
      </c>
      <c r="BE143" s="21">
        <v>3142</v>
      </c>
      <c r="BL143" s="273" t="s">
        <v>674</v>
      </c>
      <c r="BM143" s="35" t="s">
        <v>675</v>
      </c>
      <c r="BN143" s="20">
        <v>977</v>
      </c>
      <c r="BT143" s="273" t="s">
        <v>674</v>
      </c>
      <c r="BU143" s="35" t="s">
        <v>675</v>
      </c>
      <c r="BV143" s="24"/>
      <c r="BW143" s="17">
        <v>1196</v>
      </c>
      <c r="BX143" s="17">
        <v>0</v>
      </c>
      <c r="BY143" s="24"/>
      <c r="BZ143" s="17">
        <v>1747</v>
      </c>
      <c r="CA143" s="21">
        <v>2943</v>
      </c>
      <c r="CK143" s="273" t="s">
        <v>674</v>
      </c>
      <c r="CL143" s="35" t="s">
        <v>675</v>
      </c>
      <c r="CM143" s="24"/>
      <c r="CN143" s="17">
        <v>869</v>
      </c>
      <c r="CO143" s="17">
        <v>895</v>
      </c>
      <c r="CP143" s="17">
        <v>331</v>
      </c>
      <c r="CQ143" s="17">
        <v>1035</v>
      </c>
      <c r="CR143" s="17">
        <v>0</v>
      </c>
      <c r="CS143" s="17">
        <v>0</v>
      </c>
      <c r="CT143" s="17">
        <v>496</v>
      </c>
      <c r="CU143" s="17">
        <v>0</v>
      </c>
      <c r="CV143" s="21">
        <v>3626</v>
      </c>
      <c r="DJ143" s="273" t="s">
        <v>674</v>
      </c>
      <c r="DK143" s="35" t="s">
        <v>675</v>
      </c>
      <c r="DL143" s="17">
        <v>8409</v>
      </c>
      <c r="DM143" s="24"/>
      <c r="DN143" s="17">
        <v>782</v>
      </c>
      <c r="DO143" s="24"/>
      <c r="DP143" s="21">
        <v>9191</v>
      </c>
      <c r="DY143" s="273" t="s">
        <v>674</v>
      </c>
      <c r="DZ143" s="35" t="s">
        <v>675</v>
      </c>
      <c r="EA143" s="17">
        <v>1766</v>
      </c>
      <c r="EB143" s="17">
        <v>0</v>
      </c>
      <c r="EC143" s="21">
        <v>1766</v>
      </c>
      <c r="EJ143" s="273" t="s">
        <v>674</v>
      </c>
      <c r="EK143" s="35" t="s">
        <v>675</v>
      </c>
      <c r="EL143" s="17">
        <v>1393</v>
      </c>
      <c r="EM143" s="17">
        <v>1223</v>
      </c>
      <c r="EN143" s="17">
        <v>114</v>
      </c>
      <c r="EO143" s="17">
        <v>1833</v>
      </c>
      <c r="EP143" s="21">
        <v>4563</v>
      </c>
      <c r="EY143" s="273" t="s">
        <v>674</v>
      </c>
      <c r="EZ143" s="35" t="s">
        <v>675</v>
      </c>
      <c r="FA143" s="20">
        <v>347</v>
      </c>
      <c r="FG143" s="273" t="s">
        <v>674</v>
      </c>
      <c r="FH143" s="35" t="s">
        <v>675</v>
      </c>
      <c r="FI143" s="20">
        <v>2872</v>
      </c>
      <c r="FO143" s="273" t="s">
        <v>674</v>
      </c>
      <c r="FP143" s="35" t="s">
        <v>675</v>
      </c>
      <c r="FQ143" s="20">
        <v>689</v>
      </c>
      <c r="FW143" s="273" t="s">
        <v>674</v>
      </c>
      <c r="FX143" s="35" t="s">
        <v>675</v>
      </c>
      <c r="FY143" s="20">
        <v>561</v>
      </c>
      <c r="GE143" s="273" t="s">
        <v>674</v>
      </c>
      <c r="GF143" s="35" t="s">
        <v>675</v>
      </c>
      <c r="GG143" s="24"/>
      <c r="GH143" s="17">
        <v>1795</v>
      </c>
      <c r="GI143" s="17">
        <v>0</v>
      </c>
      <c r="GJ143" s="21">
        <v>1795</v>
      </c>
      <c r="GR143" s="273" t="s">
        <v>674</v>
      </c>
      <c r="GS143" s="35" t="s">
        <v>675</v>
      </c>
      <c r="GT143" s="17">
        <v>2229</v>
      </c>
      <c r="GU143" s="17">
        <v>2612</v>
      </c>
      <c r="GV143" s="17">
        <v>2067</v>
      </c>
      <c r="GW143" s="21">
        <v>6908</v>
      </c>
      <c r="HE143" s="273" t="s">
        <v>674</v>
      </c>
      <c r="HF143" s="35" t="s">
        <v>675</v>
      </c>
      <c r="HG143" s="20">
        <v>63168</v>
      </c>
    </row>
    <row r="144" spans="1:215" x14ac:dyDescent="0.25">
      <c r="A144" s="274"/>
      <c r="B144" s="35" t="s">
        <v>676</v>
      </c>
      <c r="C144" s="17">
        <v>98</v>
      </c>
      <c r="D144" s="17">
        <v>579</v>
      </c>
      <c r="E144" s="17">
        <v>290</v>
      </c>
      <c r="F144" s="17">
        <v>500</v>
      </c>
      <c r="G144" s="17">
        <v>503</v>
      </c>
      <c r="H144" s="17">
        <v>257</v>
      </c>
      <c r="I144" s="17">
        <v>231</v>
      </c>
      <c r="J144" s="17">
        <v>476</v>
      </c>
      <c r="K144" s="21">
        <v>2934</v>
      </c>
      <c r="X144" s="274"/>
      <c r="Y144" s="35" t="s">
        <v>676</v>
      </c>
      <c r="Z144" s="24"/>
      <c r="AA144" s="17">
        <v>9</v>
      </c>
      <c r="AB144" s="17">
        <v>464</v>
      </c>
      <c r="AC144" s="21">
        <v>473</v>
      </c>
      <c r="AK144" s="274"/>
      <c r="AL144" s="35" t="s">
        <v>676</v>
      </c>
      <c r="AM144" s="20">
        <v>220</v>
      </c>
      <c r="AS144" s="274"/>
      <c r="AT144" s="35" t="s">
        <v>676</v>
      </c>
      <c r="AU144" s="20">
        <v>528</v>
      </c>
      <c r="BA144" s="274"/>
      <c r="BB144" s="35" t="s">
        <v>676</v>
      </c>
      <c r="BC144" s="17">
        <v>353</v>
      </c>
      <c r="BD144" s="17">
        <v>408</v>
      </c>
      <c r="BE144" s="21">
        <v>761</v>
      </c>
      <c r="BL144" s="274"/>
      <c r="BM144" s="35" t="s">
        <v>676</v>
      </c>
      <c r="BN144" s="20">
        <v>263</v>
      </c>
      <c r="BT144" s="274"/>
      <c r="BU144" s="35" t="s">
        <v>676</v>
      </c>
      <c r="BV144" s="24"/>
      <c r="BW144" s="17">
        <v>138</v>
      </c>
      <c r="BX144" s="17">
        <v>0</v>
      </c>
      <c r="BY144" s="24"/>
      <c r="BZ144" s="17">
        <v>171</v>
      </c>
      <c r="CA144" s="21">
        <v>309</v>
      </c>
      <c r="CK144" s="274"/>
      <c r="CL144" s="35" t="s">
        <v>676</v>
      </c>
      <c r="CM144" s="24"/>
      <c r="CN144" s="17">
        <v>214</v>
      </c>
      <c r="CO144" s="17">
        <v>325</v>
      </c>
      <c r="CP144" s="17">
        <v>144</v>
      </c>
      <c r="CQ144" s="17">
        <v>192</v>
      </c>
      <c r="CR144" s="17">
        <v>0</v>
      </c>
      <c r="CS144" s="17">
        <v>0</v>
      </c>
      <c r="CT144" s="17">
        <v>231</v>
      </c>
      <c r="CU144" s="17">
        <v>0</v>
      </c>
      <c r="CV144" s="21">
        <v>1106</v>
      </c>
      <c r="DJ144" s="274"/>
      <c r="DK144" s="35" t="s">
        <v>676</v>
      </c>
      <c r="DL144" s="17">
        <v>1512</v>
      </c>
      <c r="DM144" s="24"/>
      <c r="DN144" s="17">
        <v>156</v>
      </c>
      <c r="DO144" s="24"/>
      <c r="DP144" s="21">
        <v>1668</v>
      </c>
      <c r="DY144" s="274"/>
      <c r="DZ144" s="35" t="s">
        <v>676</v>
      </c>
      <c r="EA144" s="17">
        <v>296</v>
      </c>
      <c r="EB144" s="17">
        <v>0</v>
      </c>
      <c r="EC144" s="21">
        <v>296</v>
      </c>
      <c r="EJ144" s="274"/>
      <c r="EK144" s="35" t="s">
        <v>676</v>
      </c>
      <c r="EL144" s="17">
        <v>238</v>
      </c>
      <c r="EM144" s="17">
        <v>205</v>
      </c>
      <c r="EN144" s="17">
        <v>0</v>
      </c>
      <c r="EO144" s="17">
        <v>480</v>
      </c>
      <c r="EP144" s="21">
        <v>923</v>
      </c>
      <c r="EY144" s="274"/>
      <c r="EZ144" s="35" t="s">
        <v>676</v>
      </c>
      <c r="FA144" s="20">
        <v>60</v>
      </c>
      <c r="FG144" s="274"/>
      <c r="FH144" s="35" t="s">
        <v>676</v>
      </c>
      <c r="FI144" s="20">
        <v>2050</v>
      </c>
      <c r="FO144" s="274"/>
      <c r="FP144" s="35" t="s">
        <v>676</v>
      </c>
      <c r="FQ144" s="20">
        <v>281</v>
      </c>
      <c r="FW144" s="274"/>
      <c r="FX144" s="35" t="s">
        <v>676</v>
      </c>
      <c r="FY144" s="20">
        <v>212</v>
      </c>
      <c r="GE144" s="274"/>
      <c r="GF144" s="35" t="s">
        <v>676</v>
      </c>
      <c r="GG144" s="24"/>
      <c r="GH144" s="17">
        <v>706</v>
      </c>
      <c r="GI144" s="17">
        <v>0</v>
      </c>
      <c r="GJ144" s="21">
        <v>706</v>
      </c>
      <c r="GR144" s="274"/>
      <c r="GS144" s="35" t="s">
        <v>676</v>
      </c>
      <c r="GT144" s="17">
        <v>517</v>
      </c>
      <c r="GU144" s="17">
        <v>289</v>
      </c>
      <c r="GV144" s="17">
        <v>665</v>
      </c>
      <c r="GW144" s="21">
        <v>1471</v>
      </c>
      <c r="HE144" s="274"/>
      <c r="HF144" s="35" t="s">
        <v>676</v>
      </c>
      <c r="HG144" s="20">
        <v>14261</v>
      </c>
    </row>
    <row r="145" spans="1:215" x14ac:dyDescent="0.25">
      <c r="A145" s="274"/>
      <c r="B145" s="35" t="s">
        <v>677</v>
      </c>
      <c r="C145" s="17">
        <v>224</v>
      </c>
      <c r="D145" s="17">
        <v>817</v>
      </c>
      <c r="E145" s="17">
        <v>190</v>
      </c>
      <c r="F145" s="17">
        <v>272</v>
      </c>
      <c r="G145" s="17">
        <v>471</v>
      </c>
      <c r="H145" s="17">
        <v>211</v>
      </c>
      <c r="I145" s="17">
        <v>187</v>
      </c>
      <c r="J145" s="17">
        <v>418</v>
      </c>
      <c r="K145" s="21">
        <v>2790</v>
      </c>
      <c r="X145" s="274"/>
      <c r="Y145" s="35" t="s">
        <v>677</v>
      </c>
      <c r="Z145" s="24"/>
      <c r="AA145" s="17">
        <v>1</v>
      </c>
      <c r="AB145" s="17">
        <v>727</v>
      </c>
      <c r="AC145" s="21">
        <v>728</v>
      </c>
      <c r="AK145" s="274"/>
      <c r="AL145" s="35" t="s">
        <v>677</v>
      </c>
      <c r="AM145" s="20">
        <v>84</v>
      </c>
      <c r="AS145" s="274"/>
      <c r="AT145" s="35" t="s">
        <v>677</v>
      </c>
      <c r="AU145" s="20">
        <v>607</v>
      </c>
      <c r="BA145" s="274"/>
      <c r="BB145" s="35" t="s">
        <v>677</v>
      </c>
      <c r="BC145" s="17">
        <v>576</v>
      </c>
      <c r="BD145" s="17">
        <v>168</v>
      </c>
      <c r="BE145" s="21">
        <v>744</v>
      </c>
      <c r="BL145" s="274"/>
      <c r="BM145" s="35" t="s">
        <v>677</v>
      </c>
      <c r="BN145" s="20">
        <v>46</v>
      </c>
      <c r="BT145" s="274"/>
      <c r="BU145" s="35" t="s">
        <v>677</v>
      </c>
      <c r="BV145" s="24"/>
      <c r="BW145" s="17">
        <v>105</v>
      </c>
      <c r="BX145" s="17">
        <v>0</v>
      </c>
      <c r="BY145" s="24"/>
      <c r="BZ145" s="17">
        <v>91</v>
      </c>
      <c r="CA145" s="21">
        <v>196</v>
      </c>
      <c r="CK145" s="274"/>
      <c r="CL145" s="35" t="s">
        <v>677</v>
      </c>
      <c r="CM145" s="24"/>
      <c r="CN145" s="17">
        <v>90</v>
      </c>
      <c r="CO145" s="17">
        <v>432</v>
      </c>
      <c r="CP145" s="17">
        <v>296</v>
      </c>
      <c r="CQ145" s="17">
        <v>110</v>
      </c>
      <c r="CR145" s="17">
        <v>0</v>
      </c>
      <c r="CS145" s="17">
        <v>0</v>
      </c>
      <c r="CT145" s="17">
        <v>200</v>
      </c>
      <c r="CU145" s="17">
        <v>0</v>
      </c>
      <c r="CV145" s="21">
        <v>1128</v>
      </c>
      <c r="DJ145" s="274"/>
      <c r="DK145" s="35" t="s">
        <v>677</v>
      </c>
      <c r="DL145" s="17">
        <v>1779</v>
      </c>
      <c r="DM145" s="24"/>
      <c r="DN145" s="17">
        <v>616</v>
      </c>
      <c r="DO145" s="24"/>
      <c r="DP145" s="21">
        <v>2395</v>
      </c>
      <c r="DY145" s="274"/>
      <c r="DZ145" s="35" t="s">
        <v>677</v>
      </c>
      <c r="EA145" s="17">
        <v>214</v>
      </c>
      <c r="EB145" s="17">
        <v>0</v>
      </c>
      <c r="EC145" s="21">
        <v>214</v>
      </c>
      <c r="EJ145" s="274"/>
      <c r="EK145" s="35" t="s">
        <v>677</v>
      </c>
      <c r="EL145" s="17">
        <v>416</v>
      </c>
      <c r="EM145" s="17">
        <v>142</v>
      </c>
      <c r="EN145" s="17">
        <v>0</v>
      </c>
      <c r="EO145" s="17">
        <v>303</v>
      </c>
      <c r="EP145" s="21">
        <v>861</v>
      </c>
      <c r="EY145" s="274"/>
      <c r="EZ145" s="35" t="s">
        <v>677</v>
      </c>
      <c r="FA145" s="20">
        <v>85</v>
      </c>
      <c r="FG145" s="274"/>
      <c r="FH145" s="35" t="s">
        <v>677</v>
      </c>
      <c r="FI145" s="20">
        <v>250</v>
      </c>
      <c r="FO145" s="274"/>
      <c r="FP145" s="35" t="s">
        <v>677</v>
      </c>
      <c r="FQ145" s="20">
        <v>712</v>
      </c>
      <c r="FW145" s="274"/>
      <c r="FX145" s="35" t="s">
        <v>677</v>
      </c>
      <c r="FY145" s="20">
        <v>140</v>
      </c>
      <c r="GE145" s="274"/>
      <c r="GF145" s="35" t="s">
        <v>677</v>
      </c>
      <c r="GG145" s="24"/>
      <c r="GH145" s="17">
        <v>255</v>
      </c>
      <c r="GI145" s="17">
        <v>0</v>
      </c>
      <c r="GJ145" s="21">
        <v>255</v>
      </c>
      <c r="GR145" s="274"/>
      <c r="GS145" s="35" t="s">
        <v>677</v>
      </c>
      <c r="GT145" s="17">
        <v>683</v>
      </c>
      <c r="GU145" s="17">
        <v>567</v>
      </c>
      <c r="GV145" s="17">
        <v>132</v>
      </c>
      <c r="GW145" s="21">
        <v>1382</v>
      </c>
      <c r="HE145" s="274"/>
      <c r="HF145" s="35" t="s">
        <v>677</v>
      </c>
      <c r="HG145" s="20">
        <v>12617</v>
      </c>
    </row>
    <row r="146" spans="1:215" x14ac:dyDescent="0.25">
      <c r="A146" s="274"/>
      <c r="B146" s="35" t="s">
        <v>678</v>
      </c>
      <c r="C146" s="17">
        <v>158</v>
      </c>
      <c r="D146" s="17">
        <v>768</v>
      </c>
      <c r="E146" s="17">
        <v>167</v>
      </c>
      <c r="F146" s="17">
        <v>308</v>
      </c>
      <c r="G146" s="17">
        <v>180</v>
      </c>
      <c r="H146" s="17">
        <v>233</v>
      </c>
      <c r="I146" s="17">
        <v>590</v>
      </c>
      <c r="J146" s="17">
        <v>377</v>
      </c>
      <c r="K146" s="21">
        <v>2781</v>
      </c>
      <c r="X146" s="274"/>
      <c r="Y146" s="35" t="s">
        <v>678</v>
      </c>
      <c r="Z146" s="24"/>
      <c r="AA146" s="17">
        <v>0</v>
      </c>
      <c r="AB146" s="17">
        <v>374</v>
      </c>
      <c r="AC146" s="21">
        <v>374</v>
      </c>
      <c r="AK146" s="274"/>
      <c r="AL146" s="35" t="s">
        <v>678</v>
      </c>
      <c r="AM146" s="20">
        <v>148</v>
      </c>
      <c r="AS146" s="274"/>
      <c r="AT146" s="35" t="s">
        <v>678</v>
      </c>
      <c r="AU146" s="20">
        <v>300</v>
      </c>
      <c r="BA146" s="274"/>
      <c r="BB146" s="35" t="s">
        <v>678</v>
      </c>
      <c r="BC146" s="17">
        <v>330</v>
      </c>
      <c r="BD146" s="17">
        <v>221</v>
      </c>
      <c r="BE146" s="21">
        <v>551</v>
      </c>
      <c r="BL146" s="274"/>
      <c r="BM146" s="35" t="s">
        <v>678</v>
      </c>
      <c r="BN146" s="20">
        <v>344</v>
      </c>
      <c r="BT146" s="274"/>
      <c r="BU146" s="35" t="s">
        <v>678</v>
      </c>
      <c r="BV146" s="24"/>
      <c r="BW146" s="17">
        <v>377</v>
      </c>
      <c r="BX146" s="17">
        <v>0</v>
      </c>
      <c r="BY146" s="24"/>
      <c r="BZ146" s="17">
        <v>85</v>
      </c>
      <c r="CA146" s="21">
        <v>462</v>
      </c>
      <c r="CK146" s="274"/>
      <c r="CL146" s="35" t="s">
        <v>678</v>
      </c>
      <c r="CM146" s="24"/>
      <c r="CN146" s="17">
        <v>95</v>
      </c>
      <c r="CO146" s="17">
        <v>147</v>
      </c>
      <c r="CP146" s="17">
        <v>85</v>
      </c>
      <c r="CQ146" s="17">
        <v>261</v>
      </c>
      <c r="CR146" s="17">
        <v>0</v>
      </c>
      <c r="CS146" s="17">
        <v>0</v>
      </c>
      <c r="CT146" s="17">
        <v>166</v>
      </c>
      <c r="CU146" s="17">
        <v>0</v>
      </c>
      <c r="CV146" s="21">
        <v>754</v>
      </c>
      <c r="DJ146" s="274"/>
      <c r="DK146" s="35" t="s">
        <v>678</v>
      </c>
      <c r="DL146" s="17">
        <v>1504</v>
      </c>
      <c r="DM146" s="24"/>
      <c r="DN146" s="17">
        <v>101</v>
      </c>
      <c r="DO146" s="24"/>
      <c r="DP146" s="21">
        <v>1605</v>
      </c>
      <c r="DY146" s="274"/>
      <c r="DZ146" s="35" t="s">
        <v>678</v>
      </c>
      <c r="EA146" s="17">
        <v>371</v>
      </c>
      <c r="EB146" s="17">
        <v>0</v>
      </c>
      <c r="EC146" s="21">
        <v>371</v>
      </c>
      <c r="EJ146" s="274"/>
      <c r="EK146" s="35" t="s">
        <v>678</v>
      </c>
      <c r="EL146" s="17">
        <v>269</v>
      </c>
      <c r="EM146" s="17">
        <v>145</v>
      </c>
      <c r="EN146" s="17">
        <v>0</v>
      </c>
      <c r="EO146" s="17">
        <v>143</v>
      </c>
      <c r="EP146" s="21">
        <v>557</v>
      </c>
      <c r="EY146" s="274"/>
      <c r="EZ146" s="35" t="s">
        <v>678</v>
      </c>
      <c r="FA146" s="20">
        <v>37</v>
      </c>
      <c r="FG146" s="274"/>
      <c r="FH146" s="35" t="s">
        <v>678</v>
      </c>
      <c r="FI146" s="20">
        <v>773</v>
      </c>
      <c r="FO146" s="274"/>
      <c r="FP146" s="35" t="s">
        <v>678</v>
      </c>
      <c r="FQ146" s="20">
        <v>310</v>
      </c>
      <c r="FW146" s="274"/>
      <c r="FX146" s="35" t="s">
        <v>678</v>
      </c>
      <c r="FY146" s="20">
        <v>123</v>
      </c>
      <c r="GE146" s="274"/>
      <c r="GF146" s="35" t="s">
        <v>678</v>
      </c>
      <c r="GG146" s="24"/>
      <c r="GH146" s="17">
        <v>418</v>
      </c>
      <c r="GI146" s="17">
        <v>0</v>
      </c>
      <c r="GJ146" s="21">
        <v>418</v>
      </c>
      <c r="GR146" s="274"/>
      <c r="GS146" s="35" t="s">
        <v>678</v>
      </c>
      <c r="GT146" s="17">
        <v>468</v>
      </c>
      <c r="GU146" s="17">
        <v>232</v>
      </c>
      <c r="GV146" s="17">
        <v>304</v>
      </c>
      <c r="GW146" s="21">
        <v>1004</v>
      </c>
      <c r="HE146" s="274"/>
      <c r="HF146" s="35" t="s">
        <v>678</v>
      </c>
      <c r="HG146" s="20">
        <v>10912</v>
      </c>
    </row>
    <row r="147" spans="1:215" x14ac:dyDescent="0.25">
      <c r="A147" s="274"/>
      <c r="B147" s="35" t="s">
        <v>679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24"/>
      <c r="J147" s="17">
        <v>0</v>
      </c>
      <c r="K147" s="21">
        <v>0</v>
      </c>
      <c r="X147" s="274"/>
      <c r="Y147" s="35" t="s">
        <v>679</v>
      </c>
      <c r="Z147" s="24"/>
      <c r="AA147" s="17">
        <v>0</v>
      </c>
      <c r="AB147" s="17">
        <v>0</v>
      </c>
      <c r="AC147" s="21">
        <v>0</v>
      </c>
      <c r="AK147" s="274"/>
      <c r="AL147" s="35" t="s">
        <v>679</v>
      </c>
      <c r="AM147" s="20">
        <v>0</v>
      </c>
      <c r="AS147" s="274"/>
      <c r="AT147" s="35" t="s">
        <v>679</v>
      </c>
      <c r="AU147" s="20">
        <v>0</v>
      </c>
      <c r="BA147" s="274"/>
      <c r="BB147" s="35" t="s">
        <v>679</v>
      </c>
      <c r="BC147" s="17">
        <v>0</v>
      </c>
      <c r="BD147" s="17">
        <v>0</v>
      </c>
      <c r="BE147" s="21">
        <v>0</v>
      </c>
      <c r="BL147" s="274"/>
      <c r="BM147" s="35" t="s">
        <v>679</v>
      </c>
      <c r="BN147" s="25"/>
      <c r="BT147" s="274"/>
      <c r="BU147" s="35" t="s">
        <v>679</v>
      </c>
      <c r="BV147" s="24"/>
      <c r="BW147" s="17">
        <v>0</v>
      </c>
      <c r="BX147" s="17">
        <v>0</v>
      </c>
      <c r="BY147" s="24"/>
      <c r="BZ147" s="17">
        <v>0</v>
      </c>
      <c r="CA147" s="21">
        <v>0</v>
      </c>
      <c r="CK147" s="274"/>
      <c r="CL147" s="35" t="s">
        <v>679</v>
      </c>
      <c r="CM147" s="24"/>
      <c r="CN147" s="17">
        <v>0</v>
      </c>
      <c r="CO147" s="17">
        <v>0</v>
      </c>
      <c r="CP147" s="17">
        <v>0</v>
      </c>
      <c r="CQ147" s="24"/>
      <c r="CR147" s="17">
        <v>0</v>
      </c>
      <c r="CS147" s="17">
        <v>0</v>
      </c>
      <c r="CT147" s="17">
        <v>0</v>
      </c>
      <c r="CU147" s="17">
        <v>0</v>
      </c>
      <c r="CV147" s="21">
        <v>0</v>
      </c>
      <c r="DJ147" s="274"/>
      <c r="DK147" s="35" t="s">
        <v>679</v>
      </c>
      <c r="DL147" s="17">
        <v>0</v>
      </c>
      <c r="DM147" s="24"/>
      <c r="DN147" s="17">
        <v>0</v>
      </c>
      <c r="DO147" s="24"/>
      <c r="DP147" s="21">
        <v>0</v>
      </c>
      <c r="DY147" s="274"/>
      <c r="DZ147" s="35" t="s">
        <v>679</v>
      </c>
      <c r="EA147" s="17">
        <v>0</v>
      </c>
      <c r="EB147" s="17">
        <v>0</v>
      </c>
      <c r="EC147" s="21">
        <v>0</v>
      </c>
      <c r="EJ147" s="274"/>
      <c r="EK147" s="35" t="s">
        <v>679</v>
      </c>
      <c r="EL147" s="17">
        <v>13</v>
      </c>
      <c r="EM147" s="17">
        <v>0</v>
      </c>
      <c r="EN147" s="17">
        <v>0</v>
      </c>
      <c r="EO147" s="17">
        <v>0</v>
      </c>
      <c r="EP147" s="21">
        <v>13</v>
      </c>
      <c r="EY147" s="274"/>
      <c r="EZ147" s="35" t="s">
        <v>679</v>
      </c>
      <c r="FA147" s="20">
        <v>0</v>
      </c>
      <c r="FG147" s="274"/>
      <c r="FH147" s="35" t="s">
        <v>679</v>
      </c>
      <c r="FI147" s="20">
        <v>0</v>
      </c>
      <c r="FO147" s="274"/>
      <c r="FP147" s="35" t="s">
        <v>679</v>
      </c>
      <c r="FQ147" s="20">
        <v>0</v>
      </c>
      <c r="FW147" s="274"/>
      <c r="FX147" s="35" t="s">
        <v>679</v>
      </c>
      <c r="FY147" s="20">
        <v>0</v>
      </c>
      <c r="GE147" s="274"/>
      <c r="GF147" s="35" t="s">
        <v>679</v>
      </c>
      <c r="GG147" s="24"/>
      <c r="GH147" s="17">
        <v>0</v>
      </c>
      <c r="GI147" s="17">
        <v>0</v>
      </c>
      <c r="GJ147" s="21">
        <v>0</v>
      </c>
      <c r="GR147" s="274"/>
      <c r="GS147" s="35" t="s">
        <v>679</v>
      </c>
      <c r="GT147" s="17">
        <v>0</v>
      </c>
      <c r="GU147" s="17">
        <v>0</v>
      </c>
      <c r="GV147" s="24"/>
      <c r="GW147" s="21">
        <v>0</v>
      </c>
      <c r="HE147" s="274"/>
      <c r="HF147" s="35" t="s">
        <v>679</v>
      </c>
      <c r="HG147" s="20">
        <v>13</v>
      </c>
    </row>
    <row r="148" spans="1:215" x14ac:dyDescent="0.25">
      <c r="A148" s="274"/>
      <c r="B148" s="35" t="s">
        <v>680</v>
      </c>
      <c r="C148" s="17">
        <v>9</v>
      </c>
      <c r="D148" s="17">
        <v>3</v>
      </c>
      <c r="E148" s="17">
        <v>0</v>
      </c>
      <c r="F148" s="17">
        <v>12</v>
      </c>
      <c r="G148" s="17">
        <v>10</v>
      </c>
      <c r="H148" s="17">
        <v>7</v>
      </c>
      <c r="I148" s="17">
        <v>27</v>
      </c>
      <c r="J148" s="17">
        <v>109</v>
      </c>
      <c r="K148" s="21">
        <v>177</v>
      </c>
      <c r="X148" s="274"/>
      <c r="Y148" s="35" t="s">
        <v>680</v>
      </c>
      <c r="Z148" s="24"/>
      <c r="AA148" s="17">
        <v>0</v>
      </c>
      <c r="AB148" s="17">
        <v>4</v>
      </c>
      <c r="AC148" s="21">
        <v>4</v>
      </c>
      <c r="AK148" s="274"/>
      <c r="AL148" s="35" t="s">
        <v>680</v>
      </c>
      <c r="AM148" s="20">
        <v>10</v>
      </c>
      <c r="AS148" s="274"/>
      <c r="AT148" s="35" t="s">
        <v>680</v>
      </c>
      <c r="AU148" s="20">
        <v>4</v>
      </c>
      <c r="BA148" s="274"/>
      <c r="BB148" s="35" t="s">
        <v>680</v>
      </c>
      <c r="BC148" s="17">
        <v>28</v>
      </c>
      <c r="BD148" s="17">
        <v>4</v>
      </c>
      <c r="BE148" s="21">
        <v>32</v>
      </c>
      <c r="BL148" s="274"/>
      <c r="BM148" s="35" t="s">
        <v>680</v>
      </c>
      <c r="BN148" s="20">
        <v>17</v>
      </c>
      <c r="BT148" s="274"/>
      <c r="BU148" s="35" t="s">
        <v>680</v>
      </c>
      <c r="BV148" s="24"/>
      <c r="BW148" s="17">
        <v>12</v>
      </c>
      <c r="BX148" s="17">
        <v>0</v>
      </c>
      <c r="BY148" s="24"/>
      <c r="BZ148" s="17">
        <v>13</v>
      </c>
      <c r="CA148" s="21">
        <v>25</v>
      </c>
      <c r="CK148" s="274"/>
      <c r="CL148" s="35" t="s">
        <v>680</v>
      </c>
      <c r="CM148" s="24"/>
      <c r="CN148" s="17">
        <v>3</v>
      </c>
      <c r="CO148" s="17">
        <v>12</v>
      </c>
      <c r="CP148" s="17">
        <v>2</v>
      </c>
      <c r="CQ148" s="24"/>
      <c r="CR148" s="17">
        <v>0</v>
      </c>
      <c r="CS148" s="17">
        <v>0</v>
      </c>
      <c r="CT148" s="17">
        <v>48</v>
      </c>
      <c r="CU148" s="17">
        <v>0</v>
      </c>
      <c r="CV148" s="21">
        <v>65</v>
      </c>
      <c r="DJ148" s="274"/>
      <c r="DK148" s="35" t="s">
        <v>680</v>
      </c>
      <c r="DL148" s="17">
        <v>193</v>
      </c>
      <c r="DM148" s="24"/>
      <c r="DN148" s="17">
        <v>29</v>
      </c>
      <c r="DO148" s="24"/>
      <c r="DP148" s="21">
        <v>222</v>
      </c>
      <c r="DY148" s="274"/>
      <c r="DZ148" s="35" t="s">
        <v>680</v>
      </c>
      <c r="EA148" s="17">
        <v>78</v>
      </c>
      <c r="EB148" s="17">
        <v>0</v>
      </c>
      <c r="EC148" s="21">
        <v>78</v>
      </c>
      <c r="EJ148" s="274"/>
      <c r="EK148" s="35" t="s">
        <v>680</v>
      </c>
      <c r="EL148" s="17">
        <v>4</v>
      </c>
      <c r="EM148" s="17">
        <v>29</v>
      </c>
      <c r="EN148" s="17">
        <v>0</v>
      </c>
      <c r="EO148" s="17">
        <v>4</v>
      </c>
      <c r="EP148" s="21">
        <v>37</v>
      </c>
      <c r="EY148" s="274"/>
      <c r="EZ148" s="35" t="s">
        <v>680</v>
      </c>
      <c r="FA148" s="20">
        <v>3</v>
      </c>
      <c r="FG148" s="274"/>
      <c r="FH148" s="35" t="s">
        <v>680</v>
      </c>
      <c r="FI148" s="20">
        <v>0</v>
      </c>
      <c r="FO148" s="274"/>
      <c r="FP148" s="35" t="s">
        <v>680</v>
      </c>
      <c r="FQ148" s="20">
        <v>85</v>
      </c>
      <c r="FW148" s="274"/>
      <c r="FX148" s="35" t="s">
        <v>680</v>
      </c>
      <c r="FY148" s="20">
        <v>24</v>
      </c>
      <c r="GE148" s="274"/>
      <c r="GF148" s="35" t="s">
        <v>680</v>
      </c>
      <c r="GG148" s="24"/>
      <c r="GH148" s="17">
        <v>72</v>
      </c>
      <c r="GI148" s="17">
        <v>0</v>
      </c>
      <c r="GJ148" s="21">
        <v>72</v>
      </c>
      <c r="GR148" s="274"/>
      <c r="GS148" s="35" t="s">
        <v>680</v>
      </c>
      <c r="GT148" s="17">
        <v>540</v>
      </c>
      <c r="GU148" s="17">
        <v>5</v>
      </c>
      <c r="GV148" s="17">
        <v>113</v>
      </c>
      <c r="GW148" s="21">
        <v>658</v>
      </c>
      <c r="HE148" s="274"/>
      <c r="HF148" s="35" t="s">
        <v>680</v>
      </c>
      <c r="HG148" s="20">
        <v>1513</v>
      </c>
    </row>
    <row r="149" spans="1:215" x14ac:dyDescent="0.25">
      <c r="A149" s="274"/>
      <c r="B149" s="35" t="s">
        <v>681</v>
      </c>
      <c r="C149" s="17">
        <v>883</v>
      </c>
      <c r="D149" s="17">
        <v>2133</v>
      </c>
      <c r="E149" s="17">
        <v>1436</v>
      </c>
      <c r="F149" s="17">
        <v>816</v>
      </c>
      <c r="G149" s="17">
        <v>1272</v>
      </c>
      <c r="H149" s="17">
        <v>1221</v>
      </c>
      <c r="I149" s="17">
        <v>2164</v>
      </c>
      <c r="J149" s="17">
        <v>2669</v>
      </c>
      <c r="K149" s="21">
        <v>12594</v>
      </c>
      <c r="X149" s="274"/>
      <c r="Y149" s="35" t="s">
        <v>681</v>
      </c>
      <c r="Z149" s="24"/>
      <c r="AA149" s="17">
        <v>1</v>
      </c>
      <c r="AB149" s="17">
        <v>2559</v>
      </c>
      <c r="AC149" s="21">
        <v>2560</v>
      </c>
      <c r="AK149" s="274"/>
      <c r="AL149" s="35" t="s">
        <v>681</v>
      </c>
      <c r="AM149" s="20">
        <v>66</v>
      </c>
      <c r="AS149" s="274"/>
      <c r="AT149" s="35" t="s">
        <v>681</v>
      </c>
      <c r="AU149" s="20">
        <v>1852</v>
      </c>
      <c r="BA149" s="274"/>
      <c r="BB149" s="35" t="s">
        <v>681</v>
      </c>
      <c r="BC149" s="17">
        <v>2621</v>
      </c>
      <c r="BD149" s="17">
        <v>2597</v>
      </c>
      <c r="BE149" s="21">
        <v>5218</v>
      </c>
      <c r="BL149" s="274"/>
      <c r="BM149" s="35" t="s">
        <v>681</v>
      </c>
      <c r="BN149" s="20">
        <v>1090</v>
      </c>
      <c r="BT149" s="274"/>
      <c r="BU149" s="35" t="s">
        <v>681</v>
      </c>
      <c r="BV149" s="24"/>
      <c r="BW149" s="17">
        <v>1012</v>
      </c>
      <c r="BX149" s="17">
        <v>0</v>
      </c>
      <c r="BY149" s="24"/>
      <c r="BZ149" s="17">
        <v>1028</v>
      </c>
      <c r="CA149" s="21">
        <v>2040</v>
      </c>
      <c r="CK149" s="274"/>
      <c r="CL149" s="35" t="s">
        <v>681</v>
      </c>
      <c r="CM149" s="24"/>
      <c r="CN149" s="17">
        <v>359</v>
      </c>
      <c r="CO149" s="17">
        <v>718</v>
      </c>
      <c r="CP149" s="17">
        <v>229</v>
      </c>
      <c r="CQ149" s="24"/>
      <c r="CR149" s="17">
        <v>0</v>
      </c>
      <c r="CS149" s="17">
        <v>0</v>
      </c>
      <c r="CT149" s="17">
        <v>117</v>
      </c>
      <c r="CU149" s="17">
        <v>0</v>
      </c>
      <c r="CV149" s="21">
        <v>1423</v>
      </c>
      <c r="DJ149" s="274"/>
      <c r="DK149" s="35" t="s">
        <v>681</v>
      </c>
      <c r="DL149" s="17">
        <v>3881</v>
      </c>
      <c r="DM149" s="24"/>
      <c r="DN149" s="17">
        <v>2143</v>
      </c>
      <c r="DO149" s="24"/>
      <c r="DP149" s="21">
        <v>6024</v>
      </c>
      <c r="DY149" s="274"/>
      <c r="DZ149" s="35" t="s">
        <v>681</v>
      </c>
      <c r="EA149" s="17">
        <v>1794</v>
      </c>
      <c r="EB149" s="17">
        <v>0</v>
      </c>
      <c r="EC149" s="21">
        <v>1794</v>
      </c>
      <c r="EJ149" s="274"/>
      <c r="EK149" s="35" t="s">
        <v>681</v>
      </c>
      <c r="EL149" s="17">
        <v>1</v>
      </c>
      <c r="EM149" s="17">
        <v>734</v>
      </c>
      <c r="EN149" s="17">
        <v>0</v>
      </c>
      <c r="EO149" s="17">
        <v>1499</v>
      </c>
      <c r="EP149" s="21">
        <v>2234</v>
      </c>
      <c r="EY149" s="274"/>
      <c r="EZ149" s="35" t="s">
        <v>681</v>
      </c>
      <c r="FA149" s="20">
        <v>531</v>
      </c>
      <c r="FG149" s="274"/>
      <c r="FH149" s="35" t="s">
        <v>681</v>
      </c>
      <c r="FI149" s="20">
        <v>3963</v>
      </c>
      <c r="FO149" s="274"/>
      <c r="FP149" s="35" t="s">
        <v>681</v>
      </c>
      <c r="FQ149" s="20">
        <v>2723</v>
      </c>
      <c r="FW149" s="274"/>
      <c r="FX149" s="35" t="s">
        <v>681</v>
      </c>
      <c r="FY149" s="20">
        <v>715</v>
      </c>
      <c r="GE149" s="274"/>
      <c r="GF149" s="35" t="s">
        <v>681</v>
      </c>
      <c r="GG149" s="24"/>
      <c r="GH149" s="17">
        <v>3459</v>
      </c>
      <c r="GI149" s="17">
        <v>0</v>
      </c>
      <c r="GJ149" s="21">
        <v>3459</v>
      </c>
      <c r="GR149" s="274"/>
      <c r="GS149" s="35" t="s">
        <v>681</v>
      </c>
      <c r="GT149" s="17">
        <v>4357</v>
      </c>
      <c r="GU149" s="17">
        <v>1265</v>
      </c>
      <c r="GV149" s="17">
        <v>13823</v>
      </c>
      <c r="GW149" s="21">
        <v>19445</v>
      </c>
      <c r="HE149" s="274"/>
      <c r="HF149" s="35" t="s">
        <v>681</v>
      </c>
      <c r="HG149" s="20">
        <v>67731</v>
      </c>
    </row>
    <row r="150" spans="1:215" x14ac:dyDescent="0.25">
      <c r="A150" s="274"/>
      <c r="B150" s="35" t="s">
        <v>682</v>
      </c>
      <c r="C150" s="17">
        <v>3</v>
      </c>
      <c r="D150" s="17">
        <v>0</v>
      </c>
      <c r="E150" s="17">
        <v>0</v>
      </c>
      <c r="F150" s="17">
        <v>6</v>
      </c>
      <c r="G150" s="17">
        <v>1</v>
      </c>
      <c r="H150" s="17">
        <v>0</v>
      </c>
      <c r="I150" s="17">
        <v>6</v>
      </c>
      <c r="J150" s="17">
        <v>4</v>
      </c>
      <c r="K150" s="21">
        <v>20</v>
      </c>
      <c r="X150" s="274"/>
      <c r="Y150" s="35" t="s">
        <v>682</v>
      </c>
      <c r="Z150" s="24"/>
      <c r="AA150" s="17">
        <v>0</v>
      </c>
      <c r="AB150" s="17">
        <v>3</v>
      </c>
      <c r="AC150" s="21">
        <v>3</v>
      </c>
      <c r="AK150" s="274"/>
      <c r="AL150" s="35" t="s">
        <v>682</v>
      </c>
      <c r="AM150" s="20">
        <v>2</v>
      </c>
      <c r="AS150" s="274"/>
      <c r="AT150" s="35" t="s">
        <v>682</v>
      </c>
      <c r="AU150" s="20">
        <v>0</v>
      </c>
      <c r="BA150" s="274"/>
      <c r="BB150" s="35" t="s">
        <v>682</v>
      </c>
      <c r="BC150" s="17">
        <v>2</v>
      </c>
      <c r="BD150" s="17">
        <v>7</v>
      </c>
      <c r="BE150" s="21">
        <v>9</v>
      </c>
      <c r="BL150" s="274"/>
      <c r="BM150" s="35" t="s">
        <v>682</v>
      </c>
      <c r="BN150" s="25"/>
      <c r="BT150" s="274"/>
      <c r="BU150" s="35" t="s">
        <v>682</v>
      </c>
      <c r="BV150" s="24"/>
      <c r="BW150" s="17">
        <v>6</v>
      </c>
      <c r="BX150" s="17">
        <v>0</v>
      </c>
      <c r="BY150" s="24"/>
      <c r="BZ150" s="17">
        <v>1</v>
      </c>
      <c r="CA150" s="21">
        <v>7</v>
      </c>
      <c r="CK150" s="274"/>
      <c r="CL150" s="35" t="s">
        <v>682</v>
      </c>
      <c r="CM150" s="24"/>
      <c r="CN150" s="17">
        <v>0</v>
      </c>
      <c r="CO150" s="17">
        <v>4</v>
      </c>
      <c r="CP150" s="17">
        <v>5</v>
      </c>
      <c r="CQ150" s="17">
        <v>6</v>
      </c>
      <c r="CR150" s="17">
        <v>0</v>
      </c>
      <c r="CS150" s="17">
        <v>0</v>
      </c>
      <c r="CT150" s="17">
        <v>0</v>
      </c>
      <c r="CU150" s="17">
        <v>0</v>
      </c>
      <c r="CV150" s="21">
        <v>15</v>
      </c>
      <c r="DJ150" s="274"/>
      <c r="DK150" s="35" t="s">
        <v>682</v>
      </c>
      <c r="DL150" s="17">
        <v>18</v>
      </c>
      <c r="DM150" s="24"/>
      <c r="DN150" s="17">
        <v>29</v>
      </c>
      <c r="DO150" s="24"/>
      <c r="DP150" s="21">
        <v>47</v>
      </c>
      <c r="DY150" s="274"/>
      <c r="DZ150" s="35" t="s">
        <v>682</v>
      </c>
      <c r="EA150" s="17">
        <v>7</v>
      </c>
      <c r="EB150" s="17">
        <v>0</v>
      </c>
      <c r="EC150" s="21">
        <v>7</v>
      </c>
      <c r="EJ150" s="274"/>
      <c r="EK150" s="35" t="s">
        <v>682</v>
      </c>
      <c r="EL150" s="17">
        <v>0</v>
      </c>
      <c r="EM150" s="17">
        <v>3</v>
      </c>
      <c r="EN150" s="17">
        <v>0</v>
      </c>
      <c r="EO150" s="17">
        <v>3</v>
      </c>
      <c r="EP150" s="21">
        <v>6</v>
      </c>
      <c r="EY150" s="274"/>
      <c r="EZ150" s="35" t="s">
        <v>682</v>
      </c>
      <c r="FA150" s="20">
        <v>0</v>
      </c>
      <c r="FG150" s="274"/>
      <c r="FH150" s="35" t="s">
        <v>682</v>
      </c>
      <c r="FI150" s="20">
        <v>3</v>
      </c>
      <c r="FO150" s="274"/>
      <c r="FP150" s="35" t="s">
        <v>682</v>
      </c>
      <c r="FQ150" s="20">
        <v>3</v>
      </c>
      <c r="FW150" s="274"/>
      <c r="FX150" s="35" t="s">
        <v>682</v>
      </c>
      <c r="FY150" s="20">
        <v>0</v>
      </c>
      <c r="GE150" s="274"/>
      <c r="GF150" s="35" t="s">
        <v>682</v>
      </c>
      <c r="GG150" s="24"/>
      <c r="GH150" s="17">
        <v>1</v>
      </c>
      <c r="GI150" s="17">
        <v>0</v>
      </c>
      <c r="GJ150" s="21">
        <v>1</v>
      </c>
      <c r="GR150" s="274"/>
      <c r="GS150" s="35" t="s">
        <v>682</v>
      </c>
      <c r="GT150" s="17">
        <v>13</v>
      </c>
      <c r="GU150" s="17">
        <v>8</v>
      </c>
      <c r="GV150" s="17">
        <v>7</v>
      </c>
      <c r="GW150" s="21">
        <v>28</v>
      </c>
      <c r="HE150" s="274"/>
      <c r="HF150" s="35" t="s">
        <v>682</v>
      </c>
      <c r="HG150" s="20">
        <v>151</v>
      </c>
    </row>
    <row r="151" spans="1:215" x14ac:dyDescent="0.25">
      <c r="A151" s="274"/>
      <c r="B151" s="35" t="s">
        <v>683</v>
      </c>
      <c r="C151" s="17">
        <v>151</v>
      </c>
      <c r="D151" s="17">
        <v>734</v>
      </c>
      <c r="E151" s="17">
        <v>370</v>
      </c>
      <c r="F151" s="17">
        <v>284</v>
      </c>
      <c r="G151" s="17">
        <v>454</v>
      </c>
      <c r="H151" s="17">
        <v>155</v>
      </c>
      <c r="I151" s="17">
        <v>196</v>
      </c>
      <c r="J151" s="17">
        <v>418</v>
      </c>
      <c r="K151" s="21">
        <v>2762</v>
      </c>
      <c r="X151" s="274"/>
      <c r="Y151" s="35" t="s">
        <v>683</v>
      </c>
      <c r="Z151" s="24"/>
      <c r="AA151" s="17">
        <v>0</v>
      </c>
      <c r="AB151" s="17">
        <v>390</v>
      </c>
      <c r="AC151" s="21">
        <v>390</v>
      </c>
      <c r="AK151" s="274"/>
      <c r="AL151" s="35" t="s">
        <v>683</v>
      </c>
      <c r="AM151" s="20">
        <v>6</v>
      </c>
      <c r="AS151" s="274"/>
      <c r="AT151" s="35" t="s">
        <v>683</v>
      </c>
      <c r="AU151" s="20">
        <v>82</v>
      </c>
      <c r="BA151" s="274"/>
      <c r="BB151" s="35" t="s">
        <v>683</v>
      </c>
      <c r="BC151" s="17">
        <v>394</v>
      </c>
      <c r="BD151" s="17">
        <v>175</v>
      </c>
      <c r="BE151" s="21">
        <v>569</v>
      </c>
      <c r="BL151" s="274"/>
      <c r="BM151" s="35" t="s">
        <v>683</v>
      </c>
      <c r="BN151" s="20">
        <v>150</v>
      </c>
      <c r="BT151" s="274"/>
      <c r="BU151" s="35" t="s">
        <v>683</v>
      </c>
      <c r="BV151" s="24"/>
      <c r="BW151" s="17">
        <v>186</v>
      </c>
      <c r="BX151" s="17">
        <v>0</v>
      </c>
      <c r="BY151" s="24"/>
      <c r="BZ151" s="17">
        <v>121</v>
      </c>
      <c r="CA151" s="21">
        <v>307</v>
      </c>
      <c r="CK151" s="274"/>
      <c r="CL151" s="35" t="s">
        <v>683</v>
      </c>
      <c r="CM151" s="24"/>
      <c r="CN151" s="17">
        <v>196</v>
      </c>
      <c r="CO151" s="17">
        <v>142</v>
      </c>
      <c r="CP151" s="17">
        <v>168</v>
      </c>
      <c r="CQ151" s="17">
        <v>259</v>
      </c>
      <c r="CR151" s="17">
        <v>0</v>
      </c>
      <c r="CS151" s="17">
        <v>0</v>
      </c>
      <c r="CT151" s="17">
        <v>142</v>
      </c>
      <c r="CU151" s="17">
        <v>0</v>
      </c>
      <c r="CV151" s="21">
        <v>907</v>
      </c>
      <c r="DJ151" s="274"/>
      <c r="DK151" s="35" t="s">
        <v>683</v>
      </c>
      <c r="DL151" s="17">
        <v>1279</v>
      </c>
      <c r="DM151" s="24"/>
      <c r="DN151" s="17">
        <v>207</v>
      </c>
      <c r="DO151" s="24"/>
      <c r="DP151" s="21">
        <v>1486</v>
      </c>
      <c r="DY151" s="274"/>
      <c r="DZ151" s="35" t="s">
        <v>683</v>
      </c>
      <c r="EA151" s="17">
        <v>230</v>
      </c>
      <c r="EB151" s="17">
        <v>0</v>
      </c>
      <c r="EC151" s="21">
        <v>230</v>
      </c>
      <c r="EJ151" s="274"/>
      <c r="EK151" s="35" t="s">
        <v>683</v>
      </c>
      <c r="EL151" s="17">
        <v>1</v>
      </c>
      <c r="EM151" s="17">
        <v>150</v>
      </c>
      <c r="EN151" s="17">
        <v>0</v>
      </c>
      <c r="EO151" s="17">
        <v>320</v>
      </c>
      <c r="EP151" s="21">
        <v>471</v>
      </c>
      <c r="EY151" s="274"/>
      <c r="EZ151" s="35" t="s">
        <v>683</v>
      </c>
      <c r="FA151" s="20">
        <v>47</v>
      </c>
      <c r="FG151" s="274"/>
      <c r="FH151" s="35" t="s">
        <v>683</v>
      </c>
      <c r="FI151" s="20">
        <v>323</v>
      </c>
      <c r="FO151" s="274"/>
      <c r="FP151" s="35" t="s">
        <v>683</v>
      </c>
      <c r="FQ151" s="20">
        <v>261</v>
      </c>
      <c r="FW151" s="274"/>
      <c r="FX151" s="35" t="s">
        <v>683</v>
      </c>
      <c r="FY151" s="20">
        <v>100</v>
      </c>
      <c r="GE151" s="274"/>
      <c r="GF151" s="35" t="s">
        <v>683</v>
      </c>
      <c r="GG151" s="24"/>
      <c r="GH151" s="17">
        <v>166</v>
      </c>
      <c r="GI151" s="17">
        <v>0</v>
      </c>
      <c r="GJ151" s="21">
        <v>166</v>
      </c>
      <c r="GR151" s="274"/>
      <c r="GS151" s="35" t="s">
        <v>683</v>
      </c>
      <c r="GT151" s="17">
        <v>492</v>
      </c>
      <c r="GU151" s="17">
        <v>302</v>
      </c>
      <c r="GV151" s="17">
        <v>347</v>
      </c>
      <c r="GW151" s="21">
        <v>1141</v>
      </c>
      <c r="HE151" s="274"/>
      <c r="HF151" s="35" t="s">
        <v>683</v>
      </c>
      <c r="HG151" s="20">
        <v>9398</v>
      </c>
    </row>
    <row r="152" spans="1:215" x14ac:dyDescent="0.25">
      <c r="A152" s="274"/>
      <c r="B152" s="35" t="s">
        <v>684</v>
      </c>
      <c r="C152" s="17">
        <v>199</v>
      </c>
      <c r="D152" s="17">
        <v>2028</v>
      </c>
      <c r="E152" s="17">
        <v>627</v>
      </c>
      <c r="F152" s="17">
        <v>354</v>
      </c>
      <c r="G152" s="17">
        <v>3307</v>
      </c>
      <c r="H152" s="17">
        <v>171</v>
      </c>
      <c r="I152" s="17">
        <v>303</v>
      </c>
      <c r="J152" s="17">
        <v>1200</v>
      </c>
      <c r="K152" s="21">
        <v>8189</v>
      </c>
      <c r="X152" s="274"/>
      <c r="Y152" s="35" t="s">
        <v>684</v>
      </c>
      <c r="Z152" s="24"/>
      <c r="AA152" s="17">
        <v>1</v>
      </c>
      <c r="AB152" s="17">
        <v>758</v>
      </c>
      <c r="AC152" s="21">
        <v>759</v>
      </c>
      <c r="AK152" s="274"/>
      <c r="AL152" s="35" t="s">
        <v>684</v>
      </c>
      <c r="AM152" s="20">
        <v>436</v>
      </c>
      <c r="AS152" s="274"/>
      <c r="AT152" s="35" t="s">
        <v>684</v>
      </c>
      <c r="AU152" s="20">
        <v>650</v>
      </c>
      <c r="BA152" s="274"/>
      <c r="BB152" s="35" t="s">
        <v>684</v>
      </c>
      <c r="BC152" s="17">
        <v>1799</v>
      </c>
      <c r="BD152" s="17">
        <v>338</v>
      </c>
      <c r="BE152" s="21">
        <v>2137</v>
      </c>
      <c r="BL152" s="274"/>
      <c r="BM152" s="35" t="s">
        <v>684</v>
      </c>
      <c r="BN152" s="20">
        <v>172</v>
      </c>
      <c r="BT152" s="274"/>
      <c r="BU152" s="35" t="s">
        <v>684</v>
      </c>
      <c r="BV152" s="24"/>
      <c r="BW152" s="17">
        <v>771</v>
      </c>
      <c r="BX152" s="17">
        <v>0</v>
      </c>
      <c r="BY152" s="24"/>
      <c r="BZ152" s="17">
        <v>402</v>
      </c>
      <c r="CA152" s="21">
        <v>1173</v>
      </c>
      <c r="CK152" s="274"/>
      <c r="CL152" s="35" t="s">
        <v>684</v>
      </c>
      <c r="CM152" s="24"/>
      <c r="CN152" s="17">
        <v>866</v>
      </c>
      <c r="CO152" s="17">
        <v>224</v>
      </c>
      <c r="CP152" s="17">
        <v>355</v>
      </c>
      <c r="CQ152" s="17">
        <v>366</v>
      </c>
      <c r="CR152" s="17">
        <v>0</v>
      </c>
      <c r="CS152" s="17">
        <v>0</v>
      </c>
      <c r="CT152" s="17">
        <v>213</v>
      </c>
      <c r="CU152" s="17">
        <v>0</v>
      </c>
      <c r="CV152" s="21">
        <v>2024</v>
      </c>
      <c r="DJ152" s="274"/>
      <c r="DK152" s="35" t="s">
        <v>684</v>
      </c>
      <c r="DL152" s="17">
        <v>3094</v>
      </c>
      <c r="DM152" s="24"/>
      <c r="DN152" s="17">
        <v>221</v>
      </c>
      <c r="DO152" s="24"/>
      <c r="DP152" s="21">
        <v>3315</v>
      </c>
      <c r="DY152" s="274"/>
      <c r="DZ152" s="35" t="s">
        <v>684</v>
      </c>
      <c r="EA152" s="17">
        <v>278</v>
      </c>
      <c r="EB152" s="17">
        <v>0</v>
      </c>
      <c r="EC152" s="21">
        <v>278</v>
      </c>
      <c r="EJ152" s="274"/>
      <c r="EK152" s="35" t="s">
        <v>684</v>
      </c>
      <c r="EL152" s="17">
        <v>209</v>
      </c>
      <c r="EM152" s="17">
        <v>564</v>
      </c>
      <c r="EN152" s="17">
        <v>11</v>
      </c>
      <c r="EO152" s="17">
        <v>667</v>
      </c>
      <c r="EP152" s="21">
        <v>1451</v>
      </c>
      <c r="EY152" s="274"/>
      <c r="EZ152" s="35" t="s">
        <v>684</v>
      </c>
      <c r="FA152" s="20">
        <v>109</v>
      </c>
      <c r="FG152" s="274"/>
      <c r="FH152" s="35" t="s">
        <v>684</v>
      </c>
      <c r="FI152" s="20">
        <v>192</v>
      </c>
      <c r="FO152" s="274"/>
      <c r="FP152" s="35" t="s">
        <v>684</v>
      </c>
      <c r="FQ152" s="20">
        <v>800</v>
      </c>
      <c r="FW152" s="274"/>
      <c r="FX152" s="35" t="s">
        <v>684</v>
      </c>
      <c r="FY152" s="20">
        <v>199</v>
      </c>
      <c r="GE152" s="274"/>
      <c r="GF152" s="35" t="s">
        <v>684</v>
      </c>
      <c r="GG152" s="24"/>
      <c r="GH152" s="17">
        <v>1125</v>
      </c>
      <c r="GI152" s="17">
        <v>0</v>
      </c>
      <c r="GJ152" s="21">
        <v>1125</v>
      </c>
      <c r="GR152" s="274"/>
      <c r="GS152" s="35" t="s">
        <v>684</v>
      </c>
      <c r="GT152" s="17">
        <v>1011</v>
      </c>
      <c r="GU152" s="17">
        <v>617</v>
      </c>
      <c r="GV152" s="17">
        <v>1014</v>
      </c>
      <c r="GW152" s="21">
        <v>2642</v>
      </c>
      <c r="HE152" s="274"/>
      <c r="HF152" s="35" t="s">
        <v>684</v>
      </c>
      <c r="HG152" s="20">
        <v>25651</v>
      </c>
    </row>
    <row r="153" spans="1:215" x14ac:dyDescent="0.25">
      <c r="A153" s="274"/>
      <c r="B153" s="35" t="s">
        <v>685</v>
      </c>
      <c r="C153" s="17">
        <v>48</v>
      </c>
      <c r="D153" s="17">
        <v>114</v>
      </c>
      <c r="E153" s="17">
        <v>14</v>
      </c>
      <c r="F153" s="17">
        <v>7</v>
      </c>
      <c r="G153" s="17">
        <v>62</v>
      </c>
      <c r="H153" s="17">
        <v>13</v>
      </c>
      <c r="I153" s="17">
        <v>1</v>
      </c>
      <c r="J153" s="17">
        <v>112</v>
      </c>
      <c r="K153" s="21">
        <v>371</v>
      </c>
      <c r="X153" s="274"/>
      <c r="Y153" s="35" t="s">
        <v>685</v>
      </c>
      <c r="Z153" s="24"/>
      <c r="AA153" s="17">
        <v>0</v>
      </c>
      <c r="AB153" s="17">
        <v>119</v>
      </c>
      <c r="AC153" s="21">
        <v>119</v>
      </c>
      <c r="AK153" s="274"/>
      <c r="AL153" s="35" t="s">
        <v>685</v>
      </c>
      <c r="AM153" s="20">
        <v>5</v>
      </c>
      <c r="AS153" s="274"/>
      <c r="AT153" s="35" t="s">
        <v>685</v>
      </c>
      <c r="AU153" s="20">
        <v>28</v>
      </c>
      <c r="BA153" s="274"/>
      <c r="BB153" s="35" t="s">
        <v>685</v>
      </c>
      <c r="BC153" s="17">
        <v>17</v>
      </c>
      <c r="BD153" s="17">
        <v>31</v>
      </c>
      <c r="BE153" s="21">
        <v>48</v>
      </c>
      <c r="BL153" s="274"/>
      <c r="BM153" s="35" t="s">
        <v>685</v>
      </c>
      <c r="BN153" s="20">
        <v>3</v>
      </c>
      <c r="BT153" s="274"/>
      <c r="BU153" s="35" t="s">
        <v>685</v>
      </c>
      <c r="BV153" s="24"/>
      <c r="BW153" s="17">
        <v>71</v>
      </c>
      <c r="BX153" s="17">
        <v>0</v>
      </c>
      <c r="BY153" s="24"/>
      <c r="BZ153" s="17">
        <v>0</v>
      </c>
      <c r="CA153" s="21">
        <v>71</v>
      </c>
      <c r="CK153" s="274"/>
      <c r="CL153" s="35" t="s">
        <v>685</v>
      </c>
      <c r="CM153" s="24"/>
      <c r="CN153" s="17">
        <v>19</v>
      </c>
      <c r="CO153" s="17">
        <v>19</v>
      </c>
      <c r="CP153" s="17">
        <v>81</v>
      </c>
      <c r="CQ153" s="17">
        <v>48</v>
      </c>
      <c r="CR153" s="17">
        <v>0</v>
      </c>
      <c r="CS153" s="17">
        <v>0</v>
      </c>
      <c r="CT153" s="17">
        <v>6</v>
      </c>
      <c r="CU153" s="17">
        <v>0</v>
      </c>
      <c r="CV153" s="21">
        <v>173</v>
      </c>
      <c r="DJ153" s="274"/>
      <c r="DK153" s="35" t="s">
        <v>685</v>
      </c>
      <c r="DL153" s="24"/>
      <c r="DM153" s="24"/>
      <c r="DN153" s="17">
        <v>36</v>
      </c>
      <c r="DO153" s="24"/>
      <c r="DP153" s="21">
        <v>36</v>
      </c>
      <c r="DY153" s="274"/>
      <c r="DZ153" s="35" t="s">
        <v>685</v>
      </c>
      <c r="EA153" s="17">
        <v>10</v>
      </c>
      <c r="EB153" s="17">
        <v>0</v>
      </c>
      <c r="EC153" s="21">
        <v>10</v>
      </c>
      <c r="EJ153" s="274"/>
      <c r="EK153" s="35" t="s">
        <v>685</v>
      </c>
      <c r="EL153" s="17">
        <v>13</v>
      </c>
      <c r="EM153" s="17">
        <v>100</v>
      </c>
      <c r="EN153" s="17">
        <v>0</v>
      </c>
      <c r="EO153" s="17">
        <v>113</v>
      </c>
      <c r="EP153" s="21">
        <v>226</v>
      </c>
      <c r="EY153" s="274"/>
      <c r="EZ153" s="35" t="s">
        <v>685</v>
      </c>
      <c r="FA153" s="20">
        <v>26</v>
      </c>
      <c r="FG153" s="274"/>
      <c r="FH153" s="35" t="s">
        <v>685</v>
      </c>
      <c r="FI153" s="20">
        <v>16</v>
      </c>
      <c r="FO153" s="274"/>
      <c r="FP153" s="35" t="s">
        <v>685</v>
      </c>
      <c r="FQ153" s="20">
        <v>22</v>
      </c>
      <c r="FW153" s="274"/>
      <c r="FX153" s="35" t="s">
        <v>685</v>
      </c>
      <c r="FY153" s="20">
        <v>78</v>
      </c>
      <c r="GE153" s="274"/>
      <c r="GF153" s="35" t="s">
        <v>685</v>
      </c>
      <c r="GG153" s="24"/>
      <c r="GH153" s="17">
        <v>86</v>
      </c>
      <c r="GI153" s="17">
        <v>0</v>
      </c>
      <c r="GJ153" s="21">
        <v>86</v>
      </c>
      <c r="GR153" s="274"/>
      <c r="GS153" s="35" t="s">
        <v>685</v>
      </c>
      <c r="GT153" s="17">
        <v>147</v>
      </c>
      <c r="GU153" s="17">
        <v>15</v>
      </c>
      <c r="GV153" s="24"/>
      <c r="GW153" s="21">
        <v>162</v>
      </c>
      <c r="HE153" s="274"/>
      <c r="HF153" s="35" t="s">
        <v>685</v>
      </c>
      <c r="HG153" s="20">
        <v>1480</v>
      </c>
    </row>
    <row r="154" spans="1:215" x14ac:dyDescent="0.25">
      <c r="A154" s="274"/>
      <c r="B154" s="35" t="s">
        <v>686</v>
      </c>
      <c r="C154" s="17">
        <v>26</v>
      </c>
      <c r="D154" s="17">
        <v>206</v>
      </c>
      <c r="E154" s="17">
        <v>66</v>
      </c>
      <c r="F154" s="17">
        <v>52</v>
      </c>
      <c r="G154" s="17">
        <v>230</v>
      </c>
      <c r="H154" s="17">
        <v>58</v>
      </c>
      <c r="I154" s="17">
        <v>167</v>
      </c>
      <c r="J154" s="17">
        <v>64</v>
      </c>
      <c r="K154" s="21">
        <v>869</v>
      </c>
      <c r="X154" s="274"/>
      <c r="Y154" s="35" t="s">
        <v>686</v>
      </c>
      <c r="Z154" s="24"/>
      <c r="AA154" s="17">
        <v>0</v>
      </c>
      <c r="AB154" s="17">
        <v>86</v>
      </c>
      <c r="AC154" s="21">
        <v>86</v>
      </c>
      <c r="AK154" s="274"/>
      <c r="AL154" s="35" t="s">
        <v>686</v>
      </c>
      <c r="AM154" s="20">
        <v>40</v>
      </c>
      <c r="AS154" s="274"/>
      <c r="AT154" s="35" t="s">
        <v>686</v>
      </c>
      <c r="AU154" s="20">
        <v>187</v>
      </c>
      <c r="BA154" s="274"/>
      <c r="BB154" s="35" t="s">
        <v>686</v>
      </c>
      <c r="BC154" s="17">
        <v>117</v>
      </c>
      <c r="BD154" s="17">
        <v>85</v>
      </c>
      <c r="BE154" s="21">
        <v>202</v>
      </c>
      <c r="BL154" s="274"/>
      <c r="BM154" s="35" t="s">
        <v>686</v>
      </c>
      <c r="BN154" s="20">
        <v>83</v>
      </c>
      <c r="BT154" s="274"/>
      <c r="BU154" s="35" t="s">
        <v>686</v>
      </c>
      <c r="BV154" s="24"/>
      <c r="BW154" s="17">
        <v>18</v>
      </c>
      <c r="BX154" s="17">
        <v>0</v>
      </c>
      <c r="BY154" s="24"/>
      <c r="BZ154" s="17">
        <v>1355</v>
      </c>
      <c r="CA154" s="21">
        <v>1373</v>
      </c>
      <c r="CK154" s="274"/>
      <c r="CL154" s="35" t="s">
        <v>686</v>
      </c>
      <c r="CM154" s="24"/>
      <c r="CN154" s="17">
        <v>53</v>
      </c>
      <c r="CO154" s="17">
        <v>173</v>
      </c>
      <c r="CP154" s="17">
        <v>141</v>
      </c>
      <c r="CQ154" s="17">
        <v>67</v>
      </c>
      <c r="CR154" s="17">
        <v>0</v>
      </c>
      <c r="CS154" s="17">
        <v>0</v>
      </c>
      <c r="CT154" s="17">
        <v>171</v>
      </c>
      <c r="CU154" s="17">
        <v>0</v>
      </c>
      <c r="CV154" s="21">
        <v>605</v>
      </c>
      <c r="DJ154" s="274"/>
      <c r="DK154" s="35" t="s">
        <v>686</v>
      </c>
      <c r="DL154" s="17">
        <v>4115</v>
      </c>
      <c r="DM154" s="24"/>
      <c r="DN154" s="17">
        <v>32</v>
      </c>
      <c r="DO154" s="24"/>
      <c r="DP154" s="21">
        <v>4147</v>
      </c>
      <c r="DY154" s="274"/>
      <c r="DZ154" s="35" t="s">
        <v>686</v>
      </c>
      <c r="EA154" s="17">
        <v>73</v>
      </c>
      <c r="EB154" s="17">
        <v>0</v>
      </c>
      <c r="EC154" s="21">
        <v>73</v>
      </c>
      <c r="EJ154" s="274"/>
      <c r="EK154" s="35" t="s">
        <v>686</v>
      </c>
      <c r="EL154" s="17">
        <v>38</v>
      </c>
      <c r="EM154" s="17">
        <v>43</v>
      </c>
      <c r="EN154" s="17">
        <v>0</v>
      </c>
      <c r="EO154" s="17">
        <v>37</v>
      </c>
      <c r="EP154" s="21">
        <v>118</v>
      </c>
      <c r="EY154" s="274"/>
      <c r="EZ154" s="35" t="s">
        <v>686</v>
      </c>
      <c r="FA154" s="20">
        <v>16</v>
      </c>
      <c r="FG154" s="274"/>
      <c r="FH154" s="35" t="s">
        <v>686</v>
      </c>
      <c r="FI154" s="20">
        <v>0</v>
      </c>
      <c r="FO154" s="274"/>
      <c r="FP154" s="35" t="s">
        <v>686</v>
      </c>
      <c r="FQ154" s="20">
        <v>141</v>
      </c>
      <c r="FW154" s="274"/>
      <c r="FX154" s="35" t="s">
        <v>686</v>
      </c>
      <c r="FY154" s="20">
        <v>25</v>
      </c>
      <c r="GE154" s="274"/>
      <c r="GF154" s="35" t="s">
        <v>686</v>
      </c>
      <c r="GG154" s="24"/>
      <c r="GH154" s="17">
        <v>159</v>
      </c>
      <c r="GI154" s="17">
        <v>0</v>
      </c>
      <c r="GJ154" s="21">
        <v>159</v>
      </c>
      <c r="GR154" s="274"/>
      <c r="GS154" s="35" t="s">
        <v>686</v>
      </c>
      <c r="GT154" s="17">
        <v>294</v>
      </c>
      <c r="GU154" s="17">
        <v>106</v>
      </c>
      <c r="GV154" s="17">
        <v>253</v>
      </c>
      <c r="GW154" s="21">
        <v>653</v>
      </c>
      <c r="HE154" s="274"/>
      <c r="HF154" s="35" t="s">
        <v>686</v>
      </c>
      <c r="HG154" s="20">
        <v>8777</v>
      </c>
    </row>
    <row r="155" spans="1:215" x14ac:dyDescent="0.25">
      <c r="A155" s="274"/>
      <c r="B155" s="35" t="s">
        <v>687</v>
      </c>
      <c r="C155" s="17">
        <v>98</v>
      </c>
      <c r="D155" s="17">
        <v>1321</v>
      </c>
      <c r="E155" s="17">
        <v>194</v>
      </c>
      <c r="F155" s="17">
        <v>262</v>
      </c>
      <c r="G155" s="17">
        <v>408</v>
      </c>
      <c r="H155" s="17">
        <v>61</v>
      </c>
      <c r="I155" s="17">
        <v>165</v>
      </c>
      <c r="J155" s="17">
        <v>931</v>
      </c>
      <c r="K155" s="21">
        <v>3440</v>
      </c>
      <c r="X155" s="274"/>
      <c r="Y155" s="35" t="s">
        <v>687</v>
      </c>
      <c r="Z155" s="24"/>
      <c r="AA155" s="17">
        <v>0</v>
      </c>
      <c r="AB155" s="17">
        <v>553</v>
      </c>
      <c r="AC155" s="21">
        <v>553</v>
      </c>
      <c r="AK155" s="274"/>
      <c r="AL155" s="35" t="s">
        <v>687</v>
      </c>
      <c r="AM155" s="20">
        <v>77</v>
      </c>
      <c r="AS155" s="274"/>
      <c r="AT155" s="35" t="s">
        <v>687</v>
      </c>
      <c r="AU155" s="20">
        <v>424</v>
      </c>
      <c r="BA155" s="274"/>
      <c r="BB155" s="35" t="s">
        <v>687</v>
      </c>
      <c r="BC155" s="17">
        <v>337</v>
      </c>
      <c r="BD155" s="17">
        <v>180</v>
      </c>
      <c r="BE155" s="21">
        <v>517</v>
      </c>
      <c r="BL155" s="274"/>
      <c r="BM155" s="35" t="s">
        <v>687</v>
      </c>
      <c r="BN155" s="20">
        <v>45</v>
      </c>
      <c r="BT155" s="274"/>
      <c r="BU155" s="35" t="s">
        <v>687</v>
      </c>
      <c r="BV155" s="24"/>
      <c r="BW155" s="17">
        <v>49</v>
      </c>
      <c r="BX155" s="17">
        <v>0</v>
      </c>
      <c r="BY155" s="24"/>
      <c r="BZ155" s="17">
        <v>96</v>
      </c>
      <c r="CA155" s="21">
        <v>145</v>
      </c>
      <c r="CK155" s="274"/>
      <c r="CL155" s="35" t="s">
        <v>687</v>
      </c>
      <c r="CM155" s="24"/>
      <c r="CN155" s="17">
        <v>91</v>
      </c>
      <c r="CO155" s="17">
        <v>327</v>
      </c>
      <c r="CP155" s="17">
        <v>459</v>
      </c>
      <c r="CQ155" s="17">
        <v>292</v>
      </c>
      <c r="CR155" s="17">
        <v>0</v>
      </c>
      <c r="CS155" s="17">
        <v>0</v>
      </c>
      <c r="CT155" s="17">
        <v>283</v>
      </c>
      <c r="CU155" s="17">
        <v>0</v>
      </c>
      <c r="CV155" s="21">
        <v>1452</v>
      </c>
      <c r="DJ155" s="274"/>
      <c r="DK155" s="35" t="s">
        <v>687</v>
      </c>
      <c r="DL155" s="17">
        <v>3758</v>
      </c>
      <c r="DM155" s="24"/>
      <c r="DN155" s="17">
        <v>435</v>
      </c>
      <c r="DO155" s="24"/>
      <c r="DP155" s="21">
        <v>4193</v>
      </c>
      <c r="DY155" s="274"/>
      <c r="DZ155" s="35" t="s">
        <v>687</v>
      </c>
      <c r="EA155" s="17">
        <v>169</v>
      </c>
      <c r="EB155" s="17">
        <v>0</v>
      </c>
      <c r="EC155" s="21">
        <v>169</v>
      </c>
      <c r="EJ155" s="274"/>
      <c r="EK155" s="35" t="s">
        <v>687</v>
      </c>
      <c r="EL155" s="17">
        <v>7</v>
      </c>
      <c r="EM155" s="17">
        <v>315</v>
      </c>
      <c r="EN155" s="17">
        <v>0</v>
      </c>
      <c r="EO155" s="17">
        <v>7</v>
      </c>
      <c r="EP155" s="21">
        <v>329</v>
      </c>
      <c r="EY155" s="274"/>
      <c r="EZ155" s="35" t="s">
        <v>687</v>
      </c>
      <c r="FA155" s="20">
        <v>59</v>
      </c>
      <c r="FG155" s="274"/>
      <c r="FH155" s="35" t="s">
        <v>687</v>
      </c>
      <c r="FI155" s="20">
        <v>0</v>
      </c>
      <c r="FO155" s="274"/>
      <c r="FP155" s="35" t="s">
        <v>687</v>
      </c>
      <c r="FQ155" s="20">
        <v>405</v>
      </c>
      <c r="FW155" s="274"/>
      <c r="FX155" s="35" t="s">
        <v>687</v>
      </c>
      <c r="FY155" s="20">
        <v>63</v>
      </c>
      <c r="GE155" s="274"/>
      <c r="GF155" s="35" t="s">
        <v>687</v>
      </c>
      <c r="GG155" s="24"/>
      <c r="GH155" s="17">
        <v>179</v>
      </c>
      <c r="GI155" s="17">
        <v>0</v>
      </c>
      <c r="GJ155" s="21">
        <v>179</v>
      </c>
      <c r="GR155" s="274"/>
      <c r="GS155" s="35" t="s">
        <v>687</v>
      </c>
      <c r="GT155" s="17">
        <v>530</v>
      </c>
      <c r="GU155" s="17">
        <v>524</v>
      </c>
      <c r="GV155" s="17">
        <v>181</v>
      </c>
      <c r="GW155" s="21">
        <v>1235</v>
      </c>
      <c r="HE155" s="274"/>
      <c r="HF155" s="35" t="s">
        <v>687</v>
      </c>
      <c r="HG155" s="20">
        <v>13285</v>
      </c>
    </row>
    <row r="156" spans="1:215" x14ac:dyDescent="0.25">
      <c r="A156" s="274"/>
      <c r="B156" s="35" t="s">
        <v>688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3</v>
      </c>
      <c r="I156" s="17">
        <v>4</v>
      </c>
      <c r="J156" s="17">
        <v>19</v>
      </c>
      <c r="K156" s="21">
        <v>26</v>
      </c>
      <c r="X156" s="274"/>
      <c r="Y156" s="35" t="s">
        <v>688</v>
      </c>
      <c r="Z156" s="24"/>
      <c r="AA156" s="17">
        <v>0</v>
      </c>
      <c r="AB156" s="17">
        <v>1</v>
      </c>
      <c r="AC156" s="21">
        <v>1</v>
      </c>
      <c r="AK156" s="274"/>
      <c r="AL156" s="35" t="s">
        <v>688</v>
      </c>
      <c r="AM156" s="20">
        <v>0</v>
      </c>
      <c r="AS156" s="274"/>
      <c r="AT156" s="35" t="s">
        <v>688</v>
      </c>
      <c r="AU156" s="20">
        <v>1</v>
      </c>
      <c r="BA156" s="274"/>
      <c r="BB156" s="35" t="s">
        <v>688</v>
      </c>
      <c r="BC156" s="17">
        <v>3</v>
      </c>
      <c r="BD156" s="17">
        <v>10</v>
      </c>
      <c r="BE156" s="21">
        <v>13</v>
      </c>
      <c r="BL156" s="274"/>
      <c r="BM156" s="35" t="s">
        <v>688</v>
      </c>
      <c r="BN156" s="20">
        <v>3</v>
      </c>
      <c r="BT156" s="274"/>
      <c r="BU156" s="35" t="s">
        <v>688</v>
      </c>
      <c r="BV156" s="24"/>
      <c r="BW156" s="17">
        <v>1</v>
      </c>
      <c r="BX156" s="17">
        <v>0</v>
      </c>
      <c r="BY156" s="24"/>
      <c r="BZ156" s="17">
        <v>0</v>
      </c>
      <c r="CA156" s="21">
        <v>1</v>
      </c>
      <c r="CK156" s="274"/>
      <c r="CL156" s="35" t="s">
        <v>688</v>
      </c>
      <c r="CM156" s="24"/>
      <c r="CN156" s="17">
        <v>0</v>
      </c>
      <c r="CO156" s="17">
        <v>1</v>
      </c>
      <c r="CP156" s="17">
        <v>0</v>
      </c>
      <c r="CQ156" s="24"/>
      <c r="CR156" s="17">
        <v>0</v>
      </c>
      <c r="CS156" s="17">
        <v>0</v>
      </c>
      <c r="CT156" s="17">
        <v>5</v>
      </c>
      <c r="CU156" s="17">
        <v>0</v>
      </c>
      <c r="CV156" s="21">
        <v>6</v>
      </c>
      <c r="DJ156" s="274"/>
      <c r="DK156" s="35" t="s">
        <v>688</v>
      </c>
      <c r="DL156" s="17">
        <v>11</v>
      </c>
      <c r="DM156" s="24"/>
      <c r="DN156" s="17">
        <v>4</v>
      </c>
      <c r="DO156" s="24"/>
      <c r="DP156" s="21">
        <v>15</v>
      </c>
      <c r="DY156" s="274"/>
      <c r="DZ156" s="35" t="s">
        <v>688</v>
      </c>
      <c r="EA156" s="17">
        <v>1</v>
      </c>
      <c r="EB156" s="17">
        <v>0</v>
      </c>
      <c r="EC156" s="21">
        <v>1</v>
      </c>
      <c r="EJ156" s="274"/>
      <c r="EK156" s="35" t="s">
        <v>688</v>
      </c>
      <c r="EL156" s="17">
        <v>0</v>
      </c>
      <c r="EM156" s="17">
        <v>0</v>
      </c>
      <c r="EN156" s="17">
        <v>0</v>
      </c>
      <c r="EO156" s="17">
        <v>0</v>
      </c>
      <c r="EP156" s="21">
        <v>0</v>
      </c>
      <c r="EY156" s="274"/>
      <c r="EZ156" s="35" t="s">
        <v>688</v>
      </c>
      <c r="FA156" s="20">
        <v>0</v>
      </c>
      <c r="FG156" s="274"/>
      <c r="FH156" s="35" t="s">
        <v>688</v>
      </c>
      <c r="FI156" s="20">
        <v>0</v>
      </c>
      <c r="FO156" s="274"/>
      <c r="FP156" s="35" t="s">
        <v>688</v>
      </c>
      <c r="FQ156" s="20">
        <v>4</v>
      </c>
      <c r="FW156" s="274"/>
      <c r="FX156" s="35" t="s">
        <v>688</v>
      </c>
      <c r="FY156" s="20">
        <v>1</v>
      </c>
      <c r="GE156" s="274"/>
      <c r="GF156" s="35" t="s">
        <v>688</v>
      </c>
      <c r="GG156" s="24"/>
      <c r="GH156" s="17">
        <v>10</v>
      </c>
      <c r="GI156" s="17">
        <v>0</v>
      </c>
      <c r="GJ156" s="21">
        <v>10</v>
      </c>
      <c r="GR156" s="274"/>
      <c r="GS156" s="35" t="s">
        <v>688</v>
      </c>
      <c r="GT156" s="17">
        <v>70</v>
      </c>
      <c r="GU156" s="17">
        <v>1</v>
      </c>
      <c r="GV156" s="17">
        <v>13</v>
      </c>
      <c r="GW156" s="21">
        <v>84</v>
      </c>
      <c r="HE156" s="274"/>
      <c r="HF156" s="35" t="s">
        <v>688</v>
      </c>
      <c r="HG156" s="20">
        <v>166</v>
      </c>
    </row>
    <row r="157" spans="1:215" x14ac:dyDescent="0.25">
      <c r="A157" s="274"/>
      <c r="B157" s="35" t="s">
        <v>689</v>
      </c>
      <c r="C157" s="17">
        <v>0</v>
      </c>
      <c r="D157" s="17">
        <v>0</v>
      </c>
      <c r="E157" s="17">
        <v>0</v>
      </c>
      <c r="F157" s="17">
        <v>3</v>
      </c>
      <c r="G157" s="17">
        <v>1</v>
      </c>
      <c r="H157" s="17">
        <v>0</v>
      </c>
      <c r="I157" s="24"/>
      <c r="J157" s="17">
        <v>5</v>
      </c>
      <c r="K157" s="21">
        <v>9</v>
      </c>
      <c r="X157" s="274"/>
      <c r="Y157" s="35" t="s">
        <v>689</v>
      </c>
      <c r="Z157" s="24"/>
      <c r="AA157" s="17">
        <v>0</v>
      </c>
      <c r="AB157" s="17">
        <v>0</v>
      </c>
      <c r="AC157" s="21">
        <v>0</v>
      </c>
      <c r="AK157" s="274"/>
      <c r="AL157" s="35" t="s">
        <v>689</v>
      </c>
      <c r="AM157" s="20">
        <v>0</v>
      </c>
      <c r="AS157" s="274"/>
      <c r="AT157" s="35" t="s">
        <v>689</v>
      </c>
      <c r="AU157" s="20">
        <v>0</v>
      </c>
      <c r="BA157" s="274"/>
      <c r="BB157" s="35" t="s">
        <v>689</v>
      </c>
      <c r="BC157" s="17">
        <v>0</v>
      </c>
      <c r="BD157" s="24"/>
      <c r="BE157" s="21">
        <v>0</v>
      </c>
      <c r="BL157" s="274"/>
      <c r="BM157" s="35" t="s">
        <v>689</v>
      </c>
      <c r="BN157" s="20">
        <v>1</v>
      </c>
      <c r="BT157" s="274"/>
      <c r="BU157" s="35" t="s">
        <v>689</v>
      </c>
      <c r="BV157" s="24"/>
      <c r="BW157" s="17">
        <v>0</v>
      </c>
      <c r="BX157" s="17">
        <v>0</v>
      </c>
      <c r="BY157" s="24"/>
      <c r="BZ157" s="17">
        <v>0</v>
      </c>
      <c r="CA157" s="21">
        <v>0</v>
      </c>
      <c r="CK157" s="274"/>
      <c r="CL157" s="35" t="s">
        <v>689</v>
      </c>
      <c r="CM157" s="24"/>
      <c r="CN157" s="17">
        <v>0</v>
      </c>
      <c r="CO157" s="17">
        <v>2</v>
      </c>
      <c r="CP157" s="17">
        <v>0</v>
      </c>
      <c r="CQ157" s="24"/>
      <c r="CR157" s="17">
        <v>0</v>
      </c>
      <c r="CS157" s="17">
        <v>0</v>
      </c>
      <c r="CT157" s="17">
        <v>0</v>
      </c>
      <c r="CU157" s="17">
        <v>0</v>
      </c>
      <c r="CV157" s="21">
        <v>2</v>
      </c>
      <c r="DJ157" s="274"/>
      <c r="DK157" s="35" t="s">
        <v>689</v>
      </c>
      <c r="DL157" s="17">
        <v>121</v>
      </c>
      <c r="DM157" s="24"/>
      <c r="DN157" s="17">
        <v>0</v>
      </c>
      <c r="DO157" s="24"/>
      <c r="DP157" s="21">
        <v>121</v>
      </c>
      <c r="DY157" s="274"/>
      <c r="DZ157" s="35" t="s">
        <v>689</v>
      </c>
      <c r="EA157" s="17">
        <v>1</v>
      </c>
      <c r="EB157" s="17">
        <v>0</v>
      </c>
      <c r="EC157" s="21">
        <v>1</v>
      </c>
      <c r="EJ157" s="274"/>
      <c r="EK157" s="35" t="s">
        <v>689</v>
      </c>
      <c r="EL157" s="17">
        <v>0</v>
      </c>
      <c r="EM157" s="17">
        <v>0</v>
      </c>
      <c r="EN157" s="17">
        <v>0</v>
      </c>
      <c r="EO157" s="17">
        <v>0</v>
      </c>
      <c r="EP157" s="21">
        <v>0</v>
      </c>
      <c r="EY157" s="274"/>
      <c r="EZ157" s="35" t="s">
        <v>689</v>
      </c>
      <c r="FA157" s="20">
        <v>0</v>
      </c>
      <c r="FG157" s="274"/>
      <c r="FH157" s="35" t="s">
        <v>689</v>
      </c>
      <c r="FI157" s="20">
        <v>0</v>
      </c>
      <c r="FO157" s="274"/>
      <c r="FP157" s="35" t="s">
        <v>689</v>
      </c>
      <c r="FQ157" s="20">
        <v>80</v>
      </c>
      <c r="FW157" s="274"/>
      <c r="FX157" s="35" t="s">
        <v>689</v>
      </c>
      <c r="FY157" s="20">
        <v>0</v>
      </c>
      <c r="GE157" s="274"/>
      <c r="GF157" s="35" t="s">
        <v>689</v>
      </c>
      <c r="GG157" s="24"/>
      <c r="GH157" s="17">
        <v>1</v>
      </c>
      <c r="GI157" s="17">
        <v>0</v>
      </c>
      <c r="GJ157" s="21">
        <v>1</v>
      </c>
      <c r="GR157" s="274"/>
      <c r="GS157" s="35" t="s">
        <v>689</v>
      </c>
      <c r="GT157" s="17">
        <v>3</v>
      </c>
      <c r="GU157" s="17">
        <v>0</v>
      </c>
      <c r="GV157" s="17">
        <v>2</v>
      </c>
      <c r="GW157" s="21">
        <v>5</v>
      </c>
      <c r="HE157" s="274"/>
      <c r="HF157" s="35" t="s">
        <v>689</v>
      </c>
      <c r="HG157" s="20">
        <v>220</v>
      </c>
    </row>
    <row r="158" spans="1:215" x14ac:dyDescent="0.25">
      <c r="A158" s="274"/>
      <c r="B158" s="35" t="s">
        <v>690</v>
      </c>
      <c r="C158" s="17">
        <v>11</v>
      </c>
      <c r="D158" s="17">
        <v>43</v>
      </c>
      <c r="E158" s="17">
        <v>18</v>
      </c>
      <c r="F158" s="17">
        <v>18</v>
      </c>
      <c r="G158" s="17">
        <v>23</v>
      </c>
      <c r="H158" s="17">
        <v>16</v>
      </c>
      <c r="I158" s="17">
        <v>21</v>
      </c>
      <c r="J158" s="17">
        <v>33</v>
      </c>
      <c r="K158" s="21">
        <v>183</v>
      </c>
      <c r="X158" s="274"/>
      <c r="Y158" s="35" t="s">
        <v>690</v>
      </c>
      <c r="Z158" s="24"/>
      <c r="AA158" s="17">
        <v>0</v>
      </c>
      <c r="AB158" s="17">
        <v>24</v>
      </c>
      <c r="AC158" s="21">
        <v>24</v>
      </c>
      <c r="AK158" s="274"/>
      <c r="AL158" s="35" t="s">
        <v>690</v>
      </c>
      <c r="AM158" s="20">
        <v>0</v>
      </c>
      <c r="AS158" s="274"/>
      <c r="AT158" s="35" t="s">
        <v>690</v>
      </c>
      <c r="AU158" s="20">
        <v>5</v>
      </c>
      <c r="BA158" s="274"/>
      <c r="BB158" s="35" t="s">
        <v>690</v>
      </c>
      <c r="BC158" s="17">
        <v>4</v>
      </c>
      <c r="BD158" s="24"/>
      <c r="BE158" s="21">
        <v>4</v>
      </c>
      <c r="BL158" s="274"/>
      <c r="BM158" s="35" t="s">
        <v>690</v>
      </c>
      <c r="BN158" s="20">
        <v>3</v>
      </c>
      <c r="BT158" s="274"/>
      <c r="BU158" s="35" t="s">
        <v>690</v>
      </c>
      <c r="BV158" s="24"/>
      <c r="BW158" s="17">
        <v>6</v>
      </c>
      <c r="BX158" s="17">
        <v>0</v>
      </c>
      <c r="BY158" s="24"/>
      <c r="BZ158" s="17">
        <v>8</v>
      </c>
      <c r="CA158" s="21">
        <v>14</v>
      </c>
      <c r="CK158" s="274"/>
      <c r="CL158" s="35" t="s">
        <v>690</v>
      </c>
      <c r="CM158" s="24"/>
      <c r="CN158" s="17">
        <v>0</v>
      </c>
      <c r="CO158" s="17">
        <v>4</v>
      </c>
      <c r="CP158" s="17">
        <v>11</v>
      </c>
      <c r="CQ158" s="24"/>
      <c r="CR158" s="17">
        <v>0</v>
      </c>
      <c r="CS158" s="17">
        <v>0</v>
      </c>
      <c r="CT158" s="17">
        <v>11</v>
      </c>
      <c r="CU158" s="17">
        <v>0</v>
      </c>
      <c r="CV158" s="21">
        <v>26</v>
      </c>
      <c r="DJ158" s="274"/>
      <c r="DK158" s="35" t="s">
        <v>690</v>
      </c>
      <c r="DL158" s="17">
        <v>170</v>
      </c>
      <c r="DM158" s="24"/>
      <c r="DN158" s="17">
        <v>8</v>
      </c>
      <c r="DO158" s="24"/>
      <c r="DP158" s="21">
        <v>178</v>
      </c>
      <c r="DY158" s="274"/>
      <c r="DZ158" s="35" t="s">
        <v>690</v>
      </c>
      <c r="EA158" s="17">
        <v>12</v>
      </c>
      <c r="EB158" s="17">
        <v>0</v>
      </c>
      <c r="EC158" s="21">
        <v>12</v>
      </c>
      <c r="EJ158" s="274"/>
      <c r="EK158" s="35" t="s">
        <v>690</v>
      </c>
      <c r="EL158" s="17">
        <v>0</v>
      </c>
      <c r="EM158" s="17">
        <v>0</v>
      </c>
      <c r="EN158" s="17">
        <v>0</v>
      </c>
      <c r="EO158" s="17">
        <v>0</v>
      </c>
      <c r="EP158" s="21">
        <v>0</v>
      </c>
      <c r="EY158" s="274"/>
      <c r="EZ158" s="35" t="s">
        <v>690</v>
      </c>
      <c r="FA158" s="20">
        <v>3</v>
      </c>
      <c r="FG158" s="274"/>
      <c r="FH158" s="35" t="s">
        <v>690</v>
      </c>
      <c r="FI158" s="20">
        <v>53</v>
      </c>
      <c r="FO158" s="274"/>
      <c r="FP158" s="35" t="s">
        <v>690</v>
      </c>
      <c r="FQ158" s="20">
        <v>42</v>
      </c>
      <c r="FW158" s="274"/>
      <c r="FX158" s="35" t="s">
        <v>690</v>
      </c>
      <c r="FY158" s="20">
        <v>3</v>
      </c>
      <c r="GE158" s="274"/>
      <c r="GF158" s="35" t="s">
        <v>690</v>
      </c>
      <c r="GG158" s="24"/>
      <c r="GH158" s="17">
        <v>2</v>
      </c>
      <c r="GI158" s="17">
        <v>0</v>
      </c>
      <c r="GJ158" s="21">
        <v>2</v>
      </c>
      <c r="GR158" s="274"/>
      <c r="GS158" s="35" t="s">
        <v>690</v>
      </c>
      <c r="GT158" s="17">
        <v>87</v>
      </c>
      <c r="GU158" s="17">
        <v>22</v>
      </c>
      <c r="GV158" s="17">
        <v>43</v>
      </c>
      <c r="GW158" s="21">
        <v>152</v>
      </c>
      <c r="HE158" s="274"/>
      <c r="HF158" s="35" t="s">
        <v>690</v>
      </c>
      <c r="HG158" s="20">
        <v>704</v>
      </c>
    </row>
    <row r="159" spans="1:215" x14ac:dyDescent="0.25">
      <c r="A159" s="274"/>
      <c r="B159" s="35" t="s">
        <v>691</v>
      </c>
      <c r="C159" s="17">
        <v>1</v>
      </c>
      <c r="D159" s="17">
        <v>0</v>
      </c>
      <c r="E159" s="17">
        <v>3</v>
      </c>
      <c r="F159" s="17">
        <v>0</v>
      </c>
      <c r="G159" s="17">
        <v>0</v>
      </c>
      <c r="H159" s="17">
        <v>17</v>
      </c>
      <c r="I159" s="24"/>
      <c r="J159" s="17">
        <v>0</v>
      </c>
      <c r="K159" s="21">
        <v>21</v>
      </c>
      <c r="X159" s="274"/>
      <c r="Y159" s="35" t="s">
        <v>691</v>
      </c>
      <c r="Z159" s="24"/>
      <c r="AA159" s="17">
        <v>0</v>
      </c>
      <c r="AB159" s="17">
        <v>0</v>
      </c>
      <c r="AC159" s="21">
        <v>0</v>
      </c>
      <c r="AK159" s="274"/>
      <c r="AL159" s="35" t="s">
        <v>691</v>
      </c>
      <c r="AM159" s="20">
        <v>0</v>
      </c>
      <c r="AS159" s="274"/>
      <c r="AT159" s="35" t="s">
        <v>691</v>
      </c>
      <c r="AU159" s="20">
        <v>0</v>
      </c>
      <c r="BA159" s="274"/>
      <c r="BB159" s="35" t="s">
        <v>691</v>
      </c>
      <c r="BC159" s="17">
        <v>0</v>
      </c>
      <c r="BD159" s="24"/>
      <c r="BE159" s="21">
        <v>0</v>
      </c>
      <c r="BL159" s="274"/>
      <c r="BM159" s="35" t="s">
        <v>691</v>
      </c>
      <c r="BN159" s="25"/>
      <c r="BT159" s="274"/>
      <c r="BU159" s="35" t="s">
        <v>691</v>
      </c>
      <c r="BV159" s="24"/>
      <c r="BW159" s="17">
        <v>3</v>
      </c>
      <c r="BX159" s="17">
        <v>0</v>
      </c>
      <c r="BY159" s="24"/>
      <c r="BZ159" s="17">
        <v>5</v>
      </c>
      <c r="CA159" s="21">
        <v>8</v>
      </c>
      <c r="CK159" s="274"/>
      <c r="CL159" s="35" t="s">
        <v>691</v>
      </c>
      <c r="CM159" s="24"/>
      <c r="CN159" s="17">
        <v>0</v>
      </c>
      <c r="CO159" s="17">
        <v>0</v>
      </c>
      <c r="CP159" s="17">
        <v>0</v>
      </c>
      <c r="CQ159" s="24"/>
      <c r="CR159" s="17">
        <v>0</v>
      </c>
      <c r="CS159" s="17">
        <v>0</v>
      </c>
      <c r="CT159" s="17">
        <v>0</v>
      </c>
      <c r="CU159" s="17">
        <v>0</v>
      </c>
      <c r="CV159" s="21">
        <v>0</v>
      </c>
      <c r="DJ159" s="274"/>
      <c r="DK159" s="35" t="s">
        <v>691</v>
      </c>
      <c r="DL159" s="17">
        <v>1</v>
      </c>
      <c r="DM159" s="24"/>
      <c r="DN159" s="17">
        <v>0</v>
      </c>
      <c r="DO159" s="24"/>
      <c r="DP159" s="21">
        <v>1</v>
      </c>
      <c r="DY159" s="274"/>
      <c r="DZ159" s="35" t="s">
        <v>691</v>
      </c>
      <c r="EA159" s="17">
        <v>0</v>
      </c>
      <c r="EB159" s="17">
        <v>0</v>
      </c>
      <c r="EC159" s="21">
        <v>0</v>
      </c>
      <c r="EJ159" s="274"/>
      <c r="EK159" s="35" t="s">
        <v>691</v>
      </c>
      <c r="EL159" s="17">
        <v>0</v>
      </c>
      <c r="EM159" s="17">
        <v>0</v>
      </c>
      <c r="EN159" s="17">
        <v>0</v>
      </c>
      <c r="EO159" s="17">
        <v>0</v>
      </c>
      <c r="EP159" s="21">
        <v>0</v>
      </c>
      <c r="EY159" s="274"/>
      <c r="EZ159" s="35" t="s">
        <v>691</v>
      </c>
      <c r="FA159" s="20">
        <v>0</v>
      </c>
      <c r="FG159" s="274"/>
      <c r="FH159" s="35" t="s">
        <v>691</v>
      </c>
      <c r="FI159" s="20">
        <v>0</v>
      </c>
      <c r="FO159" s="274"/>
      <c r="FP159" s="35" t="s">
        <v>691</v>
      </c>
      <c r="FQ159" s="20">
        <v>0</v>
      </c>
      <c r="FW159" s="274"/>
      <c r="FX159" s="35" t="s">
        <v>691</v>
      </c>
      <c r="FY159" s="20">
        <v>0</v>
      </c>
      <c r="GE159" s="274"/>
      <c r="GF159" s="35" t="s">
        <v>691</v>
      </c>
      <c r="GG159" s="24"/>
      <c r="GH159" s="17">
        <v>0</v>
      </c>
      <c r="GI159" s="17">
        <v>0</v>
      </c>
      <c r="GJ159" s="21">
        <v>0</v>
      </c>
      <c r="GR159" s="274"/>
      <c r="GS159" s="35" t="s">
        <v>691</v>
      </c>
      <c r="GT159" s="17">
        <v>8</v>
      </c>
      <c r="GU159" s="17">
        <v>0</v>
      </c>
      <c r="GV159" s="17">
        <v>1</v>
      </c>
      <c r="GW159" s="21">
        <v>9</v>
      </c>
      <c r="HE159" s="274"/>
      <c r="HF159" s="35" t="s">
        <v>691</v>
      </c>
      <c r="HG159" s="20">
        <v>39</v>
      </c>
    </row>
    <row r="160" spans="1:215" x14ac:dyDescent="0.25">
      <c r="A160" s="274"/>
      <c r="B160" s="35" t="s">
        <v>692</v>
      </c>
      <c r="C160" s="17">
        <v>12</v>
      </c>
      <c r="D160" s="17">
        <v>20</v>
      </c>
      <c r="E160" s="17">
        <v>9</v>
      </c>
      <c r="F160" s="17">
        <v>5</v>
      </c>
      <c r="G160" s="17">
        <v>31</v>
      </c>
      <c r="H160" s="17">
        <v>232</v>
      </c>
      <c r="I160" s="17">
        <v>11</v>
      </c>
      <c r="J160" s="17">
        <v>34</v>
      </c>
      <c r="K160" s="21">
        <v>354</v>
      </c>
      <c r="X160" s="274"/>
      <c r="Y160" s="35" t="s">
        <v>692</v>
      </c>
      <c r="Z160" s="24"/>
      <c r="AA160" s="17">
        <v>0</v>
      </c>
      <c r="AB160" s="17">
        <v>1</v>
      </c>
      <c r="AC160" s="21">
        <v>1</v>
      </c>
      <c r="AK160" s="274"/>
      <c r="AL160" s="35" t="s">
        <v>692</v>
      </c>
      <c r="AM160" s="20">
        <v>41</v>
      </c>
      <c r="AS160" s="274"/>
      <c r="AT160" s="35" t="s">
        <v>692</v>
      </c>
      <c r="AU160" s="20">
        <v>38</v>
      </c>
      <c r="BA160" s="274"/>
      <c r="BB160" s="35" t="s">
        <v>692</v>
      </c>
      <c r="BC160" s="17">
        <v>27</v>
      </c>
      <c r="BD160" s="24"/>
      <c r="BE160" s="21">
        <v>27</v>
      </c>
      <c r="BL160" s="274"/>
      <c r="BM160" s="35" t="s">
        <v>692</v>
      </c>
      <c r="BN160" s="20">
        <v>27</v>
      </c>
      <c r="BT160" s="274"/>
      <c r="BU160" s="35" t="s">
        <v>692</v>
      </c>
      <c r="BV160" s="24"/>
      <c r="BW160" s="17">
        <v>47</v>
      </c>
      <c r="BX160" s="17">
        <v>0</v>
      </c>
      <c r="BY160" s="24"/>
      <c r="BZ160" s="17">
        <v>0</v>
      </c>
      <c r="CA160" s="21">
        <v>47</v>
      </c>
      <c r="CK160" s="274"/>
      <c r="CL160" s="35" t="s">
        <v>692</v>
      </c>
      <c r="CM160" s="24"/>
      <c r="CN160" s="17">
        <v>5</v>
      </c>
      <c r="CO160" s="17">
        <v>4</v>
      </c>
      <c r="CP160" s="17">
        <v>2</v>
      </c>
      <c r="CQ160" s="17">
        <v>5</v>
      </c>
      <c r="CR160" s="17">
        <v>0</v>
      </c>
      <c r="CS160" s="17">
        <v>2</v>
      </c>
      <c r="CT160" s="17">
        <v>3</v>
      </c>
      <c r="CU160" s="17">
        <v>0</v>
      </c>
      <c r="CV160" s="21">
        <v>21</v>
      </c>
      <c r="DJ160" s="274"/>
      <c r="DK160" s="35" t="s">
        <v>692</v>
      </c>
      <c r="DL160" s="17">
        <v>119</v>
      </c>
      <c r="DM160" s="24"/>
      <c r="DN160" s="17">
        <v>0</v>
      </c>
      <c r="DO160" s="24"/>
      <c r="DP160" s="21">
        <v>119</v>
      </c>
      <c r="DY160" s="274"/>
      <c r="DZ160" s="35" t="s">
        <v>692</v>
      </c>
      <c r="EA160" s="17">
        <v>5</v>
      </c>
      <c r="EB160" s="17">
        <v>0</v>
      </c>
      <c r="EC160" s="21">
        <v>5</v>
      </c>
      <c r="EJ160" s="274"/>
      <c r="EK160" s="35" t="s">
        <v>692</v>
      </c>
      <c r="EL160" s="17">
        <v>9</v>
      </c>
      <c r="EM160" s="17">
        <v>10</v>
      </c>
      <c r="EN160" s="17">
        <v>0</v>
      </c>
      <c r="EO160" s="17">
        <v>5</v>
      </c>
      <c r="EP160" s="21">
        <v>24</v>
      </c>
      <c r="EY160" s="274"/>
      <c r="EZ160" s="35" t="s">
        <v>692</v>
      </c>
      <c r="FA160" s="20">
        <v>6</v>
      </c>
      <c r="FG160" s="274"/>
      <c r="FH160" s="35" t="s">
        <v>692</v>
      </c>
      <c r="FI160" s="20">
        <v>35</v>
      </c>
      <c r="FO160" s="274"/>
      <c r="FP160" s="35" t="s">
        <v>692</v>
      </c>
      <c r="FQ160" s="20">
        <v>19</v>
      </c>
      <c r="FW160" s="274"/>
      <c r="FX160" s="35" t="s">
        <v>692</v>
      </c>
      <c r="FY160" s="20">
        <v>9</v>
      </c>
      <c r="GE160" s="274"/>
      <c r="GF160" s="35" t="s">
        <v>692</v>
      </c>
      <c r="GG160" s="24"/>
      <c r="GH160" s="17">
        <v>20</v>
      </c>
      <c r="GI160" s="17">
        <v>0</v>
      </c>
      <c r="GJ160" s="21">
        <v>20</v>
      </c>
      <c r="GR160" s="274"/>
      <c r="GS160" s="35" t="s">
        <v>692</v>
      </c>
      <c r="GT160" s="17">
        <v>14</v>
      </c>
      <c r="GU160" s="17">
        <v>11</v>
      </c>
      <c r="GV160" s="17">
        <v>42</v>
      </c>
      <c r="GW160" s="21">
        <v>67</v>
      </c>
      <c r="HE160" s="274"/>
      <c r="HF160" s="35" t="s">
        <v>692</v>
      </c>
      <c r="HG160" s="20">
        <v>860</v>
      </c>
    </row>
    <row r="161" spans="1:215" x14ac:dyDescent="0.25">
      <c r="A161" s="273" t="s">
        <v>693</v>
      </c>
      <c r="B161" s="35" t="s">
        <v>675</v>
      </c>
      <c r="C161" s="17">
        <v>596</v>
      </c>
      <c r="D161" s="17">
        <v>4621</v>
      </c>
      <c r="E161" s="17">
        <v>2431</v>
      </c>
      <c r="F161" s="17">
        <v>2318</v>
      </c>
      <c r="G161" s="17">
        <v>2913</v>
      </c>
      <c r="H161" s="17">
        <v>821</v>
      </c>
      <c r="I161" s="17">
        <v>998</v>
      </c>
      <c r="J161" s="17">
        <v>8095</v>
      </c>
      <c r="K161" s="21">
        <v>22793</v>
      </c>
      <c r="X161" s="273" t="s">
        <v>693</v>
      </c>
      <c r="Y161" s="35" t="s">
        <v>675</v>
      </c>
      <c r="Z161" s="24"/>
      <c r="AA161" s="17">
        <v>27</v>
      </c>
      <c r="AB161" s="17">
        <v>3734</v>
      </c>
      <c r="AC161" s="21">
        <v>3761</v>
      </c>
      <c r="AK161" s="273" t="s">
        <v>693</v>
      </c>
      <c r="AL161" s="35" t="s">
        <v>675</v>
      </c>
      <c r="AM161" s="20">
        <v>4644</v>
      </c>
      <c r="AS161" s="273" t="s">
        <v>693</v>
      </c>
      <c r="AT161" s="35" t="s">
        <v>675</v>
      </c>
      <c r="AU161" s="20">
        <v>5653</v>
      </c>
      <c r="BA161" s="273" t="s">
        <v>693</v>
      </c>
      <c r="BB161" s="35" t="s">
        <v>675</v>
      </c>
      <c r="BC161" s="17">
        <v>904</v>
      </c>
      <c r="BD161" s="17">
        <v>5349</v>
      </c>
      <c r="BE161" s="21">
        <v>6253</v>
      </c>
      <c r="BL161" s="273" t="s">
        <v>693</v>
      </c>
      <c r="BM161" s="35" t="s">
        <v>675</v>
      </c>
      <c r="BN161" s="20">
        <v>1206</v>
      </c>
      <c r="BT161" s="273" t="s">
        <v>693</v>
      </c>
      <c r="BU161" s="35" t="s">
        <v>675</v>
      </c>
      <c r="BV161" s="24"/>
      <c r="BW161" s="17">
        <v>1376</v>
      </c>
      <c r="BX161" s="17">
        <v>0</v>
      </c>
      <c r="BY161" s="24"/>
      <c r="BZ161" s="17">
        <v>2132</v>
      </c>
      <c r="CA161" s="21">
        <v>3508</v>
      </c>
      <c r="CK161" s="273" t="s">
        <v>693</v>
      </c>
      <c r="CL161" s="35" t="s">
        <v>675</v>
      </c>
      <c r="CM161" s="24"/>
      <c r="CN161" s="17">
        <v>1394</v>
      </c>
      <c r="CO161" s="17">
        <v>895</v>
      </c>
      <c r="CP161" s="17">
        <v>825</v>
      </c>
      <c r="CQ161" s="17">
        <v>1287</v>
      </c>
      <c r="CR161" s="17">
        <v>0</v>
      </c>
      <c r="CS161" s="17">
        <v>0</v>
      </c>
      <c r="CT161" s="17">
        <v>1512</v>
      </c>
      <c r="CU161" s="17">
        <v>0</v>
      </c>
      <c r="CV161" s="21">
        <v>5913</v>
      </c>
      <c r="DJ161" s="273" t="s">
        <v>693</v>
      </c>
      <c r="DK161" s="35" t="s">
        <v>675</v>
      </c>
      <c r="DL161" s="17">
        <v>9767</v>
      </c>
      <c r="DM161" s="24"/>
      <c r="DN161" s="17">
        <v>782</v>
      </c>
      <c r="DO161" s="24"/>
      <c r="DP161" s="21">
        <v>10549</v>
      </c>
      <c r="DY161" s="273" t="s">
        <v>693</v>
      </c>
      <c r="DZ161" s="35" t="s">
        <v>675</v>
      </c>
      <c r="EA161" s="17">
        <v>1766</v>
      </c>
      <c r="EB161" s="17">
        <v>0</v>
      </c>
      <c r="EC161" s="21">
        <v>1766</v>
      </c>
      <c r="EJ161" s="273" t="s">
        <v>693</v>
      </c>
      <c r="EK161" s="35" t="s">
        <v>675</v>
      </c>
      <c r="EL161" s="17">
        <v>2043</v>
      </c>
      <c r="EM161" s="17">
        <v>1537</v>
      </c>
      <c r="EN161" s="17">
        <v>114</v>
      </c>
      <c r="EO161" s="17">
        <v>2488</v>
      </c>
      <c r="EP161" s="21">
        <v>6182</v>
      </c>
      <c r="EY161" s="273" t="s">
        <v>693</v>
      </c>
      <c r="EZ161" s="35" t="s">
        <v>675</v>
      </c>
      <c r="FA161" s="20">
        <v>694</v>
      </c>
      <c r="FG161" s="273" t="s">
        <v>693</v>
      </c>
      <c r="FH161" s="35" t="s">
        <v>675</v>
      </c>
      <c r="FI161" s="20">
        <v>10259</v>
      </c>
      <c r="FO161" s="273" t="s">
        <v>693</v>
      </c>
      <c r="FP161" s="35" t="s">
        <v>675</v>
      </c>
      <c r="FQ161" s="20">
        <v>689</v>
      </c>
      <c r="FW161" s="273" t="s">
        <v>693</v>
      </c>
      <c r="FX161" s="35" t="s">
        <v>675</v>
      </c>
      <c r="FY161" s="20">
        <v>695</v>
      </c>
      <c r="GE161" s="273" t="s">
        <v>693</v>
      </c>
      <c r="GF161" s="35" t="s">
        <v>675</v>
      </c>
      <c r="GG161" s="24"/>
      <c r="GH161" s="17">
        <v>2125</v>
      </c>
      <c r="GI161" s="17">
        <v>0</v>
      </c>
      <c r="GJ161" s="21">
        <v>2125</v>
      </c>
      <c r="GR161" s="273" t="s">
        <v>693</v>
      </c>
      <c r="GS161" s="35" t="s">
        <v>675</v>
      </c>
      <c r="GT161" s="17">
        <v>4475</v>
      </c>
      <c r="GU161" s="17">
        <v>1098</v>
      </c>
      <c r="GV161" s="24"/>
      <c r="GW161" s="21">
        <v>5573</v>
      </c>
      <c r="HE161" s="273" t="s">
        <v>693</v>
      </c>
      <c r="HF161" s="35" t="s">
        <v>675</v>
      </c>
      <c r="HG161" s="20">
        <v>92263</v>
      </c>
    </row>
    <row r="162" spans="1:215" x14ac:dyDescent="0.25">
      <c r="A162" s="274"/>
      <c r="B162" s="35" t="s">
        <v>676</v>
      </c>
      <c r="C162" s="17">
        <v>107</v>
      </c>
      <c r="D162" s="17">
        <v>614</v>
      </c>
      <c r="E162" s="17">
        <v>342</v>
      </c>
      <c r="F162" s="17">
        <v>524</v>
      </c>
      <c r="G162" s="17">
        <v>901</v>
      </c>
      <c r="H162" s="17">
        <v>257</v>
      </c>
      <c r="I162" s="17">
        <v>231</v>
      </c>
      <c r="J162" s="17">
        <v>530</v>
      </c>
      <c r="K162" s="21">
        <v>3506</v>
      </c>
      <c r="X162" s="274"/>
      <c r="Y162" s="35" t="s">
        <v>676</v>
      </c>
      <c r="Z162" s="24"/>
      <c r="AA162" s="17">
        <v>9</v>
      </c>
      <c r="AB162" s="17">
        <v>632</v>
      </c>
      <c r="AC162" s="21">
        <v>641</v>
      </c>
      <c r="AK162" s="274"/>
      <c r="AL162" s="35" t="s">
        <v>676</v>
      </c>
      <c r="AM162" s="20">
        <v>805</v>
      </c>
      <c r="AS162" s="274"/>
      <c r="AT162" s="35" t="s">
        <v>676</v>
      </c>
      <c r="AU162" s="20">
        <v>963</v>
      </c>
      <c r="BA162" s="274"/>
      <c r="BB162" s="35" t="s">
        <v>676</v>
      </c>
      <c r="BC162" s="17">
        <v>374</v>
      </c>
      <c r="BD162" s="17">
        <v>1224</v>
      </c>
      <c r="BE162" s="21">
        <v>1598</v>
      </c>
      <c r="BL162" s="274"/>
      <c r="BM162" s="35" t="s">
        <v>676</v>
      </c>
      <c r="BN162" s="20">
        <v>469</v>
      </c>
      <c r="BT162" s="274"/>
      <c r="BU162" s="35" t="s">
        <v>676</v>
      </c>
      <c r="BV162" s="24"/>
      <c r="BW162" s="17">
        <v>198</v>
      </c>
      <c r="BX162" s="17">
        <v>0</v>
      </c>
      <c r="BY162" s="24"/>
      <c r="BZ162" s="17">
        <v>197</v>
      </c>
      <c r="CA162" s="21">
        <v>395</v>
      </c>
      <c r="CK162" s="274"/>
      <c r="CL162" s="35" t="s">
        <v>676</v>
      </c>
      <c r="CM162" s="24"/>
      <c r="CN162" s="17">
        <v>315</v>
      </c>
      <c r="CO162" s="17">
        <v>325</v>
      </c>
      <c r="CP162" s="17">
        <v>330</v>
      </c>
      <c r="CQ162" s="17">
        <v>256</v>
      </c>
      <c r="CR162" s="17">
        <v>0</v>
      </c>
      <c r="CS162" s="17">
        <v>0</v>
      </c>
      <c r="CT162" s="17">
        <v>353</v>
      </c>
      <c r="CU162" s="17">
        <v>0</v>
      </c>
      <c r="CV162" s="21">
        <v>1579</v>
      </c>
      <c r="DJ162" s="274"/>
      <c r="DK162" s="35" t="s">
        <v>676</v>
      </c>
      <c r="DL162" s="17">
        <v>1617</v>
      </c>
      <c r="DM162" s="24"/>
      <c r="DN162" s="17">
        <v>156</v>
      </c>
      <c r="DO162" s="24"/>
      <c r="DP162" s="21">
        <v>1773</v>
      </c>
      <c r="DY162" s="274"/>
      <c r="DZ162" s="35" t="s">
        <v>676</v>
      </c>
      <c r="EA162" s="17">
        <v>296</v>
      </c>
      <c r="EB162" s="17">
        <v>0</v>
      </c>
      <c r="EC162" s="21">
        <v>296</v>
      </c>
      <c r="EJ162" s="274"/>
      <c r="EK162" s="35" t="s">
        <v>676</v>
      </c>
      <c r="EL162" s="17">
        <v>339</v>
      </c>
      <c r="EM162" s="17">
        <v>296</v>
      </c>
      <c r="EN162" s="17">
        <v>0</v>
      </c>
      <c r="EO162" s="17">
        <v>680</v>
      </c>
      <c r="EP162" s="21">
        <v>1315</v>
      </c>
      <c r="EY162" s="274"/>
      <c r="EZ162" s="35" t="s">
        <v>676</v>
      </c>
      <c r="FA162" s="20">
        <v>60</v>
      </c>
      <c r="FG162" s="274"/>
      <c r="FH162" s="35" t="s">
        <v>676</v>
      </c>
      <c r="FI162" s="20">
        <v>3270</v>
      </c>
      <c r="FO162" s="274"/>
      <c r="FP162" s="35" t="s">
        <v>676</v>
      </c>
      <c r="FQ162" s="20">
        <v>281</v>
      </c>
      <c r="FW162" s="274"/>
      <c r="FX162" s="35" t="s">
        <v>676</v>
      </c>
      <c r="FY162" s="20">
        <v>298</v>
      </c>
      <c r="GE162" s="274"/>
      <c r="GF162" s="35" t="s">
        <v>676</v>
      </c>
      <c r="GG162" s="24"/>
      <c r="GH162" s="17">
        <v>982</v>
      </c>
      <c r="GI162" s="17">
        <v>0</v>
      </c>
      <c r="GJ162" s="21">
        <v>982</v>
      </c>
      <c r="GR162" s="274"/>
      <c r="GS162" s="35" t="s">
        <v>676</v>
      </c>
      <c r="GT162" s="17">
        <v>877</v>
      </c>
      <c r="GU162" s="17">
        <v>316</v>
      </c>
      <c r="GV162" s="24"/>
      <c r="GW162" s="21">
        <v>1193</v>
      </c>
      <c r="HE162" s="274"/>
      <c r="HF162" s="35" t="s">
        <v>676</v>
      </c>
      <c r="HG162" s="20">
        <v>19424</v>
      </c>
    </row>
    <row r="163" spans="1:215" x14ac:dyDescent="0.25">
      <c r="A163" s="274"/>
      <c r="B163" s="35" t="s">
        <v>677</v>
      </c>
      <c r="C163" s="17">
        <v>240</v>
      </c>
      <c r="D163" s="17">
        <v>865</v>
      </c>
      <c r="E163" s="17">
        <v>237</v>
      </c>
      <c r="F163" s="17">
        <v>272</v>
      </c>
      <c r="G163" s="17">
        <v>1208</v>
      </c>
      <c r="H163" s="17">
        <v>211</v>
      </c>
      <c r="I163" s="17">
        <v>187</v>
      </c>
      <c r="J163" s="17">
        <v>475</v>
      </c>
      <c r="K163" s="21">
        <v>3695</v>
      </c>
      <c r="X163" s="274"/>
      <c r="Y163" s="35" t="s">
        <v>677</v>
      </c>
      <c r="Z163" s="24"/>
      <c r="AA163" s="17">
        <v>1</v>
      </c>
      <c r="AB163" s="17">
        <v>787</v>
      </c>
      <c r="AC163" s="21">
        <v>788</v>
      </c>
      <c r="AK163" s="274"/>
      <c r="AL163" s="35" t="s">
        <v>677</v>
      </c>
      <c r="AM163" s="20">
        <v>305</v>
      </c>
      <c r="AS163" s="274"/>
      <c r="AT163" s="35" t="s">
        <v>677</v>
      </c>
      <c r="AU163" s="20">
        <v>821</v>
      </c>
      <c r="BA163" s="274"/>
      <c r="BB163" s="35" t="s">
        <v>677</v>
      </c>
      <c r="BC163" s="17">
        <v>820</v>
      </c>
      <c r="BD163" s="17">
        <v>336</v>
      </c>
      <c r="BE163" s="21">
        <v>1156</v>
      </c>
      <c r="BL163" s="274"/>
      <c r="BM163" s="35" t="s">
        <v>677</v>
      </c>
      <c r="BN163" s="20">
        <v>56</v>
      </c>
      <c r="BT163" s="274"/>
      <c r="BU163" s="35" t="s">
        <v>677</v>
      </c>
      <c r="BV163" s="24"/>
      <c r="BW163" s="17">
        <v>135</v>
      </c>
      <c r="BX163" s="17">
        <v>0</v>
      </c>
      <c r="BY163" s="24"/>
      <c r="BZ163" s="17">
        <v>85</v>
      </c>
      <c r="CA163" s="21">
        <v>220</v>
      </c>
      <c r="CK163" s="274"/>
      <c r="CL163" s="35" t="s">
        <v>677</v>
      </c>
      <c r="CM163" s="24"/>
      <c r="CN163" s="17">
        <v>113</v>
      </c>
      <c r="CO163" s="17">
        <v>432</v>
      </c>
      <c r="CP163" s="17">
        <v>647</v>
      </c>
      <c r="CQ163" s="24"/>
      <c r="CR163" s="17">
        <v>0</v>
      </c>
      <c r="CS163" s="17">
        <v>0</v>
      </c>
      <c r="CT163" s="17">
        <v>543</v>
      </c>
      <c r="CU163" s="17">
        <v>0</v>
      </c>
      <c r="CV163" s="21">
        <v>1735</v>
      </c>
      <c r="DJ163" s="274"/>
      <c r="DK163" s="35" t="s">
        <v>677</v>
      </c>
      <c r="DL163" s="17">
        <v>1725</v>
      </c>
      <c r="DM163" s="24"/>
      <c r="DN163" s="17">
        <v>131</v>
      </c>
      <c r="DO163" s="24"/>
      <c r="DP163" s="21">
        <v>1856</v>
      </c>
      <c r="DY163" s="274"/>
      <c r="DZ163" s="35" t="s">
        <v>677</v>
      </c>
      <c r="EA163" s="17">
        <v>214</v>
      </c>
      <c r="EB163" s="17">
        <v>0</v>
      </c>
      <c r="EC163" s="21">
        <v>214</v>
      </c>
      <c r="EJ163" s="274"/>
      <c r="EK163" s="35" t="s">
        <v>677</v>
      </c>
      <c r="EL163" s="17">
        <v>495</v>
      </c>
      <c r="EM163" s="17">
        <v>219</v>
      </c>
      <c r="EN163" s="17">
        <v>0</v>
      </c>
      <c r="EO163" s="17">
        <v>348</v>
      </c>
      <c r="EP163" s="21">
        <v>1062</v>
      </c>
      <c r="EY163" s="274"/>
      <c r="EZ163" s="35" t="s">
        <v>677</v>
      </c>
      <c r="FA163" s="20">
        <v>85</v>
      </c>
      <c r="FG163" s="274"/>
      <c r="FH163" s="35" t="s">
        <v>677</v>
      </c>
      <c r="FI163" s="20">
        <v>60</v>
      </c>
      <c r="FO163" s="274"/>
      <c r="FP163" s="35" t="s">
        <v>677</v>
      </c>
      <c r="FQ163" s="20">
        <v>712</v>
      </c>
      <c r="FW163" s="274"/>
      <c r="FX163" s="35" t="s">
        <v>677</v>
      </c>
      <c r="FY163" s="20">
        <v>144</v>
      </c>
      <c r="GE163" s="274"/>
      <c r="GF163" s="35" t="s">
        <v>677</v>
      </c>
      <c r="GG163" s="24"/>
      <c r="GH163" s="17">
        <v>261</v>
      </c>
      <c r="GI163" s="17">
        <v>0</v>
      </c>
      <c r="GJ163" s="21">
        <v>261</v>
      </c>
      <c r="GR163" s="274"/>
      <c r="GS163" s="35" t="s">
        <v>677</v>
      </c>
      <c r="GT163" s="17">
        <v>720</v>
      </c>
      <c r="GU163" s="17">
        <v>707</v>
      </c>
      <c r="GV163" s="24"/>
      <c r="GW163" s="21">
        <v>1427</v>
      </c>
      <c r="HE163" s="274"/>
      <c r="HF163" s="35" t="s">
        <v>677</v>
      </c>
      <c r="HG163" s="20">
        <v>14597</v>
      </c>
    </row>
    <row r="164" spans="1:215" x14ac:dyDescent="0.25">
      <c r="A164" s="274"/>
      <c r="B164" s="35" t="s">
        <v>678</v>
      </c>
      <c r="C164" s="17">
        <v>187</v>
      </c>
      <c r="D164" s="17">
        <v>856</v>
      </c>
      <c r="E164" s="17">
        <v>268</v>
      </c>
      <c r="F164" s="17">
        <v>308</v>
      </c>
      <c r="G164" s="17">
        <v>298</v>
      </c>
      <c r="H164" s="17">
        <v>233</v>
      </c>
      <c r="I164" s="17">
        <v>590</v>
      </c>
      <c r="J164" s="17">
        <v>503</v>
      </c>
      <c r="K164" s="21">
        <v>3243</v>
      </c>
      <c r="X164" s="274"/>
      <c r="Y164" s="35" t="s">
        <v>678</v>
      </c>
      <c r="Z164" s="24"/>
      <c r="AA164" s="17">
        <v>0</v>
      </c>
      <c r="AB164" s="17">
        <v>418</v>
      </c>
      <c r="AC164" s="21">
        <v>418</v>
      </c>
      <c r="AK164" s="274"/>
      <c r="AL164" s="35" t="s">
        <v>678</v>
      </c>
      <c r="AM164" s="20">
        <v>511</v>
      </c>
      <c r="AS164" s="274"/>
      <c r="AT164" s="35" t="s">
        <v>678</v>
      </c>
      <c r="AU164" s="20">
        <v>428</v>
      </c>
      <c r="BA164" s="274"/>
      <c r="BB164" s="35" t="s">
        <v>678</v>
      </c>
      <c r="BC164" s="17">
        <v>418</v>
      </c>
      <c r="BD164" s="17">
        <v>442</v>
      </c>
      <c r="BE164" s="21">
        <v>860</v>
      </c>
      <c r="BL164" s="274"/>
      <c r="BM164" s="35" t="s">
        <v>678</v>
      </c>
      <c r="BN164" s="20">
        <v>481</v>
      </c>
      <c r="BT164" s="274"/>
      <c r="BU164" s="35" t="s">
        <v>678</v>
      </c>
      <c r="BV164" s="24"/>
      <c r="BW164" s="17">
        <v>426</v>
      </c>
      <c r="BX164" s="17">
        <v>0</v>
      </c>
      <c r="BY164" s="24"/>
      <c r="BZ164" s="17">
        <v>101</v>
      </c>
      <c r="CA164" s="21">
        <v>527</v>
      </c>
      <c r="CK164" s="274"/>
      <c r="CL164" s="35" t="s">
        <v>678</v>
      </c>
      <c r="CM164" s="24"/>
      <c r="CN164" s="17">
        <v>416</v>
      </c>
      <c r="CO164" s="17">
        <v>147</v>
      </c>
      <c r="CP164" s="17">
        <v>213</v>
      </c>
      <c r="CQ164" s="17">
        <v>300</v>
      </c>
      <c r="CR164" s="17">
        <v>0</v>
      </c>
      <c r="CS164" s="17">
        <v>0</v>
      </c>
      <c r="CT164" s="17">
        <v>200</v>
      </c>
      <c r="CU164" s="17">
        <v>0</v>
      </c>
      <c r="CV164" s="21">
        <v>1276</v>
      </c>
      <c r="DJ164" s="274"/>
      <c r="DK164" s="35" t="s">
        <v>678</v>
      </c>
      <c r="DL164" s="17">
        <v>1780</v>
      </c>
      <c r="DM164" s="24"/>
      <c r="DN164" s="17">
        <v>118</v>
      </c>
      <c r="DO164" s="24"/>
      <c r="DP164" s="21">
        <v>1898</v>
      </c>
      <c r="DY164" s="274"/>
      <c r="DZ164" s="35" t="s">
        <v>678</v>
      </c>
      <c r="EA164" s="17">
        <v>371</v>
      </c>
      <c r="EB164" s="17">
        <v>0</v>
      </c>
      <c r="EC164" s="21">
        <v>371</v>
      </c>
      <c r="EJ164" s="274"/>
      <c r="EK164" s="35" t="s">
        <v>678</v>
      </c>
      <c r="EL164" s="17">
        <v>336</v>
      </c>
      <c r="EM164" s="17">
        <v>159</v>
      </c>
      <c r="EN164" s="17">
        <v>0</v>
      </c>
      <c r="EO164" s="17">
        <v>248</v>
      </c>
      <c r="EP164" s="21">
        <v>743</v>
      </c>
      <c r="EY164" s="274"/>
      <c r="EZ164" s="35" t="s">
        <v>678</v>
      </c>
      <c r="FA164" s="20">
        <v>74</v>
      </c>
      <c r="FG164" s="274"/>
      <c r="FH164" s="35" t="s">
        <v>678</v>
      </c>
      <c r="FI164" s="20">
        <v>1741</v>
      </c>
      <c r="FO164" s="274"/>
      <c r="FP164" s="35" t="s">
        <v>678</v>
      </c>
      <c r="FQ164" s="20">
        <v>310</v>
      </c>
      <c r="FW164" s="274"/>
      <c r="FX164" s="35" t="s">
        <v>678</v>
      </c>
      <c r="FY164" s="20">
        <v>241</v>
      </c>
      <c r="GE164" s="274"/>
      <c r="GF164" s="35" t="s">
        <v>678</v>
      </c>
      <c r="GG164" s="24"/>
      <c r="GH164" s="17">
        <v>526</v>
      </c>
      <c r="GI164" s="17">
        <v>0</v>
      </c>
      <c r="GJ164" s="21">
        <v>526</v>
      </c>
      <c r="GR164" s="274"/>
      <c r="GS164" s="35" t="s">
        <v>678</v>
      </c>
      <c r="GT164" s="17">
        <v>1027</v>
      </c>
      <c r="GU164" s="17">
        <v>292</v>
      </c>
      <c r="GV164" s="24"/>
      <c r="GW164" s="21">
        <v>1319</v>
      </c>
      <c r="HE164" s="274"/>
      <c r="HF164" s="35" t="s">
        <v>678</v>
      </c>
      <c r="HG164" s="20">
        <v>14967</v>
      </c>
    </row>
    <row r="165" spans="1:215" x14ac:dyDescent="0.25">
      <c r="A165" s="274"/>
      <c r="B165" s="35" t="s">
        <v>679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24"/>
      <c r="J165" s="17">
        <v>0</v>
      </c>
      <c r="K165" s="21">
        <v>0</v>
      </c>
      <c r="X165" s="274"/>
      <c r="Y165" s="35" t="s">
        <v>679</v>
      </c>
      <c r="Z165" s="24"/>
      <c r="AA165" s="17">
        <v>0</v>
      </c>
      <c r="AB165" s="17">
        <v>0</v>
      </c>
      <c r="AC165" s="21">
        <v>0</v>
      </c>
      <c r="AK165" s="274"/>
      <c r="AL165" s="35" t="s">
        <v>679</v>
      </c>
      <c r="AM165" s="20">
        <v>0</v>
      </c>
      <c r="AS165" s="274"/>
      <c r="AT165" s="35" t="s">
        <v>679</v>
      </c>
      <c r="AU165" s="20">
        <v>0</v>
      </c>
      <c r="BA165" s="274"/>
      <c r="BB165" s="35" t="s">
        <v>679</v>
      </c>
      <c r="BC165" s="17">
        <v>0</v>
      </c>
      <c r="BD165" s="17">
        <v>0</v>
      </c>
      <c r="BE165" s="21">
        <v>0</v>
      </c>
      <c r="BL165" s="274"/>
      <c r="BM165" s="35" t="s">
        <v>679</v>
      </c>
      <c r="BN165" s="25"/>
      <c r="BT165" s="274"/>
      <c r="BU165" s="35" t="s">
        <v>679</v>
      </c>
      <c r="BV165" s="24"/>
      <c r="BW165" s="17">
        <v>0</v>
      </c>
      <c r="BX165" s="17">
        <v>0</v>
      </c>
      <c r="BY165" s="24"/>
      <c r="BZ165" s="17">
        <v>0</v>
      </c>
      <c r="CA165" s="21">
        <v>0</v>
      </c>
      <c r="CK165" s="274"/>
      <c r="CL165" s="35" t="s">
        <v>679</v>
      </c>
      <c r="CM165" s="24"/>
      <c r="CN165" s="17">
        <v>0</v>
      </c>
      <c r="CO165" s="17">
        <v>0</v>
      </c>
      <c r="CP165" s="17">
        <v>0</v>
      </c>
      <c r="CQ165" s="24"/>
      <c r="CR165" s="17">
        <v>0</v>
      </c>
      <c r="CS165" s="17">
        <v>0</v>
      </c>
      <c r="CT165" s="17">
        <v>0</v>
      </c>
      <c r="CU165" s="17">
        <v>0</v>
      </c>
      <c r="CV165" s="21">
        <v>0</v>
      </c>
      <c r="DJ165" s="274"/>
      <c r="DK165" s="35" t="s">
        <v>679</v>
      </c>
      <c r="DL165" s="24"/>
      <c r="DM165" s="24"/>
      <c r="DN165" s="17">
        <v>0</v>
      </c>
      <c r="DO165" s="24"/>
      <c r="DP165" s="21">
        <v>0</v>
      </c>
      <c r="DY165" s="274"/>
      <c r="DZ165" s="35" t="s">
        <v>679</v>
      </c>
      <c r="EA165" s="17">
        <v>0</v>
      </c>
      <c r="EB165" s="17">
        <v>0</v>
      </c>
      <c r="EC165" s="21">
        <v>0</v>
      </c>
      <c r="EJ165" s="274"/>
      <c r="EK165" s="35" t="s">
        <v>679</v>
      </c>
      <c r="EL165" s="17">
        <v>13</v>
      </c>
      <c r="EM165" s="17">
        <v>0</v>
      </c>
      <c r="EN165" s="17">
        <v>0</v>
      </c>
      <c r="EO165" s="17">
        <v>0</v>
      </c>
      <c r="EP165" s="21">
        <v>13</v>
      </c>
      <c r="EY165" s="274"/>
      <c r="EZ165" s="35" t="s">
        <v>679</v>
      </c>
      <c r="FA165" s="20">
        <v>0</v>
      </c>
      <c r="FG165" s="274"/>
      <c r="FH165" s="35" t="s">
        <v>679</v>
      </c>
      <c r="FI165" s="20">
        <v>0</v>
      </c>
      <c r="FO165" s="274"/>
      <c r="FP165" s="35" t="s">
        <v>679</v>
      </c>
      <c r="FQ165" s="20">
        <v>0</v>
      </c>
      <c r="FW165" s="274"/>
      <c r="FX165" s="35" t="s">
        <v>679</v>
      </c>
      <c r="FY165" s="20">
        <v>0</v>
      </c>
      <c r="GE165" s="274"/>
      <c r="GF165" s="35" t="s">
        <v>679</v>
      </c>
      <c r="GG165" s="24"/>
      <c r="GH165" s="17">
        <v>0</v>
      </c>
      <c r="GI165" s="17">
        <v>0</v>
      </c>
      <c r="GJ165" s="21">
        <v>0</v>
      </c>
      <c r="GR165" s="274"/>
      <c r="GS165" s="35" t="s">
        <v>679</v>
      </c>
      <c r="GT165" s="17">
        <v>0</v>
      </c>
      <c r="GU165" s="17">
        <v>0</v>
      </c>
      <c r="GV165" s="24"/>
      <c r="GW165" s="21">
        <v>0</v>
      </c>
      <c r="HE165" s="274"/>
      <c r="HF165" s="35" t="s">
        <v>679</v>
      </c>
      <c r="HG165" s="20">
        <v>13</v>
      </c>
    </row>
    <row r="166" spans="1:215" x14ac:dyDescent="0.25">
      <c r="A166" s="274"/>
      <c r="B166" s="35" t="s">
        <v>680</v>
      </c>
      <c r="C166" s="17">
        <v>9</v>
      </c>
      <c r="D166" s="17">
        <v>0</v>
      </c>
      <c r="E166" s="17">
        <v>0</v>
      </c>
      <c r="F166" s="17">
        <v>12</v>
      </c>
      <c r="G166" s="17">
        <v>20</v>
      </c>
      <c r="H166" s="17">
        <v>7</v>
      </c>
      <c r="I166" s="17">
        <v>27</v>
      </c>
      <c r="J166" s="17">
        <v>256</v>
      </c>
      <c r="K166" s="21">
        <v>331</v>
      </c>
      <c r="X166" s="274"/>
      <c r="Y166" s="35" t="s">
        <v>680</v>
      </c>
      <c r="Z166" s="24"/>
      <c r="AA166" s="17">
        <v>0</v>
      </c>
      <c r="AB166" s="17">
        <v>9</v>
      </c>
      <c r="AC166" s="21">
        <v>9</v>
      </c>
      <c r="AK166" s="274"/>
      <c r="AL166" s="35" t="s">
        <v>680</v>
      </c>
      <c r="AM166" s="20">
        <v>21</v>
      </c>
      <c r="AS166" s="274"/>
      <c r="AT166" s="35" t="s">
        <v>680</v>
      </c>
      <c r="AU166" s="20">
        <v>25</v>
      </c>
      <c r="BA166" s="274"/>
      <c r="BB166" s="35" t="s">
        <v>680</v>
      </c>
      <c r="BC166" s="17">
        <v>28</v>
      </c>
      <c r="BD166" s="17">
        <v>8</v>
      </c>
      <c r="BE166" s="21">
        <v>36</v>
      </c>
      <c r="BL166" s="274"/>
      <c r="BM166" s="35" t="s">
        <v>680</v>
      </c>
      <c r="BN166" s="20">
        <v>21</v>
      </c>
      <c r="BT166" s="274"/>
      <c r="BU166" s="35" t="s">
        <v>680</v>
      </c>
      <c r="BV166" s="24"/>
      <c r="BW166" s="17">
        <v>17</v>
      </c>
      <c r="BX166" s="17">
        <v>0</v>
      </c>
      <c r="BY166" s="24"/>
      <c r="BZ166" s="17">
        <v>24</v>
      </c>
      <c r="CA166" s="21">
        <v>41</v>
      </c>
      <c r="CK166" s="274"/>
      <c r="CL166" s="35" t="s">
        <v>680</v>
      </c>
      <c r="CM166" s="24"/>
      <c r="CN166" s="17">
        <v>11</v>
      </c>
      <c r="CO166" s="17">
        <v>12</v>
      </c>
      <c r="CP166" s="17">
        <v>6</v>
      </c>
      <c r="CQ166" s="24"/>
      <c r="CR166" s="17">
        <v>0</v>
      </c>
      <c r="CS166" s="17">
        <v>0</v>
      </c>
      <c r="CT166" s="17">
        <v>58</v>
      </c>
      <c r="CU166" s="17">
        <v>0</v>
      </c>
      <c r="CV166" s="21">
        <v>87</v>
      </c>
      <c r="DJ166" s="274"/>
      <c r="DK166" s="35" t="s">
        <v>680</v>
      </c>
      <c r="DL166" s="17">
        <v>608</v>
      </c>
      <c r="DM166" s="24"/>
      <c r="DN166" s="17">
        <v>29</v>
      </c>
      <c r="DO166" s="24"/>
      <c r="DP166" s="21">
        <v>637</v>
      </c>
      <c r="DY166" s="274"/>
      <c r="DZ166" s="35" t="s">
        <v>680</v>
      </c>
      <c r="EA166" s="17">
        <v>78</v>
      </c>
      <c r="EB166" s="17">
        <v>0</v>
      </c>
      <c r="EC166" s="21">
        <v>78</v>
      </c>
      <c r="EJ166" s="274"/>
      <c r="EK166" s="35" t="s">
        <v>680</v>
      </c>
      <c r="EL166" s="17">
        <v>4</v>
      </c>
      <c r="EM166" s="17">
        <v>29</v>
      </c>
      <c r="EN166" s="17">
        <v>0</v>
      </c>
      <c r="EO166" s="17">
        <v>6</v>
      </c>
      <c r="EP166" s="21">
        <v>39</v>
      </c>
      <c r="EY166" s="274"/>
      <c r="EZ166" s="35" t="s">
        <v>680</v>
      </c>
      <c r="FA166" s="20">
        <v>6</v>
      </c>
      <c r="FG166" s="274"/>
      <c r="FH166" s="35" t="s">
        <v>680</v>
      </c>
      <c r="FI166" s="20">
        <v>0</v>
      </c>
      <c r="FO166" s="274"/>
      <c r="FP166" s="35" t="s">
        <v>680</v>
      </c>
      <c r="FQ166" s="20">
        <v>85</v>
      </c>
      <c r="FW166" s="274"/>
      <c r="FX166" s="35" t="s">
        <v>680</v>
      </c>
      <c r="FY166" s="20">
        <v>54</v>
      </c>
      <c r="GE166" s="274"/>
      <c r="GF166" s="35" t="s">
        <v>680</v>
      </c>
      <c r="GG166" s="24"/>
      <c r="GH166" s="17">
        <v>72</v>
      </c>
      <c r="GI166" s="17">
        <v>0</v>
      </c>
      <c r="GJ166" s="21">
        <v>72</v>
      </c>
      <c r="GR166" s="274"/>
      <c r="GS166" s="35" t="s">
        <v>680</v>
      </c>
      <c r="GT166" s="17">
        <v>739</v>
      </c>
      <c r="GU166" s="17">
        <v>0</v>
      </c>
      <c r="GV166" s="24"/>
      <c r="GW166" s="21">
        <v>739</v>
      </c>
      <c r="HE166" s="274"/>
      <c r="HF166" s="35" t="s">
        <v>680</v>
      </c>
      <c r="HG166" s="20">
        <v>2281</v>
      </c>
    </row>
    <row r="167" spans="1:215" x14ac:dyDescent="0.25">
      <c r="A167" s="274"/>
      <c r="B167" s="35" t="s">
        <v>681</v>
      </c>
      <c r="C167" s="17">
        <v>977</v>
      </c>
      <c r="D167" s="24"/>
      <c r="E167" s="17">
        <v>1606</v>
      </c>
      <c r="F167" s="17">
        <v>930</v>
      </c>
      <c r="G167" s="17">
        <v>2033</v>
      </c>
      <c r="H167" s="17">
        <v>1221</v>
      </c>
      <c r="I167" s="17">
        <v>2164</v>
      </c>
      <c r="J167" s="17">
        <v>3364</v>
      </c>
      <c r="K167" s="21">
        <v>12295</v>
      </c>
      <c r="X167" s="274"/>
      <c r="Y167" s="35" t="s">
        <v>681</v>
      </c>
      <c r="Z167" s="24"/>
      <c r="AA167" s="17">
        <v>1</v>
      </c>
      <c r="AB167" s="17">
        <v>825</v>
      </c>
      <c r="AC167" s="21">
        <v>826</v>
      </c>
      <c r="AK167" s="274"/>
      <c r="AL167" s="35" t="s">
        <v>681</v>
      </c>
      <c r="AM167" s="20">
        <v>266</v>
      </c>
      <c r="AS167" s="274"/>
      <c r="AT167" s="35" t="s">
        <v>681</v>
      </c>
      <c r="AU167" s="20">
        <v>6003</v>
      </c>
      <c r="BA167" s="274"/>
      <c r="BB167" s="35" t="s">
        <v>681</v>
      </c>
      <c r="BC167" s="17">
        <v>115</v>
      </c>
      <c r="BD167" s="17">
        <v>7011</v>
      </c>
      <c r="BE167" s="21">
        <v>7126</v>
      </c>
      <c r="BL167" s="274"/>
      <c r="BM167" s="35" t="s">
        <v>681</v>
      </c>
      <c r="BN167" s="20">
        <v>1468</v>
      </c>
      <c r="BT167" s="274"/>
      <c r="BU167" s="35" t="s">
        <v>681</v>
      </c>
      <c r="BV167" s="24"/>
      <c r="BW167" s="17">
        <v>1331</v>
      </c>
      <c r="BX167" s="17">
        <v>0</v>
      </c>
      <c r="BY167" s="24"/>
      <c r="BZ167" s="17">
        <v>1643</v>
      </c>
      <c r="CA167" s="21">
        <v>2974</v>
      </c>
      <c r="CK167" s="274"/>
      <c r="CL167" s="35" t="s">
        <v>681</v>
      </c>
      <c r="CM167" s="24"/>
      <c r="CN167" s="17">
        <v>876</v>
      </c>
      <c r="CO167" s="17">
        <v>718</v>
      </c>
      <c r="CP167" s="17">
        <v>640</v>
      </c>
      <c r="CQ167" s="17">
        <v>331</v>
      </c>
      <c r="CR167" s="17">
        <v>0</v>
      </c>
      <c r="CS167" s="17">
        <v>0</v>
      </c>
      <c r="CT167" s="17">
        <v>178</v>
      </c>
      <c r="CU167" s="17">
        <v>0</v>
      </c>
      <c r="CV167" s="21">
        <v>2743</v>
      </c>
      <c r="DJ167" s="274"/>
      <c r="DK167" s="35" t="s">
        <v>681</v>
      </c>
      <c r="DL167" s="17">
        <v>8233</v>
      </c>
      <c r="DM167" s="24"/>
      <c r="DN167" s="17">
        <v>2143</v>
      </c>
      <c r="DO167" s="24"/>
      <c r="DP167" s="21">
        <v>10376</v>
      </c>
      <c r="DY167" s="274"/>
      <c r="DZ167" s="35" t="s">
        <v>681</v>
      </c>
      <c r="EA167" s="17">
        <v>1794</v>
      </c>
      <c r="EB167" s="17">
        <v>0</v>
      </c>
      <c r="EC167" s="21">
        <v>1794</v>
      </c>
      <c r="EJ167" s="274"/>
      <c r="EK167" s="35" t="s">
        <v>681</v>
      </c>
      <c r="EL167" s="17">
        <v>0</v>
      </c>
      <c r="EM167" s="17">
        <v>845</v>
      </c>
      <c r="EN167" s="17">
        <v>0</v>
      </c>
      <c r="EO167" s="17">
        <v>1706</v>
      </c>
      <c r="EP167" s="21">
        <v>2551</v>
      </c>
      <c r="EY167" s="274"/>
      <c r="EZ167" s="35" t="s">
        <v>681</v>
      </c>
      <c r="FA167" s="20">
        <v>1062</v>
      </c>
      <c r="FG167" s="274"/>
      <c r="FH167" s="35" t="s">
        <v>681</v>
      </c>
      <c r="FI167" s="20">
        <v>4063</v>
      </c>
      <c r="FO167" s="274"/>
      <c r="FP167" s="35" t="s">
        <v>681</v>
      </c>
      <c r="FQ167" s="20">
        <v>249</v>
      </c>
      <c r="FW167" s="274"/>
      <c r="FX167" s="35" t="s">
        <v>681</v>
      </c>
      <c r="FY167" s="20">
        <v>2145</v>
      </c>
      <c r="GE167" s="274"/>
      <c r="GF167" s="35" t="s">
        <v>681</v>
      </c>
      <c r="GG167" s="24"/>
      <c r="GH167" s="17">
        <v>253</v>
      </c>
      <c r="GI167" s="17">
        <v>0</v>
      </c>
      <c r="GJ167" s="21">
        <v>253</v>
      </c>
      <c r="GR167" s="274"/>
      <c r="GS167" s="35" t="s">
        <v>681</v>
      </c>
      <c r="GT167" s="17">
        <v>8400</v>
      </c>
      <c r="GU167" s="17">
        <v>28</v>
      </c>
      <c r="GV167" s="24"/>
      <c r="GW167" s="21">
        <v>8428</v>
      </c>
      <c r="HE167" s="274"/>
      <c r="HF167" s="35" t="s">
        <v>681</v>
      </c>
      <c r="HG167" s="20">
        <v>64622</v>
      </c>
    </row>
    <row r="168" spans="1:215" x14ac:dyDescent="0.25">
      <c r="A168" s="274"/>
      <c r="B168" s="35" t="s">
        <v>682</v>
      </c>
      <c r="C168" s="17">
        <v>4</v>
      </c>
      <c r="D168" s="17">
        <v>0</v>
      </c>
      <c r="E168" s="17">
        <v>0</v>
      </c>
      <c r="F168" s="17">
        <v>6</v>
      </c>
      <c r="G168" s="17">
        <v>1</v>
      </c>
      <c r="H168" s="17">
        <v>0</v>
      </c>
      <c r="I168" s="17">
        <v>6</v>
      </c>
      <c r="J168" s="17">
        <v>12</v>
      </c>
      <c r="K168" s="21">
        <v>29</v>
      </c>
      <c r="X168" s="274"/>
      <c r="Y168" s="35" t="s">
        <v>682</v>
      </c>
      <c r="Z168" s="24"/>
      <c r="AA168" s="17">
        <v>0</v>
      </c>
      <c r="AB168" s="17">
        <v>4</v>
      </c>
      <c r="AC168" s="21">
        <v>4</v>
      </c>
      <c r="AK168" s="274"/>
      <c r="AL168" s="35" t="s">
        <v>682</v>
      </c>
      <c r="AM168" s="20">
        <v>8</v>
      </c>
      <c r="AS168" s="274"/>
      <c r="AT168" s="35" t="s">
        <v>682</v>
      </c>
      <c r="AU168" s="20">
        <v>0</v>
      </c>
      <c r="BA168" s="274"/>
      <c r="BB168" s="35" t="s">
        <v>682</v>
      </c>
      <c r="BC168" s="17">
        <v>5</v>
      </c>
      <c r="BD168" s="17">
        <v>14</v>
      </c>
      <c r="BE168" s="21">
        <v>19</v>
      </c>
      <c r="BL168" s="274"/>
      <c r="BM168" s="35" t="s">
        <v>682</v>
      </c>
      <c r="BN168" s="25"/>
      <c r="BT168" s="274"/>
      <c r="BU168" s="35" t="s">
        <v>682</v>
      </c>
      <c r="BV168" s="24"/>
      <c r="BW168" s="17">
        <v>6</v>
      </c>
      <c r="BX168" s="17">
        <v>0</v>
      </c>
      <c r="BY168" s="24"/>
      <c r="BZ168" s="17">
        <v>0</v>
      </c>
      <c r="CA168" s="21">
        <v>6</v>
      </c>
      <c r="CK168" s="274"/>
      <c r="CL168" s="35" t="s">
        <v>682</v>
      </c>
      <c r="CM168" s="24"/>
      <c r="CN168" s="17">
        <v>0</v>
      </c>
      <c r="CO168" s="17">
        <v>4</v>
      </c>
      <c r="CP168" s="17">
        <v>13</v>
      </c>
      <c r="CQ168" s="17">
        <v>6</v>
      </c>
      <c r="CR168" s="17">
        <v>0</v>
      </c>
      <c r="CS168" s="17">
        <v>0</v>
      </c>
      <c r="CT168" s="17">
        <v>0</v>
      </c>
      <c r="CU168" s="17">
        <v>0</v>
      </c>
      <c r="CV168" s="21">
        <v>23</v>
      </c>
      <c r="DJ168" s="274"/>
      <c r="DK168" s="35" t="s">
        <v>682</v>
      </c>
      <c r="DL168" s="17">
        <v>13</v>
      </c>
      <c r="DM168" s="24"/>
      <c r="DN168" s="17">
        <v>29</v>
      </c>
      <c r="DO168" s="24"/>
      <c r="DP168" s="21">
        <v>42</v>
      </c>
      <c r="DY168" s="274"/>
      <c r="DZ168" s="35" t="s">
        <v>682</v>
      </c>
      <c r="EA168" s="17">
        <v>7</v>
      </c>
      <c r="EB168" s="17">
        <v>0</v>
      </c>
      <c r="EC168" s="21">
        <v>7</v>
      </c>
      <c r="EJ168" s="274"/>
      <c r="EK168" s="35" t="s">
        <v>682</v>
      </c>
      <c r="EL168" s="17">
        <v>0</v>
      </c>
      <c r="EM168" s="17">
        <v>3</v>
      </c>
      <c r="EN168" s="17">
        <v>0</v>
      </c>
      <c r="EO168" s="17">
        <v>4</v>
      </c>
      <c r="EP168" s="21">
        <v>7</v>
      </c>
      <c r="EY168" s="274"/>
      <c r="EZ168" s="35" t="s">
        <v>682</v>
      </c>
      <c r="FA168" s="20">
        <v>0</v>
      </c>
      <c r="FG168" s="274"/>
      <c r="FH168" s="35" t="s">
        <v>682</v>
      </c>
      <c r="FI168" s="20">
        <v>11</v>
      </c>
      <c r="FO168" s="274"/>
      <c r="FP168" s="35" t="s">
        <v>682</v>
      </c>
      <c r="FQ168" s="20">
        <v>3</v>
      </c>
      <c r="FW168" s="274"/>
      <c r="FX168" s="35" t="s">
        <v>682</v>
      </c>
      <c r="FY168" s="20">
        <v>0</v>
      </c>
      <c r="GE168" s="274"/>
      <c r="GF168" s="35" t="s">
        <v>682</v>
      </c>
      <c r="GG168" s="24"/>
      <c r="GH168" s="17">
        <v>1</v>
      </c>
      <c r="GI168" s="17">
        <v>0</v>
      </c>
      <c r="GJ168" s="21">
        <v>1</v>
      </c>
      <c r="GR168" s="274"/>
      <c r="GS168" s="35" t="s">
        <v>682</v>
      </c>
      <c r="GT168" s="17">
        <v>21</v>
      </c>
      <c r="GU168" s="17">
        <v>13</v>
      </c>
      <c r="GV168" s="24"/>
      <c r="GW168" s="21">
        <v>34</v>
      </c>
      <c r="HE168" s="274"/>
      <c r="HF168" s="35" t="s">
        <v>682</v>
      </c>
      <c r="HG168" s="20">
        <v>194</v>
      </c>
    </row>
    <row r="169" spans="1:215" x14ac:dyDescent="0.25">
      <c r="A169" s="274"/>
      <c r="B169" s="35" t="s">
        <v>683</v>
      </c>
      <c r="C169" s="17">
        <v>160</v>
      </c>
      <c r="D169" s="17">
        <v>736</v>
      </c>
      <c r="E169" s="17">
        <v>396</v>
      </c>
      <c r="F169" s="17">
        <v>284</v>
      </c>
      <c r="G169" s="17">
        <v>531</v>
      </c>
      <c r="H169" s="17">
        <v>155</v>
      </c>
      <c r="I169" s="17">
        <v>196</v>
      </c>
      <c r="J169" s="17">
        <v>520</v>
      </c>
      <c r="K169" s="21">
        <v>2978</v>
      </c>
      <c r="X169" s="274"/>
      <c r="Y169" s="35" t="s">
        <v>683</v>
      </c>
      <c r="Z169" s="24"/>
      <c r="AA169" s="17">
        <v>0</v>
      </c>
      <c r="AB169" s="17">
        <v>721</v>
      </c>
      <c r="AC169" s="21">
        <v>721</v>
      </c>
      <c r="AK169" s="274"/>
      <c r="AL169" s="35" t="s">
        <v>683</v>
      </c>
      <c r="AM169" s="20">
        <v>12</v>
      </c>
      <c r="AS169" s="274"/>
      <c r="AT169" s="35" t="s">
        <v>683</v>
      </c>
      <c r="AU169" s="20">
        <v>98</v>
      </c>
      <c r="BA169" s="274"/>
      <c r="BB169" s="35" t="s">
        <v>683</v>
      </c>
      <c r="BC169" s="17">
        <v>473</v>
      </c>
      <c r="BD169" s="17">
        <v>175</v>
      </c>
      <c r="BE169" s="21">
        <v>648</v>
      </c>
      <c r="BL169" s="274"/>
      <c r="BM169" s="35" t="s">
        <v>683</v>
      </c>
      <c r="BN169" s="20">
        <v>171</v>
      </c>
      <c r="BT169" s="274"/>
      <c r="BU169" s="35" t="s">
        <v>683</v>
      </c>
      <c r="BV169" s="24"/>
      <c r="BW169" s="17">
        <v>203</v>
      </c>
      <c r="BX169" s="17">
        <v>0</v>
      </c>
      <c r="BY169" s="24"/>
      <c r="BZ169" s="17">
        <v>121</v>
      </c>
      <c r="CA169" s="21">
        <v>324</v>
      </c>
      <c r="CK169" s="274"/>
      <c r="CL169" s="35" t="s">
        <v>683</v>
      </c>
      <c r="CM169" s="24"/>
      <c r="CN169" s="17">
        <v>200</v>
      </c>
      <c r="CO169" s="17">
        <v>142</v>
      </c>
      <c r="CP169" s="17">
        <v>339</v>
      </c>
      <c r="CQ169" s="17">
        <v>287</v>
      </c>
      <c r="CR169" s="17">
        <v>0</v>
      </c>
      <c r="CS169" s="17">
        <v>0</v>
      </c>
      <c r="CT169" s="17">
        <v>210</v>
      </c>
      <c r="CU169" s="17">
        <v>0</v>
      </c>
      <c r="CV169" s="21">
        <v>1178</v>
      </c>
      <c r="DJ169" s="274"/>
      <c r="DK169" s="35" t="s">
        <v>683</v>
      </c>
      <c r="DL169" s="17">
        <v>30</v>
      </c>
      <c r="DM169" s="24"/>
      <c r="DN169" s="17">
        <v>207</v>
      </c>
      <c r="DO169" s="24"/>
      <c r="DP169" s="21">
        <v>237</v>
      </c>
      <c r="DY169" s="274"/>
      <c r="DZ169" s="35" t="s">
        <v>683</v>
      </c>
      <c r="EA169" s="17">
        <v>230</v>
      </c>
      <c r="EB169" s="17">
        <v>0</v>
      </c>
      <c r="EC169" s="21">
        <v>230</v>
      </c>
      <c r="EJ169" s="274"/>
      <c r="EK169" s="35" t="s">
        <v>683</v>
      </c>
      <c r="EL169" s="17">
        <v>1</v>
      </c>
      <c r="EM169" s="17">
        <v>178</v>
      </c>
      <c r="EN169" s="17">
        <v>0</v>
      </c>
      <c r="EO169" s="17">
        <v>365</v>
      </c>
      <c r="EP169" s="21">
        <v>544</v>
      </c>
      <c r="EY169" s="274"/>
      <c r="EZ169" s="35" t="s">
        <v>683</v>
      </c>
      <c r="FA169" s="20">
        <v>47</v>
      </c>
      <c r="FG169" s="274"/>
      <c r="FH169" s="35" t="s">
        <v>683</v>
      </c>
      <c r="FI169" s="20">
        <v>799</v>
      </c>
      <c r="FO169" s="274"/>
      <c r="FP169" s="35" t="s">
        <v>683</v>
      </c>
      <c r="FQ169" s="20">
        <v>261</v>
      </c>
      <c r="FW169" s="274"/>
      <c r="FX169" s="35" t="s">
        <v>683</v>
      </c>
      <c r="FY169" s="20">
        <v>132</v>
      </c>
      <c r="GE169" s="274"/>
      <c r="GF169" s="35" t="s">
        <v>683</v>
      </c>
      <c r="GG169" s="24"/>
      <c r="GH169" s="17">
        <v>172</v>
      </c>
      <c r="GI169" s="17">
        <v>0</v>
      </c>
      <c r="GJ169" s="21">
        <v>172</v>
      </c>
      <c r="GR169" s="274"/>
      <c r="GS169" s="35" t="s">
        <v>683</v>
      </c>
      <c r="GT169" s="17">
        <v>857</v>
      </c>
      <c r="GU169" s="17">
        <v>357</v>
      </c>
      <c r="GV169" s="24"/>
      <c r="GW169" s="21">
        <v>1214</v>
      </c>
      <c r="HE169" s="274"/>
      <c r="HF169" s="35" t="s">
        <v>683</v>
      </c>
      <c r="HG169" s="20">
        <v>9766</v>
      </c>
    </row>
    <row r="170" spans="1:215" x14ac:dyDescent="0.25">
      <c r="A170" s="274"/>
      <c r="B170" s="35" t="s">
        <v>684</v>
      </c>
      <c r="C170" s="17">
        <v>262</v>
      </c>
      <c r="D170" s="17">
        <v>2076</v>
      </c>
      <c r="E170" s="17">
        <v>712</v>
      </c>
      <c r="F170" s="17">
        <v>360</v>
      </c>
      <c r="G170" s="17">
        <v>3624</v>
      </c>
      <c r="H170" s="17">
        <v>171</v>
      </c>
      <c r="I170" s="17">
        <v>3031</v>
      </c>
      <c r="J170" s="17">
        <v>2386</v>
      </c>
      <c r="K170" s="21">
        <v>12622</v>
      </c>
      <c r="X170" s="274"/>
      <c r="Y170" s="35" t="s">
        <v>684</v>
      </c>
      <c r="Z170" s="24"/>
      <c r="AA170" s="17">
        <v>1</v>
      </c>
      <c r="AB170" s="17">
        <v>675</v>
      </c>
      <c r="AC170" s="21">
        <v>676</v>
      </c>
      <c r="AK170" s="274"/>
      <c r="AL170" s="35" t="s">
        <v>684</v>
      </c>
      <c r="AM170" s="20">
        <v>1634</v>
      </c>
      <c r="AS170" s="274"/>
      <c r="AT170" s="35" t="s">
        <v>684</v>
      </c>
      <c r="AU170" s="20">
        <v>721</v>
      </c>
      <c r="BA170" s="274"/>
      <c r="BB170" s="35" t="s">
        <v>684</v>
      </c>
      <c r="BC170" s="17">
        <v>1760</v>
      </c>
      <c r="BD170" s="17">
        <v>338</v>
      </c>
      <c r="BE170" s="21">
        <v>2098</v>
      </c>
      <c r="BL170" s="274"/>
      <c r="BM170" s="35" t="s">
        <v>684</v>
      </c>
      <c r="BN170" s="20">
        <v>219</v>
      </c>
      <c r="BT170" s="274"/>
      <c r="BU170" s="35" t="s">
        <v>684</v>
      </c>
      <c r="BV170" s="24"/>
      <c r="BW170" s="17">
        <v>803</v>
      </c>
      <c r="BX170" s="17">
        <v>0</v>
      </c>
      <c r="BY170" s="24"/>
      <c r="BZ170" s="17">
        <v>269</v>
      </c>
      <c r="CA170" s="21">
        <v>1072</v>
      </c>
      <c r="CK170" s="274"/>
      <c r="CL170" s="35" t="s">
        <v>684</v>
      </c>
      <c r="CM170" s="24"/>
      <c r="CN170" s="17">
        <v>1066</v>
      </c>
      <c r="CO170" s="17">
        <v>224</v>
      </c>
      <c r="CP170" s="17">
        <v>905</v>
      </c>
      <c r="CQ170" s="17">
        <v>501</v>
      </c>
      <c r="CR170" s="17">
        <v>0</v>
      </c>
      <c r="CS170" s="17">
        <v>0</v>
      </c>
      <c r="CT170" s="17">
        <v>475</v>
      </c>
      <c r="CU170" s="17">
        <v>0</v>
      </c>
      <c r="CV170" s="21">
        <v>3171</v>
      </c>
      <c r="DJ170" s="274"/>
      <c r="DK170" s="35" t="s">
        <v>684</v>
      </c>
      <c r="DL170" s="17">
        <v>958</v>
      </c>
      <c r="DM170" s="24"/>
      <c r="DN170" s="17">
        <v>221</v>
      </c>
      <c r="DO170" s="24"/>
      <c r="DP170" s="21">
        <v>1179</v>
      </c>
      <c r="DY170" s="274"/>
      <c r="DZ170" s="35" t="s">
        <v>684</v>
      </c>
      <c r="EA170" s="17">
        <v>278</v>
      </c>
      <c r="EB170" s="17">
        <v>0</v>
      </c>
      <c r="EC170" s="21">
        <v>278</v>
      </c>
      <c r="EJ170" s="274"/>
      <c r="EK170" s="35" t="s">
        <v>684</v>
      </c>
      <c r="EL170" s="17">
        <v>261</v>
      </c>
      <c r="EM170" s="17">
        <v>620</v>
      </c>
      <c r="EN170" s="17">
        <v>10</v>
      </c>
      <c r="EO170" s="17">
        <v>785</v>
      </c>
      <c r="EP170" s="21">
        <v>1676</v>
      </c>
      <c r="EY170" s="274"/>
      <c r="EZ170" s="35" t="s">
        <v>684</v>
      </c>
      <c r="FA170" s="20">
        <v>109</v>
      </c>
      <c r="FG170" s="274"/>
      <c r="FH170" s="35" t="s">
        <v>684</v>
      </c>
      <c r="FI170" s="20">
        <v>542</v>
      </c>
      <c r="FO170" s="274"/>
      <c r="FP170" s="35" t="s">
        <v>684</v>
      </c>
      <c r="FQ170" s="20">
        <v>800</v>
      </c>
      <c r="FW170" s="274"/>
      <c r="FX170" s="35" t="s">
        <v>684</v>
      </c>
      <c r="FY170" s="20">
        <v>145</v>
      </c>
      <c r="GE170" s="274"/>
      <c r="GF170" s="35" t="s">
        <v>684</v>
      </c>
      <c r="GG170" s="24"/>
      <c r="GH170" s="17">
        <v>260</v>
      </c>
      <c r="GI170" s="17">
        <v>0</v>
      </c>
      <c r="GJ170" s="21">
        <v>260</v>
      </c>
      <c r="GR170" s="274"/>
      <c r="GS170" s="35" t="s">
        <v>684</v>
      </c>
      <c r="GT170" s="17">
        <v>1837</v>
      </c>
      <c r="GU170" s="17">
        <v>2630</v>
      </c>
      <c r="GV170" s="24"/>
      <c r="GW170" s="21">
        <v>4467</v>
      </c>
      <c r="HE170" s="274"/>
      <c r="HF170" s="35" t="s">
        <v>684</v>
      </c>
      <c r="HG170" s="20">
        <v>31669</v>
      </c>
    </row>
    <row r="171" spans="1:215" x14ac:dyDescent="0.25">
      <c r="A171" s="274"/>
      <c r="B171" s="35" t="s">
        <v>685</v>
      </c>
      <c r="C171" s="17">
        <v>54</v>
      </c>
      <c r="D171" s="17">
        <v>117</v>
      </c>
      <c r="E171" s="17">
        <v>17</v>
      </c>
      <c r="F171" s="17">
        <v>7</v>
      </c>
      <c r="G171" s="17">
        <v>95</v>
      </c>
      <c r="H171" s="17">
        <v>13</v>
      </c>
      <c r="I171" s="17">
        <v>1</v>
      </c>
      <c r="J171" s="17">
        <v>216</v>
      </c>
      <c r="K171" s="21">
        <v>520</v>
      </c>
      <c r="X171" s="274"/>
      <c r="Y171" s="35" t="s">
        <v>685</v>
      </c>
      <c r="Z171" s="24"/>
      <c r="AA171" s="17">
        <v>0</v>
      </c>
      <c r="AB171" s="17">
        <v>96</v>
      </c>
      <c r="AC171" s="21">
        <v>96</v>
      </c>
      <c r="AK171" s="274"/>
      <c r="AL171" s="35" t="s">
        <v>685</v>
      </c>
      <c r="AM171" s="20">
        <v>3</v>
      </c>
      <c r="AS171" s="274"/>
      <c r="AT171" s="35" t="s">
        <v>685</v>
      </c>
      <c r="AU171" s="20">
        <v>18</v>
      </c>
      <c r="BA171" s="274"/>
      <c r="BB171" s="35" t="s">
        <v>685</v>
      </c>
      <c r="BC171" s="17">
        <v>5</v>
      </c>
      <c r="BD171" s="17">
        <v>62</v>
      </c>
      <c r="BE171" s="21">
        <v>67</v>
      </c>
      <c r="BL171" s="274"/>
      <c r="BM171" s="35" t="s">
        <v>685</v>
      </c>
      <c r="BN171" s="20">
        <v>3</v>
      </c>
      <c r="BT171" s="274"/>
      <c r="BU171" s="35" t="s">
        <v>685</v>
      </c>
      <c r="BV171" s="24"/>
      <c r="BW171" s="17">
        <v>71</v>
      </c>
      <c r="BX171" s="17">
        <v>0</v>
      </c>
      <c r="BY171" s="24"/>
      <c r="BZ171" s="17">
        <v>0</v>
      </c>
      <c r="CA171" s="21">
        <v>71</v>
      </c>
      <c r="CK171" s="274"/>
      <c r="CL171" s="35" t="s">
        <v>685</v>
      </c>
      <c r="CM171" s="24"/>
      <c r="CN171" s="17">
        <v>26</v>
      </c>
      <c r="CO171" s="17">
        <v>19</v>
      </c>
      <c r="CP171" s="17">
        <v>103</v>
      </c>
      <c r="CQ171" s="17">
        <v>52</v>
      </c>
      <c r="CR171" s="17">
        <v>0</v>
      </c>
      <c r="CS171" s="17">
        <v>0</v>
      </c>
      <c r="CT171" s="17">
        <v>28</v>
      </c>
      <c r="CU171" s="17">
        <v>0</v>
      </c>
      <c r="CV171" s="21">
        <v>228</v>
      </c>
      <c r="DJ171" s="274"/>
      <c r="DK171" s="35" t="s">
        <v>685</v>
      </c>
      <c r="DL171" s="17">
        <v>325</v>
      </c>
      <c r="DM171" s="24"/>
      <c r="DN171" s="17">
        <v>36</v>
      </c>
      <c r="DO171" s="24"/>
      <c r="DP171" s="21">
        <v>361</v>
      </c>
      <c r="DY171" s="274"/>
      <c r="DZ171" s="35" t="s">
        <v>685</v>
      </c>
      <c r="EA171" s="17">
        <v>10</v>
      </c>
      <c r="EB171" s="17">
        <v>0</v>
      </c>
      <c r="EC171" s="21">
        <v>10</v>
      </c>
      <c r="EJ171" s="274"/>
      <c r="EK171" s="35" t="s">
        <v>685</v>
      </c>
      <c r="EL171" s="17">
        <v>9</v>
      </c>
      <c r="EM171" s="17">
        <v>63</v>
      </c>
      <c r="EN171" s="17">
        <v>0</v>
      </c>
      <c r="EO171" s="17">
        <v>102</v>
      </c>
      <c r="EP171" s="21">
        <v>174</v>
      </c>
      <c r="EY171" s="274"/>
      <c r="EZ171" s="35" t="s">
        <v>685</v>
      </c>
      <c r="FA171" s="20">
        <v>30</v>
      </c>
      <c r="FG171" s="274"/>
      <c r="FH171" s="35" t="s">
        <v>685</v>
      </c>
      <c r="FI171" s="20">
        <v>35</v>
      </c>
      <c r="FO171" s="274"/>
      <c r="FP171" s="35" t="s">
        <v>685</v>
      </c>
      <c r="FQ171" s="20">
        <v>22</v>
      </c>
      <c r="FW171" s="274"/>
      <c r="FX171" s="35" t="s">
        <v>685</v>
      </c>
      <c r="FY171" s="20">
        <v>95</v>
      </c>
      <c r="GE171" s="274"/>
      <c r="GF171" s="35" t="s">
        <v>685</v>
      </c>
      <c r="GG171" s="24"/>
      <c r="GH171" s="17">
        <v>86</v>
      </c>
      <c r="GI171" s="17">
        <v>0</v>
      </c>
      <c r="GJ171" s="21">
        <v>86</v>
      </c>
      <c r="GR171" s="274"/>
      <c r="GS171" s="35" t="s">
        <v>685</v>
      </c>
      <c r="GT171" s="17">
        <v>611</v>
      </c>
      <c r="GU171" s="17">
        <v>42</v>
      </c>
      <c r="GV171" s="24"/>
      <c r="GW171" s="21">
        <v>653</v>
      </c>
      <c r="HE171" s="274"/>
      <c r="HF171" s="35" t="s">
        <v>685</v>
      </c>
      <c r="HG171" s="20">
        <v>2472</v>
      </c>
    </row>
    <row r="172" spans="1:215" x14ac:dyDescent="0.25">
      <c r="A172" s="274"/>
      <c r="B172" s="35" t="s">
        <v>686</v>
      </c>
      <c r="C172" s="17">
        <v>28</v>
      </c>
      <c r="D172" s="17">
        <v>220</v>
      </c>
      <c r="E172" s="17">
        <v>69</v>
      </c>
      <c r="F172" s="17">
        <v>52</v>
      </c>
      <c r="G172" s="17">
        <v>263</v>
      </c>
      <c r="H172" s="17">
        <v>58</v>
      </c>
      <c r="I172" s="17">
        <v>167</v>
      </c>
      <c r="J172" s="17">
        <v>87</v>
      </c>
      <c r="K172" s="21">
        <v>944</v>
      </c>
      <c r="X172" s="274"/>
      <c r="Y172" s="35" t="s">
        <v>686</v>
      </c>
      <c r="Z172" s="24"/>
      <c r="AA172" s="17">
        <v>0</v>
      </c>
      <c r="AB172" s="17">
        <v>89</v>
      </c>
      <c r="AC172" s="21">
        <v>89</v>
      </c>
      <c r="AK172" s="274"/>
      <c r="AL172" s="35" t="s">
        <v>686</v>
      </c>
      <c r="AM172" s="20">
        <v>231</v>
      </c>
      <c r="AS172" s="274"/>
      <c r="AT172" s="35" t="s">
        <v>686</v>
      </c>
      <c r="AU172" s="20">
        <v>215</v>
      </c>
      <c r="BA172" s="274"/>
      <c r="BB172" s="35" t="s">
        <v>686</v>
      </c>
      <c r="BC172" s="17">
        <v>7</v>
      </c>
      <c r="BD172" s="17">
        <v>170</v>
      </c>
      <c r="BE172" s="21">
        <v>177</v>
      </c>
      <c r="BL172" s="274"/>
      <c r="BM172" s="35" t="s">
        <v>686</v>
      </c>
      <c r="BN172" s="20">
        <v>87</v>
      </c>
      <c r="BT172" s="274"/>
      <c r="BU172" s="35" t="s">
        <v>686</v>
      </c>
      <c r="BV172" s="24"/>
      <c r="BW172" s="17">
        <v>18</v>
      </c>
      <c r="BX172" s="17">
        <v>0</v>
      </c>
      <c r="BY172" s="24"/>
      <c r="BZ172" s="17">
        <v>0</v>
      </c>
      <c r="CA172" s="21">
        <v>18</v>
      </c>
      <c r="CK172" s="274"/>
      <c r="CL172" s="35" t="s">
        <v>686</v>
      </c>
      <c r="CM172" s="24"/>
      <c r="CN172" s="17">
        <v>56</v>
      </c>
      <c r="CO172" s="17">
        <v>0</v>
      </c>
      <c r="CP172" s="17">
        <v>145</v>
      </c>
      <c r="CQ172" s="17">
        <v>68</v>
      </c>
      <c r="CR172" s="17">
        <v>0</v>
      </c>
      <c r="CS172" s="17">
        <v>0</v>
      </c>
      <c r="CT172" s="17">
        <v>1</v>
      </c>
      <c r="CU172" s="17">
        <v>0</v>
      </c>
      <c r="CV172" s="21">
        <v>270</v>
      </c>
      <c r="DJ172" s="274"/>
      <c r="DK172" s="35" t="s">
        <v>686</v>
      </c>
      <c r="DL172" s="17">
        <v>223</v>
      </c>
      <c r="DM172" s="24"/>
      <c r="DN172" s="17">
        <v>32</v>
      </c>
      <c r="DO172" s="24"/>
      <c r="DP172" s="21">
        <v>255</v>
      </c>
      <c r="DY172" s="274"/>
      <c r="DZ172" s="35" t="s">
        <v>686</v>
      </c>
      <c r="EA172" s="17">
        <v>73</v>
      </c>
      <c r="EB172" s="17">
        <v>0</v>
      </c>
      <c r="EC172" s="21">
        <v>73</v>
      </c>
      <c r="EJ172" s="274"/>
      <c r="EK172" s="35" t="s">
        <v>686</v>
      </c>
      <c r="EL172" s="17">
        <v>40</v>
      </c>
      <c r="EM172" s="17">
        <v>21</v>
      </c>
      <c r="EN172" s="17">
        <v>0</v>
      </c>
      <c r="EO172" s="17">
        <v>31</v>
      </c>
      <c r="EP172" s="21">
        <v>92</v>
      </c>
      <c r="EY172" s="274"/>
      <c r="EZ172" s="35" t="s">
        <v>686</v>
      </c>
      <c r="FA172" s="20">
        <v>48</v>
      </c>
      <c r="FG172" s="274"/>
      <c r="FH172" s="35" t="s">
        <v>686</v>
      </c>
      <c r="FI172" s="20">
        <v>0</v>
      </c>
      <c r="FO172" s="274"/>
      <c r="FP172" s="35" t="s">
        <v>686</v>
      </c>
      <c r="FQ172" s="20">
        <v>141</v>
      </c>
      <c r="FW172" s="274"/>
      <c r="FX172" s="35" t="s">
        <v>686</v>
      </c>
      <c r="FY172" s="20">
        <v>34</v>
      </c>
      <c r="GE172" s="274"/>
      <c r="GF172" s="35" t="s">
        <v>686</v>
      </c>
      <c r="GG172" s="24"/>
      <c r="GH172" s="17">
        <v>159</v>
      </c>
      <c r="GI172" s="17">
        <v>0</v>
      </c>
      <c r="GJ172" s="21">
        <v>159</v>
      </c>
      <c r="GR172" s="274"/>
      <c r="GS172" s="35" t="s">
        <v>686</v>
      </c>
      <c r="GT172" s="17">
        <v>413</v>
      </c>
      <c r="GU172" s="17">
        <v>68</v>
      </c>
      <c r="GV172" s="24"/>
      <c r="GW172" s="21">
        <v>481</v>
      </c>
      <c r="HE172" s="274"/>
      <c r="HF172" s="35" t="s">
        <v>686</v>
      </c>
      <c r="HG172" s="20">
        <v>3314</v>
      </c>
    </row>
    <row r="173" spans="1:215" x14ac:dyDescent="0.25">
      <c r="A173" s="274"/>
      <c r="B173" s="35" t="s">
        <v>687</v>
      </c>
      <c r="C173" s="17">
        <v>110</v>
      </c>
      <c r="D173" s="17">
        <v>1339</v>
      </c>
      <c r="E173" s="17">
        <v>198</v>
      </c>
      <c r="F173" s="17">
        <v>262</v>
      </c>
      <c r="G173" s="17">
        <v>524</v>
      </c>
      <c r="H173" s="17">
        <v>61</v>
      </c>
      <c r="I173" s="17">
        <v>165</v>
      </c>
      <c r="J173" s="17">
        <v>1018</v>
      </c>
      <c r="K173" s="21">
        <v>3677</v>
      </c>
      <c r="X173" s="274"/>
      <c r="Y173" s="35" t="s">
        <v>687</v>
      </c>
      <c r="Z173" s="24"/>
      <c r="AA173" s="17">
        <v>0</v>
      </c>
      <c r="AB173" s="17">
        <v>532</v>
      </c>
      <c r="AC173" s="21">
        <v>532</v>
      </c>
      <c r="AK173" s="274"/>
      <c r="AL173" s="35" t="s">
        <v>687</v>
      </c>
      <c r="AM173" s="20">
        <v>195</v>
      </c>
      <c r="AS173" s="274"/>
      <c r="AT173" s="35" t="s">
        <v>687</v>
      </c>
      <c r="AU173" s="20">
        <v>442</v>
      </c>
      <c r="BA173" s="274"/>
      <c r="BB173" s="35" t="s">
        <v>687</v>
      </c>
      <c r="BC173" s="17">
        <v>0</v>
      </c>
      <c r="BD173" s="17">
        <v>180</v>
      </c>
      <c r="BE173" s="21">
        <v>180</v>
      </c>
      <c r="BL173" s="274"/>
      <c r="BM173" s="35" t="s">
        <v>687</v>
      </c>
      <c r="BN173" s="20">
        <v>45</v>
      </c>
      <c r="BT173" s="274"/>
      <c r="BU173" s="35" t="s">
        <v>687</v>
      </c>
      <c r="BV173" s="24"/>
      <c r="BW173" s="17">
        <v>53</v>
      </c>
      <c r="BX173" s="17">
        <v>0</v>
      </c>
      <c r="BY173" s="24"/>
      <c r="BZ173" s="17">
        <v>0</v>
      </c>
      <c r="CA173" s="21">
        <v>53</v>
      </c>
      <c r="CK173" s="274"/>
      <c r="CL173" s="35" t="s">
        <v>687</v>
      </c>
      <c r="CM173" s="24"/>
      <c r="CN173" s="17">
        <v>51</v>
      </c>
      <c r="CO173" s="17">
        <v>0</v>
      </c>
      <c r="CP173" s="17">
        <v>488</v>
      </c>
      <c r="CQ173" s="17">
        <v>308</v>
      </c>
      <c r="CR173" s="17">
        <v>0</v>
      </c>
      <c r="CS173" s="17">
        <v>0</v>
      </c>
      <c r="CT173" s="17">
        <v>0</v>
      </c>
      <c r="CU173" s="17">
        <v>0</v>
      </c>
      <c r="CV173" s="21">
        <v>847</v>
      </c>
      <c r="DJ173" s="274"/>
      <c r="DK173" s="35" t="s">
        <v>687</v>
      </c>
      <c r="DL173" s="17">
        <v>725</v>
      </c>
      <c r="DM173" s="24"/>
      <c r="DN173" s="17">
        <v>435</v>
      </c>
      <c r="DO173" s="24"/>
      <c r="DP173" s="21">
        <v>1160</v>
      </c>
      <c r="DY173" s="274"/>
      <c r="DZ173" s="35" t="s">
        <v>687</v>
      </c>
      <c r="EA173" s="17">
        <v>169</v>
      </c>
      <c r="EB173" s="17">
        <v>0</v>
      </c>
      <c r="EC173" s="21">
        <v>169</v>
      </c>
      <c r="EJ173" s="274"/>
      <c r="EK173" s="35" t="s">
        <v>687</v>
      </c>
      <c r="EL173" s="17">
        <v>3</v>
      </c>
      <c r="EM173" s="17">
        <v>170</v>
      </c>
      <c r="EN173" s="17">
        <v>0</v>
      </c>
      <c r="EO173" s="17">
        <v>8</v>
      </c>
      <c r="EP173" s="21">
        <v>181</v>
      </c>
      <c r="EY173" s="274"/>
      <c r="EZ173" s="35" t="s">
        <v>687</v>
      </c>
      <c r="FA173" s="20">
        <v>59</v>
      </c>
      <c r="FG173" s="274"/>
      <c r="FH173" s="35" t="s">
        <v>687</v>
      </c>
      <c r="FI173" s="20">
        <v>0</v>
      </c>
      <c r="FO173" s="274"/>
      <c r="FP173" s="35" t="s">
        <v>687</v>
      </c>
      <c r="FQ173" s="20">
        <v>405</v>
      </c>
      <c r="FW173" s="274"/>
      <c r="FX173" s="35" t="s">
        <v>687</v>
      </c>
      <c r="FY173" s="20">
        <v>65</v>
      </c>
      <c r="GE173" s="274"/>
      <c r="GF173" s="35" t="s">
        <v>687</v>
      </c>
      <c r="GG173" s="24"/>
      <c r="GH173" s="17">
        <v>179</v>
      </c>
      <c r="GI173" s="17">
        <v>0</v>
      </c>
      <c r="GJ173" s="21">
        <v>179</v>
      </c>
      <c r="GR173" s="274"/>
      <c r="GS173" s="35" t="s">
        <v>687</v>
      </c>
      <c r="GT173" s="17">
        <v>528</v>
      </c>
      <c r="GU173" s="17">
        <v>370</v>
      </c>
      <c r="GV173" s="24"/>
      <c r="GW173" s="21">
        <v>898</v>
      </c>
      <c r="HE173" s="274"/>
      <c r="HF173" s="35" t="s">
        <v>687</v>
      </c>
      <c r="HG173" s="20">
        <v>9087</v>
      </c>
    </row>
    <row r="174" spans="1:215" x14ac:dyDescent="0.25">
      <c r="A174" s="274"/>
      <c r="B174" s="35" t="s">
        <v>688</v>
      </c>
      <c r="C174" s="17">
        <v>0</v>
      </c>
      <c r="D174" s="17">
        <v>0</v>
      </c>
      <c r="E174" s="17">
        <v>0</v>
      </c>
      <c r="F174" s="17">
        <v>0</v>
      </c>
      <c r="G174" s="17">
        <v>2</v>
      </c>
      <c r="H174" s="17">
        <v>3</v>
      </c>
      <c r="I174" s="17">
        <v>4</v>
      </c>
      <c r="J174" s="17">
        <v>48</v>
      </c>
      <c r="K174" s="21">
        <v>57</v>
      </c>
      <c r="X174" s="274"/>
      <c r="Y174" s="35" t="s">
        <v>688</v>
      </c>
      <c r="Z174" s="24"/>
      <c r="AA174" s="17">
        <v>0</v>
      </c>
      <c r="AB174" s="17">
        <v>2</v>
      </c>
      <c r="AC174" s="21">
        <v>2</v>
      </c>
      <c r="AK174" s="274"/>
      <c r="AL174" s="35" t="s">
        <v>688</v>
      </c>
      <c r="AM174" s="20">
        <v>0</v>
      </c>
      <c r="AS174" s="274"/>
      <c r="AT174" s="35" t="s">
        <v>688</v>
      </c>
      <c r="AU174" s="20">
        <v>2</v>
      </c>
      <c r="BA174" s="274"/>
      <c r="BB174" s="35" t="s">
        <v>688</v>
      </c>
      <c r="BC174" s="17">
        <v>1</v>
      </c>
      <c r="BD174" s="17">
        <v>5</v>
      </c>
      <c r="BE174" s="21">
        <v>6</v>
      </c>
      <c r="BL174" s="274"/>
      <c r="BM174" s="35" t="s">
        <v>688</v>
      </c>
      <c r="BN174" s="20">
        <v>7</v>
      </c>
      <c r="BT174" s="274"/>
      <c r="BU174" s="35" t="s">
        <v>688</v>
      </c>
      <c r="BV174" s="24"/>
      <c r="BW174" s="17">
        <v>1</v>
      </c>
      <c r="BX174" s="17">
        <v>0</v>
      </c>
      <c r="BY174" s="24"/>
      <c r="BZ174" s="17">
        <v>0</v>
      </c>
      <c r="CA174" s="21">
        <v>1</v>
      </c>
      <c r="CK174" s="274"/>
      <c r="CL174" s="35" t="s">
        <v>688</v>
      </c>
      <c r="CM174" s="24"/>
      <c r="CN174" s="17">
        <v>0</v>
      </c>
      <c r="CO174" s="17">
        <v>1</v>
      </c>
      <c r="CP174" s="17">
        <v>0</v>
      </c>
      <c r="CQ174" s="24"/>
      <c r="CR174" s="17">
        <v>0</v>
      </c>
      <c r="CS174" s="17">
        <v>0</v>
      </c>
      <c r="CT174" s="17">
        <v>5</v>
      </c>
      <c r="CU174" s="17">
        <v>0</v>
      </c>
      <c r="CV174" s="21">
        <v>6</v>
      </c>
      <c r="DJ174" s="274"/>
      <c r="DK174" s="35" t="s">
        <v>688</v>
      </c>
      <c r="DL174" s="17">
        <v>5</v>
      </c>
      <c r="DM174" s="24"/>
      <c r="DN174" s="17">
        <v>4</v>
      </c>
      <c r="DO174" s="24"/>
      <c r="DP174" s="21">
        <v>9</v>
      </c>
      <c r="DY174" s="274"/>
      <c r="DZ174" s="35" t="s">
        <v>688</v>
      </c>
      <c r="EA174" s="17">
        <v>1</v>
      </c>
      <c r="EB174" s="17">
        <v>0</v>
      </c>
      <c r="EC174" s="21">
        <v>1</v>
      </c>
      <c r="EJ174" s="274"/>
      <c r="EK174" s="35" t="s">
        <v>688</v>
      </c>
      <c r="EL174" s="17">
        <v>0</v>
      </c>
      <c r="EM174" s="17">
        <v>0</v>
      </c>
      <c r="EN174" s="17">
        <v>0</v>
      </c>
      <c r="EO174" s="17">
        <v>0</v>
      </c>
      <c r="EP174" s="21">
        <v>0</v>
      </c>
      <c r="EY174" s="274"/>
      <c r="EZ174" s="35" t="s">
        <v>688</v>
      </c>
      <c r="FA174" s="20">
        <v>0</v>
      </c>
      <c r="FG174" s="274"/>
      <c r="FH174" s="35" t="s">
        <v>688</v>
      </c>
      <c r="FI174" s="20">
        <v>0</v>
      </c>
      <c r="FO174" s="274"/>
      <c r="FP174" s="35" t="s">
        <v>688</v>
      </c>
      <c r="FQ174" s="20">
        <v>4</v>
      </c>
      <c r="FW174" s="274"/>
      <c r="FX174" s="35" t="s">
        <v>688</v>
      </c>
      <c r="FY174" s="20">
        <v>1</v>
      </c>
      <c r="GE174" s="274"/>
      <c r="GF174" s="35" t="s">
        <v>688</v>
      </c>
      <c r="GG174" s="24"/>
      <c r="GH174" s="17">
        <v>10</v>
      </c>
      <c r="GI174" s="17">
        <v>0</v>
      </c>
      <c r="GJ174" s="21">
        <v>10</v>
      </c>
      <c r="GR174" s="274"/>
      <c r="GS174" s="35" t="s">
        <v>688</v>
      </c>
      <c r="GT174" s="17">
        <v>104</v>
      </c>
      <c r="GU174" s="17">
        <v>0</v>
      </c>
      <c r="GV174" s="24"/>
      <c r="GW174" s="21">
        <v>104</v>
      </c>
      <c r="HE174" s="274"/>
      <c r="HF174" s="35" t="s">
        <v>688</v>
      </c>
      <c r="HG174" s="20">
        <v>210</v>
      </c>
    </row>
    <row r="175" spans="1:215" x14ac:dyDescent="0.25">
      <c r="A175" s="274"/>
      <c r="B175" s="35" t="s">
        <v>689</v>
      </c>
      <c r="C175" s="17">
        <v>0</v>
      </c>
      <c r="D175" s="17">
        <v>0</v>
      </c>
      <c r="E175" s="17">
        <v>0</v>
      </c>
      <c r="F175" s="17">
        <v>3</v>
      </c>
      <c r="G175" s="17">
        <v>30</v>
      </c>
      <c r="H175" s="17">
        <v>0</v>
      </c>
      <c r="I175" s="24"/>
      <c r="J175" s="17">
        <v>5</v>
      </c>
      <c r="K175" s="21">
        <v>38</v>
      </c>
      <c r="X175" s="274"/>
      <c r="Y175" s="35" t="s">
        <v>689</v>
      </c>
      <c r="Z175" s="24"/>
      <c r="AA175" s="17">
        <v>0</v>
      </c>
      <c r="AB175" s="17">
        <v>0</v>
      </c>
      <c r="AC175" s="21">
        <v>0</v>
      </c>
      <c r="AK175" s="274"/>
      <c r="AL175" s="35" t="s">
        <v>689</v>
      </c>
      <c r="AM175" s="20">
        <v>0</v>
      </c>
      <c r="AS175" s="274"/>
      <c r="AT175" s="35" t="s">
        <v>689</v>
      </c>
      <c r="AU175" s="20">
        <v>0</v>
      </c>
      <c r="BA175" s="274"/>
      <c r="BB175" s="35" t="s">
        <v>689</v>
      </c>
      <c r="BC175" s="17">
        <v>0</v>
      </c>
      <c r="BD175" s="24"/>
      <c r="BE175" s="21">
        <v>0</v>
      </c>
      <c r="BL175" s="274"/>
      <c r="BM175" s="35" t="s">
        <v>689</v>
      </c>
      <c r="BN175" s="20">
        <v>1</v>
      </c>
      <c r="BT175" s="274"/>
      <c r="BU175" s="35" t="s">
        <v>689</v>
      </c>
      <c r="BV175" s="24"/>
      <c r="BW175" s="17">
        <v>0</v>
      </c>
      <c r="BX175" s="17">
        <v>0</v>
      </c>
      <c r="BY175" s="24"/>
      <c r="BZ175" s="17">
        <v>0</v>
      </c>
      <c r="CA175" s="21">
        <v>0</v>
      </c>
      <c r="CK175" s="274"/>
      <c r="CL175" s="35" t="s">
        <v>689</v>
      </c>
      <c r="CM175" s="24"/>
      <c r="CN175" s="17">
        <v>0</v>
      </c>
      <c r="CO175" s="17">
        <v>2</v>
      </c>
      <c r="CP175" s="17">
        <v>0</v>
      </c>
      <c r="CQ175" s="24"/>
      <c r="CR175" s="17">
        <v>0</v>
      </c>
      <c r="CS175" s="17">
        <v>0</v>
      </c>
      <c r="CT175" s="17">
        <v>0</v>
      </c>
      <c r="CU175" s="17">
        <v>0</v>
      </c>
      <c r="CV175" s="21">
        <v>2</v>
      </c>
      <c r="DJ175" s="274"/>
      <c r="DK175" s="35" t="s">
        <v>689</v>
      </c>
      <c r="DL175" s="24"/>
      <c r="DM175" s="24"/>
      <c r="DN175" s="17">
        <v>0</v>
      </c>
      <c r="DO175" s="24"/>
      <c r="DP175" s="21">
        <v>0</v>
      </c>
      <c r="DY175" s="274"/>
      <c r="DZ175" s="35" t="s">
        <v>689</v>
      </c>
      <c r="EA175" s="17">
        <v>1</v>
      </c>
      <c r="EB175" s="17">
        <v>0</v>
      </c>
      <c r="EC175" s="21">
        <v>1</v>
      </c>
      <c r="EJ175" s="274"/>
      <c r="EK175" s="35" t="s">
        <v>689</v>
      </c>
      <c r="EL175" s="17">
        <v>0</v>
      </c>
      <c r="EM175" s="17">
        <v>0</v>
      </c>
      <c r="EN175" s="17">
        <v>0</v>
      </c>
      <c r="EO175" s="17">
        <v>0</v>
      </c>
      <c r="EP175" s="21">
        <v>0</v>
      </c>
      <c r="EY175" s="274"/>
      <c r="EZ175" s="35" t="s">
        <v>689</v>
      </c>
      <c r="FA175" s="20">
        <v>0</v>
      </c>
      <c r="FG175" s="274"/>
      <c r="FH175" s="35" t="s">
        <v>689</v>
      </c>
      <c r="FI175" s="20">
        <v>0</v>
      </c>
      <c r="FO175" s="274"/>
      <c r="FP175" s="35" t="s">
        <v>689</v>
      </c>
      <c r="FQ175" s="20">
        <v>80</v>
      </c>
      <c r="FW175" s="274"/>
      <c r="FX175" s="35" t="s">
        <v>689</v>
      </c>
      <c r="FY175" s="20">
        <v>0</v>
      </c>
      <c r="GE175" s="274"/>
      <c r="GF175" s="35" t="s">
        <v>689</v>
      </c>
      <c r="GG175" s="24"/>
      <c r="GH175" s="17">
        <v>1</v>
      </c>
      <c r="GI175" s="17">
        <v>0</v>
      </c>
      <c r="GJ175" s="21">
        <v>1</v>
      </c>
      <c r="GR175" s="274"/>
      <c r="GS175" s="35" t="s">
        <v>689</v>
      </c>
      <c r="GT175" s="17">
        <v>0</v>
      </c>
      <c r="GU175" s="17">
        <v>0</v>
      </c>
      <c r="GV175" s="24"/>
      <c r="GW175" s="21">
        <v>0</v>
      </c>
      <c r="HE175" s="274"/>
      <c r="HF175" s="35" t="s">
        <v>689</v>
      </c>
      <c r="HG175" s="20">
        <v>123</v>
      </c>
    </row>
    <row r="176" spans="1:215" x14ac:dyDescent="0.25">
      <c r="A176" s="274"/>
      <c r="B176" s="35" t="s">
        <v>690</v>
      </c>
      <c r="C176" s="17">
        <v>0</v>
      </c>
      <c r="D176" s="17">
        <v>46</v>
      </c>
      <c r="E176" s="17">
        <v>24</v>
      </c>
      <c r="F176" s="17">
        <v>18</v>
      </c>
      <c r="G176" s="17">
        <v>29</v>
      </c>
      <c r="H176" s="17">
        <v>16</v>
      </c>
      <c r="I176" s="17">
        <v>21</v>
      </c>
      <c r="J176" s="17">
        <v>53</v>
      </c>
      <c r="K176" s="21">
        <v>207</v>
      </c>
      <c r="X176" s="274"/>
      <c r="Y176" s="35" t="s">
        <v>690</v>
      </c>
      <c r="Z176" s="24"/>
      <c r="AA176" s="17">
        <v>0</v>
      </c>
      <c r="AB176" s="17">
        <v>27</v>
      </c>
      <c r="AC176" s="21">
        <v>27</v>
      </c>
      <c r="AK176" s="274"/>
      <c r="AL176" s="35" t="s">
        <v>690</v>
      </c>
      <c r="AM176" s="20">
        <v>0</v>
      </c>
      <c r="AS176" s="274"/>
      <c r="AT176" s="35" t="s">
        <v>690</v>
      </c>
      <c r="AU176" s="20">
        <v>15</v>
      </c>
      <c r="BA176" s="274"/>
      <c r="BB176" s="35" t="s">
        <v>690</v>
      </c>
      <c r="BC176" s="17">
        <v>9</v>
      </c>
      <c r="BD176" s="24"/>
      <c r="BE176" s="21">
        <v>9</v>
      </c>
      <c r="BL176" s="274"/>
      <c r="BM176" s="35" t="s">
        <v>690</v>
      </c>
      <c r="BN176" s="20">
        <v>1</v>
      </c>
      <c r="BT176" s="274"/>
      <c r="BU176" s="35" t="s">
        <v>690</v>
      </c>
      <c r="BV176" s="24"/>
      <c r="BW176" s="17">
        <v>6</v>
      </c>
      <c r="BX176" s="17">
        <v>0</v>
      </c>
      <c r="BY176" s="24"/>
      <c r="BZ176" s="17">
        <v>11</v>
      </c>
      <c r="CA176" s="21">
        <v>17</v>
      </c>
      <c r="CK176" s="274"/>
      <c r="CL176" s="35" t="s">
        <v>690</v>
      </c>
      <c r="CM176" s="24"/>
      <c r="CN176" s="17">
        <v>0</v>
      </c>
      <c r="CO176" s="17">
        <v>4</v>
      </c>
      <c r="CP176" s="17">
        <v>110</v>
      </c>
      <c r="CQ176" s="24"/>
      <c r="CR176" s="17">
        <v>0</v>
      </c>
      <c r="CS176" s="17">
        <v>0</v>
      </c>
      <c r="CT176" s="17">
        <v>14</v>
      </c>
      <c r="CU176" s="17">
        <v>0</v>
      </c>
      <c r="CV176" s="21">
        <v>128</v>
      </c>
      <c r="DJ176" s="274"/>
      <c r="DK176" s="35" t="s">
        <v>690</v>
      </c>
      <c r="DL176" s="17">
        <v>201</v>
      </c>
      <c r="DM176" s="24"/>
      <c r="DN176" s="17">
        <v>8</v>
      </c>
      <c r="DO176" s="24"/>
      <c r="DP176" s="21">
        <v>209</v>
      </c>
      <c r="DY176" s="274"/>
      <c r="DZ176" s="35" t="s">
        <v>690</v>
      </c>
      <c r="EA176" s="17">
        <v>12</v>
      </c>
      <c r="EB176" s="17">
        <v>0</v>
      </c>
      <c r="EC176" s="21">
        <v>12</v>
      </c>
      <c r="EJ176" s="274"/>
      <c r="EK176" s="35" t="s">
        <v>690</v>
      </c>
      <c r="EL176" s="17">
        <v>0</v>
      </c>
      <c r="EM176" s="17">
        <v>0</v>
      </c>
      <c r="EN176" s="17">
        <v>0</v>
      </c>
      <c r="EO176" s="17">
        <v>0</v>
      </c>
      <c r="EP176" s="21">
        <v>0</v>
      </c>
      <c r="EY176" s="274"/>
      <c r="EZ176" s="35" t="s">
        <v>690</v>
      </c>
      <c r="FA176" s="20">
        <v>9</v>
      </c>
      <c r="FG176" s="274"/>
      <c r="FH176" s="35" t="s">
        <v>690</v>
      </c>
      <c r="FI176" s="20">
        <v>125</v>
      </c>
      <c r="FO176" s="274"/>
      <c r="FP176" s="35" t="s">
        <v>690</v>
      </c>
      <c r="FQ176" s="20">
        <v>42</v>
      </c>
      <c r="FW176" s="274"/>
      <c r="FX176" s="35" t="s">
        <v>690</v>
      </c>
      <c r="FY176" s="20">
        <v>3</v>
      </c>
      <c r="GE176" s="274"/>
      <c r="GF176" s="35" t="s">
        <v>690</v>
      </c>
      <c r="GG176" s="24"/>
      <c r="GH176" s="17">
        <v>2</v>
      </c>
      <c r="GI176" s="17">
        <v>0</v>
      </c>
      <c r="GJ176" s="21">
        <v>2</v>
      </c>
      <c r="GR176" s="274"/>
      <c r="GS176" s="35" t="s">
        <v>690</v>
      </c>
      <c r="GT176" s="17">
        <v>40</v>
      </c>
      <c r="GU176" s="17">
        <v>0</v>
      </c>
      <c r="GV176" s="24"/>
      <c r="GW176" s="21">
        <v>40</v>
      </c>
      <c r="HE176" s="274"/>
      <c r="HF176" s="35" t="s">
        <v>690</v>
      </c>
      <c r="HG176" s="20">
        <v>846</v>
      </c>
    </row>
    <row r="177" spans="1:215" x14ac:dyDescent="0.25">
      <c r="A177" s="274"/>
      <c r="B177" s="35" t="s">
        <v>691</v>
      </c>
      <c r="C177" s="17">
        <v>3</v>
      </c>
      <c r="D177" s="24"/>
      <c r="E177" s="17">
        <v>4</v>
      </c>
      <c r="F177" s="17">
        <v>0</v>
      </c>
      <c r="G177" s="17">
        <v>0</v>
      </c>
      <c r="H177" s="17">
        <v>17</v>
      </c>
      <c r="I177" s="24"/>
      <c r="J177" s="17">
        <v>0</v>
      </c>
      <c r="K177" s="21">
        <v>24</v>
      </c>
      <c r="X177" s="274"/>
      <c r="Y177" s="35" t="s">
        <v>691</v>
      </c>
      <c r="Z177" s="24"/>
      <c r="AA177" s="17">
        <v>0</v>
      </c>
      <c r="AB177" s="17">
        <v>0</v>
      </c>
      <c r="AC177" s="21">
        <v>0</v>
      </c>
      <c r="AK177" s="274"/>
      <c r="AL177" s="35" t="s">
        <v>691</v>
      </c>
      <c r="AM177" s="20">
        <v>0</v>
      </c>
      <c r="AS177" s="274"/>
      <c r="AT177" s="35" t="s">
        <v>691</v>
      </c>
      <c r="AU177" s="20">
        <v>0</v>
      </c>
      <c r="BA177" s="274"/>
      <c r="BB177" s="35" t="s">
        <v>691</v>
      </c>
      <c r="BC177" s="17">
        <v>0</v>
      </c>
      <c r="BD177" s="24"/>
      <c r="BE177" s="21">
        <v>0</v>
      </c>
      <c r="BL177" s="274"/>
      <c r="BM177" s="35" t="s">
        <v>691</v>
      </c>
      <c r="BN177" s="25"/>
      <c r="BT177" s="274"/>
      <c r="BU177" s="35" t="s">
        <v>691</v>
      </c>
      <c r="BV177" s="24"/>
      <c r="BW177" s="17">
        <v>3</v>
      </c>
      <c r="BX177" s="17">
        <v>0</v>
      </c>
      <c r="BY177" s="24"/>
      <c r="BZ177" s="17">
        <v>5</v>
      </c>
      <c r="CA177" s="21">
        <v>8</v>
      </c>
      <c r="CK177" s="274"/>
      <c r="CL177" s="35" t="s">
        <v>691</v>
      </c>
      <c r="CM177" s="24"/>
      <c r="CN177" s="17">
        <v>0</v>
      </c>
      <c r="CO177" s="17">
        <v>0</v>
      </c>
      <c r="CP177" s="17">
        <v>0</v>
      </c>
      <c r="CQ177" s="24"/>
      <c r="CR177" s="17">
        <v>0</v>
      </c>
      <c r="CS177" s="17">
        <v>0</v>
      </c>
      <c r="CT177" s="17">
        <v>0</v>
      </c>
      <c r="CU177" s="17">
        <v>0</v>
      </c>
      <c r="CV177" s="21">
        <v>0</v>
      </c>
      <c r="DJ177" s="274"/>
      <c r="DK177" s="35" t="s">
        <v>691</v>
      </c>
      <c r="DL177" s="24"/>
      <c r="DM177" s="24"/>
      <c r="DN177" s="17">
        <v>0</v>
      </c>
      <c r="DO177" s="24"/>
      <c r="DP177" s="21">
        <v>0</v>
      </c>
      <c r="DY177" s="274"/>
      <c r="DZ177" s="35" t="s">
        <v>691</v>
      </c>
      <c r="EA177" s="17">
        <v>0</v>
      </c>
      <c r="EB177" s="17">
        <v>0</v>
      </c>
      <c r="EC177" s="21">
        <v>0</v>
      </c>
      <c r="EJ177" s="274"/>
      <c r="EK177" s="35" t="s">
        <v>691</v>
      </c>
      <c r="EL177" s="17">
        <v>0</v>
      </c>
      <c r="EM177" s="17">
        <v>0</v>
      </c>
      <c r="EN177" s="17">
        <v>0</v>
      </c>
      <c r="EO177" s="17">
        <v>0</v>
      </c>
      <c r="EP177" s="21">
        <v>0</v>
      </c>
      <c r="EY177" s="274"/>
      <c r="EZ177" s="35" t="s">
        <v>691</v>
      </c>
      <c r="FA177" s="20">
        <v>0</v>
      </c>
      <c r="FG177" s="274"/>
      <c r="FH177" s="35" t="s">
        <v>691</v>
      </c>
      <c r="FI177" s="20">
        <v>12</v>
      </c>
      <c r="FO177" s="274"/>
      <c r="FP177" s="35" t="s">
        <v>691</v>
      </c>
      <c r="FQ177" s="20">
        <v>0</v>
      </c>
      <c r="FW177" s="274"/>
      <c r="FX177" s="35" t="s">
        <v>691</v>
      </c>
      <c r="FY177" s="20">
        <v>0</v>
      </c>
      <c r="GE177" s="274"/>
      <c r="GF177" s="35" t="s">
        <v>691</v>
      </c>
      <c r="GG177" s="24"/>
      <c r="GH177" s="17">
        <v>0</v>
      </c>
      <c r="GI177" s="17">
        <v>0</v>
      </c>
      <c r="GJ177" s="21">
        <v>0</v>
      </c>
      <c r="GR177" s="274"/>
      <c r="GS177" s="35" t="s">
        <v>691</v>
      </c>
      <c r="GT177" s="17">
        <v>8</v>
      </c>
      <c r="GU177" s="17">
        <v>0</v>
      </c>
      <c r="GV177" s="24"/>
      <c r="GW177" s="21">
        <v>8</v>
      </c>
      <c r="HE177" s="274"/>
      <c r="HF177" s="35" t="s">
        <v>691</v>
      </c>
      <c r="HG177" s="20">
        <v>52</v>
      </c>
    </row>
    <row r="178" spans="1:215" x14ac:dyDescent="0.25">
      <c r="A178" s="276"/>
      <c r="B178" s="63" t="s">
        <v>692</v>
      </c>
      <c r="C178" s="39">
        <v>8</v>
      </c>
      <c r="D178" s="39">
        <v>20</v>
      </c>
      <c r="E178" s="39">
        <v>9</v>
      </c>
      <c r="F178" s="39">
        <v>5</v>
      </c>
      <c r="G178" s="39">
        <v>5</v>
      </c>
      <c r="H178" s="39">
        <v>232</v>
      </c>
      <c r="I178" s="39">
        <v>11</v>
      </c>
      <c r="J178" s="39">
        <v>29</v>
      </c>
      <c r="K178" s="28">
        <v>319</v>
      </c>
      <c r="X178" s="276"/>
      <c r="Y178" s="63" t="s">
        <v>692</v>
      </c>
      <c r="Z178" s="62"/>
      <c r="AA178" s="39">
        <v>4</v>
      </c>
      <c r="AB178" s="39">
        <v>1</v>
      </c>
      <c r="AC178" s="28">
        <v>5</v>
      </c>
      <c r="AK178" s="276"/>
      <c r="AL178" s="63" t="s">
        <v>692</v>
      </c>
      <c r="AM178" s="65">
        <v>28</v>
      </c>
      <c r="AS178" s="276"/>
      <c r="AT178" s="63" t="s">
        <v>692</v>
      </c>
      <c r="AU178" s="65">
        <v>38</v>
      </c>
      <c r="BA178" s="276"/>
      <c r="BB178" s="63" t="s">
        <v>692</v>
      </c>
      <c r="BC178" s="39">
        <v>4</v>
      </c>
      <c r="BD178" s="39">
        <v>8</v>
      </c>
      <c r="BE178" s="28">
        <v>12</v>
      </c>
      <c r="BL178" s="276"/>
      <c r="BM178" s="63" t="s">
        <v>692</v>
      </c>
      <c r="BN178" s="65">
        <v>9</v>
      </c>
      <c r="BT178" s="276"/>
      <c r="BU178" s="63" t="s">
        <v>692</v>
      </c>
      <c r="BV178" s="62"/>
      <c r="BW178" s="39">
        <v>2</v>
      </c>
      <c r="BX178" s="39">
        <v>0</v>
      </c>
      <c r="BY178" s="62"/>
      <c r="BZ178" s="39">
        <v>21</v>
      </c>
      <c r="CA178" s="28">
        <v>23</v>
      </c>
      <c r="CK178" s="276"/>
      <c r="CL178" s="63" t="s">
        <v>692</v>
      </c>
      <c r="CM178" s="62"/>
      <c r="CN178" s="39">
        <v>0</v>
      </c>
      <c r="CO178" s="39">
        <v>4</v>
      </c>
      <c r="CP178" s="39">
        <v>2</v>
      </c>
      <c r="CQ178" s="62"/>
      <c r="CR178" s="39">
        <v>0</v>
      </c>
      <c r="CS178" s="39">
        <v>2</v>
      </c>
      <c r="CT178" s="39">
        <v>3</v>
      </c>
      <c r="CU178" s="39">
        <v>0</v>
      </c>
      <c r="CV178" s="28">
        <v>11</v>
      </c>
      <c r="DJ178" s="276"/>
      <c r="DK178" s="63" t="s">
        <v>692</v>
      </c>
      <c r="DL178" s="39">
        <v>74</v>
      </c>
      <c r="DM178" s="62"/>
      <c r="DN178" s="39">
        <v>1</v>
      </c>
      <c r="DO178" s="62"/>
      <c r="DP178" s="28">
        <v>75</v>
      </c>
      <c r="DY178" s="276"/>
      <c r="DZ178" s="63" t="s">
        <v>692</v>
      </c>
      <c r="EA178" s="39">
        <v>5</v>
      </c>
      <c r="EB178" s="39">
        <v>0</v>
      </c>
      <c r="EC178" s="28">
        <v>5</v>
      </c>
      <c r="EJ178" s="276"/>
      <c r="EK178" s="63" t="s">
        <v>692</v>
      </c>
      <c r="EL178" s="39">
        <v>0</v>
      </c>
      <c r="EM178" s="39">
        <v>10</v>
      </c>
      <c r="EN178" s="39">
        <v>0</v>
      </c>
      <c r="EO178" s="39">
        <v>5</v>
      </c>
      <c r="EP178" s="28">
        <v>15</v>
      </c>
      <c r="EY178" s="276"/>
      <c r="EZ178" s="63" t="s">
        <v>692</v>
      </c>
      <c r="FA178" s="65">
        <v>6</v>
      </c>
      <c r="FG178" s="276"/>
      <c r="FH178" s="63" t="s">
        <v>692</v>
      </c>
      <c r="FI178" s="65">
        <v>405</v>
      </c>
      <c r="FO178" s="276"/>
      <c r="FP178" s="63" t="s">
        <v>692</v>
      </c>
      <c r="FQ178" s="65">
        <v>19</v>
      </c>
      <c r="FW178" s="276"/>
      <c r="FX178" s="63" t="s">
        <v>692</v>
      </c>
      <c r="FY178" s="65">
        <v>9</v>
      </c>
      <c r="GE178" s="276"/>
      <c r="GF178" s="63" t="s">
        <v>692</v>
      </c>
      <c r="GG178" s="62"/>
      <c r="GH178" s="39">
        <v>6</v>
      </c>
      <c r="GI178" s="39">
        <v>0</v>
      </c>
      <c r="GJ178" s="28">
        <v>6</v>
      </c>
      <c r="GR178" s="276"/>
      <c r="GS178" s="63" t="s">
        <v>692</v>
      </c>
      <c r="GT178" s="39">
        <v>14</v>
      </c>
      <c r="GU178" s="39">
        <v>0</v>
      </c>
      <c r="GV178" s="62"/>
      <c r="GW178" s="28">
        <v>14</v>
      </c>
      <c r="HE178" s="276"/>
      <c r="HF178" s="63" t="s">
        <v>692</v>
      </c>
      <c r="HG178" s="65">
        <v>999</v>
      </c>
    </row>
    <row r="179" spans="1:215" ht="18.399999999999999" customHeight="1" x14ac:dyDescent="0.25">
      <c r="A179" s="53"/>
      <c r="B179" s="182" t="s">
        <v>694</v>
      </c>
      <c r="X179" s="182" t="s">
        <v>694</v>
      </c>
      <c r="AK179" s="53"/>
      <c r="AL179" s="182" t="s">
        <v>694</v>
      </c>
      <c r="AS179" s="53"/>
      <c r="AT179" s="182" t="s">
        <v>694</v>
      </c>
      <c r="BA179" s="53"/>
      <c r="BB179" s="182" t="s">
        <v>694</v>
      </c>
      <c r="BL179" s="182" t="s">
        <v>694</v>
      </c>
      <c r="BT179" s="53"/>
      <c r="BU179" s="182" t="s">
        <v>694</v>
      </c>
      <c r="CK179" s="53"/>
      <c r="CL179" s="182" t="s">
        <v>694</v>
      </c>
      <c r="DJ179" s="53"/>
      <c r="DK179" s="182" t="s">
        <v>694</v>
      </c>
      <c r="DY179" s="53"/>
      <c r="DZ179" s="182" t="s">
        <v>694</v>
      </c>
      <c r="EJ179" s="53"/>
      <c r="EK179" s="182" t="s">
        <v>694</v>
      </c>
      <c r="EY179" s="53"/>
      <c r="EZ179" s="182" t="s">
        <v>694</v>
      </c>
      <c r="FG179" s="53"/>
      <c r="FH179" s="182" t="s">
        <v>694</v>
      </c>
      <c r="FO179" s="53"/>
      <c r="FP179" s="182" t="s">
        <v>694</v>
      </c>
      <c r="FW179" s="53"/>
      <c r="FX179" s="182" t="s">
        <v>694</v>
      </c>
      <c r="GE179" s="53"/>
      <c r="GF179" s="182" t="s">
        <v>694</v>
      </c>
      <c r="GR179" s="54" t="s">
        <v>694</v>
      </c>
      <c r="HE179" s="53"/>
      <c r="HF179" s="54" t="s">
        <v>694</v>
      </c>
    </row>
    <row r="180" spans="1:215" x14ac:dyDescent="0.25">
      <c r="A180" s="9"/>
      <c r="B180" s="55"/>
      <c r="C180" s="12" t="s">
        <v>42</v>
      </c>
      <c r="D180" s="12" t="s">
        <v>65</v>
      </c>
      <c r="E180" s="12" t="s">
        <v>67</v>
      </c>
      <c r="F180" s="12" t="s">
        <v>72</v>
      </c>
      <c r="G180" s="12" t="s">
        <v>74</v>
      </c>
      <c r="H180" s="12" t="s">
        <v>76</v>
      </c>
      <c r="I180" s="12" t="s">
        <v>82</v>
      </c>
      <c r="J180" s="12" t="s">
        <v>89</v>
      </c>
      <c r="K180" s="183" t="s">
        <v>509</v>
      </c>
      <c r="X180" s="9"/>
      <c r="Y180" s="55"/>
      <c r="Z180" s="12" t="s">
        <v>75</v>
      </c>
      <c r="AA180" s="12" t="s">
        <v>92</v>
      </c>
      <c r="AB180" s="12" t="s">
        <v>97</v>
      </c>
      <c r="AC180" s="183" t="s">
        <v>510</v>
      </c>
      <c r="AK180" s="9"/>
      <c r="AL180" s="55"/>
      <c r="AM180" s="15" t="s">
        <v>68</v>
      </c>
      <c r="AS180" s="9"/>
      <c r="AT180" s="55"/>
      <c r="AU180" s="15" t="s">
        <v>58</v>
      </c>
      <c r="BA180" s="9"/>
      <c r="BB180" s="55"/>
      <c r="BC180" s="12" t="s">
        <v>77</v>
      </c>
      <c r="BD180" s="12" t="s">
        <v>87</v>
      </c>
      <c r="BE180" s="183" t="s">
        <v>511</v>
      </c>
      <c r="BL180" s="9"/>
      <c r="BM180" s="55"/>
      <c r="BN180" s="15" t="s">
        <v>43</v>
      </c>
      <c r="BT180" s="9"/>
      <c r="BU180" s="55"/>
      <c r="BV180" s="12" t="s">
        <v>38</v>
      </c>
      <c r="BW180" s="12" t="s">
        <v>59</v>
      </c>
      <c r="BX180" s="12" t="s">
        <v>61</v>
      </c>
      <c r="BY180" s="12" t="s">
        <v>73</v>
      </c>
      <c r="BZ180" s="12" t="s">
        <v>93</v>
      </c>
      <c r="CA180" s="183" t="s">
        <v>512</v>
      </c>
      <c r="CK180" s="9"/>
      <c r="CL180" s="55"/>
      <c r="CM180" s="12" t="s">
        <v>46</v>
      </c>
      <c r="CN180" s="12" t="s">
        <v>54</v>
      </c>
      <c r="CO180" s="12" t="s">
        <v>78</v>
      </c>
      <c r="CP180" s="12" t="s">
        <v>84</v>
      </c>
      <c r="CQ180" s="12" t="s">
        <v>86</v>
      </c>
      <c r="CR180" s="12" t="s">
        <v>88</v>
      </c>
      <c r="CS180" s="12" t="s">
        <v>90</v>
      </c>
      <c r="CT180" s="12" t="s">
        <v>95</v>
      </c>
      <c r="CU180" s="12" t="s">
        <v>96</v>
      </c>
      <c r="CV180" s="183" t="s">
        <v>513</v>
      </c>
      <c r="DJ180" s="9"/>
      <c r="DK180" s="55"/>
      <c r="DL180" s="12" t="s">
        <v>50</v>
      </c>
      <c r="DM180" s="12" t="s">
        <v>71</v>
      </c>
      <c r="DN180" s="12" t="s">
        <v>79</v>
      </c>
      <c r="DO180" s="12" t="s">
        <v>91</v>
      </c>
      <c r="DP180" s="183" t="s">
        <v>514</v>
      </c>
      <c r="DY180" s="9"/>
      <c r="DZ180" s="55"/>
      <c r="EA180" s="12" t="s">
        <v>48</v>
      </c>
      <c r="EB180" s="12" t="s">
        <v>63</v>
      </c>
      <c r="EC180" s="56" t="s">
        <v>515</v>
      </c>
      <c r="EJ180" s="9"/>
      <c r="EK180" s="55"/>
      <c r="EL180" s="12" t="s">
        <v>33</v>
      </c>
      <c r="EM180" s="12" t="s">
        <v>80</v>
      </c>
      <c r="EN180" s="12" t="s">
        <v>83</v>
      </c>
      <c r="EO180" s="12" t="s">
        <v>85</v>
      </c>
      <c r="EP180" s="183" t="s">
        <v>516</v>
      </c>
      <c r="EY180" s="9"/>
      <c r="EZ180" s="55"/>
      <c r="FA180" s="15" t="s">
        <v>60</v>
      </c>
      <c r="FG180" s="9"/>
      <c r="FH180" s="55"/>
      <c r="FI180" s="15" t="s">
        <v>81</v>
      </c>
      <c r="FO180" s="9"/>
      <c r="FP180" s="55"/>
      <c r="FQ180" s="15" t="s">
        <v>62</v>
      </c>
      <c r="FW180" s="9"/>
      <c r="FX180" s="55"/>
      <c r="FY180" s="15" t="s">
        <v>64</v>
      </c>
      <c r="GE180" s="9"/>
      <c r="GF180" s="55"/>
      <c r="GG180" s="12" t="s">
        <v>44</v>
      </c>
      <c r="GH180" s="12" t="s">
        <v>52</v>
      </c>
      <c r="GI180" s="12" t="s">
        <v>69</v>
      </c>
      <c r="GJ180" s="183" t="s">
        <v>517</v>
      </c>
      <c r="GR180" s="9"/>
      <c r="GS180" s="55"/>
      <c r="GT180" s="12" t="s">
        <v>40</v>
      </c>
      <c r="GU180" s="12" t="s">
        <v>57</v>
      </c>
      <c r="GV180" s="12" t="s">
        <v>94</v>
      </c>
      <c r="GW180" s="56" t="s">
        <v>518</v>
      </c>
      <c r="HE180" s="9"/>
      <c r="HF180" s="55"/>
      <c r="HG180" s="183" t="s">
        <v>602</v>
      </c>
    </row>
    <row r="181" spans="1:215" x14ac:dyDescent="0.25">
      <c r="A181" s="35" t="s">
        <v>695</v>
      </c>
      <c r="B181" s="59"/>
      <c r="C181" s="17">
        <v>1712</v>
      </c>
      <c r="D181" s="24"/>
      <c r="E181" s="17">
        <v>1797</v>
      </c>
      <c r="F181" s="17">
        <v>2108</v>
      </c>
      <c r="G181" s="17">
        <v>1317</v>
      </c>
      <c r="H181" s="17">
        <v>591</v>
      </c>
      <c r="I181" s="17">
        <v>4851</v>
      </c>
      <c r="J181" s="17">
        <v>5758</v>
      </c>
      <c r="K181" s="21">
        <v>18134</v>
      </c>
      <c r="X181" s="35" t="s">
        <v>695</v>
      </c>
      <c r="Y181" s="59"/>
      <c r="Z181" s="17">
        <v>551</v>
      </c>
      <c r="AA181" s="17">
        <v>270</v>
      </c>
      <c r="AB181" s="17">
        <v>1551</v>
      </c>
      <c r="AC181" s="21">
        <v>2372</v>
      </c>
      <c r="AK181" s="35" t="s">
        <v>695</v>
      </c>
      <c r="AL181" s="59"/>
      <c r="AM181" s="20">
        <v>3127</v>
      </c>
      <c r="AS181" s="35" t="s">
        <v>695</v>
      </c>
      <c r="AT181" s="59"/>
      <c r="AU181" s="20">
        <v>3821</v>
      </c>
      <c r="BA181" s="35" t="s">
        <v>695</v>
      </c>
      <c r="BB181" s="59"/>
      <c r="BC181" s="17">
        <v>2234</v>
      </c>
      <c r="BD181" s="17">
        <v>3160</v>
      </c>
      <c r="BE181" s="21">
        <v>5394</v>
      </c>
      <c r="BL181" s="35" t="s">
        <v>695</v>
      </c>
      <c r="BM181" s="59"/>
      <c r="BN181" s="20">
        <v>2694</v>
      </c>
      <c r="BT181" s="35" t="s">
        <v>695</v>
      </c>
      <c r="BU181" s="59"/>
      <c r="BV181" s="17">
        <v>1010</v>
      </c>
      <c r="BW181" s="17">
        <v>741</v>
      </c>
      <c r="BX181" s="17">
        <v>329</v>
      </c>
      <c r="BY181" s="17">
        <v>622</v>
      </c>
      <c r="BZ181" s="17">
        <v>1804</v>
      </c>
      <c r="CA181" s="21">
        <v>4506</v>
      </c>
      <c r="CK181" s="35" t="s">
        <v>695</v>
      </c>
      <c r="CL181" s="59"/>
      <c r="CM181" s="17">
        <v>415</v>
      </c>
      <c r="CN181" s="17">
        <v>945</v>
      </c>
      <c r="CO181" s="17">
        <v>1116</v>
      </c>
      <c r="CP181" s="17">
        <v>409</v>
      </c>
      <c r="CQ181" s="17">
        <v>650</v>
      </c>
      <c r="CR181" s="17">
        <v>342</v>
      </c>
      <c r="CS181" s="17">
        <v>219</v>
      </c>
      <c r="CT181" s="17">
        <v>1448</v>
      </c>
      <c r="CU181" s="17">
        <v>333</v>
      </c>
      <c r="CV181" s="21">
        <v>5877</v>
      </c>
      <c r="DJ181" s="35" t="s">
        <v>695</v>
      </c>
      <c r="DK181" s="59"/>
      <c r="DL181" s="17">
        <v>6283</v>
      </c>
      <c r="DM181" s="17">
        <v>1716</v>
      </c>
      <c r="DN181" s="17">
        <v>1357</v>
      </c>
      <c r="DO181" s="17">
        <v>3018</v>
      </c>
      <c r="DP181" s="21">
        <v>12374</v>
      </c>
      <c r="DY181" s="35" t="s">
        <v>695</v>
      </c>
      <c r="DZ181" s="59"/>
      <c r="EA181" s="17">
        <v>1267</v>
      </c>
      <c r="EB181" s="17">
        <v>460</v>
      </c>
      <c r="EC181" s="21">
        <v>1727</v>
      </c>
      <c r="EJ181" s="35" t="s">
        <v>695</v>
      </c>
      <c r="EK181" s="59"/>
      <c r="EL181" s="17">
        <v>3187</v>
      </c>
      <c r="EM181" s="17">
        <v>858</v>
      </c>
      <c r="EN181" s="17">
        <v>642</v>
      </c>
      <c r="EO181" s="17">
        <v>1986</v>
      </c>
      <c r="EP181" s="21">
        <v>6673</v>
      </c>
      <c r="EY181" s="35" t="s">
        <v>695</v>
      </c>
      <c r="EZ181" s="59"/>
      <c r="FA181" s="20">
        <v>829</v>
      </c>
      <c r="FG181" s="35" t="s">
        <v>695</v>
      </c>
      <c r="FH181" s="59"/>
      <c r="FI181" s="20">
        <v>26193</v>
      </c>
      <c r="FO181" s="35" t="s">
        <v>695</v>
      </c>
      <c r="FP181" s="59"/>
      <c r="FQ181" s="20">
        <v>3613</v>
      </c>
      <c r="FW181" s="35" t="s">
        <v>695</v>
      </c>
      <c r="FX181" s="59"/>
      <c r="FY181" s="20">
        <v>1879</v>
      </c>
      <c r="GE181" s="35" t="s">
        <v>695</v>
      </c>
      <c r="GF181" s="59"/>
      <c r="GG181" s="17">
        <v>924</v>
      </c>
      <c r="GH181" s="17">
        <v>4372</v>
      </c>
      <c r="GI181" s="17">
        <v>2206</v>
      </c>
      <c r="GJ181" s="21">
        <v>7502</v>
      </c>
      <c r="GR181" s="35" t="s">
        <v>695</v>
      </c>
      <c r="GS181" s="59"/>
      <c r="GT181" s="17">
        <v>5425</v>
      </c>
      <c r="GU181" s="24"/>
      <c r="GV181" s="17">
        <v>6804</v>
      </c>
      <c r="GW181" s="21">
        <v>12229</v>
      </c>
      <c r="HE181" s="35" t="s">
        <v>695</v>
      </c>
      <c r="HF181" s="59"/>
      <c r="HG181" s="20">
        <v>118944</v>
      </c>
    </row>
    <row r="182" spans="1:215" x14ac:dyDescent="0.25">
      <c r="A182" s="35" t="s">
        <v>696</v>
      </c>
      <c r="B182" s="59"/>
      <c r="C182" s="17">
        <v>3442</v>
      </c>
      <c r="D182" s="24"/>
      <c r="E182" s="17">
        <v>260</v>
      </c>
      <c r="F182" s="17">
        <v>238</v>
      </c>
      <c r="G182" s="17">
        <v>566</v>
      </c>
      <c r="H182" s="17">
        <v>147</v>
      </c>
      <c r="I182" s="17">
        <v>6028</v>
      </c>
      <c r="J182" s="17">
        <v>1737</v>
      </c>
      <c r="K182" s="21">
        <v>12418</v>
      </c>
      <c r="X182" s="35" t="s">
        <v>696</v>
      </c>
      <c r="Y182" s="59"/>
      <c r="Z182" s="17">
        <v>484</v>
      </c>
      <c r="AA182" s="17">
        <v>662</v>
      </c>
      <c r="AB182" s="17">
        <v>2157</v>
      </c>
      <c r="AC182" s="21">
        <v>3303</v>
      </c>
      <c r="AK182" s="35" t="s">
        <v>696</v>
      </c>
      <c r="AL182" s="59"/>
      <c r="AM182" s="20">
        <v>1329</v>
      </c>
      <c r="AS182" s="35" t="s">
        <v>696</v>
      </c>
      <c r="AT182" s="59"/>
      <c r="AU182" s="20">
        <v>4651</v>
      </c>
      <c r="BA182" s="35" t="s">
        <v>696</v>
      </c>
      <c r="BB182" s="59"/>
      <c r="BC182" s="17">
        <v>1682</v>
      </c>
      <c r="BD182" s="17">
        <v>1446</v>
      </c>
      <c r="BE182" s="21">
        <v>3128</v>
      </c>
      <c r="BL182" s="35" t="s">
        <v>696</v>
      </c>
      <c r="BM182" s="59"/>
      <c r="BN182" s="20">
        <v>1445</v>
      </c>
      <c r="BT182" s="35" t="s">
        <v>696</v>
      </c>
      <c r="BU182" s="59"/>
      <c r="BV182" s="17">
        <v>546</v>
      </c>
      <c r="BW182" s="17">
        <v>583</v>
      </c>
      <c r="BX182" s="17">
        <v>565</v>
      </c>
      <c r="BY182" s="17">
        <v>1121</v>
      </c>
      <c r="BZ182" s="17">
        <v>1705</v>
      </c>
      <c r="CA182" s="21">
        <v>4520</v>
      </c>
      <c r="CK182" s="35" t="s">
        <v>696</v>
      </c>
      <c r="CL182" s="59"/>
      <c r="CM182" s="17">
        <v>367</v>
      </c>
      <c r="CN182" s="17">
        <v>414</v>
      </c>
      <c r="CO182" s="17">
        <v>174</v>
      </c>
      <c r="CP182" s="17">
        <v>112</v>
      </c>
      <c r="CQ182" s="17">
        <v>250</v>
      </c>
      <c r="CR182" s="17">
        <v>277</v>
      </c>
      <c r="CS182" s="17">
        <v>226</v>
      </c>
      <c r="CT182" s="17">
        <v>347</v>
      </c>
      <c r="CU182" s="17">
        <v>46</v>
      </c>
      <c r="CV182" s="21">
        <v>2213</v>
      </c>
      <c r="DJ182" s="35" t="s">
        <v>696</v>
      </c>
      <c r="DK182" s="59"/>
      <c r="DL182" s="17">
        <v>12297</v>
      </c>
      <c r="DM182" s="17">
        <v>3506</v>
      </c>
      <c r="DN182" s="17">
        <v>1480</v>
      </c>
      <c r="DO182" s="17">
        <v>2529</v>
      </c>
      <c r="DP182" s="21">
        <v>19812</v>
      </c>
      <c r="DY182" s="35" t="s">
        <v>696</v>
      </c>
      <c r="DZ182" s="59"/>
      <c r="EA182" s="17">
        <v>238</v>
      </c>
      <c r="EB182" s="17">
        <v>60</v>
      </c>
      <c r="EC182" s="21">
        <v>298</v>
      </c>
      <c r="EJ182" s="35" t="s">
        <v>696</v>
      </c>
      <c r="EK182" s="59"/>
      <c r="EL182" s="17">
        <v>372</v>
      </c>
      <c r="EM182" s="17">
        <v>139</v>
      </c>
      <c r="EN182" s="17">
        <v>231</v>
      </c>
      <c r="EO182" s="17">
        <v>321</v>
      </c>
      <c r="EP182" s="21">
        <v>1063</v>
      </c>
      <c r="EY182" s="35" t="s">
        <v>696</v>
      </c>
      <c r="EZ182" s="59"/>
      <c r="FA182" s="20">
        <v>1168</v>
      </c>
      <c r="FG182" s="35" t="s">
        <v>696</v>
      </c>
      <c r="FH182" s="59"/>
      <c r="FI182" s="20">
        <v>28164</v>
      </c>
      <c r="FO182" s="35" t="s">
        <v>696</v>
      </c>
      <c r="FP182" s="59"/>
      <c r="FQ182" s="20">
        <v>16819</v>
      </c>
      <c r="FW182" s="35" t="s">
        <v>696</v>
      </c>
      <c r="FX182" s="59"/>
      <c r="FY182" s="20">
        <v>1738</v>
      </c>
      <c r="GE182" s="35" t="s">
        <v>696</v>
      </c>
      <c r="GF182" s="59"/>
      <c r="GG182" s="17">
        <v>1811</v>
      </c>
      <c r="GH182" s="17">
        <v>2470</v>
      </c>
      <c r="GI182" s="17">
        <v>1025</v>
      </c>
      <c r="GJ182" s="21">
        <v>5306</v>
      </c>
      <c r="GR182" s="35" t="s">
        <v>696</v>
      </c>
      <c r="GS182" s="59"/>
      <c r="GT182" s="17">
        <v>2972</v>
      </c>
      <c r="GU182" s="24"/>
      <c r="GV182" s="17">
        <v>3417</v>
      </c>
      <c r="GW182" s="21">
        <v>6389</v>
      </c>
      <c r="HE182" s="35" t="s">
        <v>696</v>
      </c>
      <c r="HF182" s="59"/>
      <c r="HG182" s="20">
        <v>113764</v>
      </c>
    </row>
    <row r="183" spans="1:215" x14ac:dyDescent="0.25">
      <c r="A183" s="63" t="s">
        <v>697</v>
      </c>
      <c r="B183" s="64"/>
      <c r="C183" s="39">
        <v>910</v>
      </c>
      <c r="D183" s="62"/>
      <c r="E183" s="39">
        <v>1696</v>
      </c>
      <c r="F183" s="39">
        <v>1394</v>
      </c>
      <c r="G183" s="39">
        <v>665</v>
      </c>
      <c r="H183" s="39">
        <v>217</v>
      </c>
      <c r="I183" s="39">
        <v>24148</v>
      </c>
      <c r="J183" s="39">
        <v>2330</v>
      </c>
      <c r="K183" s="28">
        <v>31360</v>
      </c>
      <c r="X183" s="63" t="s">
        <v>697</v>
      </c>
      <c r="Y183" s="64"/>
      <c r="Z183" s="39">
        <v>159</v>
      </c>
      <c r="AA183" s="39">
        <v>272</v>
      </c>
      <c r="AB183" s="39">
        <v>1162</v>
      </c>
      <c r="AC183" s="28">
        <v>1593</v>
      </c>
      <c r="AK183" s="63" t="s">
        <v>697</v>
      </c>
      <c r="AL183" s="64"/>
      <c r="AM183" s="65">
        <v>901</v>
      </c>
      <c r="AS183" s="63" t="s">
        <v>697</v>
      </c>
      <c r="AT183" s="64"/>
      <c r="AU183" s="65">
        <v>1576</v>
      </c>
      <c r="BA183" s="63" t="s">
        <v>697</v>
      </c>
      <c r="BB183" s="64"/>
      <c r="BC183" s="39">
        <v>1012</v>
      </c>
      <c r="BD183" s="39">
        <v>2435</v>
      </c>
      <c r="BE183" s="28">
        <v>3447</v>
      </c>
      <c r="BL183" s="63" t="s">
        <v>697</v>
      </c>
      <c r="BM183" s="64"/>
      <c r="BN183" s="65">
        <v>706</v>
      </c>
      <c r="BT183" s="63" t="s">
        <v>697</v>
      </c>
      <c r="BU183" s="64"/>
      <c r="BV183" s="39">
        <v>616</v>
      </c>
      <c r="BW183" s="39">
        <v>1176</v>
      </c>
      <c r="BX183" s="39">
        <v>161</v>
      </c>
      <c r="BY183" s="39">
        <v>1393</v>
      </c>
      <c r="BZ183" s="39">
        <v>722</v>
      </c>
      <c r="CA183" s="28">
        <v>4068</v>
      </c>
      <c r="CK183" s="63" t="s">
        <v>697</v>
      </c>
      <c r="CL183" s="64"/>
      <c r="CM183" s="39">
        <v>106</v>
      </c>
      <c r="CN183" s="39">
        <v>636</v>
      </c>
      <c r="CO183" s="39">
        <v>394</v>
      </c>
      <c r="CP183" s="39">
        <v>106</v>
      </c>
      <c r="CQ183" s="39">
        <v>456</v>
      </c>
      <c r="CR183" s="39">
        <v>100</v>
      </c>
      <c r="CS183" s="39">
        <v>84</v>
      </c>
      <c r="CT183" s="39">
        <v>647</v>
      </c>
      <c r="CU183" s="39">
        <v>134</v>
      </c>
      <c r="CV183" s="28">
        <v>2663</v>
      </c>
      <c r="DJ183" s="63" t="s">
        <v>697</v>
      </c>
      <c r="DK183" s="64"/>
      <c r="DL183" s="39">
        <v>2878</v>
      </c>
      <c r="DM183" s="39">
        <v>1681</v>
      </c>
      <c r="DN183" s="39">
        <v>701</v>
      </c>
      <c r="DO183" s="39">
        <v>2429</v>
      </c>
      <c r="DP183" s="28">
        <v>7689</v>
      </c>
      <c r="DY183" s="63" t="s">
        <v>697</v>
      </c>
      <c r="DZ183" s="64"/>
      <c r="EA183" s="39">
        <v>761</v>
      </c>
      <c r="EB183" s="39">
        <v>231</v>
      </c>
      <c r="EC183" s="28">
        <v>992</v>
      </c>
      <c r="EJ183" s="63" t="s">
        <v>697</v>
      </c>
      <c r="EK183" s="64"/>
      <c r="EL183" s="39">
        <v>1111</v>
      </c>
      <c r="EM183" s="39">
        <v>602</v>
      </c>
      <c r="EN183" s="39">
        <v>639</v>
      </c>
      <c r="EO183" s="39">
        <v>506</v>
      </c>
      <c r="EP183" s="28">
        <v>2858</v>
      </c>
      <c r="EY183" s="63" t="s">
        <v>697</v>
      </c>
      <c r="EZ183" s="64"/>
      <c r="FA183" s="65">
        <v>249</v>
      </c>
      <c r="FG183" s="63" t="s">
        <v>697</v>
      </c>
      <c r="FH183" s="64"/>
      <c r="FI183" s="65">
        <v>13334</v>
      </c>
      <c r="FO183" s="63" t="s">
        <v>697</v>
      </c>
      <c r="FP183" s="64"/>
      <c r="FQ183" s="65">
        <v>7248</v>
      </c>
      <c r="FW183" s="63" t="s">
        <v>697</v>
      </c>
      <c r="FX183" s="64"/>
      <c r="FY183" s="65">
        <v>1956</v>
      </c>
      <c r="GE183" s="63" t="s">
        <v>697</v>
      </c>
      <c r="GF183" s="64"/>
      <c r="GG183" s="39">
        <v>682</v>
      </c>
      <c r="GH183" s="39">
        <v>5249</v>
      </c>
      <c r="GI183" s="39">
        <v>826</v>
      </c>
      <c r="GJ183" s="28">
        <v>6757</v>
      </c>
      <c r="GR183" s="63" t="s">
        <v>697</v>
      </c>
      <c r="GS183" s="64"/>
      <c r="GT183" s="39">
        <v>1785</v>
      </c>
      <c r="GU183" s="39">
        <v>4273</v>
      </c>
      <c r="GV183" s="39">
        <v>1983</v>
      </c>
      <c r="GW183" s="28">
        <v>8041</v>
      </c>
      <c r="HE183" s="63" t="s">
        <v>697</v>
      </c>
      <c r="HF183" s="64"/>
      <c r="HG183" s="65">
        <v>95438</v>
      </c>
    </row>
    <row r="184" spans="1:215" ht="18.399999999999999" customHeight="1" x14ac:dyDescent="0.25">
      <c r="A184" s="53"/>
      <c r="B184" s="182" t="s">
        <v>508</v>
      </c>
      <c r="X184" s="182" t="s">
        <v>508</v>
      </c>
      <c r="AK184" s="53"/>
      <c r="AL184" s="182" t="s">
        <v>508</v>
      </c>
      <c r="AS184" s="53"/>
      <c r="AT184" s="182" t="s">
        <v>508</v>
      </c>
      <c r="BA184" s="53"/>
      <c r="BB184" s="182" t="s">
        <v>508</v>
      </c>
      <c r="BL184" s="182" t="s">
        <v>508</v>
      </c>
      <c r="BT184" s="53"/>
      <c r="BU184" s="182" t="s">
        <v>508</v>
      </c>
      <c r="CK184" s="53"/>
      <c r="CL184" s="182" t="s">
        <v>508</v>
      </c>
      <c r="DJ184" s="53"/>
      <c r="DK184" s="182" t="s">
        <v>508</v>
      </c>
      <c r="DY184" s="53"/>
      <c r="DZ184" s="182" t="s">
        <v>508</v>
      </c>
      <c r="EJ184" s="53"/>
      <c r="EK184" s="182" t="s">
        <v>508</v>
      </c>
      <c r="EY184" s="53"/>
      <c r="EZ184" s="182" t="s">
        <v>508</v>
      </c>
      <c r="FG184" s="53"/>
      <c r="FH184" s="182" t="s">
        <v>508</v>
      </c>
      <c r="FO184" s="53"/>
      <c r="FP184" s="182" t="s">
        <v>508</v>
      </c>
      <c r="FW184" s="53"/>
      <c r="FX184" s="182" t="s">
        <v>508</v>
      </c>
      <c r="GE184" s="53"/>
      <c r="GF184" s="182" t="s">
        <v>508</v>
      </c>
      <c r="GR184" s="54" t="s">
        <v>508</v>
      </c>
      <c r="HE184" s="53"/>
      <c r="HF184" s="54" t="s">
        <v>508</v>
      </c>
    </row>
    <row r="185" spans="1:215" x14ac:dyDescent="0.25">
      <c r="A185" s="9"/>
      <c r="B185" s="55"/>
      <c r="C185" s="12" t="s">
        <v>42</v>
      </c>
      <c r="D185" s="12" t="s">
        <v>65</v>
      </c>
      <c r="E185" s="12" t="s">
        <v>67</v>
      </c>
      <c r="F185" s="12" t="s">
        <v>72</v>
      </c>
      <c r="G185" s="12" t="s">
        <v>74</v>
      </c>
      <c r="H185" s="12" t="s">
        <v>76</v>
      </c>
      <c r="I185" s="12" t="s">
        <v>82</v>
      </c>
      <c r="J185" s="12" t="s">
        <v>89</v>
      </c>
      <c r="K185" s="183" t="s">
        <v>509</v>
      </c>
      <c r="X185" s="9"/>
      <c r="Y185" s="55"/>
      <c r="Z185" s="12" t="s">
        <v>75</v>
      </c>
      <c r="AA185" s="12" t="s">
        <v>92</v>
      </c>
      <c r="AB185" s="12" t="s">
        <v>97</v>
      </c>
      <c r="AC185" s="183" t="s">
        <v>510</v>
      </c>
      <c r="AK185" s="9"/>
      <c r="AL185" s="55"/>
      <c r="AM185" s="15" t="s">
        <v>68</v>
      </c>
      <c r="AS185" s="9"/>
      <c r="AT185" s="55"/>
      <c r="AU185" s="15" t="s">
        <v>58</v>
      </c>
      <c r="BA185" s="9"/>
      <c r="BB185" s="55"/>
      <c r="BC185" s="12" t="s">
        <v>77</v>
      </c>
      <c r="BD185" s="12" t="s">
        <v>87</v>
      </c>
      <c r="BE185" s="183" t="s">
        <v>511</v>
      </c>
      <c r="BL185" s="9"/>
      <c r="BM185" s="55"/>
      <c r="BN185" s="15" t="s">
        <v>43</v>
      </c>
      <c r="BT185" s="9"/>
      <c r="BU185" s="55"/>
      <c r="BV185" s="12" t="s">
        <v>38</v>
      </c>
      <c r="BW185" s="12" t="s">
        <v>59</v>
      </c>
      <c r="BX185" s="12" t="s">
        <v>61</v>
      </c>
      <c r="BY185" s="12" t="s">
        <v>73</v>
      </c>
      <c r="BZ185" s="12" t="s">
        <v>93</v>
      </c>
      <c r="CA185" s="183" t="s">
        <v>512</v>
      </c>
      <c r="CK185" s="9"/>
      <c r="CL185" s="55"/>
      <c r="CM185" s="12" t="s">
        <v>46</v>
      </c>
      <c r="CN185" s="12" t="s">
        <v>54</v>
      </c>
      <c r="CO185" s="12" t="s">
        <v>78</v>
      </c>
      <c r="CP185" s="12" t="s">
        <v>84</v>
      </c>
      <c r="CQ185" s="12" t="s">
        <v>86</v>
      </c>
      <c r="CR185" s="12" t="s">
        <v>88</v>
      </c>
      <c r="CS185" s="12" t="s">
        <v>90</v>
      </c>
      <c r="CT185" s="12" t="s">
        <v>95</v>
      </c>
      <c r="CU185" s="12" t="s">
        <v>96</v>
      </c>
      <c r="CV185" s="183" t="s">
        <v>513</v>
      </c>
      <c r="DJ185" s="9"/>
      <c r="DK185" s="55"/>
      <c r="DL185" s="12" t="s">
        <v>50</v>
      </c>
      <c r="DM185" s="12" t="s">
        <v>71</v>
      </c>
      <c r="DN185" s="12" t="s">
        <v>79</v>
      </c>
      <c r="DO185" s="12" t="s">
        <v>91</v>
      </c>
      <c r="DP185" s="183" t="s">
        <v>514</v>
      </c>
      <c r="DY185" s="9"/>
      <c r="DZ185" s="55"/>
      <c r="EA185" s="12" t="s">
        <v>48</v>
      </c>
      <c r="EB185" s="12" t="s">
        <v>63</v>
      </c>
      <c r="EC185" s="56" t="s">
        <v>515</v>
      </c>
      <c r="EJ185" s="9"/>
      <c r="EK185" s="55"/>
      <c r="EL185" s="12" t="s">
        <v>33</v>
      </c>
      <c r="EM185" s="12" t="s">
        <v>80</v>
      </c>
      <c r="EN185" s="12" t="s">
        <v>83</v>
      </c>
      <c r="EO185" s="12" t="s">
        <v>85</v>
      </c>
      <c r="EP185" s="183" t="s">
        <v>516</v>
      </c>
      <c r="EY185" s="9"/>
      <c r="EZ185" s="55"/>
      <c r="FA185" s="15" t="s">
        <v>60</v>
      </c>
      <c r="FG185" s="9"/>
      <c r="FH185" s="55"/>
      <c r="FI185" s="15" t="s">
        <v>81</v>
      </c>
      <c r="FO185" s="9"/>
      <c r="FP185" s="55"/>
      <c r="FQ185" s="15" t="s">
        <v>62</v>
      </c>
      <c r="FW185" s="9"/>
      <c r="FX185" s="55"/>
      <c r="FY185" s="15" t="s">
        <v>64</v>
      </c>
      <c r="GE185" s="9"/>
      <c r="GF185" s="55"/>
      <c r="GG185" s="12" t="s">
        <v>44</v>
      </c>
      <c r="GH185" s="12" t="s">
        <v>52</v>
      </c>
      <c r="GI185" s="12" t="s">
        <v>69</v>
      </c>
      <c r="GJ185" s="183" t="s">
        <v>517</v>
      </c>
      <c r="GR185" s="9"/>
      <c r="GS185" s="55"/>
      <c r="GT185" s="12" t="s">
        <v>40</v>
      </c>
      <c r="GU185" s="12" t="s">
        <v>57</v>
      </c>
      <c r="GV185" s="12" t="s">
        <v>94</v>
      </c>
      <c r="GW185" s="56" t="s">
        <v>518</v>
      </c>
      <c r="HE185" s="9"/>
      <c r="HF185" s="55"/>
      <c r="HG185" s="183" t="s">
        <v>602</v>
      </c>
    </row>
    <row r="186" spans="1:215" x14ac:dyDescent="0.25">
      <c r="A186" s="273" t="s">
        <v>519</v>
      </c>
      <c r="B186" s="35" t="s">
        <v>520</v>
      </c>
      <c r="C186" s="17">
        <v>210</v>
      </c>
      <c r="D186" s="17">
        <v>541</v>
      </c>
      <c r="E186" s="17">
        <v>33</v>
      </c>
      <c r="F186" s="17">
        <v>245</v>
      </c>
      <c r="G186" s="17">
        <v>71</v>
      </c>
      <c r="H186" s="17">
        <v>144</v>
      </c>
      <c r="I186" s="17">
        <v>508</v>
      </c>
      <c r="J186" s="17">
        <v>520</v>
      </c>
      <c r="K186" s="21">
        <v>2272</v>
      </c>
      <c r="X186" s="273" t="s">
        <v>519</v>
      </c>
      <c r="Y186" s="35" t="s">
        <v>520</v>
      </c>
      <c r="Z186" s="17">
        <v>169</v>
      </c>
      <c r="AA186" s="17">
        <v>122</v>
      </c>
      <c r="AB186" s="17">
        <v>759</v>
      </c>
      <c r="AC186" s="21">
        <v>1050</v>
      </c>
      <c r="AK186" s="273" t="s">
        <v>519</v>
      </c>
      <c r="AL186" s="35" t="s">
        <v>520</v>
      </c>
      <c r="AM186" s="20">
        <v>609</v>
      </c>
      <c r="AS186" s="273" t="s">
        <v>519</v>
      </c>
      <c r="AT186" s="35" t="s">
        <v>520</v>
      </c>
      <c r="AU186" s="20">
        <v>502</v>
      </c>
      <c r="BA186" s="273" t="s">
        <v>519</v>
      </c>
      <c r="BB186" s="35" t="s">
        <v>520</v>
      </c>
      <c r="BC186" s="17">
        <v>328</v>
      </c>
      <c r="BD186" s="17">
        <v>122</v>
      </c>
      <c r="BE186" s="21">
        <v>450</v>
      </c>
      <c r="BL186" s="273" t="s">
        <v>519</v>
      </c>
      <c r="BM186" s="35" t="s">
        <v>520</v>
      </c>
      <c r="BN186" s="20">
        <v>431</v>
      </c>
      <c r="BT186" s="273" t="s">
        <v>519</v>
      </c>
      <c r="BU186" s="35" t="s">
        <v>520</v>
      </c>
      <c r="BV186" s="17">
        <v>303</v>
      </c>
      <c r="BW186" s="17">
        <v>295</v>
      </c>
      <c r="BX186" s="17">
        <v>190</v>
      </c>
      <c r="BY186" s="17">
        <v>50</v>
      </c>
      <c r="BZ186" s="17">
        <v>302</v>
      </c>
      <c r="CA186" s="21">
        <v>1140</v>
      </c>
      <c r="CK186" s="273" t="s">
        <v>519</v>
      </c>
      <c r="CL186" s="35" t="s">
        <v>520</v>
      </c>
      <c r="CM186" s="17">
        <v>130</v>
      </c>
      <c r="CN186" s="17">
        <v>270</v>
      </c>
      <c r="CO186" s="17">
        <v>346</v>
      </c>
      <c r="CP186" s="17">
        <v>105</v>
      </c>
      <c r="CQ186" s="17">
        <v>203</v>
      </c>
      <c r="CR186" s="17">
        <v>86</v>
      </c>
      <c r="CS186" s="17">
        <v>112</v>
      </c>
      <c r="CT186" s="17">
        <v>418</v>
      </c>
      <c r="CU186" s="17">
        <v>156</v>
      </c>
      <c r="CV186" s="21">
        <v>1826</v>
      </c>
      <c r="DJ186" s="273" t="s">
        <v>519</v>
      </c>
      <c r="DK186" s="35" t="s">
        <v>520</v>
      </c>
      <c r="DL186" s="17">
        <v>2184</v>
      </c>
      <c r="DM186" s="17">
        <v>375</v>
      </c>
      <c r="DN186" s="17">
        <v>217</v>
      </c>
      <c r="DO186" s="17">
        <v>333</v>
      </c>
      <c r="DP186" s="21">
        <v>3109</v>
      </c>
      <c r="DY186" s="273" t="s">
        <v>519</v>
      </c>
      <c r="DZ186" s="35" t="s">
        <v>520</v>
      </c>
      <c r="EA186" s="17">
        <v>125</v>
      </c>
      <c r="EB186" s="17">
        <v>194</v>
      </c>
      <c r="EC186" s="21">
        <v>319</v>
      </c>
      <c r="EJ186" s="273" t="s">
        <v>519</v>
      </c>
      <c r="EK186" s="35" t="s">
        <v>520</v>
      </c>
      <c r="EL186" s="17">
        <v>1047</v>
      </c>
      <c r="EM186" s="17">
        <v>580</v>
      </c>
      <c r="EN186" s="17">
        <v>583</v>
      </c>
      <c r="EO186" s="17">
        <v>692</v>
      </c>
      <c r="EP186" s="21">
        <v>2902</v>
      </c>
      <c r="EY186" s="273" t="s">
        <v>519</v>
      </c>
      <c r="EZ186" s="35" t="s">
        <v>520</v>
      </c>
      <c r="FA186" s="20">
        <v>143</v>
      </c>
      <c r="FG186" s="273" t="s">
        <v>519</v>
      </c>
      <c r="FH186" s="35" t="s">
        <v>520</v>
      </c>
      <c r="FI186" s="20">
        <v>5594</v>
      </c>
      <c r="FO186" s="273" t="s">
        <v>519</v>
      </c>
      <c r="FP186" s="35" t="s">
        <v>520</v>
      </c>
      <c r="FQ186" s="20">
        <v>326</v>
      </c>
      <c r="FW186" s="273" t="s">
        <v>519</v>
      </c>
      <c r="FX186" s="35" t="s">
        <v>520</v>
      </c>
      <c r="FY186" s="20">
        <v>468</v>
      </c>
      <c r="GE186" s="273" t="s">
        <v>519</v>
      </c>
      <c r="GF186" s="35" t="s">
        <v>520</v>
      </c>
      <c r="GG186" s="17">
        <v>208</v>
      </c>
      <c r="GH186" s="17">
        <v>999</v>
      </c>
      <c r="GI186" s="17">
        <v>98</v>
      </c>
      <c r="GJ186" s="21">
        <v>1305</v>
      </c>
      <c r="GR186" s="273" t="s">
        <v>519</v>
      </c>
      <c r="GS186" s="35" t="s">
        <v>520</v>
      </c>
      <c r="GT186" s="17">
        <v>918</v>
      </c>
      <c r="GU186" s="17">
        <v>499</v>
      </c>
      <c r="GV186" s="17">
        <v>1469</v>
      </c>
      <c r="GW186" s="21">
        <v>2886</v>
      </c>
      <c r="HE186" s="273" t="s">
        <v>519</v>
      </c>
      <c r="HF186" s="35" t="s">
        <v>520</v>
      </c>
      <c r="HG186" s="20">
        <v>25332</v>
      </c>
    </row>
    <row r="187" spans="1:215" x14ac:dyDescent="0.25">
      <c r="A187" s="274"/>
      <c r="B187" s="35" t="s">
        <v>521</v>
      </c>
      <c r="C187" s="17">
        <v>87</v>
      </c>
      <c r="D187" s="17">
        <v>167</v>
      </c>
      <c r="E187" s="17">
        <v>5</v>
      </c>
      <c r="F187" s="17">
        <v>23</v>
      </c>
      <c r="G187" s="17">
        <v>33</v>
      </c>
      <c r="H187" s="17">
        <v>19</v>
      </c>
      <c r="I187" s="17">
        <v>66</v>
      </c>
      <c r="J187" s="17">
        <v>55</v>
      </c>
      <c r="K187" s="21">
        <v>455</v>
      </c>
      <c r="X187" s="274"/>
      <c r="Y187" s="35" t="s">
        <v>521</v>
      </c>
      <c r="Z187" s="17">
        <v>16</v>
      </c>
      <c r="AA187" s="17">
        <v>2</v>
      </c>
      <c r="AB187" s="17">
        <v>108</v>
      </c>
      <c r="AC187" s="21">
        <v>126</v>
      </c>
      <c r="AK187" s="274"/>
      <c r="AL187" s="35" t="s">
        <v>521</v>
      </c>
      <c r="AM187" s="20">
        <v>36</v>
      </c>
      <c r="AS187" s="274"/>
      <c r="AT187" s="35" t="s">
        <v>521</v>
      </c>
      <c r="AU187" s="20">
        <v>25</v>
      </c>
      <c r="BA187" s="274"/>
      <c r="BB187" s="35" t="s">
        <v>521</v>
      </c>
      <c r="BC187" s="17">
        <v>119</v>
      </c>
      <c r="BD187" s="17">
        <v>34</v>
      </c>
      <c r="BE187" s="21">
        <v>153</v>
      </c>
      <c r="BL187" s="274"/>
      <c r="BM187" s="35" t="s">
        <v>521</v>
      </c>
      <c r="BN187" s="20">
        <v>47</v>
      </c>
      <c r="BT187" s="274"/>
      <c r="BU187" s="35" t="s">
        <v>521</v>
      </c>
      <c r="BV187" s="17">
        <v>59</v>
      </c>
      <c r="BW187" s="17">
        <v>2</v>
      </c>
      <c r="BX187" s="17">
        <v>44</v>
      </c>
      <c r="BY187" s="17">
        <v>22</v>
      </c>
      <c r="BZ187" s="17">
        <v>90</v>
      </c>
      <c r="CA187" s="21">
        <v>217</v>
      </c>
      <c r="CK187" s="274"/>
      <c r="CL187" s="35" t="s">
        <v>521</v>
      </c>
      <c r="CM187" s="17">
        <v>11</v>
      </c>
      <c r="CN187" s="17">
        <v>7</v>
      </c>
      <c r="CO187" s="17">
        <v>37</v>
      </c>
      <c r="CP187" s="17">
        <v>5</v>
      </c>
      <c r="CQ187" s="24"/>
      <c r="CR187" s="17">
        <v>5</v>
      </c>
      <c r="CS187" s="17">
        <v>9</v>
      </c>
      <c r="CT187" s="17">
        <v>3</v>
      </c>
      <c r="CU187" s="17">
        <v>7</v>
      </c>
      <c r="CV187" s="21">
        <v>84</v>
      </c>
      <c r="DJ187" s="274"/>
      <c r="DK187" s="35" t="s">
        <v>521</v>
      </c>
      <c r="DL187" s="17">
        <v>347</v>
      </c>
      <c r="DM187" s="17">
        <v>93</v>
      </c>
      <c r="DN187" s="17">
        <v>62</v>
      </c>
      <c r="DO187" s="17">
        <v>67</v>
      </c>
      <c r="DP187" s="21">
        <v>569</v>
      </c>
      <c r="DY187" s="274"/>
      <c r="DZ187" s="35" t="s">
        <v>521</v>
      </c>
      <c r="EA187" s="17">
        <v>13</v>
      </c>
      <c r="EB187" s="17">
        <v>24</v>
      </c>
      <c r="EC187" s="21">
        <v>37</v>
      </c>
      <c r="EJ187" s="274"/>
      <c r="EK187" s="35" t="s">
        <v>521</v>
      </c>
      <c r="EL187" s="17">
        <v>281</v>
      </c>
      <c r="EM187" s="17">
        <v>68</v>
      </c>
      <c r="EN187" s="17">
        <v>414</v>
      </c>
      <c r="EO187" s="17">
        <v>59</v>
      </c>
      <c r="EP187" s="21">
        <v>822</v>
      </c>
      <c r="EY187" s="274"/>
      <c r="EZ187" s="35" t="s">
        <v>521</v>
      </c>
      <c r="FA187" s="20">
        <v>57</v>
      </c>
      <c r="FG187" s="274"/>
      <c r="FH187" s="35" t="s">
        <v>521</v>
      </c>
      <c r="FI187" s="20">
        <v>1297</v>
      </c>
      <c r="FO187" s="274"/>
      <c r="FP187" s="35" t="s">
        <v>521</v>
      </c>
      <c r="FQ187" s="20">
        <v>23</v>
      </c>
      <c r="FW187" s="274"/>
      <c r="FX187" s="35" t="s">
        <v>521</v>
      </c>
      <c r="FY187" s="20">
        <v>13</v>
      </c>
      <c r="GE187" s="274"/>
      <c r="GF187" s="35" t="s">
        <v>521</v>
      </c>
      <c r="GG187" s="17">
        <v>60</v>
      </c>
      <c r="GH187" s="17">
        <v>36</v>
      </c>
      <c r="GI187" s="17">
        <v>21</v>
      </c>
      <c r="GJ187" s="21">
        <v>117</v>
      </c>
      <c r="GR187" s="274"/>
      <c r="GS187" s="35" t="s">
        <v>521</v>
      </c>
      <c r="GT187" s="17">
        <v>1052</v>
      </c>
      <c r="GU187" s="17">
        <v>88</v>
      </c>
      <c r="GV187" s="17">
        <v>230</v>
      </c>
      <c r="GW187" s="21">
        <v>1370</v>
      </c>
      <c r="HE187" s="274"/>
      <c r="HF187" s="35" t="s">
        <v>521</v>
      </c>
      <c r="HG187" s="20">
        <v>5448</v>
      </c>
    </row>
    <row r="188" spans="1:215" x14ac:dyDescent="0.25">
      <c r="A188" s="274"/>
      <c r="B188" s="35" t="s">
        <v>522</v>
      </c>
      <c r="C188" s="17">
        <v>71</v>
      </c>
      <c r="D188" s="17">
        <v>409</v>
      </c>
      <c r="E188" s="17">
        <v>12</v>
      </c>
      <c r="F188" s="17">
        <v>30</v>
      </c>
      <c r="G188" s="17">
        <v>69</v>
      </c>
      <c r="H188" s="17">
        <v>82</v>
      </c>
      <c r="I188" s="17">
        <v>157</v>
      </c>
      <c r="J188" s="17">
        <v>160</v>
      </c>
      <c r="K188" s="21">
        <v>990</v>
      </c>
      <c r="X188" s="274"/>
      <c r="Y188" s="35" t="s">
        <v>522</v>
      </c>
      <c r="Z188" s="17">
        <v>49</v>
      </c>
      <c r="AA188" s="17">
        <v>9</v>
      </c>
      <c r="AB188" s="17">
        <v>272</v>
      </c>
      <c r="AC188" s="21">
        <v>330</v>
      </c>
      <c r="AK188" s="274"/>
      <c r="AL188" s="35" t="s">
        <v>522</v>
      </c>
      <c r="AM188" s="20">
        <v>196</v>
      </c>
      <c r="AS188" s="274"/>
      <c r="AT188" s="35" t="s">
        <v>522</v>
      </c>
      <c r="AU188" s="20">
        <v>11</v>
      </c>
      <c r="BA188" s="274"/>
      <c r="BB188" s="35" t="s">
        <v>522</v>
      </c>
      <c r="BC188" s="17">
        <v>124</v>
      </c>
      <c r="BD188" s="17">
        <v>46</v>
      </c>
      <c r="BE188" s="21">
        <v>170</v>
      </c>
      <c r="BL188" s="274"/>
      <c r="BM188" s="35" t="s">
        <v>522</v>
      </c>
      <c r="BN188" s="20">
        <v>58</v>
      </c>
      <c r="BT188" s="274"/>
      <c r="BU188" s="35" t="s">
        <v>522</v>
      </c>
      <c r="BV188" s="17">
        <v>124</v>
      </c>
      <c r="BW188" s="17">
        <v>23</v>
      </c>
      <c r="BX188" s="17">
        <v>50</v>
      </c>
      <c r="BY188" s="17">
        <v>17</v>
      </c>
      <c r="BZ188" s="17">
        <v>171</v>
      </c>
      <c r="CA188" s="21">
        <v>385</v>
      </c>
      <c r="CK188" s="274"/>
      <c r="CL188" s="35" t="s">
        <v>522</v>
      </c>
      <c r="CM188" s="17">
        <v>26</v>
      </c>
      <c r="CN188" s="17">
        <v>65</v>
      </c>
      <c r="CO188" s="17">
        <v>32</v>
      </c>
      <c r="CP188" s="17">
        <v>7</v>
      </c>
      <c r="CQ188" s="17">
        <v>14</v>
      </c>
      <c r="CR188" s="17">
        <v>6</v>
      </c>
      <c r="CS188" s="17">
        <v>9</v>
      </c>
      <c r="CT188" s="17">
        <v>28</v>
      </c>
      <c r="CU188" s="17">
        <v>12</v>
      </c>
      <c r="CV188" s="21">
        <v>199</v>
      </c>
      <c r="DJ188" s="274"/>
      <c r="DK188" s="35" t="s">
        <v>522</v>
      </c>
      <c r="DL188" s="17">
        <v>862</v>
      </c>
      <c r="DM188" s="17">
        <v>102</v>
      </c>
      <c r="DN188" s="17">
        <v>67</v>
      </c>
      <c r="DO188" s="17">
        <v>78</v>
      </c>
      <c r="DP188" s="21">
        <v>1109</v>
      </c>
      <c r="DY188" s="274"/>
      <c r="DZ188" s="35" t="s">
        <v>522</v>
      </c>
      <c r="EA188" s="17">
        <v>37</v>
      </c>
      <c r="EB188" s="17">
        <v>33</v>
      </c>
      <c r="EC188" s="21">
        <v>70</v>
      </c>
      <c r="EJ188" s="274"/>
      <c r="EK188" s="35" t="s">
        <v>522</v>
      </c>
      <c r="EL188" s="17">
        <v>251</v>
      </c>
      <c r="EM188" s="17">
        <v>229</v>
      </c>
      <c r="EN188" s="17">
        <v>251</v>
      </c>
      <c r="EO188" s="17">
        <v>198</v>
      </c>
      <c r="EP188" s="21">
        <v>929</v>
      </c>
      <c r="EY188" s="274"/>
      <c r="EZ188" s="35" t="s">
        <v>522</v>
      </c>
      <c r="FA188" s="20">
        <v>74</v>
      </c>
      <c r="FG188" s="274"/>
      <c r="FH188" s="35" t="s">
        <v>522</v>
      </c>
      <c r="FI188" s="20">
        <v>1795</v>
      </c>
      <c r="FO188" s="274"/>
      <c r="FP188" s="35" t="s">
        <v>522</v>
      </c>
      <c r="FQ188" s="20">
        <v>59</v>
      </c>
      <c r="FW188" s="274"/>
      <c r="FX188" s="35" t="s">
        <v>522</v>
      </c>
      <c r="FY188" s="20">
        <v>18</v>
      </c>
      <c r="GE188" s="274"/>
      <c r="GF188" s="35" t="s">
        <v>522</v>
      </c>
      <c r="GG188" s="17">
        <v>47</v>
      </c>
      <c r="GH188" s="17">
        <v>27</v>
      </c>
      <c r="GI188" s="17">
        <v>35</v>
      </c>
      <c r="GJ188" s="21">
        <v>109</v>
      </c>
      <c r="GR188" s="274"/>
      <c r="GS188" s="35" t="s">
        <v>522</v>
      </c>
      <c r="GT188" s="17">
        <v>1378</v>
      </c>
      <c r="GU188" s="17">
        <v>68</v>
      </c>
      <c r="GV188" s="17">
        <v>572</v>
      </c>
      <c r="GW188" s="21">
        <v>2018</v>
      </c>
      <c r="HE188" s="274"/>
      <c r="HF188" s="35" t="s">
        <v>522</v>
      </c>
      <c r="HG188" s="20">
        <v>8520</v>
      </c>
    </row>
    <row r="189" spans="1:215" x14ac:dyDescent="0.25">
      <c r="A189" s="273" t="s">
        <v>523</v>
      </c>
      <c r="B189" s="35" t="s">
        <v>524</v>
      </c>
      <c r="C189" s="17">
        <v>140</v>
      </c>
      <c r="D189" s="17">
        <v>110</v>
      </c>
      <c r="E189" s="17">
        <v>10</v>
      </c>
      <c r="F189" s="17">
        <v>261</v>
      </c>
      <c r="G189" s="17">
        <v>19</v>
      </c>
      <c r="H189" s="17">
        <v>32</v>
      </c>
      <c r="I189" s="17">
        <v>682</v>
      </c>
      <c r="J189" s="17">
        <v>201</v>
      </c>
      <c r="K189" s="21">
        <v>1455</v>
      </c>
      <c r="X189" s="273" t="s">
        <v>523</v>
      </c>
      <c r="Y189" s="35" t="s">
        <v>524</v>
      </c>
      <c r="Z189" s="17">
        <v>118</v>
      </c>
      <c r="AA189" s="17">
        <v>74</v>
      </c>
      <c r="AB189" s="17">
        <v>586</v>
      </c>
      <c r="AC189" s="21">
        <v>778</v>
      </c>
      <c r="AK189" s="273" t="s">
        <v>523</v>
      </c>
      <c r="AL189" s="35" t="s">
        <v>524</v>
      </c>
      <c r="AM189" s="20">
        <v>199</v>
      </c>
      <c r="AS189" s="273" t="s">
        <v>523</v>
      </c>
      <c r="AT189" s="35" t="s">
        <v>524</v>
      </c>
      <c r="AU189" s="20">
        <v>445</v>
      </c>
      <c r="BA189" s="273" t="s">
        <v>523</v>
      </c>
      <c r="BB189" s="35" t="s">
        <v>524</v>
      </c>
      <c r="BC189" s="17">
        <v>122</v>
      </c>
      <c r="BD189" s="17">
        <v>69</v>
      </c>
      <c r="BE189" s="21">
        <v>191</v>
      </c>
      <c r="BL189" s="273" t="s">
        <v>523</v>
      </c>
      <c r="BM189" s="35" t="s">
        <v>524</v>
      </c>
      <c r="BN189" s="20">
        <v>364</v>
      </c>
      <c r="BT189" s="273" t="s">
        <v>523</v>
      </c>
      <c r="BU189" s="35" t="s">
        <v>524</v>
      </c>
      <c r="BV189" s="17">
        <v>279</v>
      </c>
      <c r="BW189" s="17">
        <v>269</v>
      </c>
      <c r="BX189" s="17">
        <v>139</v>
      </c>
      <c r="BY189" s="17">
        <v>38</v>
      </c>
      <c r="BZ189" s="17">
        <v>196</v>
      </c>
      <c r="CA189" s="21">
        <v>921</v>
      </c>
      <c r="CK189" s="273" t="s">
        <v>523</v>
      </c>
      <c r="CL189" s="35" t="s">
        <v>524</v>
      </c>
      <c r="CM189" s="17">
        <v>110</v>
      </c>
      <c r="CN189" s="17">
        <v>194</v>
      </c>
      <c r="CO189" s="17">
        <v>234</v>
      </c>
      <c r="CP189" s="17">
        <v>89</v>
      </c>
      <c r="CQ189" s="17">
        <v>171</v>
      </c>
      <c r="CR189" s="17">
        <v>52</v>
      </c>
      <c r="CS189" s="17">
        <v>109</v>
      </c>
      <c r="CT189" s="17">
        <v>272</v>
      </c>
      <c r="CU189" s="17">
        <v>142</v>
      </c>
      <c r="CV189" s="21">
        <v>1373</v>
      </c>
      <c r="DJ189" s="273" t="s">
        <v>523</v>
      </c>
      <c r="DK189" s="35" t="s">
        <v>524</v>
      </c>
      <c r="DL189" s="17">
        <v>822</v>
      </c>
      <c r="DM189" s="17">
        <v>282</v>
      </c>
      <c r="DN189" s="17">
        <v>159</v>
      </c>
      <c r="DO189" s="17">
        <v>259</v>
      </c>
      <c r="DP189" s="21">
        <v>1522</v>
      </c>
      <c r="DY189" s="273" t="s">
        <v>523</v>
      </c>
      <c r="DZ189" s="35" t="s">
        <v>524</v>
      </c>
      <c r="EA189" s="17">
        <v>85</v>
      </c>
      <c r="EB189" s="17">
        <v>64</v>
      </c>
      <c r="EC189" s="21">
        <v>149</v>
      </c>
      <c r="EJ189" s="273" t="s">
        <v>523</v>
      </c>
      <c r="EK189" s="35" t="s">
        <v>524</v>
      </c>
      <c r="EL189" s="17">
        <v>488</v>
      </c>
      <c r="EM189" s="17">
        <v>390</v>
      </c>
      <c r="EN189" s="17">
        <v>205</v>
      </c>
      <c r="EO189" s="17">
        <v>200</v>
      </c>
      <c r="EP189" s="21">
        <v>1283</v>
      </c>
      <c r="EY189" s="273" t="s">
        <v>523</v>
      </c>
      <c r="EZ189" s="35" t="s">
        <v>524</v>
      </c>
      <c r="FA189" s="20">
        <v>117</v>
      </c>
      <c r="FG189" s="273" t="s">
        <v>523</v>
      </c>
      <c r="FH189" s="35" t="s">
        <v>524</v>
      </c>
      <c r="FI189" s="20">
        <v>3103</v>
      </c>
      <c r="FO189" s="273" t="s">
        <v>523</v>
      </c>
      <c r="FP189" s="35" t="s">
        <v>524</v>
      </c>
      <c r="FQ189" s="20">
        <v>115</v>
      </c>
      <c r="FW189" s="273" t="s">
        <v>523</v>
      </c>
      <c r="FX189" s="35" t="s">
        <v>524</v>
      </c>
      <c r="FY189" s="20">
        <v>407</v>
      </c>
      <c r="GE189" s="273" t="s">
        <v>523</v>
      </c>
      <c r="GF189" s="35" t="s">
        <v>524</v>
      </c>
      <c r="GG189" s="17">
        <v>188</v>
      </c>
      <c r="GH189" s="17">
        <v>852</v>
      </c>
      <c r="GI189" s="17">
        <v>46</v>
      </c>
      <c r="GJ189" s="21">
        <v>1086</v>
      </c>
      <c r="GR189" s="273" t="s">
        <v>523</v>
      </c>
      <c r="GS189" s="35" t="s">
        <v>524</v>
      </c>
      <c r="GT189" s="17">
        <v>537</v>
      </c>
      <c r="GU189" s="17">
        <v>420</v>
      </c>
      <c r="GV189" s="17">
        <v>1154</v>
      </c>
      <c r="GW189" s="21">
        <v>2111</v>
      </c>
      <c r="HE189" s="273" t="s">
        <v>523</v>
      </c>
      <c r="HF189" s="35" t="s">
        <v>524</v>
      </c>
      <c r="HG189" s="20">
        <v>15619</v>
      </c>
    </row>
    <row r="190" spans="1:215" x14ac:dyDescent="0.25">
      <c r="A190" s="274"/>
      <c r="B190" s="35" t="s">
        <v>525</v>
      </c>
      <c r="C190" s="17">
        <v>153</v>
      </c>
      <c r="D190" s="17">
        <v>72</v>
      </c>
      <c r="E190" s="17">
        <v>14</v>
      </c>
      <c r="F190" s="17">
        <v>330</v>
      </c>
      <c r="G190" s="17">
        <v>18</v>
      </c>
      <c r="H190" s="17">
        <v>21</v>
      </c>
      <c r="I190" s="17">
        <v>503</v>
      </c>
      <c r="J190" s="17">
        <v>348</v>
      </c>
      <c r="K190" s="21">
        <v>1459</v>
      </c>
      <c r="X190" s="274"/>
      <c r="Y190" s="35" t="s">
        <v>525</v>
      </c>
      <c r="Z190" s="17">
        <v>88</v>
      </c>
      <c r="AA190" s="17">
        <v>73</v>
      </c>
      <c r="AB190" s="17">
        <v>451</v>
      </c>
      <c r="AC190" s="21">
        <v>612</v>
      </c>
      <c r="AK190" s="274"/>
      <c r="AL190" s="35" t="s">
        <v>525</v>
      </c>
      <c r="AM190" s="20">
        <v>198</v>
      </c>
      <c r="AS190" s="274"/>
      <c r="AT190" s="35" t="s">
        <v>525</v>
      </c>
      <c r="AU190" s="20">
        <v>402</v>
      </c>
      <c r="BA190" s="274"/>
      <c r="BB190" s="35" t="s">
        <v>525</v>
      </c>
      <c r="BC190" s="17">
        <v>118</v>
      </c>
      <c r="BD190" s="17">
        <v>54</v>
      </c>
      <c r="BE190" s="21">
        <v>172</v>
      </c>
      <c r="BL190" s="274"/>
      <c r="BM190" s="35" t="s">
        <v>525</v>
      </c>
      <c r="BN190" s="20">
        <v>312</v>
      </c>
      <c r="BT190" s="274"/>
      <c r="BU190" s="35" t="s">
        <v>525</v>
      </c>
      <c r="BV190" s="17">
        <v>152</v>
      </c>
      <c r="BW190" s="17">
        <v>162</v>
      </c>
      <c r="BX190" s="17">
        <v>46</v>
      </c>
      <c r="BY190" s="17">
        <v>12</v>
      </c>
      <c r="BZ190" s="17">
        <v>126</v>
      </c>
      <c r="CA190" s="21">
        <v>498</v>
      </c>
      <c r="CK190" s="274"/>
      <c r="CL190" s="35" t="s">
        <v>525</v>
      </c>
      <c r="CM190" s="17">
        <v>70</v>
      </c>
      <c r="CN190" s="17">
        <v>182</v>
      </c>
      <c r="CO190" s="17">
        <v>142</v>
      </c>
      <c r="CP190" s="17">
        <v>92</v>
      </c>
      <c r="CQ190" s="17">
        <v>157</v>
      </c>
      <c r="CR190" s="17">
        <v>35</v>
      </c>
      <c r="CS190" s="17">
        <v>91</v>
      </c>
      <c r="CT190" s="17">
        <v>241</v>
      </c>
      <c r="CU190" s="17">
        <v>107</v>
      </c>
      <c r="CV190" s="21">
        <v>1117</v>
      </c>
      <c r="DJ190" s="274"/>
      <c r="DK190" s="35" t="s">
        <v>525</v>
      </c>
      <c r="DL190" s="17">
        <v>444</v>
      </c>
      <c r="DM190" s="17">
        <v>230</v>
      </c>
      <c r="DN190" s="17">
        <v>119</v>
      </c>
      <c r="DO190" s="17">
        <v>206</v>
      </c>
      <c r="DP190" s="21">
        <v>999</v>
      </c>
      <c r="DY190" s="274"/>
      <c r="DZ190" s="35" t="s">
        <v>525</v>
      </c>
      <c r="EA190" s="17">
        <v>82</v>
      </c>
      <c r="EB190" s="17">
        <v>75</v>
      </c>
      <c r="EC190" s="21">
        <v>157</v>
      </c>
      <c r="EJ190" s="274"/>
      <c r="EK190" s="35" t="s">
        <v>525</v>
      </c>
      <c r="EL190" s="17">
        <v>356</v>
      </c>
      <c r="EM190" s="17">
        <v>154</v>
      </c>
      <c r="EN190" s="17">
        <v>100</v>
      </c>
      <c r="EO190" s="17">
        <v>208</v>
      </c>
      <c r="EP190" s="21">
        <v>818</v>
      </c>
      <c r="EY190" s="274"/>
      <c r="EZ190" s="35" t="s">
        <v>525</v>
      </c>
      <c r="FA190" s="20">
        <v>123</v>
      </c>
      <c r="FG190" s="274"/>
      <c r="FH190" s="35" t="s">
        <v>525</v>
      </c>
      <c r="FI190" s="20">
        <v>1734</v>
      </c>
      <c r="FO190" s="274"/>
      <c r="FP190" s="35" t="s">
        <v>525</v>
      </c>
      <c r="FQ190" s="20">
        <v>122</v>
      </c>
      <c r="FW190" s="274"/>
      <c r="FX190" s="35" t="s">
        <v>525</v>
      </c>
      <c r="FY190" s="20">
        <v>358</v>
      </c>
      <c r="GE190" s="274"/>
      <c r="GF190" s="35" t="s">
        <v>525</v>
      </c>
      <c r="GG190" s="17">
        <v>129</v>
      </c>
      <c r="GH190" s="17">
        <v>1017</v>
      </c>
      <c r="GI190" s="17">
        <v>169</v>
      </c>
      <c r="GJ190" s="21">
        <v>1315</v>
      </c>
      <c r="GR190" s="274"/>
      <c r="GS190" s="35" t="s">
        <v>525</v>
      </c>
      <c r="GT190" s="17">
        <v>292</v>
      </c>
      <c r="GU190" s="17">
        <v>189</v>
      </c>
      <c r="GV190" s="17">
        <v>666</v>
      </c>
      <c r="GW190" s="21">
        <v>1147</v>
      </c>
      <c r="HE190" s="274"/>
      <c r="HF190" s="35" t="s">
        <v>525</v>
      </c>
      <c r="HG190" s="20">
        <v>11543</v>
      </c>
    </row>
    <row r="191" spans="1:215" x14ac:dyDescent="0.25">
      <c r="A191" s="274"/>
      <c r="B191" s="35" t="s">
        <v>526</v>
      </c>
      <c r="C191" s="17">
        <v>34</v>
      </c>
      <c r="D191" s="17">
        <v>4</v>
      </c>
      <c r="E191" s="17">
        <v>0</v>
      </c>
      <c r="F191" s="17">
        <v>17</v>
      </c>
      <c r="G191" s="17">
        <v>0</v>
      </c>
      <c r="H191" s="17">
        <v>2</v>
      </c>
      <c r="I191" s="17">
        <v>12</v>
      </c>
      <c r="J191" s="17">
        <v>0</v>
      </c>
      <c r="K191" s="21">
        <v>69</v>
      </c>
      <c r="X191" s="274"/>
      <c r="Y191" s="35" t="s">
        <v>526</v>
      </c>
      <c r="Z191" s="17">
        <v>5</v>
      </c>
      <c r="AA191" s="17">
        <v>1</v>
      </c>
      <c r="AB191" s="17">
        <v>13</v>
      </c>
      <c r="AC191" s="21">
        <v>19</v>
      </c>
      <c r="AK191" s="274"/>
      <c r="AL191" s="35" t="s">
        <v>526</v>
      </c>
      <c r="AM191" s="20">
        <v>4</v>
      </c>
      <c r="AS191" s="274"/>
      <c r="AT191" s="35" t="s">
        <v>526</v>
      </c>
      <c r="AU191" s="20">
        <v>13</v>
      </c>
      <c r="BA191" s="274"/>
      <c r="BB191" s="35" t="s">
        <v>526</v>
      </c>
      <c r="BC191" s="17">
        <v>0</v>
      </c>
      <c r="BD191" s="17">
        <v>1</v>
      </c>
      <c r="BE191" s="21">
        <v>1</v>
      </c>
      <c r="BL191" s="274"/>
      <c r="BM191" s="35" t="s">
        <v>526</v>
      </c>
      <c r="BN191" s="20">
        <v>19</v>
      </c>
      <c r="BT191" s="274"/>
      <c r="BU191" s="35" t="s">
        <v>526</v>
      </c>
      <c r="BV191" s="17">
        <v>6</v>
      </c>
      <c r="BW191" s="17">
        <v>11</v>
      </c>
      <c r="BX191" s="17">
        <v>6</v>
      </c>
      <c r="BY191" s="17">
        <v>1</v>
      </c>
      <c r="BZ191" s="17">
        <v>2</v>
      </c>
      <c r="CA191" s="21">
        <v>26</v>
      </c>
      <c r="CK191" s="274"/>
      <c r="CL191" s="35" t="s">
        <v>526</v>
      </c>
      <c r="CM191" s="17">
        <v>2</v>
      </c>
      <c r="CN191" s="17">
        <v>0</v>
      </c>
      <c r="CO191" s="17">
        <v>4</v>
      </c>
      <c r="CP191" s="17">
        <v>1</v>
      </c>
      <c r="CQ191" s="17">
        <v>2</v>
      </c>
      <c r="CR191" s="17">
        <v>0</v>
      </c>
      <c r="CS191" s="17">
        <v>3</v>
      </c>
      <c r="CT191" s="17">
        <v>8</v>
      </c>
      <c r="CU191" s="17">
        <v>1</v>
      </c>
      <c r="CV191" s="21">
        <v>21</v>
      </c>
      <c r="DJ191" s="274"/>
      <c r="DK191" s="35" t="s">
        <v>526</v>
      </c>
      <c r="DL191" s="17">
        <v>18</v>
      </c>
      <c r="DM191" s="17">
        <v>17</v>
      </c>
      <c r="DN191" s="17">
        <v>3</v>
      </c>
      <c r="DO191" s="17">
        <v>2</v>
      </c>
      <c r="DP191" s="21">
        <v>40</v>
      </c>
      <c r="DY191" s="274"/>
      <c r="DZ191" s="35" t="s">
        <v>526</v>
      </c>
      <c r="EA191" s="17">
        <v>4</v>
      </c>
      <c r="EB191" s="17">
        <v>1</v>
      </c>
      <c r="EC191" s="21">
        <v>5</v>
      </c>
      <c r="EJ191" s="274"/>
      <c r="EK191" s="35" t="s">
        <v>526</v>
      </c>
      <c r="EL191" s="17">
        <v>10</v>
      </c>
      <c r="EM191" s="17">
        <v>5</v>
      </c>
      <c r="EN191" s="17">
        <v>5</v>
      </c>
      <c r="EO191" s="17">
        <v>3</v>
      </c>
      <c r="EP191" s="21">
        <v>23</v>
      </c>
      <c r="EY191" s="274"/>
      <c r="EZ191" s="35" t="s">
        <v>526</v>
      </c>
      <c r="FA191" s="20">
        <v>6</v>
      </c>
      <c r="FG191" s="274"/>
      <c r="FH191" s="35" t="s">
        <v>526</v>
      </c>
      <c r="FI191" s="20">
        <v>32</v>
      </c>
      <c r="FO191" s="274"/>
      <c r="FP191" s="35" t="s">
        <v>526</v>
      </c>
      <c r="FQ191" s="20">
        <v>6</v>
      </c>
      <c r="FW191" s="274"/>
      <c r="FX191" s="35" t="s">
        <v>526</v>
      </c>
      <c r="FY191" s="20">
        <v>9</v>
      </c>
      <c r="GE191" s="274"/>
      <c r="GF191" s="35" t="s">
        <v>526</v>
      </c>
      <c r="GG191" s="17">
        <v>2</v>
      </c>
      <c r="GH191" s="17">
        <v>2</v>
      </c>
      <c r="GI191" s="17">
        <v>1</v>
      </c>
      <c r="GJ191" s="21">
        <v>5</v>
      </c>
      <c r="GR191" s="274"/>
      <c r="GS191" s="35" t="s">
        <v>526</v>
      </c>
      <c r="GT191" s="17">
        <v>15</v>
      </c>
      <c r="GU191" s="17">
        <v>5</v>
      </c>
      <c r="GV191" s="17">
        <v>24</v>
      </c>
      <c r="GW191" s="21">
        <v>44</v>
      </c>
      <c r="HE191" s="274"/>
      <c r="HF191" s="35" t="s">
        <v>526</v>
      </c>
      <c r="HG191" s="20">
        <v>342</v>
      </c>
    </row>
    <row r="192" spans="1:215" x14ac:dyDescent="0.25">
      <c r="A192" s="35" t="s">
        <v>527</v>
      </c>
      <c r="B192" s="59"/>
      <c r="C192" s="17">
        <v>115</v>
      </c>
      <c r="D192" s="17">
        <v>395</v>
      </c>
      <c r="E192" s="17">
        <v>256</v>
      </c>
      <c r="F192" s="17">
        <v>97</v>
      </c>
      <c r="G192" s="17">
        <v>120</v>
      </c>
      <c r="H192" s="17">
        <v>232</v>
      </c>
      <c r="I192" s="24"/>
      <c r="J192" s="17">
        <v>169</v>
      </c>
      <c r="K192" s="21">
        <v>1384</v>
      </c>
      <c r="X192" s="35" t="s">
        <v>527</v>
      </c>
      <c r="Y192" s="59"/>
      <c r="Z192" s="17">
        <v>41</v>
      </c>
      <c r="AA192" s="17">
        <v>11</v>
      </c>
      <c r="AB192" s="17">
        <v>208</v>
      </c>
      <c r="AC192" s="21">
        <v>260</v>
      </c>
      <c r="AK192" s="35" t="s">
        <v>527</v>
      </c>
      <c r="AL192" s="59"/>
      <c r="AM192" s="20">
        <v>501</v>
      </c>
      <c r="AS192" s="35" t="s">
        <v>527</v>
      </c>
      <c r="AT192" s="59"/>
      <c r="AU192" s="20">
        <v>117</v>
      </c>
      <c r="BA192" s="35" t="s">
        <v>527</v>
      </c>
      <c r="BB192" s="59"/>
      <c r="BC192" s="24"/>
      <c r="BD192" s="17">
        <v>288</v>
      </c>
      <c r="BE192" s="21">
        <v>288</v>
      </c>
      <c r="BL192" s="35" t="s">
        <v>527</v>
      </c>
      <c r="BM192" s="59"/>
      <c r="BN192" s="20">
        <v>69</v>
      </c>
      <c r="BT192" s="35" t="s">
        <v>527</v>
      </c>
      <c r="BU192" s="59"/>
      <c r="BV192" s="17">
        <v>91</v>
      </c>
      <c r="BW192" s="17">
        <v>106</v>
      </c>
      <c r="BX192" s="17">
        <v>31</v>
      </c>
      <c r="BY192" s="17">
        <v>52</v>
      </c>
      <c r="BZ192" s="17">
        <v>121</v>
      </c>
      <c r="CA192" s="21">
        <v>401</v>
      </c>
      <c r="CK192" s="35" t="s">
        <v>527</v>
      </c>
      <c r="CL192" s="59"/>
      <c r="CM192" s="17">
        <v>31</v>
      </c>
      <c r="CN192" s="17">
        <v>90</v>
      </c>
      <c r="CO192" s="17">
        <v>124</v>
      </c>
      <c r="CP192" s="17">
        <v>48</v>
      </c>
      <c r="CQ192" s="17">
        <v>95</v>
      </c>
      <c r="CR192" s="17">
        <v>34</v>
      </c>
      <c r="CS192" s="17">
        <v>7</v>
      </c>
      <c r="CT192" s="17">
        <v>48</v>
      </c>
      <c r="CU192" s="17">
        <v>37</v>
      </c>
      <c r="CV192" s="21">
        <v>514</v>
      </c>
      <c r="DJ192" s="35" t="s">
        <v>527</v>
      </c>
      <c r="DK192" s="59"/>
      <c r="DL192" s="17">
        <v>2411</v>
      </c>
      <c r="DM192" s="17">
        <v>83</v>
      </c>
      <c r="DN192" s="17">
        <v>50</v>
      </c>
      <c r="DO192" s="17">
        <v>150</v>
      </c>
      <c r="DP192" s="21">
        <v>2694</v>
      </c>
      <c r="DY192" s="35" t="s">
        <v>527</v>
      </c>
      <c r="DZ192" s="59"/>
      <c r="EA192" s="17">
        <v>201</v>
      </c>
      <c r="EB192" s="17">
        <v>146</v>
      </c>
      <c r="EC192" s="21">
        <v>347</v>
      </c>
      <c r="EJ192" s="35" t="s">
        <v>527</v>
      </c>
      <c r="EK192" s="59"/>
      <c r="EL192" s="17">
        <v>588</v>
      </c>
      <c r="EM192" s="17">
        <v>102</v>
      </c>
      <c r="EN192" s="17">
        <v>76</v>
      </c>
      <c r="EO192" s="17">
        <v>460</v>
      </c>
      <c r="EP192" s="21">
        <v>1226</v>
      </c>
      <c r="EY192" s="35" t="s">
        <v>527</v>
      </c>
      <c r="EZ192" s="59"/>
      <c r="FA192" s="20">
        <v>64</v>
      </c>
      <c r="FG192" s="35" t="s">
        <v>527</v>
      </c>
      <c r="FH192" s="59"/>
      <c r="FI192" s="20">
        <v>1690</v>
      </c>
      <c r="FO192" s="35" t="s">
        <v>527</v>
      </c>
      <c r="FP192" s="59"/>
      <c r="FQ192" s="20">
        <v>567</v>
      </c>
      <c r="FW192" s="35" t="s">
        <v>527</v>
      </c>
      <c r="FX192" s="59"/>
      <c r="FY192" s="20">
        <v>52</v>
      </c>
      <c r="GE192" s="35" t="s">
        <v>527</v>
      </c>
      <c r="GF192" s="59"/>
      <c r="GG192" s="17">
        <v>63</v>
      </c>
      <c r="GH192" s="17">
        <v>272</v>
      </c>
      <c r="GI192" s="17">
        <v>396</v>
      </c>
      <c r="GJ192" s="21">
        <v>731</v>
      </c>
      <c r="GR192" s="35" t="s">
        <v>527</v>
      </c>
      <c r="GS192" s="59"/>
      <c r="GT192" s="17">
        <v>451</v>
      </c>
      <c r="GU192" s="17">
        <v>401</v>
      </c>
      <c r="GV192" s="17">
        <v>542</v>
      </c>
      <c r="GW192" s="21">
        <v>1394</v>
      </c>
      <c r="HE192" s="35" t="s">
        <v>527</v>
      </c>
      <c r="HF192" s="59"/>
      <c r="HG192" s="20">
        <v>12299</v>
      </c>
    </row>
    <row r="193" spans="1:215" x14ac:dyDescent="0.25">
      <c r="A193" s="273" t="s">
        <v>528</v>
      </c>
      <c r="B193" s="35" t="s">
        <v>529</v>
      </c>
      <c r="C193" s="17">
        <v>124</v>
      </c>
      <c r="D193" s="17">
        <v>218</v>
      </c>
      <c r="E193" s="17">
        <v>31</v>
      </c>
      <c r="F193" s="17">
        <v>232</v>
      </c>
      <c r="G193" s="17">
        <v>24</v>
      </c>
      <c r="H193" s="17">
        <v>58</v>
      </c>
      <c r="I193" s="17">
        <v>480</v>
      </c>
      <c r="J193" s="17">
        <v>422</v>
      </c>
      <c r="K193" s="21">
        <v>1589</v>
      </c>
      <c r="X193" s="273" t="s">
        <v>528</v>
      </c>
      <c r="Y193" s="35" t="s">
        <v>529</v>
      </c>
      <c r="Z193" s="17">
        <v>143</v>
      </c>
      <c r="AA193" s="17">
        <v>119</v>
      </c>
      <c r="AB193" s="17">
        <v>425</v>
      </c>
      <c r="AC193" s="21">
        <v>687</v>
      </c>
      <c r="AK193" s="273" t="s">
        <v>528</v>
      </c>
      <c r="AL193" s="35" t="s">
        <v>529</v>
      </c>
      <c r="AM193" s="20">
        <v>589</v>
      </c>
      <c r="AS193" s="273" t="s">
        <v>528</v>
      </c>
      <c r="AT193" s="35" t="s">
        <v>529</v>
      </c>
      <c r="AU193" s="20">
        <v>702</v>
      </c>
      <c r="BA193" s="273" t="s">
        <v>528</v>
      </c>
      <c r="BB193" s="35" t="s">
        <v>529</v>
      </c>
      <c r="BC193" s="17">
        <v>1581</v>
      </c>
      <c r="BD193" s="17">
        <v>75</v>
      </c>
      <c r="BE193" s="21">
        <v>1656</v>
      </c>
      <c r="BL193" s="273" t="s">
        <v>528</v>
      </c>
      <c r="BM193" s="35" t="s">
        <v>529</v>
      </c>
      <c r="BN193" s="20">
        <v>121</v>
      </c>
      <c r="BT193" s="273" t="s">
        <v>528</v>
      </c>
      <c r="BU193" s="35" t="s">
        <v>529</v>
      </c>
      <c r="BV193" s="17">
        <v>147</v>
      </c>
      <c r="BW193" s="17">
        <v>142</v>
      </c>
      <c r="BX193" s="17">
        <v>84</v>
      </c>
      <c r="BY193" s="17">
        <v>80</v>
      </c>
      <c r="BZ193" s="17">
        <v>107</v>
      </c>
      <c r="CA193" s="21">
        <v>560</v>
      </c>
      <c r="CK193" s="273" t="s">
        <v>528</v>
      </c>
      <c r="CL193" s="35" t="s">
        <v>529</v>
      </c>
      <c r="CM193" s="17">
        <v>97</v>
      </c>
      <c r="CN193" s="17">
        <v>171</v>
      </c>
      <c r="CO193" s="17">
        <v>313</v>
      </c>
      <c r="CP193" s="17">
        <v>142</v>
      </c>
      <c r="CQ193" s="17">
        <v>218</v>
      </c>
      <c r="CR193" s="17">
        <v>71</v>
      </c>
      <c r="CS193" s="17">
        <v>109</v>
      </c>
      <c r="CT193" s="17">
        <v>426</v>
      </c>
      <c r="CU193" s="17">
        <v>139</v>
      </c>
      <c r="CV193" s="21">
        <v>1686</v>
      </c>
      <c r="DJ193" s="273" t="s">
        <v>528</v>
      </c>
      <c r="DK193" s="35" t="s">
        <v>529</v>
      </c>
      <c r="DL193" s="17">
        <v>1367</v>
      </c>
      <c r="DM193" s="17">
        <v>188</v>
      </c>
      <c r="DN193" s="17">
        <v>58</v>
      </c>
      <c r="DO193" s="17">
        <v>162</v>
      </c>
      <c r="DP193" s="21">
        <v>1775</v>
      </c>
      <c r="DY193" s="273" t="s">
        <v>528</v>
      </c>
      <c r="DZ193" s="35" t="s">
        <v>529</v>
      </c>
      <c r="EA193" s="17">
        <v>195</v>
      </c>
      <c r="EB193" s="17">
        <v>176</v>
      </c>
      <c r="EC193" s="21">
        <v>371</v>
      </c>
      <c r="EJ193" s="273" t="s">
        <v>528</v>
      </c>
      <c r="EK193" s="35" t="s">
        <v>529</v>
      </c>
      <c r="EL193" s="17">
        <v>968</v>
      </c>
      <c r="EM193" s="17">
        <v>310</v>
      </c>
      <c r="EN193" s="17">
        <v>267</v>
      </c>
      <c r="EO193" s="17">
        <v>480</v>
      </c>
      <c r="EP193" s="21">
        <v>2025</v>
      </c>
      <c r="EY193" s="273" t="s">
        <v>528</v>
      </c>
      <c r="EZ193" s="35" t="s">
        <v>529</v>
      </c>
      <c r="FA193" s="20">
        <v>173</v>
      </c>
      <c r="FG193" s="273" t="s">
        <v>528</v>
      </c>
      <c r="FH193" s="35" t="s">
        <v>529</v>
      </c>
      <c r="FI193" s="20">
        <v>8322</v>
      </c>
      <c r="FO193" s="273" t="s">
        <v>528</v>
      </c>
      <c r="FP193" s="35" t="s">
        <v>529</v>
      </c>
      <c r="FQ193" s="20">
        <v>341</v>
      </c>
      <c r="FW193" s="273" t="s">
        <v>528</v>
      </c>
      <c r="FX193" s="35" t="s">
        <v>529</v>
      </c>
      <c r="FY193" s="20">
        <v>393</v>
      </c>
      <c r="GE193" s="273" t="s">
        <v>528</v>
      </c>
      <c r="GF193" s="35" t="s">
        <v>529</v>
      </c>
      <c r="GG193" s="17">
        <v>158</v>
      </c>
      <c r="GH193" s="17">
        <v>1029</v>
      </c>
      <c r="GI193" s="17">
        <v>169</v>
      </c>
      <c r="GJ193" s="21">
        <v>1356</v>
      </c>
      <c r="GR193" s="273" t="s">
        <v>528</v>
      </c>
      <c r="GS193" s="35" t="s">
        <v>529</v>
      </c>
      <c r="GT193" s="17">
        <v>600</v>
      </c>
      <c r="GU193" s="17">
        <v>316</v>
      </c>
      <c r="GV193" s="17">
        <v>1062</v>
      </c>
      <c r="GW193" s="21">
        <v>1978</v>
      </c>
      <c r="HE193" s="273" t="s">
        <v>528</v>
      </c>
      <c r="HF193" s="35" t="s">
        <v>529</v>
      </c>
      <c r="HG193" s="20">
        <v>24324</v>
      </c>
    </row>
    <row r="194" spans="1:215" x14ac:dyDescent="0.25">
      <c r="A194" s="274"/>
      <c r="B194" s="35" t="s">
        <v>530</v>
      </c>
      <c r="C194" s="17">
        <v>720</v>
      </c>
      <c r="D194" s="17">
        <v>102</v>
      </c>
      <c r="E194" s="17">
        <v>31</v>
      </c>
      <c r="F194" s="17">
        <v>2360</v>
      </c>
      <c r="G194" s="17">
        <v>24</v>
      </c>
      <c r="H194" s="17">
        <v>256</v>
      </c>
      <c r="I194" s="17">
        <v>170</v>
      </c>
      <c r="J194" s="17">
        <v>2932</v>
      </c>
      <c r="K194" s="21">
        <v>6595</v>
      </c>
      <c r="X194" s="274"/>
      <c r="Y194" s="35" t="s">
        <v>530</v>
      </c>
      <c r="Z194" s="17">
        <v>85</v>
      </c>
      <c r="AA194" s="17">
        <v>243</v>
      </c>
      <c r="AB194" s="17">
        <v>396</v>
      </c>
      <c r="AC194" s="21">
        <v>724</v>
      </c>
      <c r="AK194" s="274"/>
      <c r="AL194" s="35" t="s">
        <v>530</v>
      </c>
      <c r="AM194" s="20">
        <v>854</v>
      </c>
      <c r="AS194" s="274"/>
      <c r="AT194" s="35" t="s">
        <v>530</v>
      </c>
      <c r="AU194" s="20">
        <v>580</v>
      </c>
      <c r="BA194" s="274"/>
      <c r="BB194" s="35" t="s">
        <v>530</v>
      </c>
      <c r="BC194" s="17">
        <v>2507</v>
      </c>
      <c r="BD194" s="17">
        <v>976</v>
      </c>
      <c r="BE194" s="21">
        <v>3483</v>
      </c>
      <c r="BL194" s="274"/>
      <c r="BM194" s="35" t="s">
        <v>530</v>
      </c>
      <c r="BN194" s="20">
        <v>873</v>
      </c>
      <c r="BT194" s="274"/>
      <c r="BU194" s="35" t="s">
        <v>530</v>
      </c>
      <c r="BV194" s="17">
        <v>185</v>
      </c>
      <c r="BW194" s="17">
        <v>392</v>
      </c>
      <c r="BX194" s="17">
        <v>1239</v>
      </c>
      <c r="BY194" s="17">
        <v>939</v>
      </c>
      <c r="BZ194" s="17">
        <v>88</v>
      </c>
      <c r="CA194" s="21">
        <v>2843</v>
      </c>
      <c r="CK194" s="274"/>
      <c r="CL194" s="35" t="s">
        <v>530</v>
      </c>
      <c r="CM194" s="17">
        <v>65</v>
      </c>
      <c r="CN194" s="17">
        <v>336</v>
      </c>
      <c r="CO194" s="17">
        <v>2249</v>
      </c>
      <c r="CP194" s="17">
        <v>161</v>
      </c>
      <c r="CQ194" s="17">
        <v>895</v>
      </c>
      <c r="CR194" s="17">
        <v>83</v>
      </c>
      <c r="CS194" s="17">
        <v>280</v>
      </c>
      <c r="CT194" s="17">
        <v>2848</v>
      </c>
      <c r="CU194" s="17">
        <v>131</v>
      </c>
      <c r="CV194" s="21">
        <v>7048</v>
      </c>
      <c r="DJ194" s="274"/>
      <c r="DK194" s="35" t="s">
        <v>530</v>
      </c>
      <c r="DL194" s="17">
        <v>681</v>
      </c>
      <c r="DM194" s="17">
        <v>1483</v>
      </c>
      <c r="DN194" s="17">
        <v>605</v>
      </c>
      <c r="DO194" s="17">
        <v>457</v>
      </c>
      <c r="DP194" s="21">
        <v>3226</v>
      </c>
      <c r="DY194" s="274"/>
      <c r="DZ194" s="35" t="s">
        <v>530</v>
      </c>
      <c r="EA194" s="17">
        <v>164</v>
      </c>
      <c r="EB194" s="17">
        <v>189</v>
      </c>
      <c r="EC194" s="21">
        <v>353</v>
      </c>
      <c r="EJ194" s="274"/>
      <c r="EK194" s="35" t="s">
        <v>530</v>
      </c>
      <c r="EL194" s="17">
        <v>1210</v>
      </c>
      <c r="EM194" s="17">
        <v>340</v>
      </c>
      <c r="EN194" s="17">
        <v>1047</v>
      </c>
      <c r="EO194" s="17">
        <v>748</v>
      </c>
      <c r="EP194" s="21">
        <v>3345</v>
      </c>
      <c r="EY194" s="274"/>
      <c r="EZ194" s="35" t="s">
        <v>530</v>
      </c>
      <c r="FA194" s="20">
        <v>300</v>
      </c>
      <c r="FG194" s="274"/>
      <c r="FH194" s="35" t="s">
        <v>530</v>
      </c>
      <c r="FI194" s="20">
        <v>11340</v>
      </c>
      <c r="FO194" s="274"/>
      <c r="FP194" s="35" t="s">
        <v>530</v>
      </c>
      <c r="FQ194" s="20">
        <v>278</v>
      </c>
      <c r="FW194" s="274"/>
      <c r="FX194" s="35" t="s">
        <v>530</v>
      </c>
      <c r="FY194" s="20">
        <v>670</v>
      </c>
      <c r="GE194" s="274"/>
      <c r="GF194" s="35" t="s">
        <v>530</v>
      </c>
      <c r="GG194" s="17">
        <v>975</v>
      </c>
      <c r="GH194" s="17">
        <v>7740</v>
      </c>
      <c r="GI194" s="17">
        <v>1035</v>
      </c>
      <c r="GJ194" s="21">
        <v>9750</v>
      </c>
      <c r="GR194" s="274"/>
      <c r="GS194" s="35" t="s">
        <v>530</v>
      </c>
      <c r="GT194" s="17">
        <v>465</v>
      </c>
      <c r="GU194" s="17">
        <v>262</v>
      </c>
      <c r="GV194" s="17">
        <v>1243</v>
      </c>
      <c r="GW194" s="21">
        <v>1970</v>
      </c>
      <c r="HE194" s="274"/>
      <c r="HF194" s="35" t="s">
        <v>530</v>
      </c>
      <c r="HG194" s="20">
        <v>54232</v>
      </c>
    </row>
    <row r="195" spans="1:215" x14ac:dyDescent="0.25">
      <c r="A195" s="273" t="s">
        <v>531</v>
      </c>
      <c r="B195" s="35" t="s">
        <v>532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21">
        <v>0</v>
      </c>
      <c r="X195" s="273" t="s">
        <v>531</v>
      </c>
      <c r="Y195" s="35" t="s">
        <v>532</v>
      </c>
      <c r="Z195" s="24"/>
      <c r="AA195" s="17">
        <v>0</v>
      </c>
      <c r="AB195" s="17">
        <v>0</v>
      </c>
      <c r="AC195" s="21">
        <v>0</v>
      </c>
      <c r="AK195" s="273" t="s">
        <v>531</v>
      </c>
      <c r="AL195" s="35" t="s">
        <v>532</v>
      </c>
      <c r="AM195" s="20">
        <v>0</v>
      </c>
      <c r="AS195" s="273" t="s">
        <v>531</v>
      </c>
      <c r="AT195" s="35" t="s">
        <v>532</v>
      </c>
      <c r="AU195" s="20">
        <v>1</v>
      </c>
      <c r="BA195" s="273" t="s">
        <v>531</v>
      </c>
      <c r="BB195" s="35" t="s">
        <v>532</v>
      </c>
      <c r="BC195" s="17">
        <v>0</v>
      </c>
      <c r="BD195" s="17">
        <v>0</v>
      </c>
      <c r="BE195" s="21">
        <v>0</v>
      </c>
      <c r="BL195" s="273" t="s">
        <v>531</v>
      </c>
      <c r="BM195" s="35" t="s">
        <v>532</v>
      </c>
      <c r="BN195" s="25"/>
      <c r="BT195" s="273" t="s">
        <v>531</v>
      </c>
      <c r="BU195" s="35" t="s">
        <v>532</v>
      </c>
      <c r="BV195" s="17">
        <v>0</v>
      </c>
      <c r="BW195" s="17">
        <v>0</v>
      </c>
      <c r="BX195" s="17">
        <v>0</v>
      </c>
      <c r="BY195" s="17">
        <v>0</v>
      </c>
      <c r="BZ195" s="17">
        <v>0</v>
      </c>
      <c r="CA195" s="21">
        <v>0</v>
      </c>
      <c r="CK195" s="273" t="s">
        <v>531</v>
      </c>
      <c r="CL195" s="35" t="s">
        <v>532</v>
      </c>
      <c r="CM195" s="17">
        <v>0</v>
      </c>
      <c r="CN195" s="17">
        <v>0</v>
      </c>
      <c r="CO195" s="17">
        <v>0</v>
      </c>
      <c r="CP195" s="17">
        <v>0</v>
      </c>
      <c r="CQ195" s="17">
        <v>0</v>
      </c>
      <c r="CR195" s="24"/>
      <c r="CS195" s="17">
        <v>1</v>
      </c>
      <c r="CT195" s="17">
        <v>0</v>
      </c>
      <c r="CU195" s="17">
        <v>0</v>
      </c>
      <c r="CV195" s="21">
        <v>1</v>
      </c>
      <c r="DJ195" s="273" t="s">
        <v>531</v>
      </c>
      <c r="DK195" s="35" t="s">
        <v>532</v>
      </c>
      <c r="DL195" s="24"/>
      <c r="DM195" s="17">
        <v>0</v>
      </c>
      <c r="DN195" s="17">
        <v>0</v>
      </c>
      <c r="DO195" s="17">
        <v>0</v>
      </c>
      <c r="DP195" s="21">
        <v>0</v>
      </c>
      <c r="DY195" s="273" t="s">
        <v>531</v>
      </c>
      <c r="DZ195" s="35" t="s">
        <v>532</v>
      </c>
      <c r="EA195" s="17">
        <v>2</v>
      </c>
      <c r="EB195" s="17">
        <v>0</v>
      </c>
      <c r="EC195" s="21">
        <v>2</v>
      </c>
      <c r="EJ195" s="273" t="s">
        <v>531</v>
      </c>
      <c r="EK195" s="35" t="s">
        <v>532</v>
      </c>
      <c r="EL195" s="17">
        <v>0</v>
      </c>
      <c r="EM195" s="17">
        <v>0</v>
      </c>
      <c r="EN195" s="17">
        <v>0</v>
      </c>
      <c r="EO195" s="17">
        <v>3</v>
      </c>
      <c r="EP195" s="21">
        <v>3</v>
      </c>
      <c r="EY195" s="273" t="s">
        <v>531</v>
      </c>
      <c r="EZ195" s="35" t="s">
        <v>532</v>
      </c>
      <c r="FA195" s="25"/>
      <c r="FG195" s="273" t="s">
        <v>531</v>
      </c>
      <c r="FH195" s="35" t="s">
        <v>532</v>
      </c>
      <c r="FI195" s="20">
        <v>0</v>
      </c>
      <c r="FO195" s="273" t="s">
        <v>531</v>
      </c>
      <c r="FP195" s="35" t="s">
        <v>532</v>
      </c>
      <c r="FQ195" s="20">
        <v>0</v>
      </c>
      <c r="FW195" s="273" t="s">
        <v>531</v>
      </c>
      <c r="FX195" s="35" t="s">
        <v>532</v>
      </c>
      <c r="FY195" s="20">
        <v>0</v>
      </c>
      <c r="GE195" s="273" t="s">
        <v>531</v>
      </c>
      <c r="GF195" s="35" t="s">
        <v>532</v>
      </c>
      <c r="GG195" s="17">
        <v>0</v>
      </c>
      <c r="GH195" s="17">
        <v>8</v>
      </c>
      <c r="GI195" s="17">
        <v>6</v>
      </c>
      <c r="GJ195" s="21">
        <v>14</v>
      </c>
      <c r="GR195" s="273" t="s">
        <v>531</v>
      </c>
      <c r="GS195" s="35" t="s">
        <v>532</v>
      </c>
      <c r="GT195" s="17">
        <v>0</v>
      </c>
      <c r="GU195" s="17">
        <v>0</v>
      </c>
      <c r="GV195" s="24"/>
      <c r="GW195" s="21">
        <v>0</v>
      </c>
      <c r="HE195" s="273" t="s">
        <v>531</v>
      </c>
      <c r="HF195" s="35" t="s">
        <v>532</v>
      </c>
      <c r="HG195" s="20">
        <v>21</v>
      </c>
    </row>
    <row r="196" spans="1:215" x14ac:dyDescent="0.25">
      <c r="A196" s="274"/>
      <c r="B196" s="35" t="s">
        <v>533</v>
      </c>
      <c r="C196" s="17">
        <v>4</v>
      </c>
      <c r="D196" s="17">
        <v>0</v>
      </c>
      <c r="E196" s="17">
        <v>0</v>
      </c>
      <c r="F196" s="17">
        <v>24</v>
      </c>
      <c r="G196" s="17">
        <v>0</v>
      </c>
      <c r="H196" s="17">
        <v>2</v>
      </c>
      <c r="I196" s="17">
        <v>0</v>
      </c>
      <c r="J196" s="17">
        <v>7</v>
      </c>
      <c r="K196" s="21">
        <v>37</v>
      </c>
      <c r="X196" s="274"/>
      <c r="Y196" s="35" t="s">
        <v>533</v>
      </c>
      <c r="Z196" s="24"/>
      <c r="AA196" s="17">
        <v>1</v>
      </c>
      <c r="AB196" s="17">
        <v>6</v>
      </c>
      <c r="AC196" s="21">
        <v>7</v>
      </c>
      <c r="AK196" s="274"/>
      <c r="AL196" s="35" t="s">
        <v>533</v>
      </c>
      <c r="AM196" s="20">
        <v>0</v>
      </c>
      <c r="AS196" s="274"/>
      <c r="AT196" s="35" t="s">
        <v>533</v>
      </c>
      <c r="AU196" s="20">
        <v>0</v>
      </c>
      <c r="BA196" s="274"/>
      <c r="BB196" s="35" t="s">
        <v>533</v>
      </c>
      <c r="BC196" s="17">
        <v>1</v>
      </c>
      <c r="BD196" s="17">
        <v>0</v>
      </c>
      <c r="BE196" s="21">
        <v>1</v>
      </c>
      <c r="BL196" s="274"/>
      <c r="BM196" s="35" t="s">
        <v>533</v>
      </c>
      <c r="BN196" s="20">
        <v>11</v>
      </c>
      <c r="BT196" s="274"/>
      <c r="BU196" s="35" t="s">
        <v>533</v>
      </c>
      <c r="BV196" s="17">
        <v>0</v>
      </c>
      <c r="BW196" s="17">
        <v>0</v>
      </c>
      <c r="BX196" s="17">
        <v>0</v>
      </c>
      <c r="BY196" s="17">
        <v>0</v>
      </c>
      <c r="BZ196" s="17">
        <v>0</v>
      </c>
      <c r="CA196" s="21">
        <v>0</v>
      </c>
      <c r="CK196" s="274"/>
      <c r="CL196" s="35" t="s">
        <v>533</v>
      </c>
      <c r="CM196" s="17">
        <v>0</v>
      </c>
      <c r="CN196" s="17">
        <v>0</v>
      </c>
      <c r="CO196" s="17">
        <v>0</v>
      </c>
      <c r="CP196" s="17">
        <v>0</v>
      </c>
      <c r="CQ196" s="17">
        <v>5</v>
      </c>
      <c r="CR196" s="17">
        <v>3</v>
      </c>
      <c r="CS196" s="17">
        <v>0</v>
      </c>
      <c r="CT196" s="17">
        <v>5</v>
      </c>
      <c r="CU196" s="17">
        <v>0</v>
      </c>
      <c r="CV196" s="21">
        <v>13</v>
      </c>
      <c r="DJ196" s="274"/>
      <c r="DK196" s="35" t="s">
        <v>533</v>
      </c>
      <c r="DL196" s="24"/>
      <c r="DM196" s="17">
        <v>6</v>
      </c>
      <c r="DN196" s="17">
        <v>51</v>
      </c>
      <c r="DO196" s="17">
        <v>3</v>
      </c>
      <c r="DP196" s="21">
        <v>60</v>
      </c>
      <c r="DY196" s="274"/>
      <c r="DZ196" s="35" t="s">
        <v>533</v>
      </c>
      <c r="EA196" s="17">
        <v>5</v>
      </c>
      <c r="EB196" s="17">
        <v>0</v>
      </c>
      <c r="EC196" s="21">
        <v>5</v>
      </c>
      <c r="EJ196" s="274"/>
      <c r="EK196" s="35" t="s">
        <v>533</v>
      </c>
      <c r="EL196" s="17">
        <v>4</v>
      </c>
      <c r="EM196" s="17">
        <v>0</v>
      </c>
      <c r="EN196" s="17">
        <v>0</v>
      </c>
      <c r="EO196" s="17">
        <v>0</v>
      </c>
      <c r="EP196" s="21">
        <v>4</v>
      </c>
      <c r="EY196" s="274"/>
      <c r="EZ196" s="35" t="s">
        <v>533</v>
      </c>
      <c r="FA196" s="20">
        <v>6</v>
      </c>
      <c r="FG196" s="274"/>
      <c r="FH196" s="35" t="s">
        <v>533</v>
      </c>
      <c r="FI196" s="20">
        <v>81</v>
      </c>
      <c r="FO196" s="274"/>
      <c r="FP196" s="35" t="s">
        <v>533</v>
      </c>
      <c r="FQ196" s="20">
        <v>0</v>
      </c>
      <c r="FW196" s="274"/>
      <c r="FX196" s="35" t="s">
        <v>533</v>
      </c>
      <c r="FY196" s="20">
        <v>1</v>
      </c>
      <c r="GE196" s="274"/>
      <c r="GF196" s="35" t="s">
        <v>533</v>
      </c>
      <c r="GG196" s="17">
        <v>5</v>
      </c>
      <c r="GH196" s="17">
        <v>0</v>
      </c>
      <c r="GI196" s="17">
        <v>0</v>
      </c>
      <c r="GJ196" s="21">
        <v>5</v>
      </c>
      <c r="GR196" s="274"/>
      <c r="GS196" s="35" t="s">
        <v>533</v>
      </c>
      <c r="GT196" s="17">
        <v>0</v>
      </c>
      <c r="GU196" s="17">
        <v>22</v>
      </c>
      <c r="GV196" s="24"/>
      <c r="GW196" s="21">
        <v>22</v>
      </c>
      <c r="HE196" s="274"/>
      <c r="HF196" s="35" t="s">
        <v>533</v>
      </c>
      <c r="HG196" s="20">
        <v>253</v>
      </c>
    </row>
    <row r="197" spans="1:215" x14ac:dyDescent="0.25">
      <c r="A197" s="35" t="s">
        <v>534</v>
      </c>
      <c r="B197" s="35" t="s">
        <v>535</v>
      </c>
      <c r="C197" s="17">
        <v>972</v>
      </c>
      <c r="D197" s="17">
        <v>449</v>
      </c>
      <c r="E197" s="17">
        <v>945</v>
      </c>
      <c r="F197" s="17">
        <v>1870</v>
      </c>
      <c r="G197" s="17">
        <v>332</v>
      </c>
      <c r="H197" s="17">
        <v>457</v>
      </c>
      <c r="I197" s="17">
        <v>2365</v>
      </c>
      <c r="J197" s="17">
        <v>1781</v>
      </c>
      <c r="K197" s="21">
        <v>9171</v>
      </c>
      <c r="X197" s="35" t="s">
        <v>534</v>
      </c>
      <c r="Y197" s="35" t="s">
        <v>535</v>
      </c>
      <c r="Z197" s="17">
        <v>565</v>
      </c>
      <c r="AA197" s="17">
        <v>24</v>
      </c>
      <c r="AB197" s="17">
        <v>489</v>
      </c>
      <c r="AC197" s="21">
        <v>1078</v>
      </c>
      <c r="AK197" s="35" t="s">
        <v>534</v>
      </c>
      <c r="AL197" s="35" t="s">
        <v>535</v>
      </c>
      <c r="AM197" s="20">
        <v>655</v>
      </c>
      <c r="AS197" s="35" t="s">
        <v>534</v>
      </c>
      <c r="AT197" s="35" t="s">
        <v>535</v>
      </c>
      <c r="AU197" s="20">
        <v>789</v>
      </c>
      <c r="BA197" s="35" t="s">
        <v>534</v>
      </c>
      <c r="BB197" s="35" t="s">
        <v>535</v>
      </c>
      <c r="BC197" s="17">
        <v>1383</v>
      </c>
      <c r="BD197" s="17">
        <v>476</v>
      </c>
      <c r="BE197" s="21">
        <v>1859</v>
      </c>
      <c r="BL197" s="35" t="s">
        <v>534</v>
      </c>
      <c r="BM197" s="35" t="s">
        <v>535</v>
      </c>
      <c r="BN197" s="20">
        <v>434</v>
      </c>
      <c r="BT197" s="35" t="s">
        <v>534</v>
      </c>
      <c r="BU197" s="35" t="s">
        <v>535</v>
      </c>
      <c r="BV197" s="17">
        <v>248</v>
      </c>
      <c r="BW197" s="17">
        <v>714</v>
      </c>
      <c r="BX197" s="17">
        <v>57</v>
      </c>
      <c r="BY197" s="17">
        <v>143</v>
      </c>
      <c r="BZ197" s="17">
        <v>243</v>
      </c>
      <c r="CA197" s="21">
        <v>1405</v>
      </c>
      <c r="CK197" s="35" t="s">
        <v>534</v>
      </c>
      <c r="CL197" s="35" t="s">
        <v>535</v>
      </c>
      <c r="CM197" s="17">
        <v>127</v>
      </c>
      <c r="CN197" s="17">
        <v>183</v>
      </c>
      <c r="CO197" s="17">
        <v>260</v>
      </c>
      <c r="CP197" s="17">
        <v>329</v>
      </c>
      <c r="CQ197" s="17">
        <v>105</v>
      </c>
      <c r="CR197" s="17">
        <v>167</v>
      </c>
      <c r="CS197" s="17">
        <v>51</v>
      </c>
      <c r="CT197" s="17">
        <v>461</v>
      </c>
      <c r="CU197" s="17">
        <v>43</v>
      </c>
      <c r="CV197" s="21">
        <v>1726</v>
      </c>
      <c r="DJ197" s="35" t="s">
        <v>534</v>
      </c>
      <c r="DK197" s="35" t="s">
        <v>535</v>
      </c>
      <c r="DL197" s="17">
        <v>7164</v>
      </c>
      <c r="DM197" s="17">
        <v>676</v>
      </c>
      <c r="DN197" s="17">
        <v>512</v>
      </c>
      <c r="DO197" s="17">
        <v>941</v>
      </c>
      <c r="DP197" s="21">
        <v>9293</v>
      </c>
      <c r="DY197" s="35" t="s">
        <v>534</v>
      </c>
      <c r="DZ197" s="35" t="s">
        <v>535</v>
      </c>
      <c r="EA197" s="17">
        <v>427</v>
      </c>
      <c r="EB197" s="17">
        <v>363</v>
      </c>
      <c r="EC197" s="21">
        <v>790</v>
      </c>
      <c r="EJ197" s="35" t="s">
        <v>534</v>
      </c>
      <c r="EK197" s="35" t="s">
        <v>535</v>
      </c>
      <c r="EL197" s="17">
        <v>1738</v>
      </c>
      <c r="EM197" s="17">
        <v>520</v>
      </c>
      <c r="EN197" s="17">
        <v>765</v>
      </c>
      <c r="EO197" s="17">
        <v>1884</v>
      </c>
      <c r="EP197" s="21">
        <v>4907</v>
      </c>
      <c r="EY197" s="35" t="s">
        <v>534</v>
      </c>
      <c r="EZ197" s="35" t="s">
        <v>535</v>
      </c>
      <c r="FA197" s="20">
        <v>179</v>
      </c>
      <c r="FG197" s="35" t="s">
        <v>534</v>
      </c>
      <c r="FH197" s="35" t="s">
        <v>535</v>
      </c>
      <c r="FI197" s="20">
        <v>9049</v>
      </c>
      <c r="FO197" s="35" t="s">
        <v>534</v>
      </c>
      <c r="FP197" s="35" t="s">
        <v>535</v>
      </c>
      <c r="FQ197" s="20">
        <v>620</v>
      </c>
      <c r="FW197" s="35" t="s">
        <v>534</v>
      </c>
      <c r="FX197" s="35" t="s">
        <v>535</v>
      </c>
      <c r="FY197" s="20">
        <v>436</v>
      </c>
      <c r="GE197" s="35" t="s">
        <v>534</v>
      </c>
      <c r="GF197" s="35" t="s">
        <v>535</v>
      </c>
      <c r="GG197" s="17">
        <v>300</v>
      </c>
      <c r="GH197" s="17">
        <v>1380</v>
      </c>
      <c r="GI197" s="17">
        <v>908</v>
      </c>
      <c r="GJ197" s="21">
        <v>2588</v>
      </c>
      <c r="GR197" s="35" t="s">
        <v>534</v>
      </c>
      <c r="GS197" s="35" t="s">
        <v>535</v>
      </c>
      <c r="GT197" s="17">
        <v>3377</v>
      </c>
      <c r="GU197" s="17">
        <v>717</v>
      </c>
      <c r="GV197" s="17">
        <v>47180</v>
      </c>
      <c r="GW197" s="21">
        <v>51274</v>
      </c>
      <c r="HE197" s="35" t="s">
        <v>534</v>
      </c>
      <c r="HF197" s="35" t="s">
        <v>535</v>
      </c>
      <c r="HG197" s="20">
        <v>96253</v>
      </c>
    </row>
    <row r="198" spans="1:215" x14ac:dyDescent="0.25">
      <c r="A198" s="63" t="s">
        <v>536</v>
      </c>
      <c r="B198" s="64"/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28">
        <v>0</v>
      </c>
      <c r="X198" s="63" t="s">
        <v>536</v>
      </c>
      <c r="Y198" s="64"/>
      <c r="Z198" s="62"/>
      <c r="AA198" s="39">
        <v>0</v>
      </c>
      <c r="AB198" s="39">
        <v>0</v>
      </c>
      <c r="AC198" s="28">
        <v>0</v>
      </c>
      <c r="AK198" s="63" t="s">
        <v>536</v>
      </c>
      <c r="AL198" s="64"/>
      <c r="AM198" s="65">
        <v>0</v>
      </c>
      <c r="AS198" s="63" t="s">
        <v>536</v>
      </c>
      <c r="AT198" s="64"/>
      <c r="AU198" s="65">
        <v>0</v>
      </c>
      <c r="BA198" s="63" t="s">
        <v>536</v>
      </c>
      <c r="BB198" s="64"/>
      <c r="BC198" s="39">
        <v>0</v>
      </c>
      <c r="BD198" s="62"/>
      <c r="BE198" s="28">
        <v>0</v>
      </c>
      <c r="BL198" s="63" t="s">
        <v>536</v>
      </c>
      <c r="BM198" s="64"/>
      <c r="BN198" s="66"/>
      <c r="BT198" s="63" t="s">
        <v>536</v>
      </c>
      <c r="BU198" s="64"/>
      <c r="BV198" s="39">
        <v>0</v>
      </c>
      <c r="BW198" s="39">
        <v>0</v>
      </c>
      <c r="BX198" s="39">
        <v>0</v>
      </c>
      <c r="BY198" s="39">
        <v>0</v>
      </c>
      <c r="BZ198" s="39">
        <v>0</v>
      </c>
      <c r="CA198" s="28">
        <v>0</v>
      </c>
      <c r="CK198" s="63" t="s">
        <v>536</v>
      </c>
      <c r="CL198" s="64"/>
      <c r="CM198" s="39">
        <v>0</v>
      </c>
      <c r="CN198" s="39">
        <v>0</v>
      </c>
      <c r="CO198" s="39">
        <v>0</v>
      </c>
      <c r="CP198" s="39">
        <v>0</v>
      </c>
      <c r="CQ198" s="39">
        <v>0</v>
      </c>
      <c r="CR198" s="39">
        <v>0</v>
      </c>
      <c r="CS198" s="39">
        <v>0</v>
      </c>
      <c r="CT198" s="39">
        <v>0</v>
      </c>
      <c r="CU198" s="39">
        <v>0</v>
      </c>
      <c r="CV198" s="28">
        <v>0</v>
      </c>
      <c r="DJ198" s="63" t="s">
        <v>536</v>
      </c>
      <c r="DK198" s="64"/>
      <c r="DL198" s="62"/>
      <c r="DM198" s="39">
        <v>0</v>
      </c>
      <c r="DN198" s="39">
        <v>0</v>
      </c>
      <c r="DO198" s="39">
        <v>0</v>
      </c>
      <c r="DP198" s="28">
        <v>0</v>
      </c>
      <c r="DY198" s="63" t="s">
        <v>536</v>
      </c>
      <c r="DZ198" s="64"/>
      <c r="EA198" s="39">
        <v>0</v>
      </c>
      <c r="EB198" s="39">
        <v>0</v>
      </c>
      <c r="EC198" s="28">
        <v>0</v>
      </c>
      <c r="EJ198" s="63" t="s">
        <v>536</v>
      </c>
      <c r="EK198" s="64"/>
      <c r="EL198" s="39">
        <v>0</v>
      </c>
      <c r="EM198" s="39">
        <v>0</v>
      </c>
      <c r="EN198" s="39">
        <v>0</v>
      </c>
      <c r="EO198" s="39">
        <v>0</v>
      </c>
      <c r="EP198" s="28">
        <v>0</v>
      </c>
      <c r="EY198" s="63" t="s">
        <v>536</v>
      </c>
      <c r="EZ198" s="64"/>
      <c r="FA198" s="65">
        <v>0</v>
      </c>
      <c r="FG198" s="63" t="s">
        <v>536</v>
      </c>
      <c r="FH198" s="64"/>
      <c r="FI198" s="65">
        <v>0</v>
      </c>
      <c r="FO198" s="63" t="s">
        <v>536</v>
      </c>
      <c r="FP198" s="64"/>
      <c r="FQ198" s="65">
        <v>0</v>
      </c>
      <c r="FW198" s="63" t="s">
        <v>536</v>
      </c>
      <c r="FX198" s="64"/>
      <c r="FY198" s="65">
        <v>0</v>
      </c>
      <c r="GE198" s="63" t="s">
        <v>536</v>
      </c>
      <c r="GF198" s="64"/>
      <c r="GG198" s="39">
        <v>0</v>
      </c>
      <c r="GH198" s="39">
        <v>0</v>
      </c>
      <c r="GI198" s="39">
        <v>0</v>
      </c>
      <c r="GJ198" s="28">
        <v>0</v>
      </c>
      <c r="GR198" s="63" t="s">
        <v>536</v>
      </c>
      <c r="GS198" s="64"/>
      <c r="GT198" s="39">
        <v>1</v>
      </c>
      <c r="GU198" s="39">
        <v>0</v>
      </c>
      <c r="GV198" s="62"/>
      <c r="GW198" s="28">
        <v>1</v>
      </c>
      <c r="HE198" s="63" t="s">
        <v>536</v>
      </c>
      <c r="HF198" s="64"/>
      <c r="HG198" s="65">
        <v>1</v>
      </c>
    </row>
    <row r="199" spans="1:215" ht="18.399999999999999" customHeight="1" x14ac:dyDescent="0.25">
      <c r="A199" s="53"/>
      <c r="B199" s="182" t="s">
        <v>698</v>
      </c>
      <c r="X199" s="182" t="s">
        <v>698</v>
      </c>
      <c r="AK199" s="53"/>
      <c r="AL199" s="182" t="s">
        <v>698</v>
      </c>
      <c r="AS199" s="53"/>
      <c r="AT199" s="182" t="s">
        <v>698</v>
      </c>
      <c r="BA199" s="53"/>
      <c r="BB199" s="182" t="s">
        <v>698</v>
      </c>
      <c r="BL199" s="182" t="s">
        <v>698</v>
      </c>
      <c r="BT199" s="53"/>
      <c r="BU199" s="182" t="s">
        <v>698</v>
      </c>
      <c r="CK199" s="53"/>
      <c r="CL199" s="182" t="s">
        <v>698</v>
      </c>
      <c r="DJ199" s="53"/>
      <c r="DK199" s="182" t="s">
        <v>698</v>
      </c>
      <c r="DY199" s="53"/>
      <c r="DZ199" s="182" t="s">
        <v>698</v>
      </c>
      <c r="EJ199" s="53"/>
      <c r="EK199" s="182" t="s">
        <v>698</v>
      </c>
      <c r="EY199" s="53"/>
      <c r="EZ199" s="182" t="s">
        <v>698</v>
      </c>
      <c r="FG199" s="53"/>
      <c r="FH199" s="182" t="s">
        <v>698</v>
      </c>
      <c r="FO199" s="53"/>
      <c r="FP199" s="182" t="s">
        <v>698</v>
      </c>
      <c r="FW199" s="53"/>
      <c r="FX199" s="182" t="s">
        <v>698</v>
      </c>
      <c r="GE199" s="53"/>
      <c r="GF199" s="182" t="s">
        <v>698</v>
      </c>
      <c r="GR199" s="54" t="s">
        <v>698</v>
      </c>
      <c r="HE199" s="53"/>
      <c r="HF199" s="54" t="s">
        <v>698</v>
      </c>
    </row>
    <row r="200" spans="1:215" x14ac:dyDescent="0.25">
      <c r="A200" s="9"/>
      <c r="B200" s="55"/>
      <c r="C200" s="12" t="s">
        <v>42</v>
      </c>
      <c r="D200" s="12" t="s">
        <v>65</v>
      </c>
      <c r="E200" s="12" t="s">
        <v>67</v>
      </c>
      <c r="F200" s="12" t="s">
        <v>72</v>
      </c>
      <c r="G200" s="12" t="s">
        <v>74</v>
      </c>
      <c r="H200" s="12" t="s">
        <v>76</v>
      </c>
      <c r="I200" s="12" t="s">
        <v>82</v>
      </c>
      <c r="J200" s="12" t="s">
        <v>89</v>
      </c>
      <c r="K200" s="183" t="s">
        <v>509</v>
      </c>
      <c r="X200" s="9"/>
      <c r="Y200" s="55"/>
      <c r="Z200" s="12" t="s">
        <v>75</v>
      </c>
      <c r="AA200" s="12" t="s">
        <v>92</v>
      </c>
      <c r="AB200" s="12" t="s">
        <v>97</v>
      </c>
      <c r="AC200" s="183" t="s">
        <v>510</v>
      </c>
      <c r="AK200" s="9"/>
      <c r="AL200" s="55"/>
      <c r="AM200" s="15" t="s">
        <v>68</v>
      </c>
      <c r="AS200" s="9"/>
      <c r="AT200" s="55"/>
      <c r="AU200" s="15" t="s">
        <v>58</v>
      </c>
      <c r="BA200" s="9"/>
      <c r="BB200" s="55"/>
      <c r="BC200" s="12" t="s">
        <v>77</v>
      </c>
      <c r="BD200" s="12" t="s">
        <v>87</v>
      </c>
      <c r="BE200" s="183" t="s">
        <v>511</v>
      </c>
      <c r="BL200" s="9"/>
      <c r="BM200" s="55"/>
      <c r="BN200" s="15" t="s">
        <v>43</v>
      </c>
      <c r="BT200" s="9"/>
      <c r="BU200" s="55"/>
      <c r="BV200" s="12" t="s">
        <v>38</v>
      </c>
      <c r="BW200" s="12" t="s">
        <v>59</v>
      </c>
      <c r="BX200" s="12" t="s">
        <v>61</v>
      </c>
      <c r="BY200" s="12" t="s">
        <v>73</v>
      </c>
      <c r="BZ200" s="12" t="s">
        <v>93</v>
      </c>
      <c r="CA200" s="183" t="s">
        <v>512</v>
      </c>
      <c r="CK200" s="9"/>
      <c r="CL200" s="55"/>
      <c r="CM200" s="12" t="s">
        <v>46</v>
      </c>
      <c r="CN200" s="12" t="s">
        <v>54</v>
      </c>
      <c r="CO200" s="12" t="s">
        <v>78</v>
      </c>
      <c r="CP200" s="12" t="s">
        <v>84</v>
      </c>
      <c r="CQ200" s="12" t="s">
        <v>86</v>
      </c>
      <c r="CR200" s="12" t="s">
        <v>88</v>
      </c>
      <c r="CS200" s="12" t="s">
        <v>90</v>
      </c>
      <c r="CT200" s="12" t="s">
        <v>95</v>
      </c>
      <c r="CU200" s="12" t="s">
        <v>96</v>
      </c>
      <c r="CV200" s="183" t="s">
        <v>513</v>
      </c>
      <c r="DJ200" s="9"/>
      <c r="DK200" s="55"/>
      <c r="DL200" s="12" t="s">
        <v>50</v>
      </c>
      <c r="DM200" s="12" t="s">
        <v>71</v>
      </c>
      <c r="DN200" s="12" t="s">
        <v>79</v>
      </c>
      <c r="DO200" s="12" t="s">
        <v>91</v>
      </c>
      <c r="DP200" s="183" t="s">
        <v>514</v>
      </c>
      <c r="DY200" s="9"/>
      <c r="DZ200" s="55"/>
      <c r="EA200" s="12" t="s">
        <v>48</v>
      </c>
      <c r="EB200" s="12" t="s">
        <v>63</v>
      </c>
      <c r="EC200" s="56" t="s">
        <v>515</v>
      </c>
      <c r="EJ200" s="9"/>
      <c r="EK200" s="55"/>
      <c r="EL200" s="12" t="s">
        <v>33</v>
      </c>
      <c r="EM200" s="12" t="s">
        <v>80</v>
      </c>
      <c r="EN200" s="12" t="s">
        <v>83</v>
      </c>
      <c r="EO200" s="12" t="s">
        <v>85</v>
      </c>
      <c r="EP200" s="183" t="s">
        <v>516</v>
      </c>
      <c r="EY200" s="9"/>
      <c r="EZ200" s="55"/>
      <c r="FA200" s="15" t="s">
        <v>60</v>
      </c>
      <c r="FG200" s="9"/>
      <c r="FH200" s="55"/>
      <c r="FI200" s="15" t="s">
        <v>81</v>
      </c>
      <c r="FO200" s="9"/>
      <c r="FP200" s="55"/>
      <c r="FQ200" s="15" t="s">
        <v>62</v>
      </c>
      <c r="FW200" s="9"/>
      <c r="FX200" s="55"/>
      <c r="FY200" s="15" t="s">
        <v>64</v>
      </c>
      <c r="GE200" s="9"/>
      <c r="GF200" s="55"/>
      <c r="GG200" s="12" t="s">
        <v>44</v>
      </c>
      <c r="GH200" s="12" t="s">
        <v>52</v>
      </c>
      <c r="GI200" s="12" t="s">
        <v>69</v>
      </c>
      <c r="GJ200" s="183" t="s">
        <v>517</v>
      </c>
      <c r="GR200" s="9"/>
      <c r="GS200" s="55"/>
      <c r="GT200" s="12" t="s">
        <v>40</v>
      </c>
      <c r="GU200" s="12" t="s">
        <v>57</v>
      </c>
      <c r="GV200" s="12" t="s">
        <v>94</v>
      </c>
      <c r="GW200" s="56" t="s">
        <v>518</v>
      </c>
      <c r="HE200" s="9"/>
      <c r="HF200" s="55"/>
      <c r="HG200" s="183" t="s">
        <v>602</v>
      </c>
    </row>
    <row r="201" spans="1:215" x14ac:dyDescent="0.25">
      <c r="A201" s="35" t="s">
        <v>699</v>
      </c>
      <c r="B201" s="59"/>
      <c r="C201" s="17">
        <v>118</v>
      </c>
      <c r="D201" s="17">
        <v>288</v>
      </c>
      <c r="E201" s="17">
        <v>86</v>
      </c>
      <c r="F201" s="17">
        <v>240</v>
      </c>
      <c r="G201" s="17">
        <v>150</v>
      </c>
      <c r="H201" s="17">
        <v>108</v>
      </c>
      <c r="I201" s="24"/>
      <c r="J201" s="17">
        <v>580</v>
      </c>
      <c r="K201" s="21">
        <v>1570</v>
      </c>
      <c r="X201" s="35" t="s">
        <v>699</v>
      </c>
      <c r="Y201" s="59"/>
      <c r="Z201" s="17">
        <v>19</v>
      </c>
      <c r="AA201" s="17">
        <v>11</v>
      </c>
      <c r="AB201" s="17">
        <v>81</v>
      </c>
      <c r="AC201" s="21">
        <v>111</v>
      </c>
      <c r="AK201" s="35" t="s">
        <v>699</v>
      </c>
      <c r="AL201" s="59"/>
      <c r="AM201" s="20">
        <v>178</v>
      </c>
      <c r="AS201" s="35" t="s">
        <v>699</v>
      </c>
      <c r="AT201" s="59"/>
      <c r="AU201" s="20">
        <v>51</v>
      </c>
      <c r="BA201" s="35" t="s">
        <v>699</v>
      </c>
      <c r="BB201" s="59"/>
      <c r="BC201" s="17">
        <v>109</v>
      </c>
      <c r="BD201" s="17">
        <v>91</v>
      </c>
      <c r="BE201" s="21">
        <v>200</v>
      </c>
      <c r="BL201" s="35" t="s">
        <v>699</v>
      </c>
      <c r="BM201" s="59"/>
      <c r="BN201" s="20">
        <v>120</v>
      </c>
      <c r="BT201" s="35" t="s">
        <v>699</v>
      </c>
      <c r="BU201" s="59"/>
      <c r="BV201" s="17">
        <v>60</v>
      </c>
      <c r="BW201" s="17">
        <v>36</v>
      </c>
      <c r="BX201" s="17">
        <v>20</v>
      </c>
      <c r="BY201" s="17">
        <v>40</v>
      </c>
      <c r="BZ201" s="17">
        <v>41</v>
      </c>
      <c r="CA201" s="21">
        <v>197</v>
      </c>
      <c r="CK201" s="35" t="s">
        <v>699</v>
      </c>
      <c r="CL201" s="59"/>
      <c r="CM201" s="17">
        <v>3</v>
      </c>
      <c r="CN201" s="17">
        <v>31</v>
      </c>
      <c r="CO201" s="17">
        <v>30</v>
      </c>
      <c r="CP201" s="17">
        <v>5</v>
      </c>
      <c r="CQ201" s="17">
        <v>27</v>
      </c>
      <c r="CR201" s="17">
        <v>8</v>
      </c>
      <c r="CS201" s="17">
        <v>6</v>
      </c>
      <c r="CT201" s="17">
        <v>77</v>
      </c>
      <c r="CU201" s="17">
        <v>31</v>
      </c>
      <c r="CV201" s="21">
        <v>218</v>
      </c>
      <c r="DJ201" s="35" t="s">
        <v>699</v>
      </c>
      <c r="DK201" s="59"/>
      <c r="DL201" s="17">
        <v>175</v>
      </c>
      <c r="DM201" s="17">
        <v>50</v>
      </c>
      <c r="DN201" s="17">
        <v>58</v>
      </c>
      <c r="DO201" s="17">
        <v>57</v>
      </c>
      <c r="DP201" s="21">
        <v>340</v>
      </c>
      <c r="DY201" s="35" t="s">
        <v>699</v>
      </c>
      <c r="DZ201" s="59"/>
      <c r="EA201" s="17">
        <v>89</v>
      </c>
      <c r="EB201" s="17">
        <v>23</v>
      </c>
      <c r="EC201" s="21">
        <v>112</v>
      </c>
      <c r="EJ201" s="35" t="s">
        <v>699</v>
      </c>
      <c r="EK201" s="59"/>
      <c r="EL201" s="17">
        <v>154</v>
      </c>
      <c r="EM201" s="17">
        <v>44</v>
      </c>
      <c r="EN201" s="17">
        <v>44</v>
      </c>
      <c r="EO201" s="17">
        <v>147</v>
      </c>
      <c r="EP201" s="21">
        <v>389</v>
      </c>
      <c r="EY201" s="35" t="s">
        <v>699</v>
      </c>
      <c r="EZ201" s="59"/>
      <c r="FA201" s="20">
        <v>49</v>
      </c>
      <c r="FG201" s="35" t="s">
        <v>699</v>
      </c>
      <c r="FH201" s="59"/>
      <c r="FI201" s="20">
        <v>582</v>
      </c>
      <c r="FO201" s="35" t="s">
        <v>699</v>
      </c>
      <c r="FP201" s="59"/>
      <c r="FQ201" s="20">
        <v>200</v>
      </c>
      <c r="FW201" s="35" t="s">
        <v>699</v>
      </c>
      <c r="FX201" s="59"/>
      <c r="FY201" s="20">
        <v>77</v>
      </c>
      <c r="GE201" s="35" t="s">
        <v>699</v>
      </c>
      <c r="GF201" s="59"/>
      <c r="GG201" s="17">
        <v>54</v>
      </c>
      <c r="GH201" s="17">
        <v>70</v>
      </c>
      <c r="GI201" s="17">
        <v>25</v>
      </c>
      <c r="GJ201" s="21">
        <v>149</v>
      </c>
      <c r="GR201" s="35" t="s">
        <v>699</v>
      </c>
      <c r="GS201" s="59"/>
      <c r="GT201" s="17">
        <v>107</v>
      </c>
      <c r="GU201" s="17">
        <v>73</v>
      </c>
      <c r="GV201" s="17">
        <v>349</v>
      </c>
      <c r="GW201" s="21">
        <v>529</v>
      </c>
      <c r="HE201" s="35" t="s">
        <v>699</v>
      </c>
      <c r="HF201" s="59"/>
      <c r="HG201" s="20">
        <v>5072</v>
      </c>
    </row>
    <row r="202" spans="1:215" x14ac:dyDescent="0.25">
      <c r="A202" s="273" t="s">
        <v>700</v>
      </c>
      <c r="B202" s="35" t="s">
        <v>701</v>
      </c>
      <c r="C202" s="17">
        <v>9</v>
      </c>
      <c r="D202" s="17">
        <v>7</v>
      </c>
      <c r="E202" s="17">
        <v>3</v>
      </c>
      <c r="F202" s="17">
        <v>30</v>
      </c>
      <c r="G202" s="17">
        <v>0</v>
      </c>
      <c r="H202" s="17">
        <v>6</v>
      </c>
      <c r="I202" s="24"/>
      <c r="J202" s="17">
        <v>24</v>
      </c>
      <c r="K202" s="21">
        <v>79</v>
      </c>
      <c r="X202" s="273" t="s">
        <v>700</v>
      </c>
      <c r="Y202" s="35" t="s">
        <v>701</v>
      </c>
      <c r="Z202" s="24"/>
      <c r="AA202" s="17">
        <v>1</v>
      </c>
      <c r="AB202" s="17">
        <v>8</v>
      </c>
      <c r="AC202" s="21">
        <v>9</v>
      </c>
      <c r="AK202" s="273" t="s">
        <v>700</v>
      </c>
      <c r="AL202" s="35" t="s">
        <v>701</v>
      </c>
      <c r="AM202" s="20">
        <v>20</v>
      </c>
      <c r="AS202" s="273" t="s">
        <v>700</v>
      </c>
      <c r="AT202" s="35" t="s">
        <v>701</v>
      </c>
      <c r="AU202" s="20">
        <v>4</v>
      </c>
      <c r="BA202" s="273" t="s">
        <v>700</v>
      </c>
      <c r="BB202" s="35" t="s">
        <v>701</v>
      </c>
      <c r="BC202" s="17">
        <v>20</v>
      </c>
      <c r="BD202" s="17">
        <v>7</v>
      </c>
      <c r="BE202" s="21">
        <v>27</v>
      </c>
      <c r="BL202" s="273" t="s">
        <v>700</v>
      </c>
      <c r="BM202" s="35" t="s">
        <v>701</v>
      </c>
      <c r="BN202" s="20">
        <v>3</v>
      </c>
      <c r="BT202" s="273" t="s">
        <v>700</v>
      </c>
      <c r="BU202" s="35" t="s">
        <v>701</v>
      </c>
      <c r="BV202" s="17">
        <v>0</v>
      </c>
      <c r="BW202" s="17">
        <v>25</v>
      </c>
      <c r="BX202" s="17">
        <v>2</v>
      </c>
      <c r="BY202" s="17">
        <v>1</v>
      </c>
      <c r="BZ202" s="17">
        <v>9</v>
      </c>
      <c r="CA202" s="21">
        <v>37</v>
      </c>
      <c r="CK202" s="273" t="s">
        <v>700</v>
      </c>
      <c r="CL202" s="35" t="s">
        <v>701</v>
      </c>
      <c r="CM202" s="17">
        <v>0</v>
      </c>
      <c r="CN202" s="17">
        <v>4</v>
      </c>
      <c r="CO202" s="17">
        <v>5</v>
      </c>
      <c r="CP202" s="17">
        <v>2</v>
      </c>
      <c r="CQ202" s="17">
        <v>6</v>
      </c>
      <c r="CR202" s="17">
        <v>4</v>
      </c>
      <c r="CS202" s="17">
        <v>0</v>
      </c>
      <c r="CT202" s="17">
        <v>2</v>
      </c>
      <c r="CU202" s="17">
        <v>0</v>
      </c>
      <c r="CV202" s="21">
        <v>23</v>
      </c>
      <c r="DJ202" s="273" t="s">
        <v>700</v>
      </c>
      <c r="DK202" s="35" t="s">
        <v>701</v>
      </c>
      <c r="DL202" s="17">
        <v>9</v>
      </c>
      <c r="DM202" s="17">
        <v>3</v>
      </c>
      <c r="DN202" s="17">
        <v>1</v>
      </c>
      <c r="DO202" s="17">
        <v>2</v>
      </c>
      <c r="DP202" s="21">
        <v>15</v>
      </c>
      <c r="DY202" s="273" t="s">
        <v>700</v>
      </c>
      <c r="DZ202" s="35" t="s">
        <v>701</v>
      </c>
      <c r="EA202" s="17">
        <v>3</v>
      </c>
      <c r="EB202" s="17">
        <v>5</v>
      </c>
      <c r="EC202" s="21">
        <v>8</v>
      </c>
      <c r="EJ202" s="273" t="s">
        <v>700</v>
      </c>
      <c r="EK202" s="35" t="s">
        <v>701</v>
      </c>
      <c r="EL202" s="17">
        <v>3</v>
      </c>
      <c r="EM202" s="17">
        <v>3</v>
      </c>
      <c r="EN202" s="17">
        <v>8</v>
      </c>
      <c r="EO202" s="17">
        <v>5</v>
      </c>
      <c r="EP202" s="21">
        <v>19</v>
      </c>
      <c r="EY202" s="273" t="s">
        <v>700</v>
      </c>
      <c r="EZ202" s="35" t="s">
        <v>701</v>
      </c>
      <c r="FA202" s="20">
        <v>4</v>
      </c>
      <c r="FG202" s="273" t="s">
        <v>700</v>
      </c>
      <c r="FH202" s="35" t="s">
        <v>701</v>
      </c>
      <c r="FI202" s="20">
        <v>158</v>
      </c>
      <c r="FO202" s="273" t="s">
        <v>700</v>
      </c>
      <c r="FP202" s="35" t="s">
        <v>701</v>
      </c>
      <c r="FQ202" s="20">
        <v>1</v>
      </c>
      <c r="FW202" s="273" t="s">
        <v>700</v>
      </c>
      <c r="FX202" s="35" t="s">
        <v>701</v>
      </c>
      <c r="FY202" s="20">
        <v>5</v>
      </c>
      <c r="GE202" s="273" t="s">
        <v>700</v>
      </c>
      <c r="GF202" s="35" t="s">
        <v>701</v>
      </c>
      <c r="GG202" s="17">
        <v>4</v>
      </c>
      <c r="GH202" s="17">
        <v>0</v>
      </c>
      <c r="GI202" s="17">
        <v>2</v>
      </c>
      <c r="GJ202" s="21">
        <v>6</v>
      </c>
      <c r="GR202" s="273" t="s">
        <v>700</v>
      </c>
      <c r="GS202" s="35" t="s">
        <v>701</v>
      </c>
      <c r="GT202" s="17">
        <v>3</v>
      </c>
      <c r="GU202" s="17">
        <v>30</v>
      </c>
      <c r="GV202" s="17">
        <v>29</v>
      </c>
      <c r="GW202" s="21">
        <v>62</v>
      </c>
      <c r="HE202" s="273" t="s">
        <v>700</v>
      </c>
      <c r="HF202" s="35" t="s">
        <v>701</v>
      </c>
      <c r="HG202" s="20">
        <v>480</v>
      </c>
    </row>
    <row r="203" spans="1:215" x14ac:dyDescent="0.25">
      <c r="A203" s="274"/>
      <c r="B203" s="35" t="s">
        <v>702</v>
      </c>
      <c r="C203" s="17">
        <v>0</v>
      </c>
      <c r="D203" s="17">
        <v>0</v>
      </c>
      <c r="E203" s="17">
        <v>0</v>
      </c>
      <c r="F203" s="17">
        <v>1</v>
      </c>
      <c r="G203" s="17">
        <v>0</v>
      </c>
      <c r="H203" s="17">
        <v>5</v>
      </c>
      <c r="I203" s="24"/>
      <c r="J203" s="17">
        <v>9</v>
      </c>
      <c r="K203" s="21">
        <v>15</v>
      </c>
      <c r="X203" s="274"/>
      <c r="Y203" s="35" t="s">
        <v>702</v>
      </c>
      <c r="Z203" s="24"/>
      <c r="AA203" s="17">
        <v>4</v>
      </c>
      <c r="AB203" s="17">
        <v>0</v>
      </c>
      <c r="AC203" s="21">
        <v>4</v>
      </c>
      <c r="AK203" s="274"/>
      <c r="AL203" s="35" t="s">
        <v>702</v>
      </c>
      <c r="AM203" s="20">
        <v>0</v>
      </c>
      <c r="AS203" s="274"/>
      <c r="AT203" s="35" t="s">
        <v>702</v>
      </c>
      <c r="AU203" s="20">
        <v>0</v>
      </c>
      <c r="BA203" s="274"/>
      <c r="BB203" s="35" t="s">
        <v>702</v>
      </c>
      <c r="BC203" s="17">
        <v>3</v>
      </c>
      <c r="BD203" s="17">
        <v>0</v>
      </c>
      <c r="BE203" s="21">
        <v>3</v>
      </c>
      <c r="BL203" s="274"/>
      <c r="BM203" s="35" t="s">
        <v>702</v>
      </c>
      <c r="BN203" s="25"/>
      <c r="BT203" s="274"/>
      <c r="BU203" s="35" t="s">
        <v>702</v>
      </c>
      <c r="BV203" s="17">
        <v>0</v>
      </c>
      <c r="BW203" s="17">
        <v>0</v>
      </c>
      <c r="BX203" s="17">
        <v>0</v>
      </c>
      <c r="BY203" s="17">
        <v>0</v>
      </c>
      <c r="BZ203" s="17">
        <v>0</v>
      </c>
      <c r="CA203" s="21">
        <v>0</v>
      </c>
      <c r="CK203" s="274"/>
      <c r="CL203" s="35" t="s">
        <v>702</v>
      </c>
      <c r="CM203" s="17">
        <v>0</v>
      </c>
      <c r="CN203" s="17">
        <v>0</v>
      </c>
      <c r="CO203" s="17">
        <v>0</v>
      </c>
      <c r="CP203" s="17">
        <v>0</v>
      </c>
      <c r="CQ203" s="17">
        <v>0</v>
      </c>
      <c r="CR203" s="17">
        <v>0</v>
      </c>
      <c r="CS203" s="17">
        <v>0</v>
      </c>
      <c r="CT203" s="17">
        <v>0</v>
      </c>
      <c r="CU203" s="17">
        <v>0</v>
      </c>
      <c r="CV203" s="21">
        <v>0</v>
      </c>
      <c r="DJ203" s="274"/>
      <c r="DK203" s="35" t="s">
        <v>702</v>
      </c>
      <c r="DL203" s="24"/>
      <c r="DM203" s="17">
        <v>0</v>
      </c>
      <c r="DN203" s="17">
        <v>0</v>
      </c>
      <c r="DO203" s="17">
        <v>0</v>
      </c>
      <c r="DP203" s="21">
        <v>0</v>
      </c>
      <c r="DY203" s="274"/>
      <c r="DZ203" s="35" t="s">
        <v>702</v>
      </c>
      <c r="EA203" s="17">
        <v>9</v>
      </c>
      <c r="EB203" s="17">
        <v>0</v>
      </c>
      <c r="EC203" s="21">
        <v>9</v>
      </c>
      <c r="EJ203" s="274"/>
      <c r="EK203" s="35" t="s">
        <v>702</v>
      </c>
      <c r="EL203" s="17">
        <v>1</v>
      </c>
      <c r="EM203" s="17">
        <v>6</v>
      </c>
      <c r="EN203" s="17">
        <v>0</v>
      </c>
      <c r="EO203" s="17">
        <v>0</v>
      </c>
      <c r="EP203" s="21">
        <v>7</v>
      </c>
      <c r="EY203" s="274"/>
      <c r="EZ203" s="35" t="s">
        <v>702</v>
      </c>
      <c r="FA203" s="20">
        <v>0</v>
      </c>
      <c r="FG203" s="274"/>
      <c r="FH203" s="35" t="s">
        <v>702</v>
      </c>
      <c r="FI203" s="20">
        <v>59</v>
      </c>
      <c r="FO203" s="274"/>
      <c r="FP203" s="35" t="s">
        <v>702</v>
      </c>
      <c r="FQ203" s="20">
        <v>1</v>
      </c>
      <c r="FW203" s="274"/>
      <c r="FX203" s="35" t="s">
        <v>702</v>
      </c>
      <c r="FY203" s="20">
        <v>1</v>
      </c>
      <c r="GE203" s="274"/>
      <c r="GF203" s="35" t="s">
        <v>702</v>
      </c>
      <c r="GG203" s="17">
        <v>0</v>
      </c>
      <c r="GH203" s="17">
        <v>0</v>
      </c>
      <c r="GI203" s="17">
        <v>0</v>
      </c>
      <c r="GJ203" s="21">
        <v>0</v>
      </c>
      <c r="GR203" s="274"/>
      <c r="GS203" s="35" t="s">
        <v>702</v>
      </c>
      <c r="GT203" s="17">
        <v>0</v>
      </c>
      <c r="GU203" s="24"/>
      <c r="GV203" s="17">
        <v>3</v>
      </c>
      <c r="GW203" s="21">
        <v>3</v>
      </c>
      <c r="HE203" s="274"/>
      <c r="HF203" s="35" t="s">
        <v>702</v>
      </c>
      <c r="HG203" s="20">
        <v>102</v>
      </c>
    </row>
    <row r="204" spans="1:215" x14ac:dyDescent="0.25">
      <c r="A204" s="274"/>
      <c r="B204" s="35" t="s">
        <v>703</v>
      </c>
      <c r="C204" s="17">
        <v>0</v>
      </c>
      <c r="D204" s="17">
        <v>6</v>
      </c>
      <c r="E204" s="17">
        <v>2</v>
      </c>
      <c r="F204" s="17">
        <v>1</v>
      </c>
      <c r="G204" s="17">
        <v>0</v>
      </c>
      <c r="H204" s="17">
        <v>3</v>
      </c>
      <c r="I204" s="17">
        <v>57</v>
      </c>
      <c r="J204" s="17">
        <v>27</v>
      </c>
      <c r="K204" s="21">
        <v>96</v>
      </c>
      <c r="X204" s="274"/>
      <c r="Y204" s="35" t="s">
        <v>703</v>
      </c>
      <c r="Z204" s="24"/>
      <c r="AA204" s="17">
        <v>2</v>
      </c>
      <c r="AB204" s="17">
        <v>1</v>
      </c>
      <c r="AC204" s="21">
        <v>3</v>
      </c>
      <c r="AK204" s="274"/>
      <c r="AL204" s="35" t="s">
        <v>703</v>
      </c>
      <c r="AM204" s="20">
        <v>1</v>
      </c>
      <c r="AS204" s="274"/>
      <c r="AT204" s="35" t="s">
        <v>703</v>
      </c>
      <c r="AU204" s="20">
        <v>5</v>
      </c>
      <c r="BA204" s="274"/>
      <c r="BB204" s="35" t="s">
        <v>703</v>
      </c>
      <c r="BC204" s="17">
        <v>0</v>
      </c>
      <c r="BD204" s="17">
        <v>0</v>
      </c>
      <c r="BE204" s="21">
        <v>0</v>
      </c>
      <c r="BL204" s="274"/>
      <c r="BM204" s="35" t="s">
        <v>703</v>
      </c>
      <c r="BN204" s="20">
        <v>2</v>
      </c>
      <c r="BT204" s="274"/>
      <c r="BU204" s="35" t="s">
        <v>703</v>
      </c>
      <c r="BV204" s="17">
        <v>1</v>
      </c>
      <c r="BW204" s="17">
        <v>3</v>
      </c>
      <c r="BX204" s="17">
        <v>0</v>
      </c>
      <c r="BY204" s="17">
        <v>3</v>
      </c>
      <c r="BZ204" s="17">
        <v>3</v>
      </c>
      <c r="CA204" s="21">
        <v>10</v>
      </c>
      <c r="CK204" s="274"/>
      <c r="CL204" s="35" t="s">
        <v>703</v>
      </c>
      <c r="CM204" s="17">
        <v>0</v>
      </c>
      <c r="CN204" s="17">
        <v>0</v>
      </c>
      <c r="CO204" s="17">
        <v>4</v>
      </c>
      <c r="CP204" s="17">
        <v>0</v>
      </c>
      <c r="CQ204" s="17">
        <v>2</v>
      </c>
      <c r="CR204" s="17">
        <v>0</v>
      </c>
      <c r="CS204" s="17">
        <v>0</v>
      </c>
      <c r="CT204" s="17">
        <v>2</v>
      </c>
      <c r="CU204" s="17">
        <v>0</v>
      </c>
      <c r="CV204" s="21">
        <v>8</v>
      </c>
      <c r="DJ204" s="274"/>
      <c r="DK204" s="35" t="s">
        <v>703</v>
      </c>
      <c r="DL204" s="17">
        <v>28</v>
      </c>
      <c r="DM204" s="17">
        <v>3</v>
      </c>
      <c r="DN204" s="17">
        <v>1</v>
      </c>
      <c r="DO204" s="17">
        <v>1</v>
      </c>
      <c r="DP204" s="21">
        <v>33</v>
      </c>
      <c r="DY204" s="274"/>
      <c r="DZ204" s="35" t="s">
        <v>703</v>
      </c>
      <c r="EA204" s="17">
        <v>17</v>
      </c>
      <c r="EB204" s="17">
        <v>0</v>
      </c>
      <c r="EC204" s="21">
        <v>17</v>
      </c>
      <c r="EJ204" s="274"/>
      <c r="EK204" s="35" t="s">
        <v>703</v>
      </c>
      <c r="EL204" s="17">
        <v>6</v>
      </c>
      <c r="EM204" s="17">
        <v>2</v>
      </c>
      <c r="EN204" s="17">
        <v>1</v>
      </c>
      <c r="EO204" s="17">
        <v>6</v>
      </c>
      <c r="EP204" s="21">
        <v>15</v>
      </c>
      <c r="EY204" s="274"/>
      <c r="EZ204" s="35" t="s">
        <v>703</v>
      </c>
      <c r="FA204" s="20">
        <v>2</v>
      </c>
      <c r="FG204" s="274"/>
      <c r="FH204" s="35" t="s">
        <v>703</v>
      </c>
      <c r="FI204" s="20">
        <v>32</v>
      </c>
      <c r="FO204" s="274"/>
      <c r="FP204" s="35" t="s">
        <v>703</v>
      </c>
      <c r="FQ204" s="20">
        <v>0</v>
      </c>
      <c r="FW204" s="274"/>
      <c r="FX204" s="35" t="s">
        <v>703</v>
      </c>
      <c r="FY204" s="20">
        <v>0</v>
      </c>
      <c r="GE204" s="274"/>
      <c r="GF204" s="35" t="s">
        <v>703</v>
      </c>
      <c r="GG204" s="17">
        <v>2</v>
      </c>
      <c r="GH204" s="17">
        <v>1</v>
      </c>
      <c r="GI204" s="17">
        <v>1</v>
      </c>
      <c r="GJ204" s="21">
        <v>4</v>
      </c>
      <c r="GR204" s="274"/>
      <c r="GS204" s="35" t="s">
        <v>703</v>
      </c>
      <c r="GT204" s="17">
        <v>1</v>
      </c>
      <c r="GU204" s="17">
        <v>5</v>
      </c>
      <c r="GV204" s="17">
        <v>14</v>
      </c>
      <c r="GW204" s="21">
        <v>20</v>
      </c>
      <c r="HE204" s="274"/>
      <c r="HF204" s="35" t="s">
        <v>703</v>
      </c>
      <c r="HG204" s="20">
        <v>248</v>
      </c>
    </row>
    <row r="205" spans="1:215" x14ac:dyDescent="0.25">
      <c r="A205" s="35" t="s">
        <v>704</v>
      </c>
      <c r="B205" s="59"/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24"/>
      <c r="J205" s="17">
        <v>0</v>
      </c>
      <c r="K205" s="21">
        <v>0</v>
      </c>
      <c r="X205" s="35" t="s">
        <v>704</v>
      </c>
      <c r="Y205" s="59"/>
      <c r="Z205" s="24"/>
      <c r="AA205" s="17">
        <v>0</v>
      </c>
      <c r="AB205" s="17">
        <v>0</v>
      </c>
      <c r="AC205" s="21">
        <v>0</v>
      </c>
      <c r="AK205" s="35" t="s">
        <v>704</v>
      </c>
      <c r="AL205" s="59"/>
      <c r="AM205" s="20">
        <v>0</v>
      </c>
      <c r="AS205" s="35" t="s">
        <v>704</v>
      </c>
      <c r="AT205" s="59"/>
      <c r="AU205" s="20">
        <v>0</v>
      </c>
      <c r="BA205" s="35" t="s">
        <v>704</v>
      </c>
      <c r="BB205" s="59"/>
      <c r="BC205" s="17">
        <v>0</v>
      </c>
      <c r="BD205" s="17">
        <v>0</v>
      </c>
      <c r="BE205" s="21">
        <v>0</v>
      </c>
      <c r="BL205" s="35" t="s">
        <v>704</v>
      </c>
      <c r="BM205" s="59"/>
      <c r="BN205" s="20">
        <v>1</v>
      </c>
      <c r="BT205" s="35" t="s">
        <v>704</v>
      </c>
      <c r="BU205" s="59"/>
      <c r="BV205" s="17">
        <v>0</v>
      </c>
      <c r="BW205" s="17">
        <v>1</v>
      </c>
      <c r="BX205" s="17">
        <v>0</v>
      </c>
      <c r="BY205" s="17">
        <v>0</v>
      </c>
      <c r="BZ205" s="17">
        <v>0</v>
      </c>
      <c r="CA205" s="21">
        <v>1</v>
      </c>
      <c r="CK205" s="35" t="s">
        <v>704</v>
      </c>
      <c r="CL205" s="59"/>
      <c r="CM205" s="17">
        <v>0</v>
      </c>
      <c r="CN205" s="17">
        <v>0</v>
      </c>
      <c r="CO205" s="17">
        <v>0</v>
      </c>
      <c r="CP205" s="17">
        <v>0</v>
      </c>
      <c r="CQ205" s="17">
        <v>1</v>
      </c>
      <c r="CR205" s="17">
        <v>0</v>
      </c>
      <c r="CS205" s="17">
        <v>0</v>
      </c>
      <c r="CT205" s="17">
        <v>0</v>
      </c>
      <c r="CU205" s="17">
        <v>1</v>
      </c>
      <c r="CV205" s="21">
        <v>2</v>
      </c>
      <c r="DJ205" s="35" t="s">
        <v>704</v>
      </c>
      <c r="DK205" s="59"/>
      <c r="DL205" s="17">
        <v>2</v>
      </c>
      <c r="DM205" s="17">
        <v>0</v>
      </c>
      <c r="DN205" s="17">
        <v>0</v>
      </c>
      <c r="DO205" s="17">
        <v>0</v>
      </c>
      <c r="DP205" s="21">
        <v>2</v>
      </c>
      <c r="DY205" s="35" t="s">
        <v>704</v>
      </c>
      <c r="DZ205" s="59"/>
      <c r="EA205" s="17">
        <v>9</v>
      </c>
      <c r="EB205" s="17">
        <v>0</v>
      </c>
      <c r="EC205" s="21">
        <v>9</v>
      </c>
      <c r="EJ205" s="35" t="s">
        <v>704</v>
      </c>
      <c r="EK205" s="59"/>
      <c r="EL205" s="17">
        <v>0</v>
      </c>
      <c r="EM205" s="17">
        <v>0</v>
      </c>
      <c r="EN205" s="17">
        <v>0</v>
      </c>
      <c r="EO205" s="17">
        <v>1</v>
      </c>
      <c r="EP205" s="21">
        <v>1</v>
      </c>
      <c r="EY205" s="35" t="s">
        <v>704</v>
      </c>
      <c r="EZ205" s="59"/>
      <c r="FA205" s="20">
        <v>0</v>
      </c>
      <c r="FG205" s="35" t="s">
        <v>704</v>
      </c>
      <c r="FH205" s="59"/>
      <c r="FI205" s="20">
        <v>5</v>
      </c>
      <c r="FO205" s="35" t="s">
        <v>704</v>
      </c>
      <c r="FP205" s="59"/>
      <c r="FQ205" s="20">
        <v>1</v>
      </c>
      <c r="FW205" s="35" t="s">
        <v>704</v>
      </c>
      <c r="FX205" s="59"/>
      <c r="FY205" s="20">
        <v>0</v>
      </c>
      <c r="GE205" s="35" t="s">
        <v>704</v>
      </c>
      <c r="GF205" s="59"/>
      <c r="GG205" s="17">
        <v>2</v>
      </c>
      <c r="GH205" s="17">
        <v>0</v>
      </c>
      <c r="GI205" s="17">
        <v>0</v>
      </c>
      <c r="GJ205" s="21">
        <v>2</v>
      </c>
      <c r="GR205" s="35" t="s">
        <v>704</v>
      </c>
      <c r="GS205" s="59"/>
      <c r="GT205" s="17">
        <v>5</v>
      </c>
      <c r="GU205" s="17">
        <v>0</v>
      </c>
      <c r="GV205" s="17">
        <v>1</v>
      </c>
      <c r="GW205" s="21">
        <v>6</v>
      </c>
      <c r="HE205" s="35" t="s">
        <v>704</v>
      </c>
      <c r="HF205" s="59"/>
      <c r="HG205" s="20">
        <v>30</v>
      </c>
    </row>
    <row r="206" spans="1:215" x14ac:dyDescent="0.25">
      <c r="A206" s="35" t="s">
        <v>705</v>
      </c>
      <c r="B206" s="59"/>
      <c r="C206" s="17">
        <v>0</v>
      </c>
      <c r="D206" s="17">
        <v>93</v>
      </c>
      <c r="E206" s="17">
        <v>0</v>
      </c>
      <c r="F206" s="17">
        <v>50</v>
      </c>
      <c r="G206" s="17">
        <v>1</v>
      </c>
      <c r="H206" s="17">
        <v>0</v>
      </c>
      <c r="I206" s="17">
        <v>57</v>
      </c>
      <c r="J206" s="17">
        <v>28</v>
      </c>
      <c r="K206" s="21">
        <v>229</v>
      </c>
      <c r="X206" s="35" t="s">
        <v>705</v>
      </c>
      <c r="Y206" s="59"/>
      <c r="Z206" s="17">
        <v>80</v>
      </c>
      <c r="AA206" s="17">
        <v>8</v>
      </c>
      <c r="AB206" s="17">
        <v>74</v>
      </c>
      <c r="AC206" s="21">
        <v>162</v>
      </c>
      <c r="AK206" s="35" t="s">
        <v>705</v>
      </c>
      <c r="AL206" s="59"/>
      <c r="AM206" s="20">
        <v>0</v>
      </c>
      <c r="AS206" s="35" t="s">
        <v>705</v>
      </c>
      <c r="AT206" s="59"/>
      <c r="AU206" s="20">
        <v>0</v>
      </c>
      <c r="BA206" s="35" t="s">
        <v>705</v>
      </c>
      <c r="BB206" s="59"/>
      <c r="BC206" s="17">
        <v>11</v>
      </c>
      <c r="BD206" s="17">
        <v>19</v>
      </c>
      <c r="BE206" s="21">
        <v>30</v>
      </c>
      <c r="BL206" s="35" t="s">
        <v>705</v>
      </c>
      <c r="BM206" s="59"/>
      <c r="BN206" s="25"/>
      <c r="BT206" s="35" t="s">
        <v>705</v>
      </c>
      <c r="BU206" s="59"/>
      <c r="BV206" s="17">
        <v>0</v>
      </c>
      <c r="BW206" s="17">
        <v>26</v>
      </c>
      <c r="BX206" s="17">
        <v>0</v>
      </c>
      <c r="BY206" s="17">
        <v>4</v>
      </c>
      <c r="BZ206" s="17">
        <v>2</v>
      </c>
      <c r="CA206" s="21">
        <v>32</v>
      </c>
      <c r="CK206" s="35" t="s">
        <v>705</v>
      </c>
      <c r="CL206" s="59"/>
      <c r="CM206" s="17">
        <v>2</v>
      </c>
      <c r="CN206" s="17">
        <v>0</v>
      </c>
      <c r="CO206" s="17">
        <v>8</v>
      </c>
      <c r="CP206" s="17">
        <v>1</v>
      </c>
      <c r="CQ206" s="17">
        <v>10</v>
      </c>
      <c r="CR206" s="17">
        <v>5</v>
      </c>
      <c r="CS206" s="17">
        <v>0</v>
      </c>
      <c r="CT206" s="17">
        <v>34</v>
      </c>
      <c r="CU206" s="17">
        <v>4</v>
      </c>
      <c r="CV206" s="21">
        <v>64</v>
      </c>
      <c r="DJ206" s="35" t="s">
        <v>705</v>
      </c>
      <c r="DK206" s="59"/>
      <c r="DL206" s="17">
        <v>2</v>
      </c>
      <c r="DM206" s="17">
        <v>7</v>
      </c>
      <c r="DN206" s="17">
        <v>13</v>
      </c>
      <c r="DO206" s="17">
        <v>13</v>
      </c>
      <c r="DP206" s="21">
        <v>35</v>
      </c>
      <c r="DY206" s="35" t="s">
        <v>705</v>
      </c>
      <c r="DZ206" s="59"/>
      <c r="EA206" s="17">
        <v>0</v>
      </c>
      <c r="EB206" s="17">
        <v>0</v>
      </c>
      <c r="EC206" s="21">
        <v>0</v>
      </c>
      <c r="EJ206" s="35" t="s">
        <v>705</v>
      </c>
      <c r="EK206" s="59"/>
      <c r="EL206" s="17">
        <v>33</v>
      </c>
      <c r="EM206" s="17">
        <v>12</v>
      </c>
      <c r="EN206" s="17">
        <v>4</v>
      </c>
      <c r="EO206" s="17">
        <v>12</v>
      </c>
      <c r="EP206" s="21">
        <v>61</v>
      </c>
      <c r="EY206" s="35" t="s">
        <v>705</v>
      </c>
      <c r="EZ206" s="59"/>
      <c r="FA206" s="20">
        <v>0</v>
      </c>
      <c r="FG206" s="35" t="s">
        <v>705</v>
      </c>
      <c r="FH206" s="59"/>
      <c r="FI206" s="20">
        <v>7</v>
      </c>
      <c r="FO206" s="35" t="s">
        <v>705</v>
      </c>
      <c r="FP206" s="59"/>
      <c r="FQ206" s="20">
        <v>0</v>
      </c>
      <c r="FW206" s="35" t="s">
        <v>705</v>
      </c>
      <c r="FX206" s="59"/>
      <c r="FY206" s="20">
        <v>0</v>
      </c>
      <c r="GE206" s="35" t="s">
        <v>705</v>
      </c>
      <c r="GF206" s="59"/>
      <c r="GG206" s="17">
        <v>4</v>
      </c>
      <c r="GH206" s="17">
        <v>21</v>
      </c>
      <c r="GI206" s="17">
        <v>3</v>
      </c>
      <c r="GJ206" s="21">
        <v>28</v>
      </c>
      <c r="GR206" s="35" t="s">
        <v>705</v>
      </c>
      <c r="GS206" s="59"/>
      <c r="GT206" s="17">
        <v>40</v>
      </c>
      <c r="GU206" s="17">
        <v>56</v>
      </c>
      <c r="GV206" s="17">
        <v>86</v>
      </c>
      <c r="GW206" s="21">
        <v>182</v>
      </c>
      <c r="HE206" s="35" t="s">
        <v>705</v>
      </c>
      <c r="HF206" s="59"/>
      <c r="HG206" s="20">
        <v>830</v>
      </c>
    </row>
    <row r="207" spans="1:215" x14ac:dyDescent="0.25">
      <c r="A207" s="63" t="s">
        <v>669</v>
      </c>
      <c r="B207" s="64"/>
      <c r="C207" s="39">
        <v>22</v>
      </c>
      <c r="D207" s="39">
        <v>0</v>
      </c>
      <c r="E207" s="39">
        <v>101</v>
      </c>
      <c r="F207" s="39">
        <v>269</v>
      </c>
      <c r="G207" s="39">
        <v>0</v>
      </c>
      <c r="H207" s="39">
        <v>0</v>
      </c>
      <c r="I207" s="39">
        <v>139</v>
      </c>
      <c r="J207" s="39">
        <v>4</v>
      </c>
      <c r="K207" s="28">
        <v>535</v>
      </c>
      <c r="X207" s="63" t="s">
        <v>669</v>
      </c>
      <c r="Y207" s="64"/>
      <c r="Z207" s="39">
        <v>10</v>
      </c>
      <c r="AA207" s="39">
        <v>10</v>
      </c>
      <c r="AB207" s="39">
        <v>0</v>
      </c>
      <c r="AC207" s="28">
        <v>20</v>
      </c>
      <c r="AK207" s="63" t="s">
        <v>669</v>
      </c>
      <c r="AL207" s="64"/>
      <c r="AM207" s="65">
        <v>482</v>
      </c>
      <c r="AS207" s="63" t="s">
        <v>669</v>
      </c>
      <c r="AT207" s="64"/>
      <c r="AU207" s="65">
        <v>32</v>
      </c>
      <c r="BA207" s="63" t="s">
        <v>669</v>
      </c>
      <c r="BB207" s="64"/>
      <c r="BC207" s="39">
        <v>15</v>
      </c>
      <c r="BD207" s="39">
        <v>0</v>
      </c>
      <c r="BE207" s="28">
        <v>15</v>
      </c>
      <c r="BL207" s="63" t="s">
        <v>669</v>
      </c>
      <c r="BM207" s="64"/>
      <c r="BN207" s="65">
        <v>1</v>
      </c>
      <c r="BT207" s="63" t="s">
        <v>669</v>
      </c>
      <c r="BU207" s="64"/>
      <c r="BV207" s="39">
        <v>0</v>
      </c>
      <c r="BW207" s="39">
        <v>5</v>
      </c>
      <c r="BX207" s="39">
        <v>0</v>
      </c>
      <c r="BY207" s="39">
        <v>0</v>
      </c>
      <c r="BZ207" s="39">
        <v>0</v>
      </c>
      <c r="CA207" s="28">
        <v>5</v>
      </c>
      <c r="CK207" s="63" t="s">
        <v>669</v>
      </c>
      <c r="CL207" s="64"/>
      <c r="CM207" s="39">
        <v>0</v>
      </c>
      <c r="CN207" s="39">
        <v>0</v>
      </c>
      <c r="CO207" s="39">
        <v>0</v>
      </c>
      <c r="CP207" s="39">
        <v>0</v>
      </c>
      <c r="CQ207" s="39">
        <v>1</v>
      </c>
      <c r="CR207" s="39">
        <v>3</v>
      </c>
      <c r="CS207" s="39">
        <v>1</v>
      </c>
      <c r="CT207" s="39">
        <v>3</v>
      </c>
      <c r="CU207" s="39">
        <v>0</v>
      </c>
      <c r="CV207" s="28">
        <v>8</v>
      </c>
      <c r="DJ207" s="63" t="s">
        <v>669</v>
      </c>
      <c r="DK207" s="64"/>
      <c r="DL207" s="39">
        <v>159</v>
      </c>
      <c r="DM207" s="39">
        <v>0</v>
      </c>
      <c r="DN207" s="39">
        <v>1</v>
      </c>
      <c r="DO207" s="39">
        <v>0</v>
      </c>
      <c r="DP207" s="28">
        <v>160</v>
      </c>
      <c r="DY207" s="63" t="s">
        <v>669</v>
      </c>
      <c r="DZ207" s="64"/>
      <c r="EA207" s="39">
        <v>0</v>
      </c>
      <c r="EB207" s="39">
        <v>0</v>
      </c>
      <c r="EC207" s="28">
        <v>0</v>
      </c>
      <c r="EJ207" s="63" t="s">
        <v>669</v>
      </c>
      <c r="EK207" s="64"/>
      <c r="EL207" s="39">
        <v>272</v>
      </c>
      <c r="EM207" s="39">
        <v>46</v>
      </c>
      <c r="EN207" s="39">
        <v>4</v>
      </c>
      <c r="EO207" s="39">
        <v>149</v>
      </c>
      <c r="EP207" s="28">
        <v>471</v>
      </c>
      <c r="EY207" s="63" t="s">
        <v>669</v>
      </c>
      <c r="EZ207" s="64"/>
      <c r="FA207" s="65">
        <v>1</v>
      </c>
      <c r="FG207" s="63" t="s">
        <v>669</v>
      </c>
      <c r="FH207" s="64"/>
      <c r="FI207" s="65">
        <v>907</v>
      </c>
      <c r="FO207" s="63" t="s">
        <v>669</v>
      </c>
      <c r="FP207" s="64"/>
      <c r="FQ207" s="65">
        <v>185</v>
      </c>
      <c r="FW207" s="63" t="s">
        <v>669</v>
      </c>
      <c r="FX207" s="64"/>
      <c r="FY207" s="65">
        <v>0</v>
      </c>
      <c r="GE207" s="63" t="s">
        <v>669</v>
      </c>
      <c r="GF207" s="64"/>
      <c r="GG207" s="62"/>
      <c r="GH207" s="39">
        <v>12</v>
      </c>
      <c r="GI207" s="39">
        <v>0</v>
      </c>
      <c r="GJ207" s="28">
        <v>12</v>
      </c>
      <c r="GR207" s="63" t="s">
        <v>669</v>
      </c>
      <c r="GS207" s="64"/>
      <c r="GT207" s="39">
        <v>22</v>
      </c>
      <c r="GU207" s="39">
        <v>14</v>
      </c>
      <c r="GV207" s="39">
        <v>371</v>
      </c>
      <c r="GW207" s="28">
        <v>407</v>
      </c>
      <c r="HE207" s="63" t="s">
        <v>669</v>
      </c>
      <c r="HF207" s="64"/>
      <c r="HG207" s="65">
        <v>3241</v>
      </c>
    </row>
    <row r="208" spans="1:215" ht="18.399999999999999" customHeight="1" x14ac:dyDescent="0.25">
      <c r="A208" s="53"/>
      <c r="B208" s="182" t="s">
        <v>706</v>
      </c>
      <c r="X208" s="182" t="s">
        <v>706</v>
      </c>
      <c r="AK208" s="53"/>
      <c r="AL208" s="182" t="s">
        <v>706</v>
      </c>
      <c r="AS208" s="53"/>
      <c r="AT208" s="182" t="s">
        <v>706</v>
      </c>
      <c r="BA208" s="53"/>
      <c r="BB208" s="182" t="s">
        <v>706</v>
      </c>
      <c r="BL208" s="182" t="s">
        <v>706</v>
      </c>
      <c r="BT208" s="53"/>
      <c r="BU208" s="182" t="s">
        <v>706</v>
      </c>
      <c r="CK208" s="53"/>
      <c r="CL208" s="182" t="s">
        <v>706</v>
      </c>
      <c r="DJ208" s="53"/>
      <c r="DK208" s="182" t="s">
        <v>706</v>
      </c>
      <c r="DY208" s="53"/>
      <c r="DZ208" s="182" t="s">
        <v>706</v>
      </c>
      <c r="EJ208" s="53"/>
      <c r="EK208" s="182" t="s">
        <v>706</v>
      </c>
      <c r="EY208" s="53"/>
      <c r="EZ208" s="182" t="s">
        <v>706</v>
      </c>
      <c r="FG208" s="53"/>
      <c r="FH208" s="182" t="s">
        <v>706</v>
      </c>
      <c r="FO208" s="53"/>
      <c r="FP208" s="182" t="s">
        <v>706</v>
      </c>
      <c r="FW208" s="53"/>
      <c r="FX208" s="182" t="s">
        <v>706</v>
      </c>
      <c r="GE208" s="53"/>
      <c r="GF208" s="182" t="s">
        <v>706</v>
      </c>
      <c r="GR208" s="54" t="s">
        <v>706</v>
      </c>
      <c r="HE208" s="53"/>
      <c r="HF208" s="54" t="s">
        <v>706</v>
      </c>
    </row>
    <row r="209" spans="1:215" x14ac:dyDescent="0.25">
      <c r="A209" s="9"/>
      <c r="B209" s="55"/>
      <c r="C209" s="12" t="s">
        <v>42</v>
      </c>
      <c r="D209" s="12" t="s">
        <v>65</v>
      </c>
      <c r="E209" s="12" t="s">
        <v>67</v>
      </c>
      <c r="F209" s="12" t="s">
        <v>72</v>
      </c>
      <c r="G209" s="12" t="s">
        <v>74</v>
      </c>
      <c r="H209" s="12" t="s">
        <v>76</v>
      </c>
      <c r="I209" s="12" t="s">
        <v>82</v>
      </c>
      <c r="J209" s="12" t="s">
        <v>89</v>
      </c>
      <c r="K209" s="183" t="s">
        <v>509</v>
      </c>
      <c r="X209" s="9"/>
      <c r="Y209" s="55"/>
      <c r="Z209" s="12" t="s">
        <v>75</v>
      </c>
      <c r="AA209" s="12" t="s">
        <v>92</v>
      </c>
      <c r="AB209" s="12" t="s">
        <v>97</v>
      </c>
      <c r="AC209" s="183" t="s">
        <v>510</v>
      </c>
      <c r="AK209" s="9"/>
      <c r="AL209" s="55"/>
      <c r="AM209" s="15" t="s">
        <v>68</v>
      </c>
      <c r="AS209" s="9"/>
      <c r="AT209" s="55"/>
      <c r="AU209" s="15" t="s">
        <v>58</v>
      </c>
      <c r="BA209" s="9"/>
      <c r="BB209" s="55"/>
      <c r="BC209" s="12" t="s">
        <v>77</v>
      </c>
      <c r="BD209" s="12" t="s">
        <v>87</v>
      </c>
      <c r="BE209" s="183" t="s">
        <v>511</v>
      </c>
      <c r="BL209" s="9"/>
      <c r="BM209" s="55"/>
      <c r="BN209" s="15" t="s">
        <v>43</v>
      </c>
      <c r="BT209" s="9"/>
      <c r="BU209" s="55"/>
      <c r="BV209" s="12" t="s">
        <v>38</v>
      </c>
      <c r="BW209" s="12" t="s">
        <v>59</v>
      </c>
      <c r="BX209" s="12" t="s">
        <v>61</v>
      </c>
      <c r="BY209" s="12" t="s">
        <v>73</v>
      </c>
      <c r="BZ209" s="12" t="s">
        <v>93</v>
      </c>
      <c r="CA209" s="183" t="s">
        <v>512</v>
      </c>
      <c r="CK209" s="9"/>
      <c r="CL209" s="55"/>
      <c r="CM209" s="12" t="s">
        <v>46</v>
      </c>
      <c r="CN209" s="12" t="s">
        <v>54</v>
      </c>
      <c r="CO209" s="12" t="s">
        <v>78</v>
      </c>
      <c r="CP209" s="12" t="s">
        <v>84</v>
      </c>
      <c r="CQ209" s="12" t="s">
        <v>86</v>
      </c>
      <c r="CR209" s="12" t="s">
        <v>88</v>
      </c>
      <c r="CS209" s="12" t="s">
        <v>90</v>
      </c>
      <c r="CT209" s="12" t="s">
        <v>95</v>
      </c>
      <c r="CU209" s="12" t="s">
        <v>96</v>
      </c>
      <c r="CV209" s="183" t="s">
        <v>513</v>
      </c>
      <c r="DJ209" s="9"/>
      <c r="DK209" s="55"/>
      <c r="DL209" s="12" t="s">
        <v>50</v>
      </c>
      <c r="DM209" s="12" t="s">
        <v>71</v>
      </c>
      <c r="DN209" s="12" t="s">
        <v>79</v>
      </c>
      <c r="DO209" s="12" t="s">
        <v>91</v>
      </c>
      <c r="DP209" s="183" t="s">
        <v>514</v>
      </c>
      <c r="DY209" s="9"/>
      <c r="DZ209" s="55"/>
      <c r="EA209" s="12" t="s">
        <v>48</v>
      </c>
      <c r="EB209" s="12" t="s">
        <v>63</v>
      </c>
      <c r="EC209" s="56" t="s">
        <v>515</v>
      </c>
      <c r="EJ209" s="9"/>
      <c r="EK209" s="55"/>
      <c r="EL209" s="12" t="s">
        <v>33</v>
      </c>
      <c r="EM209" s="12" t="s">
        <v>80</v>
      </c>
      <c r="EN209" s="12" t="s">
        <v>83</v>
      </c>
      <c r="EO209" s="12" t="s">
        <v>85</v>
      </c>
      <c r="EP209" s="183" t="s">
        <v>516</v>
      </c>
      <c r="EY209" s="9"/>
      <c r="EZ209" s="55"/>
      <c r="FA209" s="15" t="s">
        <v>60</v>
      </c>
      <c r="FG209" s="9"/>
      <c r="FH209" s="55"/>
      <c r="FI209" s="15" t="s">
        <v>81</v>
      </c>
      <c r="FO209" s="9"/>
      <c r="FP209" s="55"/>
      <c r="FQ209" s="15" t="s">
        <v>62</v>
      </c>
      <c r="FW209" s="9"/>
      <c r="FX209" s="55"/>
      <c r="FY209" s="15" t="s">
        <v>64</v>
      </c>
      <c r="GE209" s="9"/>
      <c r="GF209" s="55"/>
      <c r="GG209" s="12" t="s">
        <v>44</v>
      </c>
      <c r="GH209" s="12" t="s">
        <v>52</v>
      </c>
      <c r="GI209" s="12" t="s">
        <v>69</v>
      </c>
      <c r="GJ209" s="183" t="s">
        <v>517</v>
      </c>
      <c r="GR209" s="9"/>
      <c r="GS209" s="55"/>
      <c r="GT209" s="12" t="s">
        <v>40</v>
      </c>
      <c r="GU209" s="12" t="s">
        <v>57</v>
      </c>
      <c r="GV209" s="12" t="s">
        <v>94</v>
      </c>
      <c r="GW209" s="56" t="s">
        <v>518</v>
      </c>
      <c r="HE209" s="9"/>
      <c r="HF209" s="55"/>
      <c r="HG209" s="183" t="s">
        <v>602</v>
      </c>
    </row>
    <row r="210" spans="1:215" x14ac:dyDescent="0.25">
      <c r="A210" s="35" t="s">
        <v>707</v>
      </c>
      <c r="B210" s="59"/>
      <c r="C210" s="17">
        <v>18</v>
      </c>
      <c r="D210" s="17">
        <v>61</v>
      </c>
      <c r="E210" s="17">
        <v>11</v>
      </c>
      <c r="F210" s="17">
        <v>59</v>
      </c>
      <c r="G210" s="17">
        <v>14</v>
      </c>
      <c r="H210" s="17">
        <v>28</v>
      </c>
      <c r="I210" s="17">
        <v>39</v>
      </c>
      <c r="J210" s="17">
        <v>80</v>
      </c>
      <c r="K210" s="21">
        <v>310</v>
      </c>
      <c r="X210" s="35" t="s">
        <v>707</v>
      </c>
      <c r="Y210" s="59"/>
      <c r="Z210" s="17">
        <v>6</v>
      </c>
      <c r="AA210" s="17">
        <v>3</v>
      </c>
      <c r="AB210" s="17">
        <v>36</v>
      </c>
      <c r="AC210" s="21">
        <v>45</v>
      </c>
      <c r="AK210" s="35" t="s">
        <v>707</v>
      </c>
      <c r="AL210" s="59"/>
      <c r="AM210" s="20">
        <v>120</v>
      </c>
      <c r="AS210" s="35" t="s">
        <v>707</v>
      </c>
      <c r="AT210" s="59"/>
      <c r="AU210" s="20">
        <v>17</v>
      </c>
      <c r="BA210" s="35" t="s">
        <v>707</v>
      </c>
      <c r="BB210" s="59"/>
      <c r="BC210" s="17">
        <v>74</v>
      </c>
      <c r="BD210" s="17">
        <v>20</v>
      </c>
      <c r="BE210" s="21">
        <v>94</v>
      </c>
      <c r="BL210" s="35" t="s">
        <v>707</v>
      </c>
      <c r="BM210" s="59"/>
      <c r="BN210" s="20">
        <v>8</v>
      </c>
      <c r="BT210" s="35" t="s">
        <v>707</v>
      </c>
      <c r="BU210" s="59"/>
      <c r="BV210" s="17">
        <v>24</v>
      </c>
      <c r="BW210" s="17">
        <v>9</v>
      </c>
      <c r="BX210" s="17">
        <v>2</v>
      </c>
      <c r="BY210" s="17">
        <v>2</v>
      </c>
      <c r="BZ210" s="17">
        <v>30</v>
      </c>
      <c r="CA210" s="21">
        <v>67</v>
      </c>
      <c r="CK210" s="35" t="s">
        <v>707</v>
      </c>
      <c r="CL210" s="59"/>
      <c r="CM210" s="17">
        <v>0</v>
      </c>
      <c r="CN210" s="17">
        <v>5</v>
      </c>
      <c r="CO210" s="17">
        <v>39</v>
      </c>
      <c r="CP210" s="17">
        <v>7</v>
      </c>
      <c r="CQ210" s="17">
        <v>13</v>
      </c>
      <c r="CR210" s="17">
        <v>5</v>
      </c>
      <c r="CS210" s="17">
        <v>11</v>
      </c>
      <c r="CT210" s="17">
        <v>15</v>
      </c>
      <c r="CU210" s="17">
        <v>4</v>
      </c>
      <c r="CV210" s="21">
        <v>99</v>
      </c>
      <c r="DJ210" s="35" t="s">
        <v>707</v>
      </c>
      <c r="DK210" s="59"/>
      <c r="DL210" s="17">
        <v>483</v>
      </c>
      <c r="DM210" s="17">
        <v>41</v>
      </c>
      <c r="DN210" s="17">
        <v>36</v>
      </c>
      <c r="DO210" s="17">
        <v>89</v>
      </c>
      <c r="DP210" s="21">
        <v>649</v>
      </c>
      <c r="DY210" s="35" t="s">
        <v>707</v>
      </c>
      <c r="DZ210" s="59"/>
      <c r="EA210" s="17">
        <v>38</v>
      </c>
      <c r="EB210" s="17">
        <v>21</v>
      </c>
      <c r="EC210" s="21">
        <v>59</v>
      </c>
      <c r="EJ210" s="35" t="s">
        <v>707</v>
      </c>
      <c r="EK210" s="59"/>
      <c r="EL210" s="17">
        <v>159</v>
      </c>
      <c r="EM210" s="17">
        <v>15</v>
      </c>
      <c r="EN210" s="17">
        <v>25</v>
      </c>
      <c r="EO210" s="17">
        <v>99</v>
      </c>
      <c r="EP210" s="21">
        <v>298</v>
      </c>
      <c r="EY210" s="35" t="s">
        <v>707</v>
      </c>
      <c r="EZ210" s="59"/>
      <c r="FA210" s="20">
        <v>16</v>
      </c>
      <c r="FG210" s="35" t="s">
        <v>707</v>
      </c>
      <c r="FH210" s="59"/>
      <c r="FI210" s="20">
        <v>725</v>
      </c>
      <c r="FO210" s="35" t="s">
        <v>707</v>
      </c>
      <c r="FP210" s="59"/>
      <c r="FQ210" s="20">
        <v>70</v>
      </c>
      <c r="FW210" s="35" t="s">
        <v>707</v>
      </c>
      <c r="FX210" s="59"/>
      <c r="FY210" s="20">
        <v>7</v>
      </c>
      <c r="GE210" s="35" t="s">
        <v>707</v>
      </c>
      <c r="GF210" s="59"/>
      <c r="GG210" s="17">
        <v>10</v>
      </c>
      <c r="GH210" s="17">
        <v>35</v>
      </c>
      <c r="GI210" s="17">
        <v>10</v>
      </c>
      <c r="GJ210" s="21">
        <v>55</v>
      </c>
      <c r="GR210" s="35" t="s">
        <v>707</v>
      </c>
      <c r="GS210" s="59"/>
      <c r="GT210" s="17">
        <v>109</v>
      </c>
      <c r="GU210" s="17">
        <v>41</v>
      </c>
      <c r="GV210" s="24"/>
      <c r="GW210" s="21">
        <v>150</v>
      </c>
      <c r="HE210" s="35" t="s">
        <v>707</v>
      </c>
      <c r="HF210" s="59"/>
      <c r="HG210" s="20">
        <v>2789</v>
      </c>
    </row>
    <row r="211" spans="1:215" x14ac:dyDescent="0.25">
      <c r="A211" s="273" t="s">
        <v>636</v>
      </c>
      <c r="B211" s="35" t="s">
        <v>708</v>
      </c>
      <c r="C211" s="17">
        <v>28</v>
      </c>
      <c r="D211" s="17">
        <v>151</v>
      </c>
      <c r="E211" s="17">
        <v>43</v>
      </c>
      <c r="F211" s="17">
        <v>88</v>
      </c>
      <c r="G211" s="17">
        <v>199</v>
      </c>
      <c r="H211" s="17">
        <v>67</v>
      </c>
      <c r="I211" s="17">
        <v>594</v>
      </c>
      <c r="J211" s="17">
        <v>309</v>
      </c>
      <c r="K211" s="21">
        <v>1479</v>
      </c>
      <c r="X211" s="273" t="s">
        <v>636</v>
      </c>
      <c r="Y211" s="35" t="s">
        <v>708</v>
      </c>
      <c r="Z211" s="17">
        <v>1</v>
      </c>
      <c r="AA211" s="17">
        <v>3</v>
      </c>
      <c r="AB211" s="17">
        <v>245</v>
      </c>
      <c r="AC211" s="21">
        <v>249</v>
      </c>
      <c r="AK211" s="273" t="s">
        <v>636</v>
      </c>
      <c r="AL211" s="35" t="s">
        <v>708</v>
      </c>
      <c r="AM211" s="20">
        <v>177</v>
      </c>
      <c r="AS211" s="273" t="s">
        <v>636</v>
      </c>
      <c r="AT211" s="35" t="s">
        <v>708</v>
      </c>
      <c r="AU211" s="20">
        <v>20</v>
      </c>
      <c r="BA211" s="273" t="s">
        <v>636</v>
      </c>
      <c r="BB211" s="35" t="s">
        <v>708</v>
      </c>
      <c r="BC211" s="17">
        <v>31</v>
      </c>
      <c r="BD211" s="17">
        <v>385</v>
      </c>
      <c r="BE211" s="21">
        <v>416</v>
      </c>
      <c r="BL211" s="273" t="s">
        <v>636</v>
      </c>
      <c r="BM211" s="35" t="s">
        <v>708</v>
      </c>
      <c r="BN211" s="20">
        <v>16</v>
      </c>
      <c r="BT211" s="273" t="s">
        <v>636</v>
      </c>
      <c r="BU211" s="35" t="s">
        <v>708</v>
      </c>
      <c r="BV211" s="17">
        <v>34</v>
      </c>
      <c r="BW211" s="17">
        <v>7</v>
      </c>
      <c r="BX211" s="17">
        <v>17</v>
      </c>
      <c r="BY211" s="17">
        <v>2</v>
      </c>
      <c r="BZ211" s="17">
        <v>49</v>
      </c>
      <c r="CA211" s="21">
        <v>109</v>
      </c>
      <c r="CK211" s="273" t="s">
        <v>636</v>
      </c>
      <c r="CL211" s="35" t="s">
        <v>708</v>
      </c>
      <c r="CM211" s="17">
        <v>5</v>
      </c>
      <c r="CN211" s="17">
        <v>15</v>
      </c>
      <c r="CO211" s="17">
        <v>37</v>
      </c>
      <c r="CP211" s="17">
        <v>26</v>
      </c>
      <c r="CQ211" s="17">
        <v>19</v>
      </c>
      <c r="CR211" s="17">
        <v>36</v>
      </c>
      <c r="CS211" s="17">
        <v>14</v>
      </c>
      <c r="CT211" s="17">
        <v>47</v>
      </c>
      <c r="CU211" s="17">
        <v>6</v>
      </c>
      <c r="CV211" s="21">
        <v>205</v>
      </c>
      <c r="DJ211" s="273" t="s">
        <v>636</v>
      </c>
      <c r="DK211" s="35" t="s">
        <v>708</v>
      </c>
      <c r="DL211" s="17">
        <v>381</v>
      </c>
      <c r="DM211" s="17">
        <v>116</v>
      </c>
      <c r="DN211" s="17">
        <v>2</v>
      </c>
      <c r="DO211" s="17">
        <v>0</v>
      </c>
      <c r="DP211" s="21">
        <v>499</v>
      </c>
      <c r="DY211" s="273" t="s">
        <v>636</v>
      </c>
      <c r="DZ211" s="35" t="s">
        <v>708</v>
      </c>
      <c r="EA211" s="17">
        <v>42</v>
      </c>
      <c r="EB211" s="17">
        <v>32</v>
      </c>
      <c r="EC211" s="21">
        <v>74</v>
      </c>
      <c r="EJ211" s="273" t="s">
        <v>636</v>
      </c>
      <c r="EK211" s="35" t="s">
        <v>708</v>
      </c>
      <c r="EL211" s="17">
        <v>181</v>
      </c>
      <c r="EM211" s="17">
        <v>113</v>
      </c>
      <c r="EN211" s="17">
        <v>31</v>
      </c>
      <c r="EO211" s="17">
        <v>71</v>
      </c>
      <c r="EP211" s="21">
        <v>396</v>
      </c>
      <c r="EY211" s="273" t="s">
        <v>636</v>
      </c>
      <c r="EZ211" s="35" t="s">
        <v>708</v>
      </c>
      <c r="FA211" s="20">
        <v>23</v>
      </c>
      <c r="FG211" s="273" t="s">
        <v>636</v>
      </c>
      <c r="FH211" s="35" t="s">
        <v>708</v>
      </c>
      <c r="FI211" s="20">
        <v>108</v>
      </c>
      <c r="FO211" s="273" t="s">
        <v>636</v>
      </c>
      <c r="FP211" s="35" t="s">
        <v>708</v>
      </c>
      <c r="FQ211" s="20">
        <v>123</v>
      </c>
      <c r="FW211" s="273" t="s">
        <v>636</v>
      </c>
      <c r="FX211" s="35" t="s">
        <v>708</v>
      </c>
      <c r="FY211" s="20">
        <v>172</v>
      </c>
      <c r="GE211" s="273" t="s">
        <v>636</v>
      </c>
      <c r="GF211" s="35" t="s">
        <v>708</v>
      </c>
      <c r="GG211" s="17">
        <v>2</v>
      </c>
      <c r="GH211" s="17">
        <v>0</v>
      </c>
      <c r="GI211" s="17">
        <v>26</v>
      </c>
      <c r="GJ211" s="21">
        <v>28</v>
      </c>
      <c r="GR211" s="273" t="s">
        <v>636</v>
      </c>
      <c r="GS211" s="35" t="s">
        <v>708</v>
      </c>
      <c r="GT211" s="17">
        <v>62</v>
      </c>
      <c r="GU211" s="17">
        <v>33</v>
      </c>
      <c r="GV211" s="17">
        <v>569</v>
      </c>
      <c r="GW211" s="21">
        <v>664</v>
      </c>
      <c r="HE211" s="273" t="s">
        <v>636</v>
      </c>
      <c r="HF211" s="35" t="s">
        <v>708</v>
      </c>
      <c r="HG211" s="20">
        <v>4758</v>
      </c>
    </row>
    <row r="212" spans="1:215" x14ac:dyDescent="0.25">
      <c r="A212" s="274"/>
      <c r="B212" s="35" t="s">
        <v>669</v>
      </c>
      <c r="C212" s="17">
        <v>41</v>
      </c>
      <c r="D212" s="17">
        <v>4</v>
      </c>
      <c r="E212" s="17">
        <v>0</v>
      </c>
      <c r="F212" s="17">
        <v>2</v>
      </c>
      <c r="G212" s="17">
        <v>0</v>
      </c>
      <c r="H212" s="17">
        <v>0</v>
      </c>
      <c r="I212" s="17">
        <v>10</v>
      </c>
      <c r="J212" s="17">
        <v>8</v>
      </c>
      <c r="K212" s="21">
        <v>65</v>
      </c>
      <c r="X212" s="274"/>
      <c r="Y212" s="35" t="s">
        <v>669</v>
      </c>
      <c r="Z212" s="24"/>
      <c r="AA212" s="17">
        <v>0</v>
      </c>
      <c r="AB212" s="17">
        <v>4</v>
      </c>
      <c r="AC212" s="21">
        <v>4</v>
      </c>
      <c r="AK212" s="274"/>
      <c r="AL212" s="35" t="s">
        <v>669</v>
      </c>
      <c r="AM212" s="20">
        <v>0</v>
      </c>
      <c r="AS212" s="274"/>
      <c r="AT212" s="35" t="s">
        <v>669</v>
      </c>
      <c r="AU212" s="20">
        <v>246</v>
      </c>
      <c r="BA212" s="274"/>
      <c r="BB212" s="35" t="s">
        <v>669</v>
      </c>
      <c r="BC212" s="17">
        <v>474</v>
      </c>
      <c r="BD212" s="17">
        <v>15</v>
      </c>
      <c r="BE212" s="21">
        <v>489</v>
      </c>
      <c r="BL212" s="274"/>
      <c r="BM212" s="35" t="s">
        <v>669</v>
      </c>
      <c r="BN212" s="20">
        <v>4</v>
      </c>
      <c r="BT212" s="274"/>
      <c r="BU212" s="35" t="s">
        <v>669</v>
      </c>
      <c r="BV212" s="17">
        <v>0</v>
      </c>
      <c r="BW212" s="17">
        <v>7</v>
      </c>
      <c r="BX212" s="17">
        <v>0</v>
      </c>
      <c r="BY212" s="17">
        <v>50</v>
      </c>
      <c r="BZ212" s="17">
        <v>6</v>
      </c>
      <c r="CA212" s="21">
        <v>63</v>
      </c>
      <c r="CK212" s="274"/>
      <c r="CL212" s="35" t="s">
        <v>669</v>
      </c>
      <c r="CM212" s="17">
        <v>0</v>
      </c>
      <c r="CN212" s="17">
        <v>0</v>
      </c>
      <c r="CO212" s="17">
        <v>2</v>
      </c>
      <c r="CP212" s="17">
        <v>1</v>
      </c>
      <c r="CQ212" s="17">
        <v>1</v>
      </c>
      <c r="CR212" s="17">
        <v>0</v>
      </c>
      <c r="CS212" s="17">
        <v>1</v>
      </c>
      <c r="CT212" s="17">
        <v>1</v>
      </c>
      <c r="CU212" s="17">
        <v>0</v>
      </c>
      <c r="CV212" s="21">
        <v>6</v>
      </c>
      <c r="DJ212" s="274"/>
      <c r="DK212" s="35" t="s">
        <v>669</v>
      </c>
      <c r="DL212" s="17">
        <v>3469</v>
      </c>
      <c r="DM212" s="17">
        <v>2</v>
      </c>
      <c r="DN212" s="17">
        <v>0</v>
      </c>
      <c r="DO212" s="17">
        <v>0</v>
      </c>
      <c r="DP212" s="21">
        <v>3471</v>
      </c>
      <c r="DY212" s="274"/>
      <c r="DZ212" s="35" t="s">
        <v>669</v>
      </c>
      <c r="EA212" s="17">
        <v>0</v>
      </c>
      <c r="EB212" s="17">
        <v>1</v>
      </c>
      <c r="EC212" s="21">
        <v>1</v>
      </c>
      <c r="EJ212" s="274"/>
      <c r="EK212" s="35" t="s">
        <v>669</v>
      </c>
      <c r="EL212" s="17">
        <v>5</v>
      </c>
      <c r="EM212" s="17">
        <v>0</v>
      </c>
      <c r="EN212" s="17">
        <v>2</v>
      </c>
      <c r="EO212" s="17">
        <v>2</v>
      </c>
      <c r="EP212" s="21">
        <v>9</v>
      </c>
      <c r="EY212" s="274"/>
      <c r="EZ212" s="35" t="s">
        <v>669</v>
      </c>
      <c r="FA212" s="20">
        <v>6</v>
      </c>
      <c r="FG212" s="274"/>
      <c r="FH212" s="35" t="s">
        <v>669</v>
      </c>
      <c r="FI212" s="20">
        <v>1508</v>
      </c>
      <c r="FO212" s="274"/>
      <c r="FP212" s="35" t="s">
        <v>669</v>
      </c>
      <c r="FQ212" s="20">
        <v>2</v>
      </c>
      <c r="FW212" s="274"/>
      <c r="FX212" s="35" t="s">
        <v>669</v>
      </c>
      <c r="FY212" s="20">
        <v>89</v>
      </c>
      <c r="GE212" s="274"/>
      <c r="GF212" s="35" t="s">
        <v>669</v>
      </c>
      <c r="GG212" s="24"/>
      <c r="GH212" s="17">
        <v>10</v>
      </c>
      <c r="GI212" s="17">
        <v>117</v>
      </c>
      <c r="GJ212" s="21">
        <v>127</v>
      </c>
      <c r="GR212" s="274"/>
      <c r="GS212" s="35" t="s">
        <v>669</v>
      </c>
      <c r="GT212" s="17">
        <v>2</v>
      </c>
      <c r="GU212" s="17">
        <v>1</v>
      </c>
      <c r="GV212" s="17">
        <v>11</v>
      </c>
      <c r="GW212" s="21">
        <v>14</v>
      </c>
      <c r="HE212" s="274"/>
      <c r="HF212" s="35" t="s">
        <v>669</v>
      </c>
      <c r="HG212" s="20">
        <v>6104</v>
      </c>
    </row>
    <row r="213" spans="1:215" x14ac:dyDescent="0.25">
      <c r="A213" s="35" t="s">
        <v>709</v>
      </c>
      <c r="B213" s="59"/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24"/>
      <c r="J213" s="17">
        <v>3</v>
      </c>
      <c r="K213" s="21">
        <v>3</v>
      </c>
      <c r="X213" s="35" t="s">
        <v>709</v>
      </c>
      <c r="Y213" s="59"/>
      <c r="Z213" s="24"/>
      <c r="AA213" s="17">
        <v>5</v>
      </c>
      <c r="AB213" s="17">
        <v>6</v>
      </c>
      <c r="AC213" s="21">
        <v>11</v>
      </c>
      <c r="AK213" s="35" t="s">
        <v>709</v>
      </c>
      <c r="AL213" s="59"/>
      <c r="AM213" s="20">
        <v>0</v>
      </c>
      <c r="AS213" s="35" t="s">
        <v>709</v>
      </c>
      <c r="AT213" s="59"/>
      <c r="AU213" s="20">
        <v>0</v>
      </c>
      <c r="BA213" s="35" t="s">
        <v>709</v>
      </c>
      <c r="BB213" s="59"/>
      <c r="BC213" s="17">
        <v>0</v>
      </c>
      <c r="BD213" s="17">
        <v>400</v>
      </c>
      <c r="BE213" s="21">
        <v>400</v>
      </c>
      <c r="BL213" s="35" t="s">
        <v>709</v>
      </c>
      <c r="BM213" s="59"/>
      <c r="BN213" s="20">
        <v>144</v>
      </c>
      <c r="BT213" s="35" t="s">
        <v>709</v>
      </c>
      <c r="BU213" s="59"/>
      <c r="BV213" s="17">
        <v>89</v>
      </c>
      <c r="BW213" s="17">
        <v>0</v>
      </c>
      <c r="BX213" s="17">
        <v>0</v>
      </c>
      <c r="BY213" s="17">
        <v>0</v>
      </c>
      <c r="BZ213" s="17">
        <v>7</v>
      </c>
      <c r="CA213" s="21">
        <v>96</v>
      </c>
      <c r="CK213" s="35" t="s">
        <v>709</v>
      </c>
      <c r="CL213" s="59"/>
      <c r="CM213" s="17">
        <v>0</v>
      </c>
      <c r="CN213" s="17">
        <v>2</v>
      </c>
      <c r="CO213" s="17">
        <v>0</v>
      </c>
      <c r="CP213" s="17">
        <v>0</v>
      </c>
      <c r="CQ213" s="17">
        <v>0</v>
      </c>
      <c r="CR213" s="17">
        <v>0</v>
      </c>
      <c r="CS213" s="17">
        <v>0</v>
      </c>
      <c r="CT213" s="17">
        <v>0</v>
      </c>
      <c r="CU213" s="17">
        <v>0</v>
      </c>
      <c r="CV213" s="21">
        <v>2</v>
      </c>
      <c r="DJ213" s="35" t="s">
        <v>709</v>
      </c>
      <c r="DK213" s="59"/>
      <c r="DL213" s="24"/>
      <c r="DM213" s="17">
        <v>0</v>
      </c>
      <c r="DN213" s="17">
        <v>0</v>
      </c>
      <c r="DO213" s="17">
        <v>0</v>
      </c>
      <c r="DP213" s="21">
        <v>0</v>
      </c>
      <c r="DY213" s="35" t="s">
        <v>709</v>
      </c>
      <c r="DZ213" s="59"/>
      <c r="EA213" s="17">
        <v>0</v>
      </c>
      <c r="EB213" s="17">
        <v>1</v>
      </c>
      <c r="EC213" s="21">
        <v>1</v>
      </c>
      <c r="EJ213" s="35" t="s">
        <v>709</v>
      </c>
      <c r="EK213" s="59"/>
      <c r="EL213" s="17">
        <v>3</v>
      </c>
      <c r="EM213" s="17">
        <v>0</v>
      </c>
      <c r="EN213" s="17">
        <v>1</v>
      </c>
      <c r="EO213" s="17">
        <v>280</v>
      </c>
      <c r="EP213" s="21">
        <v>284</v>
      </c>
      <c r="EY213" s="35" t="s">
        <v>709</v>
      </c>
      <c r="EZ213" s="59"/>
      <c r="FA213" s="20">
        <v>54</v>
      </c>
      <c r="FG213" s="35" t="s">
        <v>709</v>
      </c>
      <c r="FH213" s="59"/>
      <c r="FI213" s="20">
        <v>0</v>
      </c>
      <c r="FO213" s="35" t="s">
        <v>709</v>
      </c>
      <c r="FP213" s="59"/>
      <c r="FQ213" s="20">
        <v>3</v>
      </c>
      <c r="FW213" s="35" t="s">
        <v>709</v>
      </c>
      <c r="FX213" s="59"/>
      <c r="FY213" s="20">
        <v>0</v>
      </c>
      <c r="GE213" s="35" t="s">
        <v>709</v>
      </c>
      <c r="GF213" s="59"/>
      <c r="GG213" s="24"/>
      <c r="GH213" s="17">
        <v>0</v>
      </c>
      <c r="GI213" s="17">
        <v>0</v>
      </c>
      <c r="GJ213" s="21">
        <v>0</v>
      </c>
      <c r="GR213" s="35" t="s">
        <v>709</v>
      </c>
      <c r="GS213" s="59"/>
      <c r="GT213" s="17">
        <v>0</v>
      </c>
      <c r="GU213" s="17">
        <v>0</v>
      </c>
      <c r="GV213" s="17">
        <v>17</v>
      </c>
      <c r="GW213" s="21">
        <v>17</v>
      </c>
      <c r="HE213" s="35" t="s">
        <v>709</v>
      </c>
      <c r="HF213" s="59"/>
      <c r="HG213" s="20">
        <v>1015</v>
      </c>
    </row>
    <row r="214" spans="1:215" x14ac:dyDescent="0.25">
      <c r="A214" s="35" t="s">
        <v>710</v>
      </c>
      <c r="B214" s="59"/>
      <c r="C214" s="17">
        <v>0</v>
      </c>
      <c r="D214" s="17">
        <v>15</v>
      </c>
      <c r="E214" s="17">
        <v>0</v>
      </c>
      <c r="F214" s="17">
        <v>1</v>
      </c>
      <c r="G214" s="17">
        <v>1</v>
      </c>
      <c r="H214" s="17">
        <v>0</v>
      </c>
      <c r="I214" s="24"/>
      <c r="J214" s="17">
        <v>0</v>
      </c>
      <c r="K214" s="21">
        <v>17</v>
      </c>
      <c r="X214" s="35" t="s">
        <v>710</v>
      </c>
      <c r="Y214" s="59"/>
      <c r="Z214" s="24"/>
      <c r="AA214" s="17">
        <v>0</v>
      </c>
      <c r="AB214" s="17">
        <v>7</v>
      </c>
      <c r="AC214" s="21">
        <v>7</v>
      </c>
      <c r="AK214" s="35" t="s">
        <v>710</v>
      </c>
      <c r="AL214" s="59"/>
      <c r="AM214" s="20">
        <v>0</v>
      </c>
      <c r="AS214" s="35" t="s">
        <v>710</v>
      </c>
      <c r="AT214" s="59"/>
      <c r="AU214" s="20">
        <v>0</v>
      </c>
      <c r="BA214" s="35" t="s">
        <v>710</v>
      </c>
      <c r="BB214" s="59"/>
      <c r="BC214" s="17">
        <v>0</v>
      </c>
      <c r="BD214" s="17">
        <v>0</v>
      </c>
      <c r="BE214" s="21">
        <v>0</v>
      </c>
      <c r="BL214" s="35" t="s">
        <v>710</v>
      </c>
      <c r="BM214" s="59"/>
      <c r="BN214" s="20">
        <v>2</v>
      </c>
      <c r="BT214" s="35" t="s">
        <v>710</v>
      </c>
      <c r="BU214" s="59"/>
      <c r="BV214" s="17">
        <v>2</v>
      </c>
      <c r="BW214" s="17">
        <v>0</v>
      </c>
      <c r="BX214" s="17">
        <v>0</v>
      </c>
      <c r="BY214" s="17">
        <v>0</v>
      </c>
      <c r="BZ214" s="17">
        <v>0</v>
      </c>
      <c r="CA214" s="21">
        <v>2</v>
      </c>
      <c r="CK214" s="35" t="s">
        <v>710</v>
      </c>
      <c r="CL214" s="59"/>
      <c r="CM214" s="17">
        <v>0</v>
      </c>
      <c r="CN214" s="17">
        <v>0</v>
      </c>
      <c r="CO214" s="17">
        <v>0</v>
      </c>
      <c r="CP214" s="17">
        <v>0</v>
      </c>
      <c r="CQ214" s="17">
        <v>0</v>
      </c>
      <c r="CR214" s="17">
        <v>0</v>
      </c>
      <c r="CS214" s="17">
        <v>0</v>
      </c>
      <c r="CT214" s="17">
        <v>0</v>
      </c>
      <c r="CU214" s="17">
        <v>0</v>
      </c>
      <c r="CV214" s="21">
        <v>0</v>
      </c>
      <c r="DJ214" s="35" t="s">
        <v>710</v>
      </c>
      <c r="DK214" s="59"/>
      <c r="DL214" s="24"/>
      <c r="DM214" s="17">
        <v>2</v>
      </c>
      <c r="DN214" s="17">
        <v>0</v>
      </c>
      <c r="DO214" s="17">
        <v>0</v>
      </c>
      <c r="DP214" s="21">
        <v>2</v>
      </c>
      <c r="DY214" s="35" t="s">
        <v>710</v>
      </c>
      <c r="DZ214" s="59"/>
      <c r="EA214" s="17">
        <v>0</v>
      </c>
      <c r="EB214" s="17">
        <v>0</v>
      </c>
      <c r="EC214" s="21">
        <v>0</v>
      </c>
      <c r="EJ214" s="35" t="s">
        <v>710</v>
      </c>
      <c r="EK214" s="59"/>
      <c r="EL214" s="17">
        <v>15</v>
      </c>
      <c r="EM214" s="17">
        <v>0</v>
      </c>
      <c r="EN214" s="17">
        <v>1</v>
      </c>
      <c r="EO214" s="17">
        <v>0</v>
      </c>
      <c r="EP214" s="21">
        <v>16</v>
      </c>
      <c r="EY214" s="35" t="s">
        <v>710</v>
      </c>
      <c r="EZ214" s="59"/>
      <c r="FA214" s="20">
        <v>0</v>
      </c>
      <c r="FG214" s="35" t="s">
        <v>710</v>
      </c>
      <c r="FH214" s="59"/>
      <c r="FI214" s="20">
        <v>22</v>
      </c>
      <c r="FO214" s="35" t="s">
        <v>710</v>
      </c>
      <c r="FP214" s="59"/>
      <c r="FQ214" s="20">
        <v>4</v>
      </c>
      <c r="FW214" s="35" t="s">
        <v>710</v>
      </c>
      <c r="FX214" s="59"/>
      <c r="FY214" s="20">
        <v>0</v>
      </c>
      <c r="GE214" s="35" t="s">
        <v>710</v>
      </c>
      <c r="GF214" s="59"/>
      <c r="GG214" s="17">
        <v>11</v>
      </c>
      <c r="GH214" s="17">
        <v>43</v>
      </c>
      <c r="GI214" s="17">
        <v>30</v>
      </c>
      <c r="GJ214" s="21">
        <v>84</v>
      </c>
      <c r="GR214" s="35" t="s">
        <v>710</v>
      </c>
      <c r="GS214" s="59"/>
      <c r="GT214" s="17">
        <v>1</v>
      </c>
      <c r="GU214" s="17">
        <v>0</v>
      </c>
      <c r="GV214" s="24"/>
      <c r="GW214" s="21">
        <v>1</v>
      </c>
      <c r="HE214" s="35" t="s">
        <v>710</v>
      </c>
      <c r="HF214" s="59"/>
      <c r="HG214" s="20">
        <v>157</v>
      </c>
    </row>
    <row r="215" spans="1:215" x14ac:dyDescent="0.25">
      <c r="A215" s="63" t="s">
        <v>711</v>
      </c>
      <c r="B215" s="64"/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28">
        <v>0</v>
      </c>
      <c r="X215" s="63" t="s">
        <v>711</v>
      </c>
      <c r="Y215" s="64"/>
      <c r="Z215" s="62"/>
      <c r="AA215" s="39">
        <v>0</v>
      </c>
      <c r="AB215" s="39">
        <v>0</v>
      </c>
      <c r="AC215" s="28">
        <v>0</v>
      </c>
      <c r="AK215" s="63" t="s">
        <v>711</v>
      </c>
      <c r="AL215" s="64"/>
      <c r="AM215" s="65">
        <v>0</v>
      </c>
      <c r="AS215" s="63" t="s">
        <v>711</v>
      </c>
      <c r="AT215" s="64"/>
      <c r="AU215" s="65">
        <v>0</v>
      </c>
      <c r="BA215" s="63" t="s">
        <v>711</v>
      </c>
      <c r="BB215" s="64"/>
      <c r="BC215" s="39">
        <v>0</v>
      </c>
      <c r="BD215" s="39">
        <v>0</v>
      </c>
      <c r="BE215" s="28">
        <v>0</v>
      </c>
      <c r="BL215" s="63" t="s">
        <v>711</v>
      </c>
      <c r="BM215" s="64"/>
      <c r="BN215" s="66"/>
      <c r="BT215" s="63" t="s">
        <v>711</v>
      </c>
      <c r="BU215" s="64"/>
      <c r="BV215" s="39">
        <v>0</v>
      </c>
      <c r="BW215" s="39">
        <v>0</v>
      </c>
      <c r="BX215" s="39">
        <v>0</v>
      </c>
      <c r="BY215" s="39">
        <v>0</v>
      </c>
      <c r="BZ215" s="39">
        <v>0</v>
      </c>
      <c r="CA215" s="28">
        <v>0</v>
      </c>
      <c r="CK215" s="63" t="s">
        <v>711</v>
      </c>
      <c r="CL215" s="64"/>
      <c r="CM215" s="39">
        <v>0</v>
      </c>
      <c r="CN215" s="39">
        <v>0</v>
      </c>
      <c r="CO215" s="39">
        <v>0</v>
      </c>
      <c r="CP215" s="39">
        <v>0</v>
      </c>
      <c r="CQ215" s="39">
        <v>0</v>
      </c>
      <c r="CR215" s="39">
        <v>0</v>
      </c>
      <c r="CS215" s="39">
        <v>0</v>
      </c>
      <c r="CT215" s="39">
        <v>0</v>
      </c>
      <c r="CU215" s="39">
        <v>0</v>
      </c>
      <c r="CV215" s="28">
        <v>0</v>
      </c>
      <c r="DJ215" s="63" t="s">
        <v>711</v>
      </c>
      <c r="DK215" s="64"/>
      <c r="DL215" s="62"/>
      <c r="DM215" s="39">
        <v>0</v>
      </c>
      <c r="DN215" s="39">
        <v>0</v>
      </c>
      <c r="DO215" s="39">
        <v>0</v>
      </c>
      <c r="DP215" s="28">
        <v>0</v>
      </c>
      <c r="DY215" s="63" t="s">
        <v>711</v>
      </c>
      <c r="DZ215" s="64"/>
      <c r="EA215" s="39">
        <v>0</v>
      </c>
      <c r="EB215" s="39">
        <v>0</v>
      </c>
      <c r="EC215" s="28">
        <v>0</v>
      </c>
      <c r="EJ215" s="63" t="s">
        <v>711</v>
      </c>
      <c r="EK215" s="64"/>
      <c r="EL215" s="39">
        <v>2</v>
      </c>
      <c r="EM215" s="39">
        <v>0</v>
      </c>
      <c r="EN215" s="39">
        <v>0</v>
      </c>
      <c r="EO215" s="39">
        <v>353</v>
      </c>
      <c r="EP215" s="28">
        <v>355</v>
      </c>
      <c r="EY215" s="63" t="s">
        <v>711</v>
      </c>
      <c r="EZ215" s="64"/>
      <c r="FA215" s="65">
        <v>0</v>
      </c>
      <c r="FG215" s="63" t="s">
        <v>711</v>
      </c>
      <c r="FH215" s="64"/>
      <c r="FI215" s="65">
        <v>0</v>
      </c>
      <c r="FO215" s="63" t="s">
        <v>711</v>
      </c>
      <c r="FP215" s="64"/>
      <c r="FQ215" s="65">
        <v>0</v>
      </c>
      <c r="FW215" s="63" t="s">
        <v>711</v>
      </c>
      <c r="FX215" s="64"/>
      <c r="FY215" s="65">
        <v>0</v>
      </c>
      <c r="GE215" s="63" t="s">
        <v>711</v>
      </c>
      <c r="GF215" s="64"/>
      <c r="GG215" s="39">
        <v>0</v>
      </c>
      <c r="GH215" s="39">
        <v>2</v>
      </c>
      <c r="GI215" s="39">
        <v>0</v>
      </c>
      <c r="GJ215" s="28">
        <v>2</v>
      </c>
      <c r="GR215" s="63" t="s">
        <v>711</v>
      </c>
      <c r="GS215" s="64"/>
      <c r="GT215" s="39">
        <v>0</v>
      </c>
      <c r="GU215" s="39">
        <v>0</v>
      </c>
      <c r="GV215" s="62"/>
      <c r="GW215" s="28">
        <v>0</v>
      </c>
      <c r="HE215" s="63" t="s">
        <v>711</v>
      </c>
      <c r="HF215" s="64"/>
      <c r="HG215" s="65">
        <v>357</v>
      </c>
    </row>
    <row r="216" spans="1:215" ht="18.399999999999999" customHeight="1" x14ac:dyDescent="0.25">
      <c r="A216" s="53"/>
      <c r="B216" s="182" t="s">
        <v>712</v>
      </c>
      <c r="X216" s="182" t="s">
        <v>712</v>
      </c>
      <c r="AK216" s="53"/>
      <c r="AL216" s="182" t="s">
        <v>712</v>
      </c>
      <c r="AS216" s="53"/>
      <c r="AT216" s="182" t="s">
        <v>712</v>
      </c>
      <c r="BA216" s="53"/>
      <c r="BB216" s="182" t="s">
        <v>712</v>
      </c>
      <c r="BL216" s="182" t="s">
        <v>712</v>
      </c>
      <c r="BT216" s="53"/>
      <c r="BU216" s="182" t="s">
        <v>712</v>
      </c>
      <c r="CK216" s="53"/>
      <c r="CL216" s="182" t="s">
        <v>712</v>
      </c>
      <c r="DJ216" s="53"/>
      <c r="DK216" s="182" t="s">
        <v>712</v>
      </c>
      <c r="DY216" s="53"/>
      <c r="DZ216" s="182" t="s">
        <v>712</v>
      </c>
      <c r="EJ216" s="53"/>
      <c r="EK216" s="182" t="s">
        <v>712</v>
      </c>
      <c r="EY216" s="53"/>
      <c r="EZ216" s="182" t="s">
        <v>712</v>
      </c>
      <c r="FG216" s="53"/>
      <c r="FH216" s="182" t="s">
        <v>712</v>
      </c>
      <c r="FO216" s="53"/>
      <c r="FP216" s="182" t="s">
        <v>712</v>
      </c>
      <c r="FW216" s="53"/>
      <c r="FX216" s="182" t="s">
        <v>712</v>
      </c>
      <c r="GE216" s="53"/>
      <c r="GF216" s="182" t="s">
        <v>712</v>
      </c>
      <c r="GR216" s="54" t="s">
        <v>712</v>
      </c>
      <c r="HE216" s="53"/>
      <c r="HF216" s="54" t="s">
        <v>712</v>
      </c>
    </row>
    <row r="217" spans="1:215" x14ac:dyDescent="0.25">
      <c r="A217" s="9"/>
      <c r="B217" s="55"/>
      <c r="C217" s="12" t="s">
        <v>42</v>
      </c>
      <c r="D217" s="12" t="s">
        <v>65</v>
      </c>
      <c r="E217" s="12" t="s">
        <v>67</v>
      </c>
      <c r="F217" s="12" t="s">
        <v>72</v>
      </c>
      <c r="G217" s="12" t="s">
        <v>74</v>
      </c>
      <c r="H217" s="12" t="s">
        <v>76</v>
      </c>
      <c r="I217" s="12" t="s">
        <v>82</v>
      </c>
      <c r="J217" s="12" t="s">
        <v>89</v>
      </c>
      <c r="K217" s="183" t="s">
        <v>509</v>
      </c>
      <c r="X217" s="9"/>
      <c r="Y217" s="55"/>
      <c r="Z217" s="12" t="s">
        <v>75</v>
      </c>
      <c r="AA217" s="12" t="s">
        <v>92</v>
      </c>
      <c r="AB217" s="12" t="s">
        <v>97</v>
      </c>
      <c r="AC217" s="183" t="s">
        <v>510</v>
      </c>
      <c r="AK217" s="9"/>
      <c r="AL217" s="55"/>
      <c r="AM217" s="15" t="s">
        <v>68</v>
      </c>
      <c r="AS217" s="9"/>
      <c r="AT217" s="55"/>
      <c r="AU217" s="15" t="s">
        <v>58</v>
      </c>
      <c r="BA217" s="9"/>
      <c r="BB217" s="55"/>
      <c r="BC217" s="12" t="s">
        <v>77</v>
      </c>
      <c r="BD217" s="12" t="s">
        <v>87</v>
      </c>
      <c r="BE217" s="183" t="s">
        <v>511</v>
      </c>
      <c r="BL217" s="9"/>
      <c r="BM217" s="55"/>
      <c r="BN217" s="15" t="s">
        <v>43</v>
      </c>
      <c r="BT217" s="9"/>
      <c r="BU217" s="55"/>
      <c r="BV217" s="12" t="s">
        <v>38</v>
      </c>
      <c r="BW217" s="12" t="s">
        <v>59</v>
      </c>
      <c r="BX217" s="12" t="s">
        <v>61</v>
      </c>
      <c r="BY217" s="12" t="s">
        <v>73</v>
      </c>
      <c r="BZ217" s="12" t="s">
        <v>93</v>
      </c>
      <c r="CA217" s="183" t="s">
        <v>512</v>
      </c>
      <c r="CK217" s="9"/>
      <c r="CL217" s="55"/>
      <c r="CM217" s="12" t="s">
        <v>46</v>
      </c>
      <c r="CN217" s="12" t="s">
        <v>54</v>
      </c>
      <c r="CO217" s="12" t="s">
        <v>78</v>
      </c>
      <c r="CP217" s="12" t="s">
        <v>84</v>
      </c>
      <c r="CQ217" s="12" t="s">
        <v>86</v>
      </c>
      <c r="CR217" s="12" t="s">
        <v>88</v>
      </c>
      <c r="CS217" s="12" t="s">
        <v>90</v>
      </c>
      <c r="CT217" s="12" t="s">
        <v>95</v>
      </c>
      <c r="CU217" s="12" t="s">
        <v>96</v>
      </c>
      <c r="CV217" s="183" t="s">
        <v>513</v>
      </c>
      <c r="DJ217" s="9"/>
      <c r="DK217" s="55"/>
      <c r="DL217" s="12" t="s">
        <v>50</v>
      </c>
      <c r="DM217" s="12" t="s">
        <v>71</v>
      </c>
      <c r="DN217" s="12" t="s">
        <v>79</v>
      </c>
      <c r="DO217" s="12" t="s">
        <v>91</v>
      </c>
      <c r="DP217" s="183" t="s">
        <v>514</v>
      </c>
      <c r="DY217" s="9"/>
      <c r="DZ217" s="55"/>
      <c r="EA217" s="12" t="s">
        <v>48</v>
      </c>
      <c r="EB217" s="12" t="s">
        <v>63</v>
      </c>
      <c r="EC217" s="56" t="s">
        <v>515</v>
      </c>
      <c r="EJ217" s="9"/>
      <c r="EK217" s="55"/>
      <c r="EL217" s="12" t="s">
        <v>33</v>
      </c>
      <c r="EM217" s="12" t="s">
        <v>80</v>
      </c>
      <c r="EN217" s="12" t="s">
        <v>83</v>
      </c>
      <c r="EO217" s="12" t="s">
        <v>85</v>
      </c>
      <c r="EP217" s="183" t="s">
        <v>516</v>
      </c>
      <c r="EY217" s="9"/>
      <c r="EZ217" s="55"/>
      <c r="FA217" s="15" t="s">
        <v>60</v>
      </c>
      <c r="FG217" s="9"/>
      <c r="FH217" s="55"/>
      <c r="FI217" s="15" t="s">
        <v>81</v>
      </c>
      <c r="FO217" s="9"/>
      <c r="FP217" s="55"/>
      <c r="FQ217" s="15" t="s">
        <v>62</v>
      </c>
      <c r="FW217" s="9"/>
      <c r="FX217" s="55"/>
      <c r="FY217" s="15" t="s">
        <v>64</v>
      </c>
      <c r="GE217" s="9"/>
      <c r="GF217" s="55"/>
      <c r="GG217" s="12" t="s">
        <v>44</v>
      </c>
      <c r="GH217" s="12" t="s">
        <v>52</v>
      </c>
      <c r="GI217" s="12" t="s">
        <v>69</v>
      </c>
      <c r="GJ217" s="183" t="s">
        <v>517</v>
      </c>
      <c r="GR217" s="9"/>
      <c r="GS217" s="55"/>
      <c r="GT217" s="12" t="s">
        <v>40</v>
      </c>
      <c r="GU217" s="12" t="s">
        <v>57</v>
      </c>
      <c r="GV217" s="12" t="s">
        <v>94</v>
      </c>
      <c r="GW217" s="56" t="s">
        <v>518</v>
      </c>
      <c r="HE217" s="9"/>
      <c r="HF217" s="55"/>
      <c r="HG217" s="183" t="s">
        <v>602</v>
      </c>
    </row>
    <row r="218" spans="1:215" x14ac:dyDescent="0.25">
      <c r="A218" s="273" t="s">
        <v>713</v>
      </c>
      <c r="B218" s="35" t="s">
        <v>714</v>
      </c>
      <c r="C218" s="17">
        <v>0</v>
      </c>
      <c r="D218" s="17">
        <v>7</v>
      </c>
      <c r="E218" s="17">
        <v>2</v>
      </c>
      <c r="F218" s="17">
        <v>1</v>
      </c>
      <c r="G218" s="17">
        <v>1</v>
      </c>
      <c r="H218" s="17">
        <v>17</v>
      </c>
      <c r="I218" s="17">
        <v>7</v>
      </c>
      <c r="J218" s="17">
        <v>4</v>
      </c>
      <c r="K218" s="21">
        <v>39</v>
      </c>
      <c r="X218" s="273" t="s">
        <v>713</v>
      </c>
      <c r="Y218" s="35" t="s">
        <v>714</v>
      </c>
      <c r="Z218" s="17">
        <v>2</v>
      </c>
      <c r="AA218" s="17">
        <v>1</v>
      </c>
      <c r="AB218" s="17">
        <v>9</v>
      </c>
      <c r="AC218" s="21">
        <v>12</v>
      </c>
      <c r="AK218" s="273" t="s">
        <v>713</v>
      </c>
      <c r="AL218" s="35" t="s">
        <v>714</v>
      </c>
      <c r="AM218" s="20">
        <v>3</v>
      </c>
      <c r="AS218" s="273" t="s">
        <v>713</v>
      </c>
      <c r="AT218" s="35" t="s">
        <v>714</v>
      </c>
      <c r="AU218" s="20">
        <v>7</v>
      </c>
      <c r="BA218" s="273" t="s">
        <v>713</v>
      </c>
      <c r="BB218" s="35" t="s">
        <v>714</v>
      </c>
      <c r="BC218" s="17">
        <v>7</v>
      </c>
      <c r="BD218" s="24"/>
      <c r="BE218" s="21">
        <v>7</v>
      </c>
      <c r="BL218" s="273" t="s">
        <v>713</v>
      </c>
      <c r="BM218" s="35" t="s">
        <v>714</v>
      </c>
      <c r="BN218" s="20">
        <v>1</v>
      </c>
      <c r="BT218" s="273" t="s">
        <v>713</v>
      </c>
      <c r="BU218" s="35" t="s">
        <v>714</v>
      </c>
      <c r="BV218" s="17">
        <v>5</v>
      </c>
      <c r="BW218" s="17">
        <v>0</v>
      </c>
      <c r="BX218" s="17">
        <v>0</v>
      </c>
      <c r="BY218" s="17">
        <v>4</v>
      </c>
      <c r="BZ218" s="17">
        <v>0</v>
      </c>
      <c r="CA218" s="21">
        <v>9</v>
      </c>
      <c r="CK218" s="273" t="s">
        <v>713</v>
      </c>
      <c r="CL218" s="35" t="s">
        <v>714</v>
      </c>
      <c r="CM218" s="17">
        <v>1</v>
      </c>
      <c r="CN218" s="17">
        <v>0</v>
      </c>
      <c r="CO218" s="17">
        <v>1</v>
      </c>
      <c r="CP218" s="17">
        <v>1</v>
      </c>
      <c r="CQ218" s="17">
        <v>1</v>
      </c>
      <c r="CR218" s="17">
        <v>2</v>
      </c>
      <c r="CS218" s="17">
        <v>0</v>
      </c>
      <c r="CT218" s="17">
        <v>3</v>
      </c>
      <c r="CU218" s="17">
        <v>0</v>
      </c>
      <c r="CV218" s="21">
        <v>9</v>
      </c>
      <c r="DJ218" s="273" t="s">
        <v>713</v>
      </c>
      <c r="DK218" s="35" t="s">
        <v>714</v>
      </c>
      <c r="DL218" s="17">
        <v>3</v>
      </c>
      <c r="DM218" s="17">
        <v>1</v>
      </c>
      <c r="DN218" s="17">
        <v>4</v>
      </c>
      <c r="DO218" s="17">
        <v>12</v>
      </c>
      <c r="DP218" s="21">
        <v>20</v>
      </c>
      <c r="DY218" s="273" t="s">
        <v>713</v>
      </c>
      <c r="DZ218" s="35" t="s">
        <v>714</v>
      </c>
      <c r="EA218" s="17">
        <v>2</v>
      </c>
      <c r="EB218" s="17">
        <v>7</v>
      </c>
      <c r="EC218" s="21">
        <v>9</v>
      </c>
      <c r="EJ218" s="273" t="s">
        <v>713</v>
      </c>
      <c r="EK218" s="35" t="s">
        <v>714</v>
      </c>
      <c r="EL218" s="17">
        <v>2</v>
      </c>
      <c r="EM218" s="17">
        <v>0</v>
      </c>
      <c r="EN218" s="17">
        <v>2</v>
      </c>
      <c r="EO218" s="17">
        <v>9</v>
      </c>
      <c r="EP218" s="21">
        <v>13</v>
      </c>
      <c r="EY218" s="273" t="s">
        <v>713</v>
      </c>
      <c r="EZ218" s="35" t="s">
        <v>714</v>
      </c>
      <c r="FA218" s="20">
        <v>25</v>
      </c>
      <c r="FG218" s="273" t="s">
        <v>713</v>
      </c>
      <c r="FH218" s="35" t="s">
        <v>714</v>
      </c>
      <c r="FI218" s="20">
        <v>3</v>
      </c>
      <c r="FO218" s="273" t="s">
        <v>713</v>
      </c>
      <c r="FP218" s="35" t="s">
        <v>714</v>
      </c>
      <c r="FQ218" s="20">
        <v>4</v>
      </c>
      <c r="FW218" s="273" t="s">
        <v>713</v>
      </c>
      <c r="FX218" s="35" t="s">
        <v>714</v>
      </c>
      <c r="FY218" s="20">
        <v>1</v>
      </c>
      <c r="GE218" s="273" t="s">
        <v>713</v>
      </c>
      <c r="GF218" s="35" t="s">
        <v>714</v>
      </c>
      <c r="GG218" s="17">
        <v>0</v>
      </c>
      <c r="GH218" s="17">
        <v>3</v>
      </c>
      <c r="GI218" s="17">
        <v>0</v>
      </c>
      <c r="GJ218" s="21">
        <v>3</v>
      </c>
      <c r="GR218" s="273" t="s">
        <v>713</v>
      </c>
      <c r="GS218" s="35" t="s">
        <v>714</v>
      </c>
      <c r="GT218" s="17">
        <v>2</v>
      </c>
      <c r="GU218" s="17">
        <v>0</v>
      </c>
      <c r="GV218" s="17">
        <v>7</v>
      </c>
      <c r="GW218" s="21">
        <v>9</v>
      </c>
      <c r="HE218" s="273" t="s">
        <v>713</v>
      </c>
      <c r="HF218" s="35" t="s">
        <v>714</v>
      </c>
      <c r="HG218" s="20">
        <v>174</v>
      </c>
    </row>
    <row r="219" spans="1:215" x14ac:dyDescent="0.25">
      <c r="A219" s="274"/>
      <c r="B219" s="35" t="s">
        <v>715</v>
      </c>
      <c r="C219" s="17">
        <v>69</v>
      </c>
      <c r="D219" s="17">
        <v>199</v>
      </c>
      <c r="E219" s="17">
        <v>53</v>
      </c>
      <c r="F219" s="17">
        <v>24</v>
      </c>
      <c r="G219" s="17">
        <v>52</v>
      </c>
      <c r="H219" s="17">
        <v>65</v>
      </c>
      <c r="I219" s="17">
        <v>341</v>
      </c>
      <c r="J219" s="17">
        <v>276</v>
      </c>
      <c r="K219" s="21">
        <v>1079</v>
      </c>
      <c r="X219" s="274"/>
      <c r="Y219" s="35" t="s">
        <v>715</v>
      </c>
      <c r="Z219" s="17">
        <v>6</v>
      </c>
      <c r="AA219" s="17">
        <v>11</v>
      </c>
      <c r="AB219" s="17">
        <v>131</v>
      </c>
      <c r="AC219" s="21">
        <v>148</v>
      </c>
      <c r="AK219" s="274"/>
      <c r="AL219" s="35" t="s">
        <v>715</v>
      </c>
      <c r="AM219" s="20">
        <v>115</v>
      </c>
      <c r="AS219" s="274"/>
      <c r="AT219" s="35" t="s">
        <v>715</v>
      </c>
      <c r="AU219" s="20">
        <v>70</v>
      </c>
      <c r="BA219" s="274"/>
      <c r="BB219" s="35" t="s">
        <v>715</v>
      </c>
      <c r="BC219" s="17">
        <v>62</v>
      </c>
      <c r="BD219" s="24"/>
      <c r="BE219" s="21">
        <v>62</v>
      </c>
      <c r="BL219" s="274"/>
      <c r="BM219" s="35" t="s">
        <v>715</v>
      </c>
      <c r="BN219" s="20">
        <v>86</v>
      </c>
      <c r="BT219" s="274"/>
      <c r="BU219" s="35" t="s">
        <v>715</v>
      </c>
      <c r="BV219" s="17">
        <v>34</v>
      </c>
      <c r="BW219" s="17">
        <v>15</v>
      </c>
      <c r="BX219" s="17">
        <v>21</v>
      </c>
      <c r="BY219" s="17">
        <v>12</v>
      </c>
      <c r="BZ219" s="17">
        <v>15</v>
      </c>
      <c r="CA219" s="21">
        <v>97</v>
      </c>
      <c r="CK219" s="274"/>
      <c r="CL219" s="35" t="s">
        <v>715</v>
      </c>
      <c r="CM219" s="17">
        <v>6</v>
      </c>
      <c r="CN219" s="17">
        <v>33</v>
      </c>
      <c r="CO219" s="17">
        <v>14</v>
      </c>
      <c r="CP219" s="17">
        <v>0</v>
      </c>
      <c r="CQ219" s="17">
        <v>14</v>
      </c>
      <c r="CR219" s="17">
        <v>7</v>
      </c>
      <c r="CS219" s="17">
        <v>3</v>
      </c>
      <c r="CT219" s="17">
        <v>65</v>
      </c>
      <c r="CU219" s="17">
        <v>11</v>
      </c>
      <c r="CV219" s="21">
        <v>153</v>
      </c>
      <c r="DJ219" s="274"/>
      <c r="DK219" s="35" t="s">
        <v>715</v>
      </c>
      <c r="DL219" s="17">
        <v>275</v>
      </c>
      <c r="DM219" s="17">
        <v>82</v>
      </c>
      <c r="DN219" s="17">
        <v>14</v>
      </c>
      <c r="DO219" s="17">
        <v>53</v>
      </c>
      <c r="DP219" s="21">
        <v>424</v>
      </c>
      <c r="DY219" s="274"/>
      <c r="DZ219" s="35" t="s">
        <v>715</v>
      </c>
      <c r="EA219" s="17">
        <v>47</v>
      </c>
      <c r="EB219" s="17">
        <v>68</v>
      </c>
      <c r="EC219" s="21">
        <v>115</v>
      </c>
      <c r="EJ219" s="274"/>
      <c r="EK219" s="35" t="s">
        <v>715</v>
      </c>
      <c r="EL219" s="17">
        <v>44</v>
      </c>
      <c r="EM219" s="17">
        <v>25</v>
      </c>
      <c r="EN219" s="17">
        <v>49</v>
      </c>
      <c r="EO219" s="17">
        <v>141</v>
      </c>
      <c r="EP219" s="21">
        <v>259</v>
      </c>
      <c r="EY219" s="274"/>
      <c r="EZ219" s="35" t="s">
        <v>715</v>
      </c>
      <c r="FA219" s="20">
        <v>4</v>
      </c>
      <c r="FG219" s="274"/>
      <c r="FH219" s="35" t="s">
        <v>715</v>
      </c>
      <c r="FI219" s="20">
        <v>339</v>
      </c>
      <c r="FO219" s="274"/>
      <c r="FP219" s="35" t="s">
        <v>715</v>
      </c>
      <c r="FQ219" s="20">
        <v>123</v>
      </c>
      <c r="FW219" s="274"/>
      <c r="FX219" s="35" t="s">
        <v>715</v>
      </c>
      <c r="FY219" s="20">
        <v>30</v>
      </c>
      <c r="GE219" s="274"/>
      <c r="GF219" s="35" t="s">
        <v>715</v>
      </c>
      <c r="GG219" s="17">
        <v>24</v>
      </c>
      <c r="GH219" s="17">
        <v>71</v>
      </c>
      <c r="GI219" s="17">
        <v>41</v>
      </c>
      <c r="GJ219" s="21">
        <v>136</v>
      </c>
      <c r="GR219" s="274"/>
      <c r="GS219" s="35" t="s">
        <v>715</v>
      </c>
      <c r="GT219" s="17">
        <v>83</v>
      </c>
      <c r="GU219" s="17">
        <v>0</v>
      </c>
      <c r="GV219" s="17">
        <v>331</v>
      </c>
      <c r="GW219" s="21">
        <v>414</v>
      </c>
      <c r="HE219" s="274"/>
      <c r="HF219" s="35" t="s">
        <v>715</v>
      </c>
      <c r="HG219" s="20">
        <v>3654</v>
      </c>
    </row>
    <row r="220" spans="1:215" x14ac:dyDescent="0.25">
      <c r="A220" s="35" t="s">
        <v>716</v>
      </c>
      <c r="B220" s="59"/>
      <c r="C220" s="24"/>
      <c r="D220" s="17">
        <v>7</v>
      </c>
      <c r="E220" s="17">
        <v>2</v>
      </c>
      <c r="F220" s="17">
        <v>23</v>
      </c>
      <c r="G220" s="17">
        <v>16</v>
      </c>
      <c r="H220" s="17">
        <v>0</v>
      </c>
      <c r="I220" s="24"/>
      <c r="J220" s="17">
        <v>184</v>
      </c>
      <c r="K220" s="21">
        <v>232</v>
      </c>
      <c r="X220" s="35" t="s">
        <v>716</v>
      </c>
      <c r="Y220" s="59"/>
      <c r="Z220" s="17">
        <v>1</v>
      </c>
      <c r="AA220" s="17">
        <v>1</v>
      </c>
      <c r="AB220" s="17">
        <v>16</v>
      </c>
      <c r="AC220" s="21">
        <v>18</v>
      </c>
      <c r="AK220" s="35" t="s">
        <v>716</v>
      </c>
      <c r="AL220" s="59"/>
      <c r="AM220" s="20">
        <v>752</v>
      </c>
      <c r="AS220" s="35" t="s">
        <v>716</v>
      </c>
      <c r="AT220" s="59"/>
      <c r="AU220" s="20">
        <v>249</v>
      </c>
      <c r="BA220" s="35" t="s">
        <v>716</v>
      </c>
      <c r="BB220" s="59"/>
      <c r="BC220" s="17">
        <v>0</v>
      </c>
      <c r="BD220" s="24"/>
      <c r="BE220" s="21">
        <v>0</v>
      </c>
      <c r="BL220" s="35" t="s">
        <v>716</v>
      </c>
      <c r="BM220" s="59"/>
      <c r="BN220" s="20">
        <v>17</v>
      </c>
      <c r="BT220" s="35" t="s">
        <v>716</v>
      </c>
      <c r="BU220" s="59"/>
      <c r="BV220" s="17">
        <v>5</v>
      </c>
      <c r="BW220" s="17">
        <v>11</v>
      </c>
      <c r="BX220" s="17">
        <v>150</v>
      </c>
      <c r="BY220" s="17">
        <v>1092</v>
      </c>
      <c r="BZ220" s="17">
        <v>19</v>
      </c>
      <c r="CA220" s="21">
        <v>1277</v>
      </c>
      <c r="CK220" s="35" t="s">
        <v>716</v>
      </c>
      <c r="CL220" s="59"/>
      <c r="CM220" s="17">
        <v>0</v>
      </c>
      <c r="CN220" s="17">
        <v>361</v>
      </c>
      <c r="CO220" s="17">
        <v>499</v>
      </c>
      <c r="CP220" s="17">
        <v>11</v>
      </c>
      <c r="CQ220" s="17">
        <v>120</v>
      </c>
      <c r="CR220" s="17">
        <v>46</v>
      </c>
      <c r="CS220" s="17">
        <v>38</v>
      </c>
      <c r="CT220" s="17">
        <v>12</v>
      </c>
      <c r="CU220" s="17">
        <v>201</v>
      </c>
      <c r="CV220" s="21">
        <v>1288</v>
      </c>
      <c r="DJ220" s="35" t="s">
        <v>716</v>
      </c>
      <c r="DK220" s="59"/>
      <c r="DL220" s="17">
        <v>18</v>
      </c>
      <c r="DM220" s="17">
        <v>9</v>
      </c>
      <c r="DN220" s="17">
        <v>4</v>
      </c>
      <c r="DO220" s="17">
        <v>32</v>
      </c>
      <c r="DP220" s="21">
        <v>63</v>
      </c>
      <c r="DY220" s="35" t="s">
        <v>716</v>
      </c>
      <c r="DZ220" s="59"/>
      <c r="EA220" s="17">
        <v>26</v>
      </c>
      <c r="EB220" s="17">
        <v>15</v>
      </c>
      <c r="EC220" s="21">
        <v>41</v>
      </c>
      <c r="EJ220" s="35" t="s">
        <v>716</v>
      </c>
      <c r="EK220" s="59"/>
      <c r="EL220" s="17">
        <v>0</v>
      </c>
      <c r="EM220" s="17">
        <v>38</v>
      </c>
      <c r="EN220" s="17">
        <v>924</v>
      </c>
      <c r="EO220" s="17">
        <v>205</v>
      </c>
      <c r="EP220" s="21">
        <v>1167</v>
      </c>
      <c r="EY220" s="35" t="s">
        <v>716</v>
      </c>
      <c r="EZ220" s="59"/>
      <c r="FA220" s="20">
        <v>150</v>
      </c>
      <c r="FG220" s="35" t="s">
        <v>716</v>
      </c>
      <c r="FH220" s="59"/>
      <c r="FI220" s="20">
        <v>3</v>
      </c>
      <c r="FO220" s="35" t="s">
        <v>716</v>
      </c>
      <c r="FP220" s="59"/>
      <c r="FQ220" s="25"/>
      <c r="FW220" s="35" t="s">
        <v>716</v>
      </c>
      <c r="FX220" s="59"/>
      <c r="FY220" s="20">
        <v>55</v>
      </c>
      <c r="GE220" s="35" t="s">
        <v>716</v>
      </c>
      <c r="GF220" s="59"/>
      <c r="GG220" s="17">
        <v>12</v>
      </c>
      <c r="GH220" s="17">
        <v>160</v>
      </c>
      <c r="GI220" s="17">
        <v>0</v>
      </c>
      <c r="GJ220" s="21">
        <v>172</v>
      </c>
      <c r="GR220" s="35" t="s">
        <v>716</v>
      </c>
      <c r="GS220" s="59"/>
      <c r="GT220" s="17">
        <v>34</v>
      </c>
      <c r="GU220" s="17">
        <v>0</v>
      </c>
      <c r="GV220" s="24"/>
      <c r="GW220" s="21">
        <v>34</v>
      </c>
      <c r="HE220" s="35" t="s">
        <v>716</v>
      </c>
      <c r="HF220" s="59"/>
      <c r="HG220" s="20">
        <v>5518</v>
      </c>
    </row>
    <row r="221" spans="1:215" x14ac:dyDescent="0.25">
      <c r="A221" s="63" t="s">
        <v>717</v>
      </c>
      <c r="B221" s="64"/>
      <c r="C221" s="62"/>
      <c r="D221" s="62"/>
      <c r="E221" s="39">
        <v>0</v>
      </c>
      <c r="F221" s="39">
        <v>0</v>
      </c>
      <c r="G221" s="39">
        <v>0</v>
      </c>
      <c r="H221" s="39">
        <v>0</v>
      </c>
      <c r="I221" s="62"/>
      <c r="J221" s="39">
        <v>0</v>
      </c>
      <c r="K221" s="28">
        <v>0</v>
      </c>
      <c r="X221" s="63" t="s">
        <v>717</v>
      </c>
      <c r="Y221" s="64"/>
      <c r="Z221" s="39">
        <v>5</v>
      </c>
      <c r="AA221" s="39">
        <v>6</v>
      </c>
      <c r="AB221" s="39">
        <v>2</v>
      </c>
      <c r="AC221" s="28">
        <v>13</v>
      </c>
      <c r="AK221" s="63" t="s">
        <v>717</v>
      </c>
      <c r="AL221" s="64"/>
      <c r="AM221" s="65">
        <v>40</v>
      </c>
      <c r="AS221" s="63" t="s">
        <v>717</v>
      </c>
      <c r="AT221" s="64"/>
      <c r="AU221" s="65">
        <v>0</v>
      </c>
      <c r="BA221" s="63" t="s">
        <v>717</v>
      </c>
      <c r="BB221" s="64"/>
      <c r="BC221" s="39">
        <v>0</v>
      </c>
      <c r="BD221" s="62"/>
      <c r="BE221" s="28">
        <v>0</v>
      </c>
      <c r="BL221" s="63" t="s">
        <v>717</v>
      </c>
      <c r="BM221" s="64"/>
      <c r="BN221" s="66"/>
      <c r="BT221" s="63" t="s">
        <v>717</v>
      </c>
      <c r="BU221" s="64"/>
      <c r="BV221" s="39">
        <v>0</v>
      </c>
      <c r="BW221" s="39">
        <v>0</v>
      </c>
      <c r="BX221" s="39">
        <v>0</v>
      </c>
      <c r="BY221" s="39">
        <v>0</v>
      </c>
      <c r="BZ221" s="39">
        <v>0</v>
      </c>
      <c r="CA221" s="28">
        <v>0</v>
      </c>
      <c r="CK221" s="63" t="s">
        <v>717</v>
      </c>
      <c r="CL221" s="64"/>
      <c r="CM221" s="39">
        <v>0</v>
      </c>
      <c r="CN221" s="39">
        <v>0</v>
      </c>
      <c r="CO221" s="39">
        <v>209</v>
      </c>
      <c r="CP221" s="39">
        <v>12</v>
      </c>
      <c r="CQ221" s="39">
        <v>56</v>
      </c>
      <c r="CR221" s="39">
        <v>23</v>
      </c>
      <c r="CS221" s="39">
        <v>0</v>
      </c>
      <c r="CT221" s="39">
        <v>0</v>
      </c>
      <c r="CU221" s="39">
        <v>13</v>
      </c>
      <c r="CV221" s="28">
        <v>313</v>
      </c>
      <c r="DJ221" s="63" t="s">
        <v>717</v>
      </c>
      <c r="DK221" s="64"/>
      <c r="DL221" s="62"/>
      <c r="DM221" s="39">
        <v>2</v>
      </c>
      <c r="DN221" s="39">
        <v>8</v>
      </c>
      <c r="DO221" s="39">
        <v>0</v>
      </c>
      <c r="DP221" s="28">
        <v>10</v>
      </c>
      <c r="DY221" s="63" t="s">
        <v>717</v>
      </c>
      <c r="DZ221" s="64"/>
      <c r="EA221" s="39">
        <v>9</v>
      </c>
      <c r="EB221" s="39">
        <v>0</v>
      </c>
      <c r="EC221" s="28">
        <v>9</v>
      </c>
      <c r="EJ221" s="63" t="s">
        <v>717</v>
      </c>
      <c r="EK221" s="64"/>
      <c r="EL221" s="39">
        <v>0</v>
      </c>
      <c r="EM221" s="39">
        <v>0</v>
      </c>
      <c r="EN221" s="39">
        <v>0</v>
      </c>
      <c r="EO221" s="39">
        <v>0</v>
      </c>
      <c r="EP221" s="28">
        <v>0</v>
      </c>
      <c r="EY221" s="63" t="s">
        <v>717</v>
      </c>
      <c r="EZ221" s="64"/>
      <c r="FA221" s="65">
        <v>0</v>
      </c>
      <c r="FG221" s="63" t="s">
        <v>717</v>
      </c>
      <c r="FH221" s="64"/>
      <c r="FI221" s="65">
        <v>0</v>
      </c>
      <c r="FO221" s="63" t="s">
        <v>717</v>
      </c>
      <c r="FP221" s="64"/>
      <c r="FQ221" s="66"/>
      <c r="FW221" s="63" t="s">
        <v>717</v>
      </c>
      <c r="FX221" s="64"/>
      <c r="FY221" s="65">
        <v>0</v>
      </c>
      <c r="GE221" s="63" t="s">
        <v>717</v>
      </c>
      <c r="GF221" s="64"/>
      <c r="GG221" s="39">
        <v>0</v>
      </c>
      <c r="GH221" s="39">
        <v>0</v>
      </c>
      <c r="GI221" s="39">
        <v>0</v>
      </c>
      <c r="GJ221" s="28">
        <v>0</v>
      </c>
      <c r="GR221" s="63" t="s">
        <v>717</v>
      </c>
      <c r="GS221" s="64"/>
      <c r="GT221" s="39">
        <v>0</v>
      </c>
      <c r="GU221" s="39">
        <v>0</v>
      </c>
      <c r="GV221" s="62"/>
      <c r="GW221" s="28">
        <v>0</v>
      </c>
      <c r="HE221" s="63" t="s">
        <v>717</v>
      </c>
      <c r="HF221" s="64"/>
      <c r="HG221" s="65">
        <v>385</v>
      </c>
    </row>
    <row r="222" spans="1:215" ht="18.399999999999999" customHeight="1" x14ac:dyDescent="0.25">
      <c r="A222" s="53"/>
      <c r="B222" s="182" t="s">
        <v>718</v>
      </c>
      <c r="X222" s="182" t="s">
        <v>718</v>
      </c>
      <c r="AK222" s="53"/>
      <c r="AL222" s="182" t="s">
        <v>718</v>
      </c>
      <c r="AS222" s="53"/>
      <c r="AT222" s="182" t="s">
        <v>718</v>
      </c>
      <c r="BA222" s="53"/>
      <c r="BB222" s="182" t="s">
        <v>718</v>
      </c>
      <c r="BL222" s="182" t="s">
        <v>718</v>
      </c>
      <c r="BT222" s="53"/>
      <c r="BU222" s="182" t="s">
        <v>718</v>
      </c>
      <c r="CK222" s="53"/>
      <c r="CL222" s="182" t="s">
        <v>718</v>
      </c>
      <c r="DJ222" s="53"/>
      <c r="DK222" s="182" t="s">
        <v>718</v>
      </c>
      <c r="DY222" s="53"/>
      <c r="DZ222" s="182" t="s">
        <v>718</v>
      </c>
      <c r="EJ222" s="53"/>
      <c r="EK222" s="182" t="s">
        <v>718</v>
      </c>
      <c r="EY222" s="53"/>
      <c r="EZ222" s="182" t="s">
        <v>718</v>
      </c>
      <c r="FG222" s="53"/>
      <c r="FH222" s="182" t="s">
        <v>718</v>
      </c>
      <c r="FO222" s="53"/>
      <c r="FP222" s="182" t="s">
        <v>718</v>
      </c>
      <c r="FW222" s="53"/>
      <c r="FX222" s="182" t="s">
        <v>718</v>
      </c>
      <c r="GE222" s="53"/>
      <c r="GF222" s="182" t="s">
        <v>718</v>
      </c>
      <c r="GR222" s="54" t="s">
        <v>718</v>
      </c>
      <c r="HE222" s="53"/>
      <c r="HF222" s="54" t="s">
        <v>718</v>
      </c>
    </row>
    <row r="223" spans="1:215" x14ac:dyDescent="0.25">
      <c r="A223" s="9"/>
      <c r="B223" s="55"/>
      <c r="C223" s="12" t="s">
        <v>42</v>
      </c>
      <c r="D223" s="12" t="s">
        <v>65</v>
      </c>
      <c r="E223" s="12" t="s">
        <v>67</v>
      </c>
      <c r="F223" s="12" t="s">
        <v>72</v>
      </c>
      <c r="G223" s="12" t="s">
        <v>74</v>
      </c>
      <c r="H223" s="12" t="s">
        <v>76</v>
      </c>
      <c r="I223" s="12" t="s">
        <v>82</v>
      </c>
      <c r="J223" s="12" t="s">
        <v>89</v>
      </c>
      <c r="K223" s="183" t="s">
        <v>509</v>
      </c>
      <c r="X223" s="9"/>
      <c r="Y223" s="55"/>
      <c r="Z223" s="12" t="s">
        <v>75</v>
      </c>
      <c r="AA223" s="12" t="s">
        <v>92</v>
      </c>
      <c r="AB223" s="12" t="s">
        <v>97</v>
      </c>
      <c r="AC223" s="183" t="s">
        <v>510</v>
      </c>
      <c r="AK223" s="9"/>
      <c r="AL223" s="55"/>
      <c r="AM223" s="15" t="s">
        <v>68</v>
      </c>
      <c r="AS223" s="9"/>
      <c r="AT223" s="55"/>
      <c r="AU223" s="15" t="s">
        <v>58</v>
      </c>
      <c r="BA223" s="9"/>
      <c r="BB223" s="55"/>
      <c r="BC223" s="12" t="s">
        <v>77</v>
      </c>
      <c r="BD223" s="12" t="s">
        <v>87</v>
      </c>
      <c r="BE223" s="183" t="s">
        <v>511</v>
      </c>
      <c r="BL223" s="9"/>
      <c r="BM223" s="55"/>
      <c r="BN223" s="15" t="s">
        <v>43</v>
      </c>
      <c r="BT223" s="9"/>
      <c r="BU223" s="55"/>
      <c r="BV223" s="12" t="s">
        <v>38</v>
      </c>
      <c r="BW223" s="12" t="s">
        <v>59</v>
      </c>
      <c r="BX223" s="12" t="s">
        <v>61</v>
      </c>
      <c r="BY223" s="12" t="s">
        <v>73</v>
      </c>
      <c r="BZ223" s="12" t="s">
        <v>93</v>
      </c>
      <c r="CA223" s="183" t="s">
        <v>512</v>
      </c>
      <c r="CK223" s="9"/>
      <c r="CL223" s="55"/>
      <c r="CM223" s="12" t="s">
        <v>46</v>
      </c>
      <c r="CN223" s="12" t="s">
        <v>54</v>
      </c>
      <c r="CO223" s="12" t="s">
        <v>78</v>
      </c>
      <c r="CP223" s="12" t="s">
        <v>84</v>
      </c>
      <c r="CQ223" s="12" t="s">
        <v>86</v>
      </c>
      <c r="CR223" s="12" t="s">
        <v>88</v>
      </c>
      <c r="CS223" s="12" t="s">
        <v>90</v>
      </c>
      <c r="CT223" s="12" t="s">
        <v>95</v>
      </c>
      <c r="CU223" s="12" t="s">
        <v>96</v>
      </c>
      <c r="CV223" s="183" t="s">
        <v>513</v>
      </c>
      <c r="DJ223" s="9"/>
      <c r="DK223" s="55"/>
      <c r="DL223" s="12" t="s">
        <v>50</v>
      </c>
      <c r="DM223" s="12" t="s">
        <v>71</v>
      </c>
      <c r="DN223" s="12" t="s">
        <v>79</v>
      </c>
      <c r="DO223" s="12" t="s">
        <v>91</v>
      </c>
      <c r="DP223" s="183" t="s">
        <v>514</v>
      </c>
      <c r="DY223" s="9"/>
      <c r="DZ223" s="55"/>
      <c r="EA223" s="12" t="s">
        <v>48</v>
      </c>
      <c r="EB223" s="12" t="s">
        <v>63</v>
      </c>
      <c r="EC223" s="56" t="s">
        <v>515</v>
      </c>
      <c r="EJ223" s="9"/>
      <c r="EK223" s="55"/>
      <c r="EL223" s="12" t="s">
        <v>33</v>
      </c>
      <c r="EM223" s="12" t="s">
        <v>80</v>
      </c>
      <c r="EN223" s="12" t="s">
        <v>83</v>
      </c>
      <c r="EO223" s="12" t="s">
        <v>85</v>
      </c>
      <c r="EP223" s="183" t="s">
        <v>516</v>
      </c>
      <c r="EY223" s="9"/>
      <c r="EZ223" s="55"/>
      <c r="FA223" s="15" t="s">
        <v>60</v>
      </c>
      <c r="FG223" s="9"/>
      <c r="FH223" s="55"/>
      <c r="FI223" s="15" t="s">
        <v>81</v>
      </c>
      <c r="FO223" s="9"/>
      <c r="FP223" s="55"/>
      <c r="FQ223" s="15" t="s">
        <v>62</v>
      </c>
      <c r="FW223" s="9"/>
      <c r="FX223" s="55"/>
      <c r="FY223" s="15" t="s">
        <v>64</v>
      </c>
      <c r="GE223" s="9"/>
      <c r="GF223" s="55"/>
      <c r="GG223" s="12" t="s">
        <v>44</v>
      </c>
      <c r="GH223" s="12" t="s">
        <v>52</v>
      </c>
      <c r="GI223" s="12" t="s">
        <v>69</v>
      </c>
      <c r="GJ223" s="183" t="s">
        <v>517</v>
      </c>
      <c r="GR223" s="9"/>
      <c r="GS223" s="55"/>
      <c r="GT223" s="12" t="s">
        <v>40</v>
      </c>
      <c r="GU223" s="12" t="s">
        <v>57</v>
      </c>
      <c r="GV223" s="12" t="s">
        <v>94</v>
      </c>
      <c r="GW223" s="56" t="s">
        <v>518</v>
      </c>
      <c r="HE223" s="9"/>
      <c r="HF223" s="55"/>
      <c r="HG223" s="183" t="s">
        <v>602</v>
      </c>
    </row>
    <row r="224" spans="1:215" x14ac:dyDescent="0.25">
      <c r="A224" s="35" t="s">
        <v>719</v>
      </c>
      <c r="B224" s="59"/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24"/>
      <c r="J224" s="17">
        <v>0</v>
      </c>
      <c r="K224" s="21">
        <v>0</v>
      </c>
      <c r="X224" s="35" t="s">
        <v>719</v>
      </c>
      <c r="Y224" s="59"/>
      <c r="Z224" s="24"/>
      <c r="AA224" s="17">
        <v>0</v>
      </c>
      <c r="AB224" s="17">
        <v>0</v>
      </c>
      <c r="AC224" s="21">
        <v>0</v>
      </c>
      <c r="AK224" s="35" t="s">
        <v>719</v>
      </c>
      <c r="AL224" s="59"/>
      <c r="AM224" s="20">
        <v>0</v>
      </c>
      <c r="AS224" s="35" t="s">
        <v>719</v>
      </c>
      <c r="AT224" s="59"/>
      <c r="AU224" s="20">
        <v>0</v>
      </c>
      <c r="BA224" s="35" t="s">
        <v>719</v>
      </c>
      <c r="BB224" s="59"/>
      <c r="BC224" s="24"/>
      <c r="BD224" s="24"/>
      <c r="BE224" s="25"/>
      <c r="BL224" s="35" t="s">
        <v>719</v>
      </c>
      <c r="BM224" s="59"/>
      <c r="BN224" s="25"/>
      <c r="BT224" s="35" t="s">
        <v>719</v>
      </c>
      <c r="BU224" s="59"/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21">
        <v>0</v>
      </c>
      <c r="CK224" s="35" t="s">
        <v>719</v>
      </c>
      <c r="CL224" s="59"/>
      <c r="CM224" s="17">
        <v>0</v>
      </c>
      <c r="CN224" s="17">
        <v>0</v>
      </c>
      <c r="CO224" s="17">
        <v>0</v>
      </c>
      <c r="CP224" s="17">
        <v>0</v>
      </c>
      <c r="CQ224" s="17">
        <v>0</v>
      </c>
      <c r="CR224" s="17">
        <v>0</v>
      </c>
      <c r="CS224" s="17">
        <v>0</v>
      </c>
      <c r="CT224" s="17">
        <v>0</v>
      </c>
      <c r="CU224" s="17">
        <v>0</v>
      </c>
      <c r="CV224" s="21">
        <v>0</v>
      </c>
      <c r="DJ224" s="35" t="s">
        <v>719</v>
      </c>
      <c r="DK224" s="59"/>
      <c r="DL224" s="24"/>
      <c r="DM224" s="17">
        <v>0</v>
      </c>
      <c r="DN224" s="17">
        <v>0</v>
      </c>
      <c r="DO224" s="17">
        <v>0</v>
      </c>
      <c r="DP224" s="21">
        <v>0</v>
      </c>
      <c r="DY224" s="35" t="s">
        <v>719</v>
      </c>
      <c r="DZ224" s="59"/>
      <c r="EA224" s="17">
        <v>0</v>
      </c>
      <c r="EB224" s="17">
        <v>0</v>
      </c>
      <c r="EC224" s="21">
        <v>0</v>
      </c>
      <c r="EJ224" s="35" t="s">
        <v>719</v>
      </c>
      <c r="EK224" s="59"/>
      <c r="EL224" s="17">
        <v>0</v>
      </c>
      <c r="EM224" s="17">
        <v>0</v>
      </c>
      <c r="EN224" s="17">
        <v>0</v>
      </c>
      <c r="EO224" s="17">
        <v>0</v>
      </c>
      <c r="EP224" s="21">
        <v>0</v>
      </c>
      <c r="EY224" s="35" t="s">
        <v>719</v>
      </c>
      <c r="EZ224" s="59"/>
      <c r="FA224" s="20">
        <v>0</v>
      </c>
      <c r="FG224" s="35" t="s">
        <v>719</v>
      </c>
      <c r="FH224" s="59"/>
      <c r="FI224" s="20">
        <v>0</v>
      </c>
      <c r="FO224" s="35" t="s">
        <v>719</v>
      </c>
      <c r="FP224" s="59"/>
      <c r="FQ224" s="20">
        <v>0</v>
      </c>
      <c r="FW224" s="35" t="s">
        <v>719</v>
      </c>
      <c r="FX224" s="59"/>
      <c r="FY224" s="20">
        <v>0</v>
      </c>
      <c r="GE224" s="35" t="s">
        <v>719</v>
      </c>
      <c r="GF224" s="59"/>
      <c r="GG224" s="17">
        <v>0</v>
      </c>
      <c r="GH224" s="17">
        <v>0</v>
      </c>
      <c r="GI224" s="17">
        <v>0</v>
      </c>
      <c r="GJ224" s="21">
        <v>0</v>
      </c>
      <c r="GR224" s="35" t="s">
        <v>719</v>
      </c>
      <c r="GS224" s="59"/>
      <c r="GT224" s="17">
        <v>0</v>
      </c>
      <c r="GU224" s="17">
        <v>0</v>
      </c>
      <c r="GV224" s="24"/>
      <c r="GW224" s="21">
        <v>0</v>
      </c>
      <c r="HE224" s="35" t="s">
        <v>719</v>
      </c>
      <c r="HF224" s="59"/>
      <c r="HG224" s="20">
        <v>0</v>
      </c>
    </row>
    <row r="225" spans="1:216" x14ac:dyDescent="0.25">
      <c r="A225" s="35" t="s">
        <v>720</v>
      </c>
      <c r="B225" s="59"/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24"/>
      <c r="J225" s="17">
        <v>0</v>
      </c>
      <c r="K225" s="21">
        <v>0</v>
      </c>
      <c r="X225" s="35" t="s">
        <v>720</v>
      </c>
      <c r="Y225" s="59"/>
      <c r="Z225" s="24"/>
      <c r="AA225" s="17">
        <v>0</v>
      </c>
      <c r="AB225" s="17">
        <v>0</v>
      </c>
      <c r="AC225" s="21">
        <v>0</v>
      </c>
      <c r="AK225" s="35" t="s">
        <v>720</v>
      </c>
      <c r="AL225" s="59"/>
      <c r="AM225" s="20">
        <v>0</v>
      </c>
      <c r="AS225" s="35" t="s">
        <v>720</v>
      </c>
      <c r="AT225" s="59"/>
      <c r="AU225" s="20">
        <v>0</v>
      </c>
      <c r="BA225" s="35" t="s">
        <v>720</v>
      </c>
      <c r="BB225" s="59"/>
      <c r="BC225" s="24"/>
      <c r="BD225" s="24"/>
      <c r="BE225" s="25"/>
      <c r="BL225" s="35" t="s">
        <v>720</v>
      </c>
      <c r="BM225" s="59"/>
      <c r="BN225" s="25"/>
      <c r="BT225" s="35" t="s">
        <v>720</v>
      </c>
      <c r="BU225" s="59"/>
      <c r="BV225" s="17">
        <v>0</v>
      </c>
      <c r="BW225" s="17">
        <v>0</v>
      </c>
      <c r="BX225" s="17">
        <v>0</v>
      </c>
      <c r="BY225" s="17">
        <v>0</v>
      </c>
      <c r="BZ225" s="17">
        <v>0</v>
      </c>
      <c r="CA225" s="21">
        <v>0</v>
      </c>
      <c r="CK225" s="35" t="s">
        <v>720</v>
      </c>
      <c r="CL225" s="59"/>
      <c r="CM225" s="17">
        <v>0</v>
      </c>
      <c r="CN225" s="17">
        <v>0</v>
      </c>
      <c r="CO225" s="17">
        <v>0</v>
      </c>
      <c r="CP225" s="17">
        <v>0</v>
      </c>
      <c r="CQ225" s="17">
        <v>0</v>
      </c>
      <c r="CR225" s="17">
        <v>0</v>
      </c>
      <c r="CS225" s="17">
        <v>0</v>
      </c>
      <c r="CT225" s="17">
        <v>0</v>
      </c>
      <c r="CU225" s="17">
        <v>0</v>
      </c>
      <c r="CV225" s="21">
        <v>0</v>
      </c>
      <c r="DJ225" s="35" t="s">
        <v>720</v>
      </c>
      <c r="DK225" s="59"/>
      <c r="DL225" s="24"/>
      <c r="DM225" s="17">
        <v>0</v>
      </c>
      <c r="DN225" s="17">
        <v>0</v>
      </c>
      <c r="DO225" s="17">
        <v>0</v>
      </c>
      <c r="DP225" s="21">
        <v>0</v>
      </c>
      <c r="DY225" s="35" t="s">
        <v>720</v>
      </c>
      <c r="DZ225" s="59"/>
      <c r="EA225" s="17">
        <v>0</v>
      </c>
      <c r="EB225" s="17">
        <v>0</v>
      </c>
      <c r="EC225" s="21">
        <v>0</v>
      </c>
      <c r="EJ225" s="35" t="s">
        <v>720</v>
      </c>
      <c r="EK225" s="59"/>
      <c r="EL225" s="17">
        <v>0</v>
      </c>
      <c r="EM225" s="17">
        <v>0</v>
      </c>
      <c r="EN225" s="17">
        <v>0</v>
      </c>
      <c r="EO225" s="17">
        <v>0</v>
      </c>
      <c r="EP225" s="21">
        <v>0</v>
      </c>
      <c r="EY225" s="35" t="s">
        <v>720</v>
      </c>
      <c r="EZ225" s="59"/>
      <c r="FA225" s="20">
        <v>0</v>
      </c>
      <c r="FG225" s="35" t="s">
        <v>720</v>
      </c>
      <c r="FH225" s="59"/>
      <c r="FI225" s="20">
        <v>0</v>
      </c>
      <c r="FO225" s="35" t="s">
        <v>720</v>
      </c>
      <c r="FP225" s="59"/>
      <c r="FQ225" s="20">
        <v>0</v>
      </c>
      <c r="FW225" s="35" t="s">
        <v>720</v>
      </c>
      <c r="FX225" s="59"/>
      <c r="FY225" s="20">
        <v>0</v>
      </c>
      <c r="GE225" s="35" t="s">
        <v>720</v>
      </c>
      <c r="GF225" s="59"/>
      <c r="GG225" s="17">
        <v>0</v>
      </c>
      <c r="GH225" s="17">
        <v>0</v>
      </c>
      <c r="GI225" s="17">
        <v>0</v>
      </c>
      <c r="GJ225" s="21">
        <v>0</v>
      </c>
      <c r="GR225" s="35" t="s">
        <v>720</v>
      </c>
      <c r="GS225" s="59"/>
      <c r="GT225" s="17">
        <v>0</v>
      </c>
      <c r="GU225" s="17">
        <v>0</v>
      </c>
      <c r="GV225" s="24"/>
      <c r="GW225" s="21">
        <v>0</v>
      </c>
      <c r="HE225" s="35" t="s">
        <v>720</v>
      </c>
      <c r="HF225" s="59"/>
      <c r="HG225" s="20">
        <v>0</v>
      </c>
    </row>
    <row r="226" spans="1:216" x14ac:dyDescent="0.25">
      <c r="A226" s="63" t="s">
        <v>721</v>
      </c>
      <c r="B226" s="64"/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3</v>
      </c>
      <c r="I226" s="62"/>
      <c r="J226" s="39">
        <v>0</v>
      </c>
      <c r="K226" s="28">
        <v>3</v>
      </c>
      <c r="X226" s="63" t="s">
        <v>721</v>
      </c>
      <c r="Y226" s="64"/>
      <c r="Z226" s="62"/>
      <c r="AA226" s="39">
        <v>0</v>
      </c>
      <c r="AB226" s="39">
        <v>0</v>
      </c>
      <c r="AC226" s="28">
        <v>0</v>
      </c>
      <c r="AK226" s="63" t="s">
        <v>721</v>
      </c>
      <c r="AL226" s="64"/>
      <c r="AM226" s="65">
        <v>0</v>
      </c>
      <c r="AS226" s="63" t="s">
        <v>721</v>
      </c>
      <c r="AT226" s="64"/>
      <c r="AU226" s="65">
        <v>0</v>
      </c>
      <c r="BA226" s="63" t="s">
        <v>721</v>
      </c>
      <c r="BB226" s="64"/>
      <c r="BC226" s="62"/>
      <c r="BD226" s="62"/>
      <c r="BE226" s="66"/>
      <c r="BL226" s="63" t="s">
        <v>721</v>
      </c>
      <c r="BM226" s="64"/>
      <c r="BN226" s="66"/>
      <c r="BT226" s="63" t="s">
        <v>721</v>
      </c>
      <c r="BU226" s="64"/>
      <c r="BV226" s="39">
        <v>0</v>
      </c>
      <c r="BW226" s="39">
        <v>0</v>
      </c>
      <c r="BX226" s="39">
        <v>0</v>
      </c>
      <c r="BY226" s="39">
        <v>0</v>
      </c>
      <c r="BZ226" s="39">
        <v>0</v>
      </c>
      <c r="CA226" s="28">
        <v>0</v>
      </c>
      <c r="CK226" s="63" t="s">
        <v>721</v>
      </c>
      <c r="CL226" s="64"/>
      <c r="CM226" s="39">
        <v>0</v>
      </c>
      <c r="CN226" s="39">
        <v>0</v>
      </c>
      <c r="CO226" s="39">
        <v>0</v>
      </c>
      <c r="CP226" s="39">
        <v>0</v>
      </c>
      <c r="CQ226" s="39">
        <v>0</v>
      </c>
      <c r="CR226" s="39">
        <v>0</v>
      </c>
      <c r="CS226" s="39">
        <v>0</v>
      </c>
      <c r="CT226" s="39">
        <v>0</v>
      </c>
      <c r="CU226" s="39">
        <v>0</v>
      </c>
      <c r="CV226" s="28">
        <v>0</v>
      </c>
      <c r="DJ226" s="63" t="s">
        <v>721</v>
      </c>
      <c r="DK226" s="64"/>
      <c r="DL226" s="62"/>
      <c r="DM226" s="39">
        <v>0</v>
      </c>
      <c r="DN226" s="39">
        <v>0</v>
      </c>
      <c r="DO226" s="39">
        <v>0</v>
      </c>
      <c r="DP226" s="28">
        <v>0</v>
      </c>
      <c r="DY226" s="63" t="s">
        <v>721</v>
      </c>
      <c r="DZ226" s="64"/>
      <c r="EA226" s="39">
        <v>0</v>
      </c>
      <c r="EB226" s="39">
        <v>0</v>
      </c>
      <c r="EC226" s="28">
        <v>0</v>
      </c>
      <c r="EJ226" s="63" t="s">
        <v>721</v>
      </c>
      <c r="EK226" s="64"/>
      <c r="EL226" s="39">
        <v>0</v>
      </c>
      <c r="EM226" s="39">
        <v>0</v>
      </c>
      <c r="EN226" s="39">
        <v>0</v>
      </c>
      <c r="EO226" s="39">
        <v>0</v>
      </c>
      <c r="EP226" s="28">
        <v>0</v>
      </c>
      <c r="EY226" s="63" t="s">
        <v>721</v>
      </c>
      <c r="EZ226" s="64"/>
      <c r="FA226" s="65">
        <v>0</v>
      </c>
      <c r="FG226" s="63" t="s">
        <v>721</v>
      </c>
      <c r="FH226" s="64"/>
      <c r="FI226" s="65">
        <v>0</v>
      </c>
      <c r="FO226" s="63" t="s">
        <v>721</v>
      </c>
      <c r="FP226" s="64"/>
      <c r="FQ226" s="65">
        <v>0</v>
      </c>
      <c r="FW226" s="63" t="s">
        <v>721</v>
      </c>
      <c r="FX226" s="64"/>
      <c r="FY226" s="65">
        <v>0</v>
      </c>
      <c r="GE226" s="63" t="s">
        <v>721</v>
      </c>
      <c r="GF226" s="64"/>
      <c r="GG226" s="39">
        <v>0</v>
      </c>
      <c r="GH226" s="39">
        <v>0</v>
      </c>
      <c r="GI226" s="39">
        <v>0</v>
      </c>
      <c r="GJ226" s="28">
        <v>0</v>
      </c>
      <c r="GR226" s="63" t="s">
        <v>721</v>
      </c>
      <c r="GS226" s="64"/>
      <c r="GT226" s="39">
        <v>0</v>
      </c>
      <c r="GU226" s="39">
        <v>0</v>
      </c>
      <c r="GV226" s="39">
        <v>1</v>
      </c>
      <c r="GW226" s="28">
        <v>1</v>
      </c>
      <c r="HE226" s="63" t="s">
        <v>721</v>
      </c>
      <c r="HF226" s="64"/>
      <c r="HG226" s="65">
        <v>4</v>
      </c>
    </row>
    <row r="227" spans="1:216" ht="18.399999999999999" customHeight="1" x14ac:dyDescent="0.25">
      <c r="A227" s="53"/>
      <c r="B227" s="54" t="s">
        <v>722</v>
      </c>
      <c r="S227" s="7"/>
      <c r="X227" s="182" t="s">
        <v>722</v>
      </c>
      <c r="AF227" s="7"/>
      <c r="AK227" s="53"/>
      <c r="AL227" s="182" t="s">
        <v>722</v>
      </c>
      <c r="AS227" s="53"/>
      <c r="AT227" s="182" t="s">
        <v>722</v>
      </c>
      <c r="BA227" s="53"/>
      <c r="BB227" s="54" t="s">
        <v>722</v>
      </c>
      <c r="BG227" s="7"/>
      <c r="BL227" s="182" t="s">
        <v>722</v>
      </c>
      <c r="BT227" s="53"/>
      <c r="BU227" s="54" t="s">
        <v>722</v>
      </c>
      <c r="CF227" s="7"/>
      <c r="CK227" s="53"/>
      <c r="CL227" s="54" t="s">
        <v>722</v>
      </c>
      <c r="DE227" s="7"/>
      <c r="DJ227" s="53"/>
      <c r="DK227" s="54" t="s">
        <v>722</v>
      </c>
      <c r="DT227" s="7"/>
      <c r="DY227" s="53"/>
      <c r="DZ227" s="54" t="s">
        <v>722</v>
      </c>
      <c r="EE227" s="7"/>
      <c r="EJ227" s="53"/>
      <c r="EK227" s="54" t="s">
        <v>722</v>
      </c>
      <c r="ET227" s="7"/>
      <c r="EY227" s="53"/>
      <c r="EZ227" s="182" t="s">
        <v>722</v>
      </c>
      <c r="FG227" s="53"/>
      <c r="FH227" s="182" t="s">
        <v>722</v>
      </c>
      <c r="FO227" s="53"/>
      <c r="FP227" s="182" t="s">
        <v>722</v>
      </c>
      <c r="FW227" s="53"/>
      <c r="FX227" s="182" t="s">
        <v>722</v>
      </c>
      <c r="GE227" s="53"/>
      <c r="GF227" s="54" t="s">
        <v>722</v>
      </c>
      <c r="GM227" s="7"/>
      <c r="GR227" s="54" t="s">
        <v>722</v>
      </c>
      <c r="GZ227" s="7"/>
      <c r="HE227" s="53"/>
      <c r="HF227" s="54" t="s">
        <v>722</v>
      </c>
    </row>
    <row r="228" spans="1:216" x14ac:dyDescent="0.25">
      <c r="A228" s="9"/>
      <c r="B228" s="55"/>
      <c r="C228" s="271" t="s">
        <v>42</v>
      </c>
      <c r="D228" s="284"/>
      <c r="E228" s="271" t="s">
        <v>65</v>
      </c>
      <c r="F228" s="284"/>
      <c r="G228" s="271" t="s">
        <v>67</v>
      </c>
      <c r="H228" s="284"/>
      <c r="I228" s="271" t="s">
        <v>72</v>
      </c>
      <c r="J228" s="284"/>
      <c r="K228" s="271" t="s">
        <v>74</v>
      </c>
      <c r="L228" s="284"/>
      <c r="M228" s="271" t="s">
        <v>76</v>
      </c>
      <c r="N228" s="284"/>
      <c r="O228" s="271" t="s">
        <v>82</v>
      </c>
      <c r="P228" s="284"/>
      <c r="Q228" s="271" t="s">
        <v>89</v>
      </c>
      <c r="R228" s="285"/>
      <c r="S228" s="282" t="s">
        <v>509</v>
      </c>
      <c r="T228" s="283"/>
      <c r="X228" s="9"/>
      <c r="Y228" s="55"/>
      <c r="Z228" s="271" t="s">
        <v>75</v>
      </c>
      <c r="AA228" s="284"/>
      <c r="AB228" s="271" t="s">
        <v>92</v>
      </c>
      <c r="AC228" s="284"/>
      <c r="AD228" s="271" t="s">
        <v>97</v>
      </c>
      <c r="AE228" s="285"/>
      <c r="AF228" s="282" t="s">
        <v>510</v>
      </c>
      <c r="AG228" s="283"/>
      <c r="AK228" s="9"/>
      <c r="AL228" s="55"/>
      <c r="AM228" s="282" t="s">
        <v>68</v>
      </c>
      <c r="AN228" s="283"/>
      <c r="AS228" s="9"/>
      <c r="AT228" s="55"/>
      <c r="AU228" s="282" t="s">
        <v>58</v>
      </c>
      <c r="AV228" s="283"/>
      <c r="BA228" s="9"/>
      <c r="BB228" s="55"/>
      <c r="BC228" s="271" t="s">
        <v>77</v>
      </c>
      <c r="BD228" s="284"/>
      <c r="BE228" s="271" t="s">
        <v>87</v>
      </c>
      <c r="BF228" s="285"/>
      <c r="BG228" s="282" t="s">
        <v>511</v>
      </c>
      <c r="BH228" s="283"/>
      <c r="BL228" s="9"/>
      <c r="BM228" s="55"/>
      <c r="BN228" s="282" t="s">
        <v>43</v>
      </c>
      <c r="BO228" s="283"/>
      <c r="BT228" s="9"/>
      <c r="BU228" s="55"/>
      <c r="BV228" s="271" t="s">
        <v>38</v>
      </c>
      <c r="BW228" s="284"/>
      <c r="BX228" s="271" t="s">
        <v>59</v>
      </c>
      <c r="BY228" s="284"/>
      <c r="BZ228" s="271" t="s">
        <v>61</v>
      </c>
      <c r="CA228" s="284"/>
      <c r="CB228" s="271" t="s">
        <v>73</v>
      </c>
      <c r="CC228" s="284"/>
      <c r="CD228" s="271" t="s">
        <v>93</v>
      </c>
      <c r="CE228" s="285"/>
      <c r="CF228" s="282" t="s">
        <v>512</v>
      </c>
      <c r="CG228" s="283"/>
      <c r="CK228" s="9"/>
      <c r="CL228" s="55"/>
      <c r="CM228" s="271" t="s">
        <v>46</v>
      </c>
      <c r="CN228" s="284"/>
      <c r="CO228" s="271" t="s">
        <v>54</v>
      </c>
      <c r="CP228" s="284"/>
      <c r="CQ228" s="271" t="s">
        <v>78</v>
      </c>
      <c r="CR228" s="284"/>
      <c r="CS228" s="271" t="s">
        <v>84</v>
      </c>
      <c r="CT228" s="284"/>
      <c r="CU228" s="271" t="s">
        <v>86</v>
      </c>
      <c r="CV228" s="284"/>
      <c r="CW228" s="271" t="s">
        <v>88</v>
      </c>
      <c r="CX228" s="284"/>
      <c r="CY228" s="271" t="s">
        <v>90</v>
      </c>
      <c r="CZ228" s="284"/>
      <c r="DA228" s="271" t="s">
        <v>95</v>
      </c>
      <c r="DB228" s="284"/>
      <c r="DC228" s="271" t="s">
        <v>96</v>
      </c>
      <c r="DD228" s="285"/>
      <c r="DE228" s="282" t="s">
        <v>513</v>
      </c>
      <c r="DF228" s="283"/>
      <c r="DJ228" s="9"/>
      <c r="DK228" s="55"/>
      <c r="DL228" s="271" t="s">
        <v>50</v>
      </c>
      <c r="DM228" s="284"/>
      <c r="DN228" s="271" t="s">
        <v>71</v>
      </c>
      <c r="DO228" s="284"/>
      <c r="DP228" s="271" t="s">
        <v>79</v>
      </c>
      <c r="DQ228" s="284"/>
      <c r="DR228" s="271" t="s">
        <v>91</v>
      </c>
      <c r="DS228" s="285"/>
      <c r="DT228" s="282" t="s">
        <v>514</v>
      </c>
      <c r="DU228" s="283"/>
      <c r="DY228" s="9"/>
      <c r="DZ228" s="55"/>
      <c r="EA228" s="271" t="s">
        <v>48</v>
      </c>
      <c r="EB228" s="284"/>
      <c r="EC228" s="271" t="s">
        <v>63</v>
      </c>
      <c r="ED228" s="285"/>
      <c r="EE228" s="282" t="s">
        <v>515</v>
      </c>
      <c r="EF228" s="283"/>
      <c r="EJ228" s="9"/>
      <c r="EK228" s="55"/>
      <c r="EL228" s="271" t="s">
        <v>33</v>
      </c>
      <c r="EM228" s="284"/>
      <c r="EN228" s="271" t="s">
        <v>80</v>
      </c>
      <c r="EO228" s="284"/>
      <c r="EP228" s="271" t="s">
        <v>83</v>
      </c>
      <c r="EQ228" s="284"/>
      <c r="ER228" s="271" t="s">
        <v>85</v>
      </c>
      <c r="ES228" s="285"/>
      <c r="ET228" s="282" t="s">
        <v>516</v>
      </c>
      <c r="EU228" s="283"/>
      <c r="EY228" s="9"/>
      <c r="EZ228" s="55"/>
      <c r="FA228" s="282" t="s">
        <v>60</v>
      </c>
      <c r="FB228" s="283"/>
      <c r="FG228" s="9"/>
      <c r="FH228" s="55"/>
      <c r="FI228" s="282" t="s">
        <v>81</v>
      </c>
      <c r="FJ228" s="283"/>
      <c r="FO228" s="9"/>
      <c r="FP228" s="55"/>
      <c r="FQ228" s="282" t="s">
        <v>62</v>
      </c>
      <c r="FR228" s="283"/>
      <c r="FW228" s="9"/>
      <c r="FX228" s="55"/>
      <c r="FY228" s="282" t="s">
        <v>64</v>
      </c>
      <c r="FZ228" s="283"/>
      <c r="GE228" s="9"/>
      <c r="GF228" s="55"/>
      <c r="GG228" s="271" t="s">
        <v>44</v>
      </c>
      <c r="GH228" s="284"/>
      <c r="GI228" s="271" t="s">
        <v>52</v>
      </c>
      <c r="GJ228" s="284"/>
      <c r="GK228" s="271" t="s">
        <v>69</v>
      </c>
      <c r="GL228" s="285"/>
      <c r="GM228" s="282" t="s">
        <v>517</v>
      </c>
      <c r="GN228" s="283"/>
      <c r="GR228" s="9"/>
      <c r="GS228" s="55"/>
      <c r="GT228" s="282" t="s">
        <v>40</v>
      </c>
      <c r="GU228" s="286"/>
      <c r="GV228" s="282" t="s">
        <v>57</v>
      </c>
      <c r="GW228" s="286"/>
      <c r="GX228" s="282" t="s">
        <v>94</v>
      </c>
      <c r="GY228" s="283"/>
      <c r="GZ228" s="282" t="s">
        <v>518</v>
      </c>
      <c r="HA228" s="283"/>
      <c r="HE228" s="9"/>
      <c r="HF228" s="55"/>
      <c r="HG228" s="282" t="s">
        <v>602</v>
      </c>
      <c r="HH228" s="283"/>
    </row>
    <row r="229" spans="1:216" x14ac:dyDescent="0.25">
      <c r="A229" s="23"/>
      <c r="B229" s="57"/>
      <c r="C229" s="10" t="s">
        <v>723</v>
      </c>
      <c r="D229" s="10" t="s">
        <v>724</v>
      </c>
      <c r="E229" s="10" t="s">
        <v>723</v>
      </c>
      <c r="F229" s="10" t="s">
        <v>724</v>
      </c>
      <c r="G229" s="10" t="s">
        <v>723</v>
      </c>
      <c r="H229" s="10" t="s">
        <v>724</v>
      </c>
      <c r="I229" s="10" t="s">
        <v>723</v>
      </c>
      <c r="J229" s="10" t="s">
        <v>724</v>
      </c>
      <c r="K229" s="10" t="s">
        <v>723</v>
      </c>
      <c r="L229" s="10" t="s">
        <v>724</v>
      </c>
      <c r="M229" s="10" t="s">
        <v>723</v>
      </c>
      <c r="N229" s="10" t="s">
        <v>724</v>
      </c>
      <c r="O229" s="10" t="s">
        <v>723</v>
      </c>
      <c r="P229" s="10" t="s">
        <v>724</v>
      </c>
      <c r="Q229" s="10" t="s">
        <v>723</v>
      </c>
      <c r="R229" s="11" t="s">
        <v>724</v>
      </c>
      <c r="S229" s="184" t="s">
        <v>723</v>
      </c>
      <c r="T229" s="185" t="s">
        <v>724</v>
      </c>
      <c r="X229" s="23"/>
      <c r="Y229" s="57"/>
      <c r="Z229" s="10" t="s">
        <v>723</v>
      </c>
      <c r="AA229" s="10" t="s">
        <v>724</v>
      </c>
      <c r="AB229" s="10" t="s">
        <v>723</v>
      </c>
      <c r="AC229" s="10" t="s">
        <v>724</v>
      </c>
      <c r="AD229" s="10" t="s">
        <v>723</v>
      </c>
      <c r="AE229" s="11" t="s">
        <v>724</v>
      </c>
      <c r="AF229" s="184" t="s">
        <v>723</v>
      </c>
      <c r="AG229" s="185" t="s">
        <v>724</v>
      </c>
      <c r="AK229" s="23"/>
      <c r="AL229" s="57"/>
      <c r="AM229" s="10" t="s">
        <v>723</v>
      </c>
      <c r="AN229" s="11" t="s">
        <v>724</v>
      </c>
      <c r="AS229" s="23"/>
      <c r="AT229" s="57"/>
      <c r="AU229" s="10" t="s">
        <v>723</v>
      </c>
      <c r="AV229" s="11" t="s">
        <v>724</v>
      </c>
      <c r="BA229" s="23"/>
      <c r="BB229" s="57"/>
      <c r="BC229" s="10" t="s">
        <v>723</v>
      </c>
      <c r="BD229" s="10" t="s">
        <v>724</v>
      </c>
      <c r="BE229" s="10" t="s">
        <v>723</v>
      </c>
      <c r="BF229" s="11" t="s">
        <v>724</v>
      </c>
      <c r="BG229" s="184" t="s">
        <v>723</v>
      </c>
      <c r="BH229" s="185" t="s">
        <v>724</v>
      </c>
      <c r="BL229" s="23"/>
      <c r="BM229" s="57"/>
      <c r="BN229" s="10" t="s">
        <v>723</v>
      </c>
      <c r="BO229" s="11" t="s">
        <v>724</v>
      </c>
      <c r="BT229" s="23"/>
      <c r="BU229" s="57"/>
      <c r="BV229" s="10" t="s">
        <v>723</v>
      </c>
      <c r="BW229" s="10" t="s">
        <v>724</v>
      </c>
      <c r="BX229" s="10" t="s">
        <v>723</v>
      </c>
      <c r="BY229" s="10" t="s">
        <v>724</v>
      </c>
      <c r="BZ229" s="10" t="s">
        <v>723</v>
      </c>
      <c r="CA229" s="10" t="s">
        <v>724</v>
      </c>
      <c r="CB229" s="10" t="s">
        <v>723</v>
      </c>
      <c r="CC229" s="10" t="s">
        <v>724</v>
      </c>
      <c r="CD229" s="10" t="s">
        <v>723</v>
      </c>
      <c r="CE229" s="11" t="s">
        <v>724</v>
      </c>
      <c r="CF229" s="184" t="s">
        <v>723</v>
      </c>
      <c r="CG229" s="185" t="s">
        <v>724</v>
      </c>
      <c r="CK229" s="23"/>
      <c r="CL229" s="57"/>
      <c r="CM229" s="10" t="s">
        <v>723</v>
      </c>
      <c r="CN229" s="10" t="s">
        <v>724</v>
      </c>
      <c r="CO229" s="10" t="s">
        <v>723</v>
      </c>
      <c r="CP229" s="10" t="s">
        <v>724</v>
      </c>
      <c r="CQ229" s="10" t="s">
        <v>723</v>
      </c>
      <c r="CR229" s="10" t="s">
        <v>724</v>
      </c>
      <c r="CS229" s="10" t="s">
        <v>723</v>
      </c>
      <c r="CT229" s="10" t="s">
        <v>724</v>
      </c>
      <c r="CU229" s="10" t="s">
        <v>723</v>
      </c>
      <c r="CV229" s="10" t="s">
        <v>724</v>
      </c>
      <c r="CW229" s="10" t="s">
        <v>723</v>
      </c>
      <c r="CX229" s="10" t="s">
        <v>724</v>
      </c>
      <c r="CY229" s="10" t="s">
        <v>723</v>
      </c>
      <c r="CZ229" s="10" t="s">
        <v>724</v>
      </c>
      <c r="DA229" s="10" t="s">
        <v>723</v>
      </c>
      <c r="DB229" s="10" t="s">
        <v>724</v>
      </c>
      <c r="DC229" s="10" t="s">
        <v>723</v>
      </c>
      <c r="DD229" s="11" t="s">
        <v>724</v>
      </c>
      <c r="DE229" s="184" t="s">
        <v>723</v>
      </c>
      <c r="DF229" s="185" t="s">
        <v>724</v>
      </c>
      <c r="DJ229" s="23"/>
      <c r="DK229" s="57"/>
      <c r="DL229" s="10" t="s">
        <v>723</v>
      </c>
      <c r="DM229" s="10" t="s">
        <v>724</v>
      </c>
      <c r="DN229" s="10" t="s">
        <v>723</v>
      </c>
      <c r="DO229" s="10" t="s">
        <v>724</v>
      </c>
      <c r="DP229" s="10" t="s">
        <v>723</v>
      </c>
      <c r="DQ229" s="10" t="s">
        <v>724</v>
      </c>
      <c r="DR229" s="10" t="s">
        <v>723</v>
      </c>
      <c r="DS229" s="11" t="s">
        <v>724</v>
      </c>
      <c r="DT229" s="184" t="s">
        <v>723</v>
      </c>
      <c r="DU229" s="185" t="s">
        <v>724</v>
      </c>
      <c r="DY229" s="23"/>
      <c r="DZ229" s="57"/>
      <c r="EA229" s="10" t="s">
        <v>723</v>
      </c>
      <c r="EB229" s="10" t="s">
        <v>724</v>
      </c>
      <c r="EC229" s="10" t="s">
        <v>723</v>
      </c>
      <c r="ED229" s="11" t="s">
        <v>724</v>
      </c>
      <c r="EE229" s="184" t="s">
        <v>723</v>
      </c>
      <c r="EF229" s="185" t="s">
        <v>724</v>
      </c>
      <c r="EJ229" s="23"/>
      <c r="EK229" s="57"/>
      <c r="EL229" s="10" t="s">
        <v>723</v>
      </c>
      <c r="EM229" s="10" t="s">
        <v>724</v>
      </c>
      <c r="EN229" s="10" t="s">
        <v>723</v>
      </c>
      <c r="EO229" s="10" t="s">
        <v>724</v>
      </c>
      <c r="EP229" s="10" t="s">
        <v>723</v>
      </c>
      <c r="EQ229" s="10" t="s">
        <v>724</v>
      </c>
      <c r="ER229" s="10" t="s">
        <v>723</v>
      </c>
      <c r="ES229" s="11" t="s">
        <v>724</v>
      </c>
      <c r="ET229" s="184" t="s">
        <v>723</v>
      </c>
      <c r="EU229" s="185" t="s">
        <v>724</v>
      </c>
      <c r="EY229" s="23"/>
      <c r="EZ229" s="57"/>
      <c r="FA229" s="10" t="s">
        <v>723</v>
      </c>
      <c r="FB229" s="11" t="s">
        <v>724</v>
      </c>
      <c r="FG229" s="23"/>
      <c r="FH229" s="57"/>
      <c r="FI229" s="10" t="s">
        <v>723</v>
      </c>
      <c r="FJ229" s="11" t="s">
        <v>724</v>
      </c>
      <c r="FO229" s="23"/>
      <c r="FP229" s="57"/>
      <c r="FQ229" s="10" t="s">
        <v>723</v>
      </c>
      <c r="FR229" s="11" t="s">
        <v>724</v>
      </c>
      <c r="FW229" s="23"/>
      <c r="FX229" s="57"/>
      <c r="FY229" s="10" t="s">
        <v>723</v>
      </c>
      <c r="FZ229" s="11" t="s">
        <v>724</v>
      </c>
      <c r="GE229" s="23"/>
      <c r="GF229" s="57"/>
      <c r="GG229" s="10" t="s">
        <v>723</v>
      </c>
      <c r="GH229" s="10" t="s">
        <v>724</v>
      </c>
      <c r="GI229" s="10" t="s">
        <v>723</v>
      </c>
      <c r="GJ229" s="10" t="s">
        <v>724</v>
      </c>
      <c r="GK229" s="10" t="s">
        <v>723</v>
      </c>
      <c r="GL229" s="11" t="s">
        <v>724</v>
      </c>
      <c r="GM229" s="184" t="s">
        <v>723</v>
      </c>
      <c r="GN229" s="185" t="s">
        <v>724</v>
      </c>
      <c r="GR229" s="23"/>
      <c r="GS229" s="57"/>
      <c r="GT229" s="10" t="s">
        <v>723</v>
      </c>
      <c r="GU229" s="10" t="s">
        <v>724</v>
      </c>
      <c r="GV229" s="10" t="s">
        <v>723</v>
      </c>
      <c r="GW229" s="10" t="s">
        <v>724</v>
      </c>
      <c r="GX229" s="10" t="s">
        <v>723</v>
      </c>
      <c r="GY229" s="11" t="s">
        <v>724</v>
      </c>
      <c r="GZ229" s="184" t="s">
        <v>723</v>
      </c>
      <c r="HA229" s="185" t="s">
        <v>724</v>
      </c>
      <c r="HE229" s="23"/>
      <c r="HF229" s="57"/>
      <c r="HG229" s="184" t="s">
        <v>723</v>
      </c>
      <c r="HH229" s="185" t="s">
        <v>724</v>
      </c>
    </row>
    <row r="230" spans="1:216" x14ac:dyDescent="0.25">
      <c r="A230" s="271" t="s">
        <v>725</v>
      </c>
      <c r="B230" s="10" t="s">
        <v>726</v>
      </c>
      <c r="C230" s="17">
        <v>0</v>
      </c>
      <c r="D230" s="17">
        <v>0</v>
      </c>
      <c r="E230" s="17">
        <v>2</v>
      </c>
      <c r="F230" s="24"/>
      <c r="G230" s="17">
        <v>1</v>
      </c>
      <c r="H230" s="17">
        <v>0</v>
      </c>
      <c r="I230" s="17">
        <v>2</v>
      </c>
      <c r="J230" s="17">
        <v>0</v>
      </c>
      <c r="K230" s="17">
        <v>3</v>
      </c>
      <c r="L230" s="17">
        <v>1</v>
      </c>
      <c r="M230" s="17">
        <v>0</v>
      </c>
      <c r="N230" s="17">
        <v>0</v>
      </c>
      <c r="O230" s="17">
        <v>32</v>
      </c>
      <c r="P230" s="17">
        <v>12</v>
      </c>
      <c r="Q230" s="17">
        <v>5</v>
      </c>
      <c r="R230" s="20">
        <v>2</v>
      </c>
      <c r="S230" s="17">
        <v>45</v>
      </c>
      <c r="T230" s="20">
        <v>15</v>
      </c>
      <c r="X230" s="271" t="s">
        <v>725</v>
      </c>
      <c r="Y230" s="10" t="s">
        <v>726</v>
      </c>
      <c r="Z230" s="24"/>
      <c r="AA230" s="24"/>
      <c r="AB230" s="17">
        <v>0</v>
      </c>
      <c r="AC230" s="17">
        <v>0</v>
      </c>
      <c r="AD230" s="17">
        <v>15</v>
      </c>
      <c r="AE230" s="20">
        <v>7</v>
      </c>
      <c r="AF230" s="17">
        <v>15</v>
      </c>
      <c r="AG230" s="20">
        <v>7</v>
      </c>
      <c r="AK230" s="271" t="s">
        <v>725</v>
      </c>
      <c r="AL230" s="10" t="s">
        <v>726</v>
      </c>
      <c r="AM230" s="17">
        <v>23</v>
      </c>
      <c r="AN230" s="20">
        <v>7</v>
      </c>
      <c r="AS230" s="271" t="s">
        <v>725</v>
      </c>
      <c r="AT230" s="10" t="s">
        <v>726</v>
      </c>
      <c r="AU230" s="17">
        <v>1</v>
      </c>
      <c r="AV230" s="20">
        <v>0</v>
      </c>
      <c r="BA230" s="271" t="s">
        <v>725</v>
      </c>
      <c r="BB230" s="10" t="s">
        <v>726</v>
      </c>
      <c r="BC230" s="24"/>
      <c r="BD230" s="24"/>
      <c r="BE230" s="24"/>
      <c r="BF230" s="25"/>
      <c r="BG230" s="24"/>
      <c r="BH230" s="25"/>
      <c r="BL230" s="271" t="s">
        <v>725</v>
      </c>
      <c r="BM230" s="10" t="s">
        <v>726</v>
      </c>
      <c r="BN230" s="24"/>
      <c r="BO230" s="25"/>
      <c r="BT230" s="271" t="s">
        <v>725</v>
      </c>
      <c r="BU230" s="10" t="s">
        <v>726</v>
      </c>
      <c r="BV230" s="17">
        <v>19</v>
      </c>
      <c r="BW230" s="17">
        <v>9</v>
      </c>
      <c r="BX230" s="17">
        <v>0</v>
      </c>
      <c r="BY230" s="17">
        <v>0</v>
      </c>
      <c r="BZ230" s="17">
        <v>0</v>
      </c>
      <c r="CA230" s="17">
        <v>0</v>
      </c>
      <c r="CB230" s="17">
        <v>0</v>
      </c>
      <c r="CC230" s="17">
        <v>0</v>
      </c>
      <c r="CD230" s="17">
        <v>1</v>
      </c>
      <c r="CE230" s="20">
        <v>0</v>
      </c>
      <c r="CF230" s="17">
        <v>20</v>
      </c>
      <c r="CG230" s="20">
        <v>9</v>
      </c>
      <c r="CK230" s="271" t="s">
        <v>725</v>
      </c>
      <c r="CL230" s="10" t="s">
        <v>726</v>
      </c>
      <c r="CM230" s="17">
        <v>0</v>
      </c>
      <c r="CN230" s="17">
        <v>0</v>
      </c>
      <c r="CO230" s="17">
        <v>0</v>
      </c>
      <c r="CP230" s="17">
        <v>0</v>
      </c>
      <c r="CQ230" s="17">
        <v>0</v>
      </c>
      <c r="CR230" s="17">
        <v>0</v>
      </c>
      <c r="CS230" s="17">
        <v>1</v>
      </c>
      <c r="CT230" s="17">
        <v>0</v>
      </c>
      <c r="CU230" s="17">
        <v>1</v>
      </c>
      <c r="CV230" s="17">
        <v>0</v>
      </c>
      <c r="CW230" s="24"/>
      <c r="CX230" s="24"/>
      <c r="CY230" s="17">
        <v>1</v>
      </c>
      <c r="CZ230" s="17">
        <v>1</v>
      </c>
      <c r="DA230" s="17">
        <v>1</v>
      </c>
      <c r="DB230" s="17">
        <v>0</v>
      </c>
      <c r="DC230" s="17">
        <v>1</v>
      </c>
      <c r="DD230" s="20">
        <v>1</v>
      </c>
      <c r="DE230" s="17">
        <v>5</v>
      </c>
      <c r="DF230" s="20">
        <v>2</v>
      </c>
      <c r="DJ230" s="271" t="s">
        <v>725</v>
      </c>
      <c r="DK230" s="10" t="s">
        <v>726</v>
      </c>
      <c r="DL230" s="24"/>
      <c r="DM230" s="24"/>
      <c r="DN230" s="17">
        <v>0</v>
      </c>
      <c r="DO230" s="17">
        <v>0</v>
      </c>
      <c r="DP230" s="17">
        <v>30</v>
      </c>
      <c r="DQ230" s="17">
        <v>0</v>
      </c>
      <c r="DR230" s="17">
        <v>7</v>
      </c>
      <c r="DS230" s="20">
        <v>13</v>
      </c>
      <c r="DT230" s="17">
        <v>37</v>
      </c>
      <c r="DU230" s="20">
        <v>13</v>
      </c>
      <c r="DY230" s="271" t="s">
        <v>725</v>
      </c>
      <c r="DZ230" s="10" t="s">
        <v>726</v>
      </c>
      <c r="EA230" s="17">
        <v>0</v>
      </c>
      <c r="EB230" s="17">
        <v>0</v>
      </c>
      <c r="EC230" s="17">
        <v>3</v>
      </c>
      <c r="ED230" s="20">
        <v>1</v>
      </c>
      <c r="EE230" s="17">
        <v>3</v>
      </c>
      <c r="EF230" s="20">
        <v>1</v>
      </c>
      <c r="EJ230" s="271" t="s">
        <v>725</v>
      </c>
      <c r="EK230" s="10" t="s">
        <v>726</v>
      </c>
      <c r="EL230" s="17">
        <v>1</v>
      </c>
      <c r="EM230" s="17">
        <v>1</v>
      </c>
      <c r="EN230" s="17">
        <v>2</v>
      </c>
      <c r="EO230" s="17">
        <v>0</v>
      </c>
      <c r="EP230" s="17">
        <v>2</v>
      </c>
      <c r="EQ230" s="17">
        <v>1</v>
      </c>
      <c r="ER230" s="17">
        <v>7</v>
      </c>
      <c r="ES230" s="20">
        <v>2</v>
      </c>
      <c r="ET230" s="17">
        <v>12</v>
      </c>
      <c r="EU230" s="20">
        <v>4</v>
      </c>
      <c r="EY230" s="271" t="s">
        <v>725</v>
      </c>
      <c r="EZ230" s="10" t="s">
        <v>726</v>
      </c>
      <c r="FA230" s="17">
        <v>0</v>
      </c>
      <c r="FB230" s="20">
        <v>0</v>
      </c>
      <c r="FG230" s="271" t="s">
        <v>725</v>
      </c>
      <c r="FH230" s="10" t="s">
        <v>726</v>
      </c>
      <c r="FI230" s="17">
        <v>42</v>
      </c>
      <c r="FJ230" s="20">
        <v>4</v>
      </c>
      <c r="FO230" s="271" t="s">
        <v>725</v>
      </c>
      <c r="FP230" s="10" t="s">
        <v>726</v>
      </c>
      <c r="FQ230" s="17">
        <v>5</v>
      </c>
      <c r="FR230" s="20">
        <v>3</v>
      </c>
      <c r="FW230" s="271" t="s">
        <v>725</v>
      </c>
      <c r="FX230" s="10" t="s">
        <v>726</v>
      </c>
      <c r="FY230" s="17">
        <v>0</v>
      </c>
      <c r="FZ230" s="20">
        <v>0</v>
      </c>
      <c r="GE230" s="271" t="s">
        <v>725</v>
      </c>
      <c r="GF230" s="10" t="s">
        <v>726</v>
      </c>
      <c r="GG230" s="17">
        <v>0</v>
      </c>
      <c r="GH230" s="17">
        <v>0</v>
      </c>
      <c r="GI230" s="17">
        <v>0</v>
      </c>
      <c r="GJ230" s="17">
        <v>0</v>
      </c>
      <c r="GK230" s="17">
        <v>0</v>
      </c>
      <c r="GL230" s="20">
        <v>0</v>
      </c>
      <c r="GM230" s="17">
        <v>0</v>
      </c>
      <c r="GN230" s="20">
        <v>0</v>
      </c>
      <c r="GR230" s="271" t="s">
        <v>725</v>
      </c>
      <c r="GS230" s="10" t="s">
        <v>726</v>
      </c>
      <c r="GT230" s="17">
        <v>6</v>
      </c>
      <c r="GU230" s="17">
        <v>0</v>
      </c>
      <c r="GV230" s="17">
        <v>25</v>
      </c>
      <c r="GW230" s="17">
        <v>15</v>
      </c>
      <c r="GX230" s="17">
        <v>6</v>
      </c>
      <c r="GY230" s="20">
        <v>4</v>
      </c>
      <c r="GZ230" s="17">
        <v>37</v>
      </c>
      <c r="HA230" s="20">
        <v>19</v>
      </c>
      <c r="HE230" s="271" t="s">
        <v>725</v>
      </c>
      <c r="HF230" s="10" t="s">
        <v>726</v>
      </c>
      <c r="HG230" s="17">
        <v>245</v>
      </c>
      <c r="HH230" s="20">
        <v>84</v>
      </c>
    </row>
    <row r="231" spans="1:216" x14ac:dyDescent="0.25">
      <c r="A231" s="272"/>
      <c r="B231" s="10" t="s">
        <v>727</v>
      </c>
      <c r="C231" s="17">
        <v>0</v>
      </c>
      <c r="D231" s="17">
        <v>0</v>
      </c>
      <c r="E231" s="24"/>
      <c r="F231" s="24"/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24"/>
      <c r="P231" s="24"/>
      <c r="Q231" s="17">
        <v>0</v>
      </c>
      <c r="R231" s="20">
        <v>0</v>
      </c>
      <c r="S231" s="17">
        <v>0</v>
      </c>
      <c r="T231" s="20">
        <v>0</v>
      </c>
      <c r="X231" s="272"/>
      <c r="Y231" s="10" t="s">
        <v>727</v>
      </c>
      <c r="Z231" s="24"/>
      <c r="AA231" s="24"/>
      <c r="AB231" s="17">
        <v>0</v>
      </c>
      <c r="AC231" s="17">
        <v>0</v>
      </c>
      <c r="AD231" s="24"/>
      <c r="AE231" s="25"/>
      <c r="AF231" s="17">
        <v>0</v>
      </c>
      <c r="AG231" s="20">
        <v>0</v>
      </c>
      <c r="AK231" s="272"/>
      <c r="AL231" s="10" t="s">
        <v>727</v>
      </c>
      <c r="AM231" s="17">
        <v>0</v>
      </c>
      <c r="AN231" s="20">
        <v>0</v>
      </c>
      <c r="AS231" s="272"/>
      <c r="AT231" s="10" t="s">
        <v>727</v>
      </c>
      <c r="AU231" s="17">
        <v>0</v>
      </c>
      <c r="AV231" s="20">
        <v>0</v>
      </c>
      <c r="BA231" s="272"/>
      <c r="BB231" s="10" t="s">
        <v>727</v>
      </c>
      <c r="BC231" s="24"/>
      <c r="BD231" s="24"/>
      <c r="BE231" s="24"/>
      <c r="BF231" s="25"/>
      <c r="BG231" s="24"/>
      <c r="BH231" s="25"/>
      <c r="BL231" s="272"/>
      <c r="BM231" s="10" t="s">
        <v>727</v>
      </c>
      <c r="BN231" s="24"/>
      <c r="BO231" s="25"/>
      <c r="BT231" s="272"/>
      <c r="BU231" s="10" t="s">
        <v>727</v>
      </c>
      <c r="BV231" s="17">
        <v>0</v>
      </c>
      <c r="BW231" s="17">
        <v>0</v>
      </c>
      <c r="BX231" s="17">
        <v>0</v>
      </c>
      <c r="BY231" s="17">
        <v>0</v>
      </c>
      <c r="BZ231" s="17">
        <v>0</v>
      </c>
      <c r="CA231" s="17">
        <v>0</v>
      </c>
      <c r="CB231" s="17">
        <v>0</v>
      </c>
      <c r="CC231" s="17">
        <v>0</v>
      </c>
      <c r="CD231" s="24"/>
      <c r="CE231" s="25"/>
      <c r="CF231" s="17">
        <v>0</v>
      </c>
      <c r="CG231" s="20">
        <v>0</v>
      </c>
      <c r="CK231" s="272"/>
      <c r="CL231" s="10" t="s">
        <v>727</v>
      </c>
      <c r="CM231" s="17">
        <v>0</v>
      </c>
      <c r="CN231" s="17">
        <v>0</v>
      </c>
      <c r="CO231" s="17">
        <v>0</v>
      </c>
      <c r="CP231" s="17">
        <v>0</v>
      </c>
      <c r="CQ231" s="17">
        <v>0</v>
      </c>
      <c r="CR231" s="17">
        <v>0</v>
      </c>
      <c r="CS231" s="17">
        <v>0</v>
      </c>
      <c r="CT231" s="17">
        <v>0</v>
      </c>
      <c r="CU231" s="17">
        <v>0</v>
      </c>
      <c r="CV231" s="17">
        <v>0</v>
      </c>
      <c r="CW231" s="24"/>
      <c r="CX231" s="24"/>
      <c r="CY231" s="17">
        <v>0</v>
      </c>
      <c r="CZ231" s="17">
        <v>0</v>
      </c>
      <c r="DA231" s="17">
        <v>0</v>
      </c>
      <c r="DB231" s="17">
        <v>0</v>
      </c>
      <c r="DC231" s="17">
        <v>0</v>
      </c>
      <c r="DD231" s="20">
        <v>0</v>
      </c>
      <c r="DE231" s="17">
        <v>0</v>
      </c>
      <c r="DF231" s="20">
        <v>0</v>
      </c>
      <c r="DJ231" s="272"/>
      <c r="DK231" s="10" t="s">
        <v>727</v>
      </c>
      <c r="DL231" s="24"/>
      <c r="DM231" s="24"/>
      <c r="DN231" s="17">
        <v>0</v>
      </c>
      <c r="DO231" s="17">
        <v>0</v>
      </c>
      <c r="DP231" s="17">
        <v>0</v>
      </c>
      <c r="DQ231" s="17">
        <v>0</v>
      </c>
      <c r="DR231" s="17">
        <v>0</v>
      </c>
      <c r="DS231" s="20">
        <v>0</v>
      </c>
      <c r="DT231" s="17">
        <v>0</v>
      </c>
      <c r="DU231" s="20">
        <v>0</v>
      </c>
      <c r="DY231" s="272"/>
      <c r="DZ231" s="10" t="s">
        <v>727</v>
      </c>
      <c r="EA231" s="17">
        <v>2</v>
      </c>
      <c r="EB231" s="17">
        <v>0</v>
      </c>
      <c r="EC231" s="17">
        <v>0</v>
      </c>
      <c r="ED231" s="20">
        <v>0</v>
      </c>
      <c r="EE231" s="17">
        <v>2</v>
      </c>
      <c r="EF231" s="20">
        <v>0</v>
      </c>
      <c r="EJ231" s="272"/>
      <c r="EK231" s="10" t="s">
        <v>727</v>
      </c>
      <c r="EL231" s="24"/>
      <c r="EM231" s="24"/>
      <c r="EN231" s="17">
        <v>0</v>
      </c>
      <c r="EO231" s="17">
        <v>0</v>
      </c>
      <c r="EP231" s="17">
        <v>0</v>
      </c>
      <c r="EQ231" s="17">
        <v>0</v>
      </c>
      <c r="ER231" s="17">
        <v>1</v>
      </c>
      <c r="ES231" s="20">
        <v>0</v>
      </c>
      <c r="ET231" s="17">
        <v>1</v>
      </c>
      <c r="EU231" s="20">
        <v>0</v>
      </c>
      <c r="EY231" s="272"/>
      <c r="EZ231" s="10" t="s">
        <v>727</v>
      </c>
      <c r="FA231" s="17">
        <v>0</v>
      </c>
      <c r="FB231" s="20">
        <v>0</v>
      </c>
      <c r="FG231" s="272"/>
      <c r="FH231" s="10" t="s">
        <v>727</v>
      </c>
      <c r="FI231" s="17">
        <v>0</v>
      </c>
      <c r="FJ231" s="20">
        <v>0</v>
      </c>
      <c r="FO231" s="272"/>
      <c r="FP231" s="10" t="s">
        <v>727</v>
      </c>
      <c r="FQ231" s="17">
        <v>0</v>
      </c>
      <c r="FR231" s="20">
        <v>0</v>
      </c>
      <c r="FW231" s="272"/>
      <c r="FX231" s="10" t="s">
        <v>727</v>
      </c>
      <c r="FY231" s="17">
        <v>0</v>
      </c>
      <c r="FZ231" s="20">
        <v>0</v>
      </c>
      <c r="GE231" s="272"/>
      <c r="GF231" s="10" t="s">
        <v>727</v>
      </c>
      <c r="GG231" s="17">
        <v>0</v>
      </c>
      <c r="GH231" s="17">
        <v>0</v>
      </c>
      <c r="GI231" s="17">
        <v>0</v>
      </c>
      <c r="GJ231" s="17">
        <v>0</v>
      </c>
      <c r="GK231" s="17">
        <v>0</v>
      </c>
      <c r="GL231" s="20">
        <v>0</v>
      </c>
      <c r="GM231" s="17">
        <v>0</v>
      </c>
      <c r="GN231" s="20">
        <v>0</v>
      </c>
      <c r="GR231" s="272"/>
      <c r="GS231" s="10" t="s">
        <v>727</v>
      </c>
      <c r="GT231" s="24"/>
      <c r="GU231" s="24"/>
      <c r="GV231" s="17">
        <v>0</v>
      </c>
      <c r="GW231" s="17">
        <v>0</v>
      </c>
      <c r="GX231" s="24"/>
      <c r="GY231" s="25"/>
      <c r="GZ231" s="17">
        <v>0</v>
      </c>
      <c r="HA231" s="20">
        <v>0</v>
      </c>
      <c r="HE231" s="272"/>
      <c r="HF231" s="10" t="s">
        <v>727</v>
      </c>
      <c r="HG231" s="17">
        <v>3</v>
      </c>
      <c r="HH231" s="20">
        <v>0</v>
      </c>
    </row>
    <row r="232" spans="1:216" x14ac:dyDescent="0.25">
      <c r="A232" s="272"/>
      <c r="B232" s="10" t="s">
        <v>728</v>
      </c>
      <c r="C232" s="17">
        <v>42</v>
      </c>
      <c r="D232" s="17">
        <v>32</v>
      </c>
      <c r="E232" s="17">
        <v>28</v>
      </c>
      <c r="F232" s="17">
        <v>5</v>
      </c>
      <c r="G232" s="17">
        <v>23</v>
      </c>
      <c r="H232" s="17">
        <v>4</v>
      </c>
      <c r="I232" s="17">
        <v>344</v>
      </c>
      <c r="J232" s="17">
        <v>35</v>
      </c>
      <c r="K232" s="17">
        <v>18</v>
      </c>
      <c r="L232" s="17">
        <v>9</v>
      </c>
      <c r="M232" s="17">
        <v>14</v>
      </c>
      <c r="N232" s="17">
        <v>6</v>
      </c>
      <c r="O232" s="17">
        <v>24</v>
      </c>
      <c r="P232" s="17">
        <v>12</v>
      </c>
      <c r="Q232" s="17">
        <v>35</v>
      </c>
      <c r="R232" s="20">
        <v>5</v>
      </c>
      <c r="S232" s="17">
        <v>528</v>
      </c>
      <c r="T232" s="20">
        <v>108</v>
      </c>
      <c r="X232" s="272"/>
      <c r="Y232" s="10" t="s">
        <v>728</v>
      </c>
      <c r="Z232" s="17">
        <v>5</v>
      </c>
      <c r="AA232" s="17">
        <v>2</v>
      </c>
      <c r="AB232" s="17">
        <v>2</v>
      </c>
      <c r="AC232" s="17">
        <v>3</v>
      </c>
      <c r="AD232" s="17">
        <v>11</v>
      </c>
      <c r="AE232" s="20">
        <v>5</v>
      </c>
      <c r="AF232" s="17">
        <v>18</v>
      </c>
      <c r="AG232" s="20">
        <v>10</v>
      </c>
      <c r="AK232" s="272"/>
      <c r="AL232" s="10" t="s">
        <v>728</v>
      </c>
      <c r="AM232" s="17">
        <v>10</v>
      </c>
      <c r="AN232" s="20">
        <v>1</v>
      </c>
      <c r="AS232" s="272"/>
      <c r="AT232" s="10" t="s">
        <v>728</v>
      </c>
      <c r="AU232" s="17">
        <v>14</v>
      </c>
      <c r="AV232" s="20">
        <v>3</v>
      </c>
      <c r="BA232" s="272"/>
      <c r="BB232" s="10" t="s">
        <v>728</v>
      </c>
      <c r="BC232" s="17">
        <v>34</v>
      </c>
      <c r="BD232" s="17">
        <v>47</v>
      </c>
      <c r="BE232" s="17">
        <v>12</v>
      </c>
      <c r="BF232" s="20">
        <v>25</v>
      </c>
      <c r="BG232" s="17">
        <v>46</v>
      </c>
      <c r="BH232" s="20">
        <v>72</v>
      </c>
      <c r="BL232" s="272"/>
      <c r="BM232" s="10" t="s">
        <v>728</v>
      </c>
      <c r="BN232" s="17">
        <v>2</v>
      </c>
      <c r="BO232" s="25"/>
      <c r="BT232" s="272"/>
      <c r="BU232" s="10" t="s">
        <v>728</v>
      </c>
      <c r="BV232" s="17">
        <v>10</v>
      </c>
      <c r="BW232" s="17">
        <v>7</v>
      </c>
      <c r="BX232" s="17">
        <v>11</v>
      </c>
      <c r="BY232" s="17">
        <v>2</v>
      </c>
      <c r="BZ232" s="17">
        <v>0</v>
      </c>
      <c r="CA232" s="17">
        <v>0</v>
      </c>
      <c r="CB232" s="17">
        <v>2</v>
      </c>
      <c r="CC232" s="17">
        <v>0</v>
      </c>
      <c r="CD232" s="17">
        <v>6</v>
      </c>
      <c r="CE232" s="20">
        <v>6</v>
      </c>
      <c r="CF232" s="17">
        <v>29</v>
      </c>
      <c r="CG232" s="20">
        <v>15</v>
      </c>
      <c r="CK232" s="272"/>
      <c r="CL232" s="10" t="s">
        <v>728</v>
      </c>
      <c r="CM232" s="17">
        <v>2</v>
      </c>
      <c r="CN232" s="17">
        <v>0</v>
      </c>
      <c r="CO232" s="17">
        <v>5</v>
      </c>
      <c r="CP232" s="17">
        <v>3</v>
      </c>
      <c r="CQ232" s="17">
        <v>7</v>
      </c>
      <c r="CR232" s="17">
        <v>3</v>
      </c>
      <c r="CS232" s="17">
        <v>1</v>
      </c>
      <c r="CT232" s="17">
        <v>0</v>
      </c>
      <c r="CU232" s="17">
        <v>4</v>
      </c>
      <c r="CV232" s="17">
        <v>2</v>
      </c>
      <c r="CW232" s="17">
        <v>3</v>
      </c>
      <c r="CX232" s="17">
        <v>0</v>
      </c>
      <c r="CY232" s="17">
        <v>1</v>
      </c>
      <c r="CZ232" s="17">
        <v>1</v>
      </c>
      <c r="DA232" s="17">
        <v>9</v>
      </c>
      <c r="DB232" s="17">
        <v>2</v>
      </c>
      <c r="DC232" s="17">
        <v>4</v>
      </c>
      <c r="DD232" s="20">
        <v>0</v>
      </c>
      <c r="DE232" s="17">
        <v>36</v>
      </c>
      <c r="DF232" s="20">
        <v>11</v>
      </c>
      <c r="DJ232" s="272"/>
      <c r="DK232" s="10" t="s">
        <v>728</v>
      </c>
      <c r="DL232" s="17">
        <v>72</v>
      </c>
      <c r="DM232" s="24"/>
      <c r="DN232" s="17">
        <v>11</v>
      </c>
      <c r="DO232" s="17">
        <v>8</v>
      </c>
      <c r="DP232" s="17">
        <v>3</v>
      </c>
      <c r="DQ232" s="17">
        <v>0</v>
      </c>
      <c r="DR232" s="17">
        <v>14</v>
      </c>
      <c r="DS232" s="20">
        <v>3</v>
      </c>
      <c r="DT232" s="17">
        <v>100</v>
      </c>
      <c r="DU232" s="20">
        <v>11</v>
      </c>
      <c r="DY232" s="272"/>
      <c r="DZ232" s="10" t="s">
        <v>728</v>
      </c>
      <c r="EA232" s="17">
        <v>14</v>
      </c>
      <c r="EB232" s="17">
        <v>11</v>
      </c>
      <c r="EC232" s="17">
        <v>10</v>
      </c>
      <c r="ED232" s="20">
        <v>7</v>
      </c>
      <c r="EE232" s="17">
        <v>24</v>
      </c>
      <c r="EF232" s="20">
        <v>18</v>
      </c>
      <c r="EJ232" s="272"/>
      <c r="EK232" s="10" t="s">
        <v>728</v>
      </c>
      <c r="EL232" s="17">
        <v>28</v>
      </c>
      <c r="EM232" s="17">
        <v>9</v>
      </c>
      <c r="EN232" s="17">
        <v>6</v>
      </c>
      <c r="EO232" s="17">
        <v>5</v>
      </c>
      <c r="EP232" s="17">
        <v>4</v>
      </c>
      <c r="EQ232" s="17">
        <v>1</v>
      </c>
      <c r="ER232" s="17">
        <v>20</v>
      </c>
      <c r="ES232" s="20">
        <v>6</v>
      </c>
      <c r="ET232" s="17">
        <v>58</v>
      </c>
      <c r="EU232" s="20">
        <v>21</v>
      </c>
      <c r="EY232" s="272"/>
      <c r="EZ232" s="10" t="s">
        <v>728</v>
      </c>
      <c r="FA232" s="17">
        <v>2</v>
      </c>
      <c r="FB232" s="20">
        <v>2</v>
      </c>
      <c r="FG232" s="272"/>
      <c r="FH232" s="10" t="s">
        <v>728</v>
      </c>
      <c r="FI232" s="17">
        <v>98</v>
      </c>
      <c r="FJ232" s="20">
        <v>49</v>
      </c>
      <c r="FO232" s="272"/>
      <c r="FP232" s="10" t="s">
        <v>728</v>
      </c>
      <c r="FQ232" s="17">
        <v>42</v>
      </c>
      <c r="FR232" s="20">
        <v>15</v>
      </c>
      <c r="FW232" s="272"/>
      <c r="FX232" s="10" t="s">
        <v>728</v>
      </c>
      <c r="FY232" s="17">
        <v>16</v>
      </c>
      <c r="FZ232" s="20">
        <v>5</v>
      </c>
      <c r="GE232" s="272"/>
      <c r="GF232" s="10" t="s">
        <v>728</v>
      </c>
      <c r="GG232" s="17">
        <v>7</v>
      </c>
      <c r="GH232" s="17">
        <v>6</v>
      </c>
      <c r="GI232" s="17">
        <v>35</v>
      </c>
      <c r="GJ232" s="17">
        <v>16</v>
      </c>
      <c r="GK232" s="17">
        <v>12</v>
      </c>
      <c r="GL232" s="20">
        <v>3</v>
      </c>
      <c r="GM232" s="17">
        <v>54</v>
      </c>
      <c r="GN232" s="20">
        <v>25</v>
      </c>
      <c r="GR232" s="272"/>
      <c r="GS232" s="10" t="s">
        <v>728</v>
      </c>
      <c r="GT232" s="17">
        <v>32</v>
      </c>
      <c r="GU232" s="17">
        <v>17</v>
      </c>
      <c r="GV232" s="17">
        <v>12</v>
      </c>
      <c r="GW232" s="17">
        <v>4</v>
      </c>
      <c r="GX232" s="17">
        <v>54</v>
      </c>
      <c r="GY232" s="20">
        <v>18</v>
      </c>
      <c r="GZ232" s="17">
        <v>98</v>
      </c>
      <c r="HA232" s="20">
        <v>39</v>
      </c>
      <c r="HE232" s="272"/>
      <c r="HF232" s="10" t="s">
        <v>728</v>
      </c>
      <c r="HG232" s="17">
        <v>1175</v>
      </c>
      <c r="HH232" s="20">
        <v>405</v>
      </c>
    </row>
    <row r="233" spans="1:216" x14ac:dyDescent="0.25">
      <c r="A233" s="272"/>
      <c r="B233" s="10" t="s">
        <v>729</v>
      </c>
      <c r="C233" s="17">
        <v>64</v>
      </c>
      <c r="D233" s="17">
        <v>0</v>
      </c>
      <c r="E233" s="17">
        <v>54</v>
      </c>
      <c r="F233" s="17">
        <v>0</v>
      </c>
      <c r="G233" s="17">
        <v>40</v>
      </c>
      <c r="H233" s="17">
        <v>0</v>
      </c>
      <c r="I233" s="17">
        <v>180</v>
      </c>
      <c r="J233" s="17">
        <v>0</v>
      </c>
      <c r="K233" s="17">
        <v>10</v>
      </c>
      <c r="L233" s="17">
        <v>0</v>
      </c>
      <c r="M233" s="17">
        <v>33</v>
      </c>
      <c r="N233" s="17">
        <v>16</v>
      </c>
      <c r="O233" s="17">
        <v>53</v>
      </c>
      <c r="P233" s="17">
        <v>0</v>
      </c>
      <c r="Q233" s="17">
        <v>51</v>
      </c>
      <c r="R233" s="20">
        <v>0</v>
      </c>
      <c r="S233" s="17">
        <v>485</v>
      </c>
      <c r="T233" s="20">
        <v>16</v>
      </c>
      <c r="X233" s="272"/>
      <c r="Y233" s="10" t="s">
        <v>729</v>
      </c>
      <c r="Z233" s="17">
        <v>8</v>
      </c>
      <c r="AA233" s="17">
        <v>0</v>
      </c>
      <c r="AB233" s="17">
        <v>6</v>
      </c>
      <c r="AC233" s="17">
        <v>0</v>
      </c>
      <c r="AD233" s="17">
        <v>45</v>
      </c>
      <c r="AE233" s="20">
        <v>0</v>
      </c>
      <c r="AF233" s="17">
        <v>59</v>
      </c>
      <c r="AG233" s="20">
        <v>0</v>
      </c>
      <c r="AK233" s="272"/>
      <c r="AL233" s="10" t="s">
        <v>729</v>
      </c>
      <c r="AM233" s="17">
        <v>54</v>
      </c>
      <c r="AN233" s="20">
        <v>0</v>
      </c>
      <c r="AS233" s="272"/>
      <c r="AT233" s="10" t="s">
        <v>729</v>
      </c>
      <c r="AU233" s="17">
        <v>41</v>
      </c>
      <c r="AV233" s="20">
        <v>0</v>
      </c>
      <c r="BA233" s="272"/>
      <c r="BB233" s="10" t="s">
        <v>729</v>
      </c>
      <c r="BC233" s="17">
        <v>38</v>
      </c>
      <c r="BD233" s="17">
        <v>4</v>
      </c>
      <c r="BE233" s="17">
        <v>24</v>
      </c>
      <c r="BF233" s="20">
        <v>0</v>
      </c>
      <c r="BG233" s="17">
        <v>62</v>
      </c>
      <c r="BH233" s="20">
        <v>4</v>
      </c>
      <c r="BL233" s="272"/>
      <c r="BM233" s="10" t="s">
        <v>729</v>
      </c>
      <c r="BN233" s="17">
        <v>18</v>
      </c>
      <c r="BO233" s="25"/>
      <c r="BT233" s="272"/>
      <c r="BU233" s="10" t="s">
        <v>729</v>
      </c>
      <c r="BV233" s="17">
        <v>39</v>
      </c>
      <c r="BW233" s="17">
        <v>0</v>
      </c>
      <c r="BX233" s="17">
        <v>22</v>
      </c>
      <c r="BY233" s="17">
        <v>0</v>
      </c>
      <c r="BZ233" s="17">
        <v>2</v>
      </c>
      <c r="CA233" s="17">
        <v>0</v>
      </c>
      <c r="CB233" s="17">
        <v>11</v>
      </c>
      <c r="CC233" s="17">
        <v>0</v>
      </c>
      <c r="CD233" s="17">
        <v>27</v>
      </c>
      <c r="CE233" s="20">
        <v>0</v>
      </c>
      <c r="CF233" s="17">
        <v>101</v>
      </c>
      <c r="CG233" s="20">
        <v>0</v>
      </c>
      <c r="CK233" s="272"/>
      <c r="CL233" s="10" t="s">
        <v>729</v>
      </c>
      <c r="CM233" s="17">
        <v>3</v>
      </c>
      <c r="CN233" s="17">
        <v>0</v>
      </c>
      <c r="CO233" s="17">
        <v>5</v>
      </c>
      <c r="CP233" s="17">
        <v>0</v>
      </c>
      <c r="CQ233" s="17">
        <v>23</v>
      </c>
      <c r="CR233" s="17">
        <v>0</v>
      </c>
      <c r="CS233" s="17">
        <v>5</v>
      </c>
      <c r="CT233" s="17">
        <v>0</v>
      </c>
      <c r="CU233" s="17">
        <v>19</v>
      </c>
      <c r="CV233" s="17">
        <v>2</v>
      </c>
      <c r="CW233" s="17">
        <v>5</v>
      </c>
      <c r="CX233" s="17">
        <v>0</v>
      </c>
      <c r="CY233" s="17">
        <v>2</v>
      </c>
      <c r="CZ233" s="17">
        <v>0</v>
      </c>
      <c r="DA233" s="17">
        <v>13</v>
      </c>
      <c r="DB233" s="17">
        <v>0</v>
      </c>
      <c r="DC233" s="17">
        <v>2</v>
      </c>
      <c r="DD233" s="20">
        <v>0</v>
      </c>
      <c r="DE233" s="17">
        <v>77</v>
      </c>
      <c r="DF233" s="20">
        <v>2</v>
      </c>
      <c r="DJ233" s="272"/>
      <c r="DK233" s="10" t="s">
        <v>729</v>
      </c>
      <c r="DL233" s="17">
        <v>221</v>
      </c>
      <c r="DM233" s="24"/>
      <c r="DN233" s="17">
        <v>37</v>
      </c>
      <c r="DO233" s="17">
        <v>0</v>
      </c>
      <c r="DP233" s="17">
        <v>13</v>
      </c>
      <c r="DQ233" s="17">
        <v>0</v>
      </c>
      <c r="DR233" s="17">
        <v>35</v>
      </c>
      <c r="DS233" s="20">
        <v>0</v>
      </c>
      <c r="DT233" s="17">
        <v>306</v>
      </c>
      <c r="DU233" s="20">
        <v>0</v>
      </c>
      <c r="DY233" s="272"/>
      <c r="DZ233" s="10" t="s">
        <v>729</v>
      </c>
      <c r="EA233" s="17">
        <v>43</v>
      </c>
      <c r="EB233" s="17">
        <v>0</v>
      </c>
      <c r="EC233" s="17">
        <v>16</v>
      </c>
      <c r="ED233" s="20">
        <v>0</v>
      </c>
      <c r="EE233" s="17">
        <v>59</v>
      </c>
      <c r="EF233" s="20">
        <v>0</v>
      </c>
      <c r="EJ233" s="272"/>
      <c r="EK233" s="10" t="s">
        <v>729</v>
      </c>
      <c r="EL233" s="17">
        <v>30</v>
      </c>
      <c r="EM233" s="17">
        <v>0</v>
      </c>
      <c r="EN233" s="17">
        <v>3</v>
      </c>
      <c r="EO233" s="17">
        <v>0</v>
      </c>
      <c r="EP233" s="17">
        <v>5</v>
      </c>
      <c r="EQ233" s="17">
        <v>0</v>
      </c>
      <c r="ER233" s="17">
        <v>42</v>
      </c>
      <c r="ES233" s="20">
        <v>0</v>
      </c>
      <c r="ET233" s="17">
        <v>80</v>
      </c>
      <c r="EU233" s="20">
        <v>0</v>
      </c>
      <c r="EY233" s="272"/>
      <c r="EZ233" s="10" t="s">
        <v>729</v>
      </c>
      <c r="FA233" s="17">
        <v>13</v>
      </c>
      <c r="FB233" s="20">
        <v>0</v>
      </c>
      <c r="FG233" s="272"/>
      <c r="FH233" s="10" t="s">
        <v>729</v>
      </c>
      <c r="FI233" s="17">
        <v>231</v>
      </c>
      <c r="FJ233" s="20">
        <v>0</v>
      </c>
      <c r="FO233" s="272"/>
      <c r="FP233" s="10" t="s">
        <v>729</v>
      </c>
      <c r="FQ233" s="17">
        <v>49</v>
      </c>
      <c r="FR233" s="20">
        <v>0</v>
      </c>
      <c r="FW233" s="272"/>
      <c r="FX233" s="10" t="s">
        <v>729</v>
      </c>
      <c r="FY233" s="17">
        <v>39</v>
      </c>
      <c r="FZ233" s="20">
        <v>0</v>
      </c>
      <c r="GE233" s="272"/>
      <c r="GF233" s="10" t="s">
        <v>729</v>
      </c>
      <c r="GG233" s="17">
        <v>7</v>
      </c>
      <c r="GH233" s="17">
        <v>0</v>
      </c>
      <c r="GI233" s="17">
        <v>60</v>
      </c>
      <c r="GJ233" s="17">
        <v>0</v>
      </c>
      <c r="GK233" s="17">
        <v>33</v>
      </c>
      <c r="GL233" s="20">
        <v>0</v>
      </c>
      <c r="GM233" s="17">
        <v>100</v>
      </c>
      <c r="GN233" s="20">
        <v>0</v>
      </c>
      <c r="GR233" s="272"/>
      <c r="GS233" s="10" t="s">
        <v>729</v>
      </c>
      <c r="GT233" s="17">
        <v>66</v>
      </c>
      <c r="GU233" s="17">
        <v>0</v>
      </c>
      <c r="GV233" s="17">
        <v>19</v>
      </c>
      <c r="GW233" s="17">
        <v>0</v>
      </c>
      <c r="GX233" s="17">
        <v>145</v>
      </c>
      <c r="GY233" s="25"/>
      <c r="GZ233" s="17">
        <v>230</v>
      </c>
      <c r="HA233" s="20">
        <v>0</v>
      </c>
      <c r="HE233" s="272"/>
      <c r="HF233" s="10" t="s">
        <v>729</v>
      </c>
      <c r="HG233" s="17">
        <v>2004</v>
      </c>
      <c r="HH233" s="20">
        <v>22</v>
      </c>
    </row>
    <row r="234" spans="1:216" x14ac:dyDescent="0.25">
      <c r="A234" s="272"/>
      <c r="B234" s="10" t="s">
        <v>730</v>
      </c>
      <c r="C234" s="17">
        <v>615</v>
      </c>
      <c r="D234" s="17">
        <v>206</v>
      </c>
      <c r="E234" s="17">
        <v>763</v>
      </c>
      <c r="F234" s="17">
        <v>160</v>
      </c>
      <c r="G234" s="17">
        <v>506</v>
      </c>
      <c r="H234" s="17">
        <v>140</v>
      </c>
      <c r="I234" s="17">
        <v>574</v>
      </c>
      <c r="J234" s="17">
        <v>58</v>
      </c>
      <c r="K234" s="17">
        <v>377</v>
      </c>
      <c r="L234" s="17">
        <v>251</v>
      </c>
      <c r="M234" s="17">
        <v>400</v>
      </c>
      <c r="N234" s="17">
        <v>176</v>
      </c>
      <c r="O234" s="17">
        <v>1046</v>
      </c>
      <c r="P234" s="17">
        <v>389</v>
      </c>
      <c r="Q234" s="17">
        <v>1012</v>
      </c>
      <c r="R234" s="20">
        <v>165</v>
      </c>
      <c r="S234" s="17">
        <v>5293</v>
      </c>
      <c r="T234" s="20">
        <v>1545</v>
      </c>
      <c r="X234" s="272"/>
      <c r="Y234" s="10" t="s">
        <v>730</v>
      </c>
      <c r="Z234" s="17">
        <v>88</v>
      </c>
      <c r="AA234" s="17">
        <v>31</v>
      </c>
      <c r="AB234" s="17">
        <v>49</v>
      </c>
      <c r="AC234" s="17">
        <v>29</v>
      </c>
      <c r="AD234" s="17">
        <v>394</v>
      </c>
      <c r="AE234" s="20">
        <v>379</v>
      </c>
      <c r="AF234" s="17">
        <v>531</v>
      </c>
      <c r="AG234" s="20">
        <v>439</v>
      </c>
      <c r="AK234" s="272"/>
      <c r="AL234" s="10" t="s">
        <v>730</v>
      </c>
      <c r="AM234" s="17">
        <v>499</v>
      </c>
      <c r="AN234" s="20">
        <v>266</v>
      </c>
      <c r="AS234" s="272"/>
      <c r="AT234" s="10" t="s">
        <v>730</v>
      </c>
      <c r="AU234" s="17">
        <v>560</v>
      </c>
      <c r="AV234" s="20">
        <v>132</v>
      </c>
      <c r="BA234" s="272"/>
      <c r="BB234" s="10" t="s">
        <v>730</v>
      </c>
      <c r="BC234" s="17">
        <v>688</v>
      </c>
      <c r="BD234" s="17">
        <v>1114</v>
      </c>
      <c r="BE234" s="17">
        <v>766</v>
      </c>
      <c r="BF234" s="20">
        <v>956</v>
      </c>
      <c r="BG234" s="17">
        <v>1454</v>
      </c>
      <c r="BH234" s="20">
        <v>2070</v>
      </c>
      <c r="BL234" s="272"/>
      <c r="BM234" s="10" t="s">
        <v>730</v>
      </c>
      <c r="BN234" s="17">
        <v>248</v>
      </c>
      <c r="BO234" s="20">
        <v>196</v>
      </c>
      <c r="BT234" s="272"/>
      <c r="BU234" s="10" t="s">
        <v>730</v>
      </c>
      <c r="BV234" s="17">
        <v>247</v>
      </c>
      <c r="BW234" s="17">
        <v>187</v>
      </c>
      <c r="BX234" s="17">
        <v>302</v>
      </c>
      <c r="BY234" s="17">
        <v>57</v>
      </c>
      <c r="BZ234" s="17">
        <v>86</v>
      </c>
      <c r="CA234" s="17">
        <v>40</v>
      </c>
      <c r="CB234" s="17">
        <v>170</v>
      </c>
      <c r="CC234" s="17">
        <v>97</v>
      </c>
      <c r="CD234" s="17">
        <v>438</v>
      </c>
      <c r="CE234" s="20">
        <v>220</v>
      </c>
      <c r="CF234" s="17">
        <v>1243</v>
      </c>
      <c r="CG234" s="20">
        <v>601</v>
      </c>
      <c r="CK234" s="272"/>
      <c r="CL234" s="10" t="s">
        <v>730</v>
      </c>
      <c r="CM234" s="17">
        <v>65</v>
      </c>
      <c r="CN234" s="17">
        <v>3</v>
      </c>
      <c r="CO234" s="17">
        <v>130</v>
      </c>
      <c r="CP234" s="17">
        <v>84</v>
      </c>
      <c r="CQ234" s="17">
        <v>243</v>
      </c>
      <c r="CR234" s="17">
        <v>104</v>
      </c>
      <c r="CS234" s="17">
        <v>62</v>
      </c>
      <c r="CT234" s="17">
        <v>36</v>
      </c>
      <c r="CU234" s="17">
        <v>115</v>
      </c>
      <c r="CV234" s="17">
        <v>70</v>
      </c>
      <c r="CW234" s="17">
        <v>81</v>
      </c>
      <c r="CX234" s="17">
        <v>23</v>
      </c>
      <c r="CY234" s="17">
        <v>32</v>
      </c>
      <c r="CZ234" s="17">
        <v>10</v>
      </c>
      <c r="DA234" s="17">
        <v>231</v>
      </c>
      <c r="DB234" s="17">
        <v>181</v>
      </c>
      <c r="DC234" s="17">
        <v>49</v>
      </c>
      <c r="DD234" s="20">
        <v>38</v>
      </c>
      <c r="DE234" s="17">
        <v>1008</v>
      </c>
      <c r="DF234" s="20">
        <v>549</v>
      </c>
      <c r="DJ234" s="272"/>
      <c r="DK234" s="10" t="s">
        <v>730</v>
      </c>
      <c r="DL234" s="17">
        <v>2468</v>
      </c>
      <c r="DM234" s="24"/>
      <c r="DN234" s="17">
        <v>300</v>
      </c>
      <c r="DO234" s="17">
        <v>286</v>
      </c>
      <c r="DP234" s="17">
        <v>249</v>
      </c>
      <c r="DQ234" s="17">
        <v>206</v>
      </c>
      <c r="DR234" s="17">
        <v>460</v>
      </c>
      <c r="DS234" s="20">
        <v>307</v>
      </c>
      <c r="DT234" s="17">
        <v>3477</v>
      </c>
      <c r="DU234" s="20">
        <v>799</v>
      </c>
      <c r="DY234" s="272"/>
      <c r="DZ234" s="10" t="s">
        <v>730</v>
      </c>
      <c r="EA234" s="17">
        <v>551</v>
      </c>
      <c r="EB234" s="17">
        <v>298</v>
      </c>
      <c r="EC234" s="17">
        <v>177</v>
      </c>
      <c r="ED234" s="20">
        <v>129</v>
      </c>
      <c r="EE234" s="17">
        <v>728</v>
      </c>
      <c r="EF234" s="20">
        <v>427</v>
      </c>
      <c r="EJ234" s="272"/>
      <c r="EK234" s="10" t="s">
        <v>730</v>
      </c>
      <c r="EL234" s="17">
        <v>613</v>
      </c>
      <c r="EM234" s="17">
        <v>317</v>
      </c>
      <c r="EN234" s="17">
        <v>114</v>
      </c>
      <c r="EO234" s="17">
        <v>66</v>
      </c>
      <c r="EP234" s="17">
        <v>170</v>
      </c>
      <c r="EQ234" s="17">
        <v>86</v>
      </c>
      <c r="ER234" s="17">
        <v>542</v>
      </c>
      <c r="ES234" s="20">
        <v>311</v>
      </c>
      <c r="ET234" s="17">
        <v>1439</v>
      </c>
      <c r="EU234" s="20">
        <v>780</v>
      </c>
      <c r="EY234" s="272"/>
      <c r="EZ234" s="10" t="s">
        <v>730</v>
      </c>
      <c r="FA234" s="17">
        <v>110</v>
      </c>
      <c r="FB234" s="20">
        <v>58</v>
      </c>
      <c r="FG234" s="272"/>
      <c r="FH234" s="10" t="s">
        <v>730</v>
      </c>
      <c r="FI234" s="17">
        <v>2812</v>
      </c>
      <c r="FJ234" s="20">
        <v>1761</v>
      </c>
      <c r="FO234" s="272"/>
      <c r="FP234" s="10" t="s">
        <v>730</v>
      </c>
      <c r="FQ234" s="17">
        <v>938</v>
      </c>
      <c r="FR234" s="20">
        <v>452</v>
      </c>
      <c r="FW234" s="272"/>
      <c r="FX234" s="10" t="s">
        <v>730</v>
      </c>
      <c r="FY234" s="17">
        <v>282</v>
      </c>
      <c r="FZ234" s="20">
        <v>180</v>
      </c>
      <c r="GE234" s="272"/>
      <c r="GF234" s="10" t="s">
        <v>730</v>
      </c>
      <c r="GG234" s="17">
        <v>149</v>
      </c>
      <c r="GH234" s="17">
        <v>95</v>
      </c>
      <c r="GI234" s="17">
        <v>885</v>
      </c>
      <c r="GJ234" s="17">
        <v>478</v>
      </c>
      <c r="GK234" s="17">
        <v>258</v>
      </c>
      <c r="GL234" s="20">
        <v>177</v>
      </c>
      <c r="GM234" s="17">
        <v>1292</v>
      </c>
      <c r="GN234" s="20">
        <v>750</v>
      </c>
      <c r="GR234" s="272"/>
      <c r="GS234" s="10" t="s">
        <v>730</v>
      </c>
      <c r="GT234" s="17">
        <v>965</v>
      </c>
      <c r="GU234" s="17">
        <v>535</v>
      </c>
      <c r="GV234" s="17">
        <v>299</v>
      </c>
      <c r="GW234" s="17">
        <v>196</v>
      </c>
      <c r="GX234" s="17">
        <v>1535</v>
      </c>
      <c r="GY234" s="20">
        <v>852</v>
      </c>
      <c r="GZ234" s="17">
        <v>2799</v>
      </c>
      <c r="HA234" s="20">
        <v>1583</v>
      </c>
      <c r="HE234" s="272"/>
      <c r="HF234" s="10" t="s">
        <v>730</v>
      </c>
      <c r="HG234" s="17">
        <v>24713</v>
      </c>
      <c r="HH234" s="20">
        <v>12588</v>
      </c>
    </row>
    <row r="235" spans="1:216" x14ac:dyDescent="0.25">
      <c r="A235" s="272"/>
      <c r="B235" s="10" t="s">
        <v>731</v>
      </c>
      <c r="C235" s="17">
        <v>704</v>
      </c>
      <c r="D235" s="17">
        <v>0</v>
      </c>
      <c r="E235" s="17">
        <v>634</v>
      </c>
      <c r="F235" s="17">
        <v>0</v>
      </c>
      <c r="G235" s="17">
        <v>507</v>
      </c>
      <c r="H235" s="17">
        <v>0</v>
      </c>
      <c r="I235" s="17">
        <v>467</v>
      </c>
      <c r="J235" s="17">
        <v>0</v>
      </c>
      <c r="K235" s="17">
        <v>254</v>
      </c>
      <c r="L235" s="17">
        <v>0</v>
      </c>
      <c r="M235" s="17">
        <v>403</v>
      </c>
      <c r="N235" s="17">
        <v>0</v>
      </c>
      <c r="O235" s="17">
        <v>1209</v>
      </c>
      <c r="P235" s="17">
        <v>0</v>
      </c>
      <c r="Q235" s="17">
        <v>1122</v>
      </c>
      <c r="R235" s="20">
        <v>0</v>
      </c>
      <c r="S235" s="17">
        <v>5300</v>
      </c>
      <c r="T235" s="20">
        <v>0</v>
      </c>
      <c r="X235" s="272"/>
      <c r="Y235" s="10" t="s">
        <v>731</v>
      </c>
      <c r="Z235" s="17">
        <v>141</v>
      </c>
      <c r="AA235" s="17">
        <v>0</v>
      </c>
      <c r="AB235" s="17">
        <v>89</v>
      </c>
      <c r="AC235" s="17">
        <v>0</v>
      </c>
      <c r="AD235" s="17">
        <v>717</v>
      </c>
      <c r="AE235" s="20">
        <v>0</v>
      </c>
      <c r="AF235" s="17">
        <v>947</v>
      </c>
      <c r="AG235" s="20">
        <v>0</v>
      </c>
      <c r="AK235" s="272"/>
      <c r="AL235" s="10" t="s">
        <v>731</v>
      </c>
      <c r="AM235" s="17">
        <v>739</v>
      </c>
      <c r="AN235" s="20">
        <v>0</v>
      </c>
      <c r="AS235" s="272"/>
      <c r="AT235" s="10" t="s">
        <v>731</v>
      </c>
      <c r="AU235" s="17">
        <v>894</v>
      </c>
      <c r="AV235" s="20">
        <v>0</v>
      </c>
      <c r="BA235" s="272"/>
      <c r="BB235" s="10" t="s">
        <v>731</v>
      </c>
      <c r="BC235" s="17">
        <v>708</v>
      </c>
      <c r="BD235" s="17">
        <v>52</v>
      </c>
      <c r="BE235" s="17">
        <v>754</v>
      </c>
      <c r="BF235" s="20">
        <v>0</v>
      </c>
      <c r="BG235" s="17">
        <v>1462</v>
      </c>
      <c r="BH235" s="20">
        <v>52</v>
      </c>
      <c r="BL235" s="272"/>
      <c r="BM235" s="10" t="s">
        <v>731</v>
      </c>
      <c r="BN235" s="17">
        <v>365</v>
      </c>
      <c r="BO235" s="25"/>
      <c r="BT235" s="272"/>
      <c r="BU235" s="10" t="s">
        <v>731</v>
      </c>
      <c r="BV235" s="17">
        <v>295</v>
      </c>
      <c r="BW235" s="17">
        <v>0</v>
      </c>
      <c r="BX235" s="17">
        <v>259</v>
      </c>
      <c r="BY235" s="17">
        <v>0</v>
      </c>
      <c r="BZ235" s="17">
        <v>99</v>
      </c>
      <c r="CA235" s="17">
        <v>0</v>
      </c>
      <c r="CB235" s="17">
        <v>222</v>
      </c>
      <c r="CC235" s="17">
        <v>0</v>
      </c>
      <c r="CD235" s="17">
        <v>430</v>
      </c>
      <c r="CE235" s="20">
        <v>0</v>
      </c>
      <c r="CF235" s="17">
        <v>1305</v>
      </c>
      <c r="CG235" s="20">
        <v>0</v>
      </c>
      <c r="CK235" s="272"/>
      <c r="CL235" s="10" t="s">
        <v>731</v>
      </c>
      <c r="CM235" s="17">
        <v>66</v>
      </c>
      <c r="CN235" s="17">
        <v>0</v>
      </c>
      <c r="CO235" s="17">
        <v>167</v>
      </c>
      <c r="CP235" s="17">
        <v>0</v>
      </c>
      <c r="CQ235" s="17">
        <v>270</v>
      </c>
      <c r="CR235" s="17">
        <v>0</v>
      </c>
      <c r="CS235" s="17">
        <v>87</v>
      </c>
      <c r="CT235" s="17">
        <v>0</v>
      </c>
      <c r="CU235" s="17">
        <v>190</v>
      </c>
      <c r="CV235" s="17">
        <v>0</v>
      </c>
      <c r="CW235" s="17">
        <v>88</v>
      </c>
      <c r="CX235" s="17">
        <v>0</v>
      </c>
      <c r="CY235" s="17">
        <v>45</v>
      </c>
      <c r="CZ235" s="17">
        <v>0</v>
      </c>
      <c r="DA235" s="17">
        <v>316</v>
      </c>
      <c r="DB235" s="17">
        <v>0</v>
      </c>
      <c r="DC235" s="17">
        <v>67</v>
      </c>
      <c r="DD235" s="20">
        <v>0</v>
      </c>
      <c r="DE235" s="17">
        <v>1296</v>
      </c>
      <c r="DF235" s="20">
        <v>0</v>
      </c>
      <c r="DJ235" s="272"/>
      <c r="DK235" s="10" t="s">
        <v>731</v>
      </c>
      <c r="DL235" s="17">
        <v>4845</v>
      </c>
      <c r="DM235" s="24"/>
      <c r="DN235" s="17">
        <v>593</v>
      </c>
      <c r="DO235" s="17">
        <v>0</v>
      </c>
      <c r="DP235" s="17">
        <v>272</v>
      </c>
      <c r="DQ235" s="17">
        <v>2</v>
      </c>
      <c r="DR235" s="17">
        <v>642</v>
      </c>
      <c r="DS235" s="20">
        <v>0</v>
      </c>
      <c r="DT235" s="17">
        <v>6352</v>
      </c>
      <c r="DU235" s="20">
        <v>2</v>
      </c>
      <c r="DY235" s="272"/>
      <c r="DZ235" s="10" t="s">
        <v>731</v>
      </c>
      <c r="EA235" s="17">
        <v>641</v>
      </c>
      <c r="EB235" s="17">
        <v>0</v>
      </c>
      <c r="EC235" s="17">
        <v>233</v>
      </c>
      <c r="ED235" s="20">
        <v>0</v>
      </c>
      <c r="EE235" s="17">
        <v>874</v>
      </c>
      <c r="EF235" s="20">
        <v>0</v>
      </c>
      <c r="EJ235" s="272"/>
      <c r="EK235" s="10" t="s">
        <v>731</v>
      </c>
      <c r="EL235" s="17">
        <v>661</v>
      </c>
      <c r="EM235" s="17">
        <v>0</v>
      </c>
      <c r="EN235" s="17">
        <v>146</v>
      </c>
      <c r="EO235" s="17">
        <v>0</v>
      </c>
      <c r="EP235" s="17">
        <v>160</v>
      </c>
      <c r="EQ235" s="17">
        <v>0</v>
      </c>
      <c r="ER235" s="17">
        <v>596</v>
      </c>
      <c r="ES235" s="20">
        <v>0</v>
      </c>
      <c r="ET235" s="17">
        <v>1563</v>
      </c>
      <c r="EU235" s="20">
        <v>0</v>
      </c>
      <c r="EY235" s="272"/>
      <c r="EZ235" s="10" t="s">
        <v>731</v>
      </c>
      <c r="FA235" s="17">
        <v>228</v>
      </c>
      <c r="FB235" s="20">
        <v>0</v>
      </c>
      <c r="FG235" s="272"/>
      <c r="FH235" s="10" t="s">
        <v>731</v>
      </c>
      <c r="FI235" s="17">
        <v>4272</v>
      </c>
      <c r="FJ235" s="20">
        <v>16</v>
      </c>
      <c r="FO235" s="272"/>
      <c r="FP235" s="10" t="s">
        <v>731</v>
      </c>
      <c r="FQ235" s="17">
        <v>917</v>
      </c>
      <c r="FR235" s="20">
        <v>0</v>
      </c>
      <c r="FW235" s="272"/>
      <c r="FX235" s="10" t="s">
        <v>731</v>
      </c>
      <c r="FY235" s="17">
        <v>535</v>
      </c>
      <c r="FZ235" s="20">
        <v>14</v>
      </c>
      <c r="GE235" s="272"/>
      <c r="GF235" s="10" t="s">
        <v>731</v>
      </c>
      <c r="GG235" s="17">
        <v>231</v>
      </c>
      <c r="GH235" s="17">
        <v>0</v>
      </c>
      <c r="GI235" s="17">
        <v>1490</v>
      </c>
      <c r="GJ235" s="17">
        <v>0</v>
      </c>
      <c r="GK235" s="17">
        <v>539</v>
      </c>
      <c r="GL235" s="20">
        <v>0</v>
      </c>
      <c r="GM235" s="17">
        <v>2260</v>
      </c>
      <c r="GN235" s="20">
        <v>0</v>
      </c>
      <c r="GR235" s="272"/>
      <c r="GS235" s="10" t="s">
        <v>731</v>
      </c>
      <c r="GT235" s="17">
        <v>1499</v>
      </c>
      <c r="GU235" s="17">
        <v>0</v>
      </c>
      <c r="GV235" s="17">
        <v>536</v>
      </c>
      <c r="GW235" s="17">
        <v>0</v>
      </c>
      <c r="GX235" s="17">
        <v>2392</v>
      </c>
      <c r="GY235" s="25"/>
      <c r="GZ235" s="17">
        <v>4427</v>
      </c>
      <c r="HA235" s="20">
        <v>0</v>
      </c>
      <c r="HE235" s="272"/>
      <c r="HF235" s="10" t="s">
        <v>731</v>
      </c>
      <c r="HG235" s="17">
        <v>33736</v>
      </c>
      <c r="HH235" s="20">
        <v>84</v>
      </c>
    </row>
    <row r="236" spans="1:216" x14ac:dyDescent="0.25">
      <c r="A236" s="272"/>
      <c r="B236" s="10" t="s">
        <v>732</v>
      </c>
      <c r="C236" s="17">
        <v>611</v>
      </c>
      <c r="D236" s="17">
        <v>115</v>
      </c>
      <c r="E236" s="17">
        <v>774</v>
      </c>
      <c r="F236" s="17">
        <v>185</v>
      </c>
      <c r="G236" s="17">
        <v>395</v>
      </c>
      <c r="H236" s="17">
        <v>101</v>
      </c>
      <c r="I236" s="17">
        <v>550</v>
      </c>
      <c r="J236" s="17">
        <v>73</v>
      </c>
      <c r="K236" s="17">
        <v>397</v>
      </c>
      <c r="L236" s="17">
        <v>230</v>
      </c>
      <c r="M236" s="17">
        <v>332</v>
      </c>
      <c r="N236" s="17">
        <v>127</v>
      </c>
      <c r="O236" s="17">
        <v>1046</v>
      </c>
      <c r="P236" s="17">
        <v>399</v>
      </c>
      <c r="Q236" s="17">
        <v>942</v>
      </c>
      <c r="R236" s="20">
        <v>191</v>
      </c>
      <c r="S236" s="17">
        <v>5047</v>
      </c>
      <c r="T236" s="20">
        <v>1421</v>
      </c>
      <c r="X236" s="272"/>
      <c r="Y236" s="10" t="s">
        <v>732</v>
      </c>
      <c r="Z236" s="17">
        <v>94</v>
      </c>
      <c r="AA236" s="17">
        <v>30</v>
      </c>
      <c r="AB236" s="17">
        <v>28</v>
      </c>
      <c r="AC236" s="17">
        <v>24</v>
      </c>
      <c r="AD236" s="17">
        <v>375</v>
      </c>
      <c r="AE236" s="20">
        <v>332</v>
      </c>
      <c r="AF236" s="17">
        <v>497</v>
      </c>
      <c r="AG236" s="20">
        <v>386</v>
      </c>
      <c r="AK236" s="272"/>
      <c r="AL236" s="10" t="s">
        <v>732</v>
      </c>
      <c r="AM236" s="17">
        <v>482</v>
      </c>
      <c r="AN236" s="20">
        <v>280</v>
      </c>
      <c r="AS236" s="272"/>
      <c r="AT236" s="10" t="s">
        <v>732</v>
      </c>
      <c r="AU236" s="17">
        <v>639</v>
      </c>
      <c r="AV236" s="20">
        <v>168</v>
      </c>
      <c r="BA236" s="272"/>
      <c r="BB236" s="10" t="s">
        <v>732</v>
      </c>
      <c r="BC236" s="17">
        <v>1209</v>
      </c>
      <c r="BD236" s="17">
        <v>1288</v>
      </c>
      <c r="BE236" s="17">
        <v>986</v>
      </c>
      <c r="BF236" s="20">
        <v>762</v>
      </c>
      <c r="BG236" s="17">
        <v>2195</v>
      </c>
      <c r="BH236" s="20">
        <v>2050</v>
      </c>
      <c r="BL236" s="272"/>
      <c r="BM236" s="10" t="s">
        <v>732</v>
      </c>
      <c r="BN236" s="17">
        <v>220</v>
      </c>
      <c r="BO236" s="20">
        <v>138</v>
      </c>
      <c r="BT236" s="272"/>
      <c r="BU236" s="10" t="s">
        <v>732</v>
      </c>
      <c r="BV236" s="17">
        <v>163</v>
      </c>
      <c r="BW236" s="17">
        <v>166</v>
      </c>
      <c r="BX236" s="17">
        <v>228</v>
      </c>
      <c r="BY236" s="17">
        <v>69</v>
      </c>
      <c r="BZ236" s="17">
        <v>69</v>
      </c>
      <c r="CA236" s="17">
        <v>23</v>
      </c>
      <c r="CB236" s="17">
        <v>106</v>
      </c>
      <c r="CC236" s="17">
        <v>76</v>
      </c>
      <c r="CD236" s="17">
        <v>296</v>
      </c>
      <c r="CE236" s="20">
        <v>172</v>
      </c>
      <c r="CF236" s="17">
        <v>862</v>
      </c>
      <c r="CG236" s="20">
        <v>506</v>
      </c>
      <c r="CK236" s="272"/>
      <c r="CL236" s="10" t="s">
        <v>732</v>
      </c>
      <c r="CM236" s="17">
        <v>36</v>
      </c>
      <c r="CN236" s="17">
        <v>6</v>
      </c>
      <c r="CO236" s="17">
        <v>112</v>
      </c>
      <c r="CP236" s="17">
        <v>70</v>
      </c>
      <c r="CQ236" s="17">
        <v>165</v>
      </c>
      <c r="CR236" s="17">
        <v>103</v>
      </c>
      <c r="CS236" s="17">
        <v>52</v>
      </c>
      <c r="CT236" s="17">
        <v>40</v>
      </c>
      <c r="CU236" s="17">
        <v>94</v>
      </c>
      <c r="CV236" s="17">
        <v>65</v>
      </c>
      <c r="CW236" s="17">
        <v>45</v>
      </c>
      <c r="CX236" s="17">
        <v>15</v>
      </c>
      <c r="CY236" s="17">
        <v>41</v>
      </c>
      <c r="CZ236" s="17">
        <v>17</v>
      </c>
      <c r="DA236" s="17">
        <v>155</v>
      </c>
      <c r="DB236" s="17">
        <v>109</v>
      </c>
      <c r="DC236" s="17">
        <v>40</v>
      </c>
      <c r="DD236" s="20">
        <v>29</v>
      </c>
      <c r="DE236" s="17">
        <v>740</v>
      </c>
      <c r="DF236" s="20">
        <v>454</v>
      </c>
      <c r="DJ236" s="272"/>
      <c r="DK236" s="10" t="s">
        <v>732</v>
      </c>
      <c r="DL236" s="24"/>
      <c r="DM236" s="24"/>
      <c r="DN236" s="17">
        <v>0</v>
      </c>
      <c r="DO236" s="17">
        <v>1</v>
      </c>
      <c r="DP236" s="17">
        <v>0</v>
      </c>
      <c r="DQ236" s="17">
        <v>0</v>
      </c>
      <c r="DR236" s="17">
        <v>402</v>
      </c>
      <c r="DS236" s="20">
        <v>333</v>
      </c>
      <c r="DT236" s="17">
        <v>402</v>
      </c>
      <c r="DU236" s="20">
        <v>334</v>
      </c>
      <c r="DY236" s="272"/>
      <c r="DZ236" s="10" t="s">
        <v>732</v>
      </c>
      <c r="EA236" s="17">
        <v>391</v>
      </c>
      <c r="EB236" s="17">
        <v>244</v>
      </c>
      <c r="EC236" s="17">
        <v>135</v>
      </c>
      <c r="ED236" s="20">
        <v>98</v>
      </c>
      <c r="EE236" s="17">
        <v>526</v>
      </c>
      <c r="EF236" s="20">
        <v>342</v>
      </c>
      <c r="EJ236" s="272"/>
      <c r="EK236" s="10" t="s">
        <v>732</v>
      </c>
      <c r="EL236" s="17">
        <v>480</v>
      </c>
      <c r="EM236" s="17">
        <v>272</v>
      </c>
      <c r="EN236" s="17">
        <v>107</v>
      </c>
      <c r="EO236" s="17">
        <v>51</v>
      </c>
      <c r="EP236" s="17">
        <v>113</v>
      </c>
      <c r="EQ236" s="17">
        <v>70</v>
      </c>
      <c r="ER236" s="17">
        <v>464</v>
      </c>
      <c r="ES236" s="20">
        <v>251</v>
      </c>
      <c r="ET236" s="17">
        <v>1164</v>
      </c>
      <c r="EU236" s="20">
        <v>644</v>
      </c>
      <c r="EY236" s="272"/>
      <c r="EZ236" s="10" t="s">
        <v>732</v>
      </c>
      <c r="FA236" s="17">
        <v>117</v>
      </c>
      <c r="FB236" s="20">
        <v>58</v>
      </c>
      <c r="FG236" s="272"/>
      <c r="FH236" s="10" t="s">
        <v>732</v>
      </c>
      <c r="FI236" s="17">
        <v>2861</v>
      </c>
      <c r="FJ236" s="20">
        <v>1747</v>
      </c>
      <c r="FO236" s="272"/>
      <c r="FP236" s="10" t="s">
        <v>732</v>
      </c>
      <c r="FQ236" s="17">
        <v>973</v>
      </c>
      <c r="FR236" s="20">
        <v>400</v>
      </c>
      <c r="FW236" s="272"/>
      <c r="FX236" s="10" t="s">
        <v>732</v>
      </c>
      <c r="FY236" s="17">
        <v>270</v>
      </c>
      <c r="FZ236" s="20">
        <v>179</v>
      </c>
      <c r="GE236" s="272"/>
      <c r="GF236" s="10" t="s">
        <v>732</v>
      </c>
      <c r="GG236" s="17">
        <v>267</v>
      </c>
      <c r="GH236" s="17">
        <v>178</v>
      </c>
      <c r="GI236" s="17">
        <v>698</v>
      </c>
      <c r="GJ236" s="17">
        <v>575</v>
      </c>
      <c r="GK236" s="17">
        <v>180</v>
      </c>
      <c r="GL236" s="20">
        <v>85</v>
      </c>
      <c r="GM236" s="17">
        <v>1145</v>
      </c>
      <c r="GN236" s="20">
        <v>838</v>
      </c>
      <c r="GR236" s="272"/>
      <c r="GS236" s="10" t="s">
        <v>732</v>
      </c>
      <c r="GT236" s="17">
        <v>966</v>
      </c>
      <c r="GU236" s="17">
        <v>553</v>
      </c>
      <c r="GV236" s="17">
        <v>262</v>
      </c>
      <c r="GW236" s="17">
        <v>161</v>
      </c>
      <c r="GX236" s="17">
        <v>1387</v>
      </c>
      <c r="GY236" s="20">
        <v>814</v>
      </c>
      <c r="GZ236" s="17">
        <v>2615</v>
      </c>
      <c r="HA236" s="20">
        <v>1528</v>
      </c>
      <c r="HE236" s="272"/>
      <c r="HF236" s="10" t="s">
        <v>732</v>
      </c>
      <c r="HG236" s="17">
        <v>20755</v>
      </c>
      <c r="HH236" s="20">
        <v>11473</v>
      </c>
    </row>
    <row r="237" spans="1:216" x14ac:dyDescent="0.25">
      <c r="A237" s="272"/>
      <c r="B237" s="10" t="s">
        <v>733</v>
      </c>
      <c r="C237" s="17">
        <v>162</v>
      </c>
      <c r="D237" s="17">
        <v>0</v>
      </c>
      <c r="E237" s="17">
        <v>272</v>
      </c>
      <c r="F237" s="17">
        <v>0</v>
      </c>
      <c r="G237" s="17">
        <v>156</v>
      </c>
      <c r="H237" s="17">
        <v>0</v>
      </c>
      <c r="I237" s="17">
        <v>283</v>
      </c>
      <c r="J237" s="17">
        <v>0</v>
      </c>
      <c r="K237" s="17">
        <v>93</v>
      </c>
      <c r="L237" s="17">
        <v>0</v>
      </c>
      <c r="M237" s="17">
        <v>112</v>
      </c>
      <c r="N237" s="17">
        <v>0</v>
      </c>
      <c r="O237" s="17">
        <v>643</v>
      </c>
      <c r="P237" s="17">
        <v>0</v>
      </c>
      <c r="Q237" s="17">
        <v>460</v>
      </c>
      <c r="R237" s="20">
        <v>0</v>
      </c>
      <c r="S237" s="17">
        <v>2181</v>
      </c>
      <c r="T237" s="20">
        <v>0</v>
      </c>
      <c r="X237" s="272"/>
      <c r="Y237" s="10" t="s">
        <v>733</v>
      </c>
      <c r="Z237" s="17">
        <v>41</v>
      </c>
      <c r="AA237" s="17">
        <v>0</v>
      </c>
      <c r="AB237" s="17">
        <v>16</v>
      </c>
      <c r="AC237" s="17">
        <v>0</v>
      </c>
      <c r="AD237" s="17">
        <v>226</v>
      </c>
      <c r="AE237" s="20">
        <v>0</v>
      </c>
      <c r="AF237" s="17">
        <v>283</v>
      </c>
      <c r="AG237" s="20">
        <v>0</v>
      </c>
      <c r="AK237" s="272"/>
      <c r="AL237" s="10" t="s">
        <v>733</v>
      </c>
      <c r="AM237" s="17">
        <v>287</v>
      </c>
      <c r="AN237" s="20">
        <v>0</v>
      </c>
      <c r="AS237" s="272"/>
      <c r="AT237" s="10" t="s">
        <v>733</v>
      </c>
      <c r="AU237" s="17">
        <v>440</v>
      </c>
      <c r="AV237" s="20">
        <v>0</v>
      </c>
      <c r="BA237" s="272"/>
      <c r="BB237" s="10" t="s">
        <v>733</v>
      </c>
      <c r="BC237" s="17">
        <v>806</v>
      </c>
      <c r="BD237" s="17">
        <v>41</v>
      </c>
      <c r="BE237" s="17">
        <v>548</v>
      </c>
      <c r="BF237" s="20">
        <v>0</v>
      </c>
      <c r="BG237" s="17">
        <v>1354</v>
      </c>
      <c r="BH237" s="20">
        <v>41</v>
      </c>
      <c r="BL237" s="272"/>
      <c r="BM237" s="10" t="s">
        <v>733</v>
      </c>
      <c r="BN237" s="17">
        <v>162</v>
      </c>
      <c r="BO237" s="25"/>
      <c r="BT237" s="272"/>
      <c r="BU237" s="10" t="s">
        <v>733</v>
      </c>
      <c r="BV237" s="17">
        <v>92</v>
      </c>
      <c r="BW237" s="17">
        <v>0</v>
      </c>
      <c r="BX237" s="17">
        <v>112</v>
      </c>
      <c r="BY237" s="17">
        <v>0</v>
      </c>
      <c r="BZ237" s="17">
        <v>27</v>
      </c>
      <c r="CA237" s="17">
        <v>0</v>
      </c>
      <c r="CB237" s="17">
        <v>73</v>
      </c>
      <c r="CC237" s="17">
        <v>0</v>
      </c>
      <c r="CD237" s="17">
        <v>96</v>
      </c>
      <c r="CE237" s="20">
        <v>0</v>
      </c>
      <c r="CF237" s="17">
        <v>400</v>
      </c>
      <c r="CG237" s="20">
        <v>0</v>
      </c>
      <c r="CK237" s="272"/>
      <c r="CL237" s="10" t="s">
        <v>733</v>
      </c>
      <c r="CM237" s="17">
        <v>38</v>
      </c>
      <c r="CN237" s="17">
        <v>0</v>
      </c>
      <c r="CO237" s="17">
        <v>71</v>
      </c>
      <c r="CP237" s="17">
        <v>0</v>
      </c>
      <c r="CQ237" s="17">
        <v>114</v>
      </c>
      <c r="CR237" s="17">
        <v>0</v>
      </c>
      <c r="CS237" s="17">
        <v>24</v>
      </c>
      <c r="CT237" s="17">
        <v>0</v>
      </c>
      <c r="CU237" s="17">
        <v>98</v>
      </c>
      <c r="CV237" s="17">
        <v>0</v>
      </c>
      <c r="CW237" s="17">
        <v>26</v>
      </c>
      <c r="CX237" s="17">
        <v>0</v>
      </c>
      <c r="CY237" s="17">
        <v>9</v>
      </c>
      <c r="CZ237" s="17">
        <v>0</v>
      </c>
      <c r="DA237" s="17">
        <v>117</v>
      </c>
      <c r="DB237" s="17">
        <v>0</v>
      </c>
      <c r="DC237" s="17">
        <v>38</v>
      </c>
      <c r="DD237" s="20">
        <v>0</v>
      </c>
      <c r="DE237" s="17">
        <v>535</v>
      </c>
      <c r="DF237" s="20">
        <v>0</v>
      </c>
      <c r="DJ237" s="272"/>
      <c r="DK237" s="10" t="s">
        <v>733</v>
      </c>
      <c r="DL237" s="24"/>
      <c r="DM237" s="24"/>
      <c r="DN237" s="17">
        <v>0</v>
      </c>
      <c r="DO237" s="17">
        <v>0</v>
      </c>
      <c r="DP237" s="17">
        <v>0</v>
      </c>
      <c r="DQ237" s="17">
        <v>0</v>
      </c>
      <c r="DR237" s="17">
        <v>289</v>
      </c>
      <c r="DS237" s="20">
        <v>0</v>
      </c>
      <c r="DT237" s="17">
        <v>289</v>
      </c>
      <c r="DU237" s="20">
        <v>0</v>
      </c>
      <c r="DY237" s="272"/>
      <c r="DZ237" s="10" t="s">
        <v>733</v>
      </c>
      <c r="EA237" s="17">
        <v>251</v>
      </c>
      <c r="EB237" s="17">
        <v>0</v>
      </c>
      <c r="EC237" s="17">
        <v>68</v>
      </c>
      <c r="ED237" s="20">
        <v>0</v>
      </c>
      <c r="EE237" s="17">
        <v>319</v>
      </c>
      <c r="EF237" s="20">
        <v>0</v>
      </c>
      <c r="EJ237" s="272"/>
      <c r="EK237" s="10" t="s">
        <v>733</v>
      </c>
      <c r="EL237" s="17">
        <v>218</v>
      </c>
      <c r="EM237" s="17">
        <v>0</v>
      </c>
      <c r="EN237" s="17">
        <v>47</v>
      </c>
      <c r="EO237" s="17">
        <v>0</v>
      </c>
      <c r="EP237" s="17">
        <v>53</v>
      </c>
      <c r="EQ237" s="17">
        <v>0</v>
      </c>
      <c r="ER237" s="17">
        <v>266</v>
      </c>
      <c r="ES237" s="20">
        <v>0</v>
      </c>
      <c r="ET237" s="17">
        <v>584</v>
      </c>
      <c r="EU237" s="20">
        <v>0</v>
      </c>
      <c r="EY237" s="272"/>
      <c r="EZ237" s="10" t="s">
        <v>733</v>
      </c>
      <c r="FA237" s="17">
        <v>78</v>
      </c>
      <c r="FB237" s="20">
        <v>0</v>
      </c>
      <c r="FG237" s="272"/>
      <c r="FH237" s="10" t="s">
        <v>733</v>
      </c>
      <c r="FI237" s="17">
        <v>1358</v>
      </c>
      <c r="FJ237" s="20">
        <v>0</v>
      </c>
      <c r="FO237" s="272"/>
      <c r="FP237" s="10" t="s">
        <v>733</v>
      </c>
      <c r="FQ237" s="17">
        <v>339</v>
      </c>
      <c r="FR237" s="20">
        <v>0</v>
      </c>
      <c r="FW237" s="272"/>
      <c r="FX237" s="10" t="s">
        <v>733</v>
      </c>
      <c r="FY237" s="17">
        <v>205</v>
      </c>
      <c r="FZ237" s="20">
        <v>2</v>
      </c>
      <c r="GE237" s="272"/>
      <c r="GF237" s="10" t="s">
        <v>733</v>
      </c>
      <c r="GG237" s="17">
        <v>119</v>
      </c>
      <c r="GH237" s="17">
        <v>0</v>
      </c>
      <c r="GI237" s="17">
        <v>511</v>
      </c>
      <c r="GJ237" s="17">
        <v>0</v>
      </c>
      <c r="GK237" s="17">
        <v>177</v>
      </c>
      <c r="GL237" s="20">
        <v>0</v>
      </c>
      <c r="GM237" s="17">
        <v>807</v>
      </c>
      <c r="GN237" s="20">
        <v>0</v>
      </c>
      <c r="GR237" s="272"/>
      <c r="GS237" s="10" t="s">
        <v>733</v>
      </c>
      <c r="GT237" s="17">
        <v>571</v>
      </c>
      <c r="GU237" s="17">
        <v>0</v>
      </c>
      <c r="GV237" s="17">
        <v>166</v>
      </c>
      <c r="GW237" s="17">
        <v>0</v>
      </c>
      <c r="GX237" s="17">
        <v>824</v>
      </c>
      <c r="GY237" s="25"/>
      <c r="GZ237" s="17">
        <v>1561</v>
      </c>
      <c r="HA237" s="20">
        <v>0</v>
      </c>
      <c r="HE237" s="272"/>
      <c r="HF237" s="10" t="s">
        <v>733</v>
      </c>
      <c r="HG237" s="17">
        <v>11182</v>
      </c>
      <c r="HH237" s="20">
        <v>43</v>
      </c>
    </row>
    <row r="238" spans="1:216" x14ac:dyDescent="0.25">
      <c r="A238" s="272"/>
      <c r="B238" s="10" t="s">
        <v>734</v>
      </c>
      <c r="C238" s="17">
        <v>2</v>
      </c>
      <c r="D238" s="17">
        <v>0</v>
      </c>
      <c r="E238" s="17">
        <v>4</v>
      </c>
      <c r="F238" s="17">
        <v>0</v>
      </c>
      <c r="G238" s="17">
        <v>1</v>
      </c>
      <c r="H238" s="17">
        <v>1</v>
      </c>
      <c r="I238" s="17">
        <v>11</v>
      </c>
      <c r="J238" s="17">
        <v>0</v>
      </c>
      <c r="K238" s="17">
        <v>3</v>
      </c>
      <c r="L238" s="17">
        <v>3</v>
      </c>
      <c r="M238" s="17">
        <v>1</v>
      </c>
      <c r="N238" s="17">
        <v>1</v>
      </c>
      <c r="O238" s="17">
        <v>2</v>
      </c>
      <c r="P238" s="17">
        <v>0</v>
      </c>
      <c r="Q238" s="17">
        <v>3</v>
      </c>
      <c r="R238" s="20">
        <v>1</v>
      </c>
      <c r="S238" s="17">
        <v>27</v>
      </c>
      <c r="T238" s="20">
        <v>6</v>
      </c>
      <c r="X238" s="272"/>
      <c r="Y238" s="10" t="s">
        <v>734</v>
      </c>
      <c r="Z238" s="17">
        <v>1</v>
      </c>
      <c r="AA238" s="17">
        <v>0</v>
      </c>
      <c r="AB238" s="17">
        <v>1</v>
      </c>
      <c r="AC238" s="17">
        <v>0</v>
      </c>
      <c r="AD238" s="17">
        <v>1</v>
      </c>
      <c r="AE238" s="20">
        <v>2</v>
      </c>
      <c r="AF238" s="17">
        <v>3</v>
      </c>
      <c r="AG238" s="20">
        <v>2</v>
      </c>
      <c r="AK238" s="272"/>
      <c r="AL238" s="10" t="s">
        <v>734</v>
      </c>
      <c r="AM238" s="17">
        <v>4</v>
      </c>
      <c r="AN238" s="20">
        <v>3</v>
      </c>
      <c r="AS238" s="272"/>
      <c r="AT238" s="10" t="s">
        <v>734</v>
      </c>
      <c r="AU238" s="17">
        <v>2</v>
      </c>
      <c r="AV238" s="20">
        <v>0</v>
      </c>
      <c r="BA238" s="272"/>
      <c r="BB238" s="10" t="s">
        <v>734</v>
      </c>
      <c r="BC238" s="17">
        <v>1</v>
      </c>
      <c r="BD238" s="17">
        <v>0</v>
      </c>
      <c r="BE238" s="17">
        <v>1</v>
      </c>
      <c r="BF238" s="20">
        <v>1</v>
      </c>
      <c r="BG238" s="17">
        <v>2</v>
      </c>
      <c r="BH238" s="20">
        <v>1</v>
      </c>
      <c r="BL238" s="272"/>
      <c r="BM238" s="10" t="s">
        <v>734</v>
      </c>
      <c r="BN238" s="17">
        <v>5</v>
      </c>
      <c r="BO238" s="25"/>
      <c r="BT238" s="272"/>
      <c r="BU238" s="10" t="s">
        <v>734</v>
      </c>
      <c r="BV238" s="17">
        <v>1</v>
      </c>
      <c r="BW238" s="17">
        <v>1</v>
      </c>
      <c r="BX238" s="17">
        <v>0</v>
      </c>
      <c r="BY238" s="17">
        <v>0</v>
      </c>
      <c r="BZ238" s="17">
        <v>0</v>
      </c>
      <c r="CA238" s="17">
        <v>0</v>
      </c>
      <c r="CB238" s="17">
        <v>0</v>
      </c>
      <c r="CC238" s="17">
        <v>1</v>
      </c>
      <c r="CD238" s="17">
        <v>0</v>
      </c>
      <c r="CE238" s="20">
        <v>1</v>
      </c>
      <c r="CF238" s="17">
        <v>1</v>
      </c>
      <c r="CG238" s="20">
        <v>3</v>
      </c>
      <c r="CK238" s="272"/>
      <c r="CL238" s="10" t="s">
        <v>734</v>
      </c>
      <c r="CM238" s="17">
        <v>1</v>
      </c>
      <c r="CN238" s="17">
        <v>0</v>
      </c>
      <c r="CO238" s="17">
        <v>1</v>
      </c>
      <c r="CP238" s="17">
        <v>0</v>
      </c>
      <c r="CQ238" s="17">
        <v>0</v>
      </c>
      <c r="CR238" s="17">
        <v>0</v>
      </c>
      <c r="CS238" s="17">
        <v>2</v>
      </c>
      <c r="CT238" s="17">
        <v>1</v>
      </c>
      <c r="CU238" s="17">
        <v>0</v>
      </c>
      <c r="CV238" s="17">
        <v>0</v>
      </c>
      <c r="CW238" s="17">
        <v>0</v>
      </c>
      <c r="CX238" s="17">
        <v>0</v>
      </c>
      <c r="CY238" s="17">
        <v>1</v>
      </c>
      <c r="CZ238" s="17">
        <v>1</v>
      </c>
      <c r="DA238" s="17">
        <v>1</v>
      </c>
      <c r="DB238" s="17">
        <v>0</v>
      </c>
      <c r="DC238" s="17">
        <v>0</v>
      </c>
      <c r="DD238" s="20">
        <v>0</v>
      </c>
      <c r="DE238" s="17">
        <v>6</v>
      </c>
      <c r="DF238" s="20">
        <v>2</v>
      </c>
      <c r="DJ238" s="272"/>
      <c r="DK238" s="10" t="s">
        <v>734</v>
      </c>
      <c r="DL238" s="17">
        <v>31</v>
      </c>
      <c r="DM238" s="24"/>
      <c r="DN238" s="17">
        <v>2</v>
      </c>
      <c r="DO238" s="17">
        <v>0</v>
      </c>
      <c r="DP238" s="17">
        <v>1</v>
      </c>
      <c r="DQ238" s="17">
        <v>4</v>
      </c>
      <c r="DR238" s="17">
        <v>3</v>
      </c>
      <c r="DS238" s="20">
        <v>4</v>
      </c>
      <c r="DT238" s="17">
        <v>37</v>
      </c>
      <c r="DU238" s="20">
        <v>8</v>
      </c>
      <c r="DY238" s="272"/>
      <c r="DZ238" s="10" t="s">
        <v>734</v>
      </c>
      <c r="EA238" s="17">
        <v>0</v>
      </c>
      <c r="EB238" s="17">
        <v>1</v>
      </c>
      <c r="EC238" s="17">
        <v>0</v>
      </c>
      <c r="ED238" s="20">
        <v>0</v>
      </c>
      <c r="EE238" s="17">
        <v>0</v>
      </c>
      <c r="EF238" s="20">
        <v>1</v>
      </c>
      <c r="EJ238" s="272"/>
      <c r="EK238" s="10" t="s">
        <v>734</v>
      </c>
      <c r="EL238" s="17">
        <v>2</v>
      </c>
      <c r="EM238" s="17">
        <v>1</v>
      </c>
      <c r="EN238" s="17">
        <v>0</v>
      </c>
      <c r="EO238" s="17">
        <v>0</v>
      </c>
      <c r="EP238" s="17">
        <v>1</v>
      </c>
      <c r="EQ238" s="17">
        <v>0</v>
      </c>
      <c r="ER238" s="17">
        <v>0</v>
      </c>
      <c r="ES238" s="20">
        <v>0</v>
      </c>
      <c r="ET238" s="17">
        <v>3</v>
      </c>
      <c r="EU238" s="20">
        <v>1</v>
      </c>
      <c r="EY238" s="272"/>
      <c r="EZ238" s="10" t="s">
        <v>734</v>
      </c>
      <c r="FA238" s="17">
        <v>0</v>
      </c>
      <c r="FB238" s="20">
        <v>0</v>
      </c>
      <c r="FG238" s="272"/>
      <c r="FH238" s="10" t="s">
        <v>734</v>
      </c>
      <c r="FI238" s="17">
        <v>14</v>
      </c>
      <c r="FJ238" s="20">
        <v>11</v>
      </c>
      <c r="FO238" s="272"/>
      <c r="FP238" s="10" t="s">
        <v>734</v>
      </c>
      <c r="FQ238" s="17">
        <v>3</v>
      </c>
      <c r="FR238" s="20">
        <v>2</v>
      </c>
      <c r="FW238" s="272"/>
      <c r="FX238" s="10" t="s">
        <v>734</v>
      </c>
      <c r="FY238" s="17">
        <v>2</v>
      </c>
      <c r="FZ238" s="20">
        <v>2</v>
      </c>
      <c r="GE238" s="272"/>
      <c r="GF238" s="10" t="s">
        <v>734</v>
      </c>
      <c r="GG238" s="17">
        <v>0</v>
      </c>
      <c r="GH238" s="17">
        <v>0</v>
      </c>
      <c r="GI238" s="17">
        <v>2</v>
      </c>
      <c r="GJ238" s="17">
        <v>2</v>
      </c>
      <c r="GK238" s="17">
        <v>2</v>
      </c>
      <c r="GL238" s="20">
        <v>0</v>
      </c>
      <c r="GM238" s="17">
        <v>4</v>
      </c>
      <c r="GN238" s="20">
        <v>2</v>
      </c>
      <c r="GR238" s="272"/>
      <c r="GS238" s="10" t="s">
        <v>734</v>
      </c>
      <c r="GT238" s="17">
        <v>8</v>
      </c>
      <c r="GU238" s="17">
        <v>3</v>
      </c>
      <c r="GV238" s="17">
        <v>3</v>
      </c>
      <c r="GW238" s="17">
        <v>2</v>
      </c>
      <c r="GX238" s="17">
        <v>15</v>
      </c>
      <c r="GY238" s="20">
        <v>8</v>
      </c>
      <c r="GZ238" s="17">
        <v>26</v>
      </c>
      <c r="HA238" s="20">
        <v>13</v>
      </c>
      <c r="HE238" s="272"/>
      <c r="HF238" s="10" t="s">
        <v>734</v>
      </c>
      <c r="HG238" s="17">
        <v>139</v>
      </c>
      <c r="HH238" s="20">
        <v>57</v>
      </c>
    </row>
    <row r="239" spans="1:216" x14ac:dyDescent="0.25">
      <c r="A239" s="272"/>
      <c r="B239" s="10" t="s">
        <v>735</v>
      </c>
      <c r="C239" s="17">
        <v>510</v>
      </c>
      <c r="D239" s="17">
        <v>102</v>
      </c>
      <c r="E239" s="17">
        <v>743</v>
      </c>
      <c r="F239" s="17">
        <v>201</v>
      </c>
      <c r="G239" s="17">
        <v>681</v>
      </c>
      <c r="H239" s="17">
        <v>185</v>
      </c>
      <c r="I239" s="17">
        <v>276</v>
      </c>
      <c r="J239" s="17">
        <v>38</v>
      </c>
      <c r="K239" s="17">
        <v>232</v>
      </c>
      <c r="L239" s="17">
        <v>174</v>
      </c>
      <c r="M239" s="17">
        <v>328</v>
      </c>
      <c r="N239" s="17">
        <v>197</v>
      </c>
      <c r="O239" s="17">
        <v>1174</v>
      </c>
      <c r="P239" s="17">
        <v>387</v>
      </c>
      <c r="Q239" s="17">
        <v>533</v>
      </c>
      <c r="R239" s="20">
        <v>169</v>
      </c>
      <c r="S239" s="17">
        <v>4477</v>
      </c>
      <c r="T239" s="20">
        <v>1453</v>
      </c>
      <c r="X239" s="272"/>
      <c r="Y239" s="10" t="s">
        <v>735</v>
      </c>
      <c r="Z239" s="17">
        <v>36</v>
      </c>
      <c r="AA239" s="17">
        <v>11</v>
      </c>
      <c r="AB239" s="17">
        <v>19</v>
      </c>
      <c r="AC239" s="17">
        <v>14</v>
      </c>
      <c r="AD239" s="17">
        <v>355</v>
      </c>
      <c r="AE239" s="20">
        <v>258</v>
      </c>
      <c r="AF239" s="17">
        <v>410</v>
      </c>
      <c r="AG239" s="20">
        <v>283</v>
      </c>
      <c r="AK239" s="272"/>
      <c r="AL239" s="10" t="s">
        <v>735</v>
      </c>
      <c r="AM239" s="17">
        <v>567</v>
      </c>
      <c r="AN239" s="20">
        <v>375</v>
      </c>
      <c r="AS239" s="272"/>
      <c r="AT239" s="10" t="s">
        <v>735</v>
      </c>
      <c r="AU239" s="17">
        <v>668</v>
      </c>
      <c r="AV239" s="20">
        <v>230</v>
      </c>
      <c r="BA239" s="272"/>
      <c r="BB239" s="10" t="s">
        <v>735</v>
      </c>
      <c r="BC239" s="17">
        <v>11</v>
      </c>
      <c r="BD239" s="17">
        <v>92</v>
      </c>
      <c r="BE239" s="17">
        <v>23</v>
      </c>
      <c r="BF239" s="20">
        <v>62</v>
      </c>
      <c r="BG239" s="17">
        <v>34</v>
      </c>
      <c r="BH239" s="20">
        <v>154</v>
      </c>
      <c r="BL239" s="272"/>
      <c r="BM239" s="10" t="s">
        <v>735</v>
      </c>
      <c r="BN239" s="17">
        <v>340</v>
      </c>
      <c r="BO239" s="20">
        <v>71</v>
      </c>
      <c r="BT239" s="272"/>
      <c r="BU239" s="10" t="s">
        <v>735</v>
      </c>
      <c r="BV239" s="17">
        <v>264</v>
      </c>
      <c r="BW239" s="17">
        <v>320</v>
      </c>
      <c r="BX239" s="17">
        <v>177</v>
      </c>
      <c r="BY239" s="17">
        <v>59</v>
      </c>
      <c r="BZ239" s="17">
        <v>93</v>
      </c>
      <c r="CA239" s="17">
        <v>60</v>
      </c>
      <c r="CB239" s="17">
        <v>232</v>
      </c>
      <c r="CC239" s="17">
        <v>153</v>
      </c>
      <c r="CD239" s="17">
        <v>122</v>
      </c>
      <c r="CE239" s="20">
        <v>41</v>
      </c>
      <c r="CF239" s="17">
        <v>888</v>
      </c>
      <c r="CG239" s="20">
        <v>633</v>
      </c>
      <c r="CK239" s="272"/>
      <c r="CL239" s="10" t="s">
        <v>735</v>
      </c>
      <c r="CM239" s="17">
        <v>54</v>
      </c>
      <c r="CN239" s="17">
        <v>6</v>
      </c>
      <c r="CO239" s="17">
        <v>125</v>
      </c>
      <c r="CP239" s="17">
        <v>77</v>
      </c>
      <c r="CQ239" s="17">
        <v>194</v>
      </c>
      <c r="CR239" s="17">
        <v>155</v>
      </c>
      <c r="CS239" s="17">
        <v>68</v>
      </c>
      <c r="CT239" s="17">
        <v>45</v>
      </c>
      <c r="CU239" s="17">
        <v>148</v>
      </c>
      <c r="CV239" s="17">
        <v>100</v>
      </c>
      <c r="CW239" s="17">
        <v>55</v>
      </c>
      <c r="CX239" s="17">
        <v>15</v>
      </c>
      <c r="CY239" s="17">
        <v>56</v>
      </c>
      <c r="CZ239" s="17">
        <v>31</v>
      </c>
      <c r="DA239" s="17">
        <v>270</v>
      </c>
      <c r="DB239" s="17">
        <v>219</v>
      </c>
      <c r="DC239" s="17">
        <v>37</v>
      </c>
      <c r="DD239" s="20">
        <v>28</v>
      </c>
      <c r="DE239" s="17">
        <v>1007</v>
      </c>
      <c r="DF239" s="20">
        <v>676</v>
      </c>
      <c r="DJ239" s="272"/>
      <c r="DK239" s="10" t="s">
        <v>735</v>
      </c>
      <c r="DL239" s="17">
        <v>3159</v>
      </c>
      <c r="DM239" s="24"/>
      <c r="DN239" s="17">
        <v>521</v>
      </c>
      <c r="DO239" s="17">
        <v>755</v>
      </c>
      <c r="DP239" s="17">
        <v>263</v>
      </c>
      <c r="DQ239" s="17">
        <v>288</v>
      </c>
      <c r="DR239" s="17">
        <v>483</v>
      </c>
      <c r="DS239" s="20">
        <v>429</v>
      </c>
      <c r="DT239" s="17">
        <v>4426</v>
      </c>
      <c r="DU239" s="20">
        <v>1472</v>
      </c>
      <c r="DY239" s="272"/>
      <c r="DZ239" s="10" t="s">
        <v>735</v>
      </c>
      <c r="EA239" s="17">
        <v>549</v>
      </c>
      <c r="EB239" s="17">
        <v>368</v>
      </c>
      <c r="EC239" s="17">
        <v>142</v>
      </c>
      <c r="ED239" s="20">
        <v>105</v>
      </c>
      <c r="EE239" s="17">
        <v>691</v>
      </c>
      <c r="EF239" s="20">
        <v>473</v>
      </c>
      <c r="EJ239" s="272"/>
      <c r="EK239" s="10" t="s">
        <v>735</v>
      </c>
      <c r="EL239" s="17">
        <v>403</v>
      </c>
      <c r="EM239" s="17">
        <v>202</v>
      </c>
      <c r="EN239" s="17">
        <v>75</v>
      </c>
      <c r="EO239" s="17">
        <v>38</v>
      </c>
      <c r="EP239" s="17">
        <v>133</v>
      </c>
      <c r="EQ239" s="17">
        <v>85</v>
      </c>
      <c r="ER239" s="17">
        <v>285</v>
      </c>
      <c r="ES239" s="20">
        <v>123</v>
      </c>
      <c r="ET239" s="17">
        <v>896</v>
      </c>
      <c r="EU239" s="20">
        <v>448</v>
      </c>
      <c r="EY239" s="272"/>
      <c r="EZ239" s="10" t="s">
        <v>735</v>
      </c>
      <c r="FA239" s="17">
        <v>161</v>
      </c>
      <c r="FB239" s="20">
        <v>99</v>
      </c>
      <c r="FG239" s="272"/>
      <c r="FH239" s="10" t="s">
        <v>735</v>
      </c>
      <c r="FI239" s="17">
        <v>2130</v>
      </c>
      <c r="FJ239" s="20">
        <v>1401</v>
      </c>
      <c r="FO239" s="272"/>
      <c r="FP239" s="10" t="s">
        <v>735</v>
      </c>
      <c r="FQ239" s="17">
        <v>694</v>
      </c>
      <c r="FR239" s="20">
        <v>260</v>
      </c>
      <c r="FW239" s="272"/>
      <c r="FX239" s="10" t="s">
        <v>735</v>
      </c>
      <c r="FY239" s="17">
        <v>327</v>
      </c>
      <c r="FZ239" s="20">
        <v>253</v>
      </c>
      <c r="GE239" s="272"/>
      <c r="GF239" s="10" t="s">
        <v>735</v>
      </c>
      <c r="GG239" s="17">
        <v>139</v>
      </c>
      <c r="GH239" s="17">
        <v>74</v>
      </c>
      <c r="GI239" s="17">
        <v>659</v>
      </c>
      <c r="GJ239" s="17">
        <v>519</v>
      </c>
      <c r="GK239" s="17">
        <v>108</v>
      </c>
      <c r="GL239" s="20">
        <v>189</v>
      </c>
      <c r="GM239" s="17">
        <v>906</v>
      </c>
      <c r="GN239" s="20">
        <v>782</v>
      </c>
      <c r="GR239" s="272"/>
      <c r="GS239" s="10" t="s">
        <v>735</v>
      </c>
      <c r="GT239" s="17">
        <v>784</v>
      </c>
      <c r="GU239" s="17">
        <v>458</v>
      </c>
      <c r="GV239" s="17">
        <v>347</v>
      </c>
      <c r="GW239" s="17">
        <v>234</v>
      </c>
      <c r="GX239" s="17">
        <v>1715</v>
      </c>
      <c r="GY239" s="20">
        <v>994</v>
      </c>
      <c r="GZ239" s="17">
        <v>2846</v>
      </c>
      <c r="HA239" s="20">
        <v>1686</v>
      </c>
      <c r="HE239" s="272"/>
      <c r="HF239" s="10" t="s">
        <v>735</v>
      </c>
      <c r="HG239" s="17">
        <v>21468</v>
      </c>
      <c r="HH239" s="20">
        <v>10749</v>
      </c>
    </row>
    <row r="240" spans="1:216" x14ac:dyDescent="0.25">
      <c r="A240" s="272"/>
      <c r="B240" s="10" t="s">
        <v>736</v>
      </c>
      <c r="C240" s="17">
        <v>282</v>
      </c>
      <c r="D240" s="17">
        <v>106</v>
      </c>
      <c r="E240" s="17">
        <v>611</v>
      </c>
      <c r="F240" s="17">
        <v>155</v>
      </c>
      <c r="G240" s="17">
        <v>564</v>
      </c>
      <c r="H240" s="17">
        <v>139</v>
      </c>
      <c r="I240" s="17">
        <v>571</v>
      </c>
      <c r="J240" s="17">
        <v>48</v>
      </c>
      <c r="K240" s="17">
        <v>287</v>
      </c>
      <c r="L240" s="17">
        <v>230</v>
      </c>
      <c r="M240" s="17">
        <v>342</v>
      </c>
      <c r="N240" s="17">
        <v>137</v>
      </c>
      <c r="O240" s="17">
        <v>951</v>
      </c>
      <c r="P240" s="17">
        <v>493</v>
      </c>
      <c r="Q240" s="17">
        <v>906</v>
      </c>
      <c r="R240" s="20">
        <v>116</v>
      </c>
      <c r="S240" s="17">
        <v>4514</v>
      </c>
      <c r="T240" s="20">
        <v>1424</v>
      </c>
      <c r="X240" s="272"/>
      <c r="Y240" s="10" t="s">
        <v>736</v>
      </c>
      <c r="Z240" s="17">
        <v>88</v>
      </c>
      <c r="AA240" s="17">
        <v>38</v>
      </c>
      <c r="AB240" s="17">
        <v>42</v>
      </c>
      <c r="AC240" s="17">
        <v>31</v>
      </c>
      <c r="AD240" s="17">
        <v>490</v>
      </c>
      <c r="AE240" s="20">
        <v>497</v>
      </c>
      <c r="AF240" s="17">
        <v>620</v>
      </c>
      <c r="AG240" s="20">
        <v>566</v>
      </c>
      <c r="AK240" s="272"/>
      <c r="AL240" s="10" t="s">
        <v>736</v>
      </c>
      <c r="AM240" s="17">
        <v>535</v>
      </c>
      <c r="AN240" s="20">
        <v>385</v>
      </c>
      <c r="AS240" s="272"/>
      <c r="AT240" s="10" t="s">
        <v>736</v>
      </c>
      <c r="AU240" s="17">
        <v>711</v>
      </c>
      <c r="AV240" s="20">
        <v>233</v>
      </c>
      <c r="BA240" s="272"/>
      <c r="BB240" s="10" t="s">
        <v>736</v>
      </c>
      <c r="BC240" s="17">
        <v>1054</v>
      </c>
      <c r="BD240" s="17">
        <v>1452</v>
      </c>
      <c r="BE240" s="17">
        <v>303</v>
      </c>
      <c r="BF240" s="20">
        <v>231</v>
      </c>
      <c r="BG240" s="17">
        <v>1357</v>
      </c>
      <c r="BH240" s="20">
        <v>1683</v>
      </c>
      <c r="BL240" s="272"/>
      <c r="BM240" s="10" t="s">
        <v>736</v>
      </c>
      <c r="BN240" s="17">
        <v>389</v>
      </c>
      <c r="BO240" s="20">
        <v>255</v>
      </c>
      <c r="BT240" s="272"/>
      <c r="BU240" s="10" t="s">
        <v>736</v>
      </c>
      <c r="BV240" s="17">
        <v>205</v>
      </c>
      <c r="BW240" s="17">
        <v>257</v>
      </c>
      <c r="BX240" s="17">
        <v>271</v>
      </c>
      <c r="BY240" s="17">
        <v>88</v>
      </c>
      <c r="BZ240" s="17">
        <v>64</v>
      </c>
      <c r="CA240" s="17">
        <v>35</v>
      </c>
      <c r="CB240" s="17">
        <v>164</v>
      </c>
      <c r="CC240" s="17">
        <v>88</v>
      </c>
      <c r="CD240" s="17">
        <v>271</v>
      </c>
      <c r="CE240" s="20">
        <v>138</v>
      </c>
      <c r="CF240" s="17">
        <v>975</v>
      </c>
      <c r="CG240" s="20">
        <v>606</v>
      </c>
      <c r="CK240" s="272"/>
      <c r="CL240" s="10" t="s">
        <v>736</v>
      </c>
      <c r="CM240" s="17">
        <v>48</v>
      </c>
      <c r="CN240" s="17">
        <v>3</v>
      </c>
      <c r="CO240" s="17">
        <v>157</v>
      </c>
      <c r="CP240" s="17">
        <v>121</v>
      </c>
      <c r="CQ240" s="17">
        <v>227</v>
      </c>
      <c r="CR240" s="17">
        <v>161</v>
      </c>
      <c r="CS240" s="17">
        <v>86</v>
      </c>
      <c r="CT240" s="17">
        <v>57</v>
      </c>
      <c r="CU240" s="17">
        <v>180</v>
      </c>
      <c r="CV240" s="17">
        <v>126</v>
      </c>
      <c r="CW240" s="17">
        <v>69</v>
      </c>
      <c r="CX240" s="17">
        <v>30</v>
      </c>
      <c r="CY240" s="17">
        <v>32</v>
      </c>
      <c r="CZ240" s="17">
        <v>23</v>
      </c>
      <c r="DA240" s="17">
        <v>251</v>
      </c>
      <c r="DB240" s="17">
        <v>202</v>
      </c>
      <c r="DC240" s="17">
        <v>69</v>
      </c>
      <c r="DD240" s="20">
        <v>49</v>
      </c>
      <c r="DE240" s="17">
        <v>1119</v>
      </c>
      <c r="DF240" s="20">
        <v>772</v>
      </c>
      <c r="DJ240" s="272"/>
      <c r="DK240" s="10" t="s">
        <v>736</v>
      </c>
      <c r="DL240" s="17">
        <v>342</v>
      </c>
      <c r="DM240" s="24"/>
      <c r="DN240" s="17">
        <v>301</v>
      </c>
      <c r="DO240" s="17">
        <v>434</v>
      </c>
      <c r="DP240" s="17">
        <v>279</v>
      </c>
      <c r="DQ240" s="17">
        <v>239</v>
      </c>
      <c r="DR240" s="17">
        <v>397</v>
      </c>
      <c r="DS240" s="20">
        <v>406</v>
      </c>
      <c r="DT240" s="17">
        <v>1319</v>
      </c>
      <c r="DU240" s="20">
        <v>1079</v>
      </c>
      <c r="DY240" s="272"/>
      <c r="DZ240" s="10" t="s">
        <v>736</v>
      </c>
      <c r="EA240" s="17">
        <v>479</v>
      </c>
      <c r="EB240" s="17">
        <v>369</v>
      </c>
      <c r="EC240" s="17">
        <v>177</v>
      </c>
      <c r="ED240" s="20">
        <v>132</v>
      </c>
      <c r="EE240" s="17">
        <v>656</v>
      </c>
      <c r="EF240" s="20">
        <v>501</v>
      </c>
      <c r="EJ240" s="272"/>
      <c r="EK240" s="10" t="s">
        <v>736</v>
      </c>
      <c r="EL240" s="17">
        <v>535</v>
      </c>
      <c r="EM240" s="17">
        <v>314</v>
      </c>
      <c r="EN240" s="17">
        <v>115</v>
      </c>
      <c r="EO240" s="17">
        <v>76</v>
      </c>
      <c r="EP240" s="17">
        <v>137</v>
      </c>
      <c r="EQ240" s="17">
        <v>82</v>
      </c>
      <c r="ER240" s="17">
        <v>539</v>
      </c>
      <c r="ES240" s="20">
        <v>351</v>
      </c>
      <c r="ET240" s="17">
        <v>1326</v>
      </c>
      <c r="EU240" s="20">
        <v>823</v>
      </c>
      <c r="EY240" s="272"/>
      <c r="EZ240" s="10" t="s">
        <v>736</v>
      </c>
      <c r="FA240" s="17">
        <v>166</v>
      </c>
      <c r="FB240" s="20">
        <v>70</v>
      </c>
      <c r="FG240" s="272"/>
      <c r="FH240" s="10" t="s">
        <v>736</v>
      </c>
      <c r="FI240" s="17">
        <v>2864</v>
      </c>
      <c r="FJ240" s="20">
        <v>1984</v>
      </c>
      <c r="FO240" s="272"/>
      <c r="FP240" s="10" t="s">
        <v>736</v>
      </c>
      <c r="FQ240" s="17">
        <v>683</v>
      </c>
      <c r="FR240" s="20">
        <v>413</v>
      </c>
      <c r="FW240" s="272"/>
      <c r="FX240" s="10" t="s">
        <v>736</v>
      </c>
      <c r="FY240" s="17">
        <v>335</v>
      </c>
      <c r="FZ240" s="20">
        <v>237</v>
      </c>
      <c r="GE240" s="272"/>
      <c r="GF240" s="10" t="s">
        <v>736</v>
      </c>
      <c r="GG240" s="17">
        <v>232</v>
      </c>
      <c r="GH240" s="17">
        <v>134</v>
      </c>
      <c r="GI240" s="17">
        <v>818</v>
      </c>
      <c r="GJ240" s="17">
        <v>689</v>
      </c>
      <c r="GK240" s="17">
        <v>411</v>
      </c>
      <c r="GL240" s="20">
        <v>265</v>
      </c>
      <c r="GM240" s="17">
        <v>1461</v>
      </c>
      <c r="GN240" s="20">
        <v>1088</v>
      </c>
      <c r="GR240" s="272"/>
      <c r="GS240" s="10" t="s">
        <v>736</v>
      </c>
      <c r="GT240" s="17">
        <v>1047</v>
      </c>
      <c r="GU240" s="17">
        <v>640</v>
      </c>
      <c r="GV240" s="17">
        <v>329</v>
      </c>
      <c r="GW240" s="17">
        <v>245</v>
      </c>
      <c r="GX240" s="17">
        <v>2025</v>
      </c>
      <c r="GY240" s="20">
        <v>1363</v>
      </c>
      <c r="GZ240" s="17">
        <v>3401</v>
      </c>
      <c r="HA240" s="20">
        <v>2248</v>
      </c>
      <c r="HE240" s="272"/>
      <c r="HF240" s="10" t="s">
        <v>736</v>
      </c>
      <c r="HG240" s="17">
        <v>22431</v>
      </c>
      <c r="HH240" s="20">
        <v>14367</v>
      </c>
    </row>
    <row r="241" spans="1:216" x14ac:dyDescent="0.25">
      <c r="A241" s="272"/>
      <c r="B241" s="10" t="s">
        <v>737</v>
      </c>
      <c r="C241" s="17">
        <v>49</v>
      </c>
      <c r="D241" s="17">
        <v>55</v>
      </c>
      <c r="E241" s="17">
        <v>86</v>
      </c>
      <c r="F241" s="17">
        <v>0</v>
      </c>
      <c r="G241" s="17">
        <v>83</v>
      </c>
      <c r="H241" s="17">
        <v>0</v>
      </c>
      <c r="I241" s="17">
        <v>92</v>
      </c>
      <c r="J241" s="17">
        <v>0</v>
      </c>
      <c r="K241" s="17">
        <v>26</v>
      </c>
      <c r="L241" s="17">
        <v>0</v>
      </c>
      <c r="M241" s="17">
        <v>54</v>
      </c>
      <c r="N241" s="17">
        <v>0</v>
      </c>
      <c r="O241" s="17">
        <v>186</v>
      </c>
      <c r="P241" s="17">
        <v>0</v>
      </c>
      <c r="Q241" s="17">
        <v>150</v>
      </c>
      <c r="R241" s="20">
        <v>0</v>
      </c>
      <c r="S241" s="17">
        <v>726</v>
      </c>
      <c r="T241" s="20">
        <v>55</v>
      </c>
      <c r="X241" s="272"/>
      <c r="Y241" s="10" t="s">
        <v>737</v>
      </c>
      <c r="Z241" s="17">
        <v>17</v>
      </c>
      <c r="AA241" s="17">
        <v>0</v>
      </c>
      <c r="AB241" s="17">
        <v>11</v>
      </c>
      <c r="AC241" s="17">
        <v>0</v>
      </c>
      <c r="AD241" s="17">
        <v>94</v>
      </c>
      <c r="AE241" s="25"/>
      <c r="AF241" s="17">
        <v>122</v>
      </c>
      <c r="AG241" s="20">
        <v>0</v>
      </c>
      <c r="AK241" s="272"/>
      <c r="AL241" s="10" t="s">
        <v>737</v>
      </c>
      <c r="AM241" s="17">
        <v>113</v>
      </c>
      <c r="AN241" s="20">
        <v>0</v>
      </c>
      <c r="AS241" s="272"/>
      <c r="AT241" s="10" t="s">
        <v>737</v>
      </c>
      <c r="AU241" s="17">
        <v>190</v>
      </c>
      <c r="AV241" s="20">
        <v>0</v>
      </c>
      <c r="BA241" s="272"/>
      <c r="BB241" s="10" t="s">
        <v>737</v>
      </c>
      <c r="BC241" s="17">
        <v>199</v>
      </c>
      <c r="BD241" s="17">
        <v>162</v>
      </c>
      <c r="BE241" s="17">
        <v>47</v>
      </c>
      <c r="BF241" s="20">
        <v>50</v>
      </c>
      <c r="BG241" s="17">
        <v>246</v>
      </c>
      <c r="BH241" s="20">
        <v>212</v>
      </c>
      <c r="BL241" s="272"/>
      <c r="BM241" s="10" t="s">
        <v>737</v>
      </c>
      <c r="BN241" s="17">
        <v>65</v>
      </c>
      <c r="BO241" s="25"/>
      <c r="BT241" s="272"/>
      <c r="BU241" s="10" t="s">
        <v>737</v>
      </c>
      <c r="BV241" s="17">
        <v>33</v>
      </c>
      <c r="BW241" s="17">
        <v>0</v>
      </c>
      <c r="BX241" s="17">
        <v>32</v>
      </c>
      <c r="BY241" s="17">
        <v>0</v>
      </c>
      <c r="BZ241" s="17">
        <v>7</v>
      </c>
      <c r="CA241" s="17">
        <v>0</v>
      </c>
      <c r="CB241" s="17">
        <v>33</v>
      </c>
      <c r="CC241" s="17">
        <v>0</v>
      </c>
      <c r="CD241" s="17">
        <v>30</v>
      </c>
      <c r="CE241" s="20">
        <v>0</v>
      </c>
      <c r="CF241" s="17">
        <v>135</v>
      </c>
      <c r="CG241" s="20">
        <v>0</v>
      </c>
      <c r="CK241" s="272"/>
      <c r="CL241" s="10" t="s">
        <v>737</v>
      </c>
      <c r="CM241" s="17">
        <v>7</v>
      </c>
      <c r="CN241" s="17">
        <v>0</v>
      </c>
      <c r="CO241" s="17">
        <v>22</v>
      </c>
      <c r="CP241" s="17">
        <v>0</v>
      </c>
      <c r="CQ241" s="17">
        <v>40</v>
      </c>
      <c r="CR241" s="17">
        <v>0</v>
      </c>
      <c r="CS241" s="17">
        <v>6</v>
      </c>
      <c r="CT241" s="17">
        <v>0</v>
      </c>
      <c r="CU241" s="17">
        <v>25</v>
      </c>
      <c r="CV241" s="17">
        <v>0</v>
      </c>
      <c r="CW241" s="17">
        <v>6</v>
      </c>
      <c r="CX241" s="17">
        <v>0</v>
      </c>
      <c r="CY241" s="17">
        <v>4</v>
      </c>
      <c r="CZ241" s="17">
        <v>0</v>
      </c>
      <c r="DA241" s="17">
        <v>56</v>
      </c>
      <c r="DB241" s="17">
        <v>0</v>
      </c>
      <c r="DC241" s="17">
        <v>11</v>
      </c>
      <c r="DD241" s="20">
        <v>0</v>
      </c>
      <c r="DE241" s="17">
        <v>177</v>
      </c>
      <c r="DF241" s="20">
        <v>0</v>
      </c>
      <c r="DJ241" s="272"/>
      <c r="DK241" s="10" t="s">
        <v>737</v>
      </c>
      <c r="DL241" s="24"/>
      <c r="DM241" s="24"/>
      <c r="DN241" s="17">
        <v>146</v>
      </c>
      <c r="DO241" s="17">
        <v>0</v>
      </c>
      <c r="DP241" s="17">
        <v>36</v>
      </c>
      <c r="DQ241" s="17">
        <v>50</v>
      </c>
      <c r="DR241" s="17">
        <v>148</v>
      </c>
      <c r="DS241" s="20">
        <v>0</v>
      </c>
      <c r="DT241" s="17">
        <v>330</v>
      </c>
      <c r="DU241" s="20">
        <v>50</v>
      </c>
      <c r="DY241" s="272"/>
      <c r="DZ241" s="10" t="s">
        <v>737</v>
      </c>
      <c r="EA241" s="17">
        <v>85</v>
      </c>
      <c r="EB241" s="17">
        <v>0</v>
      </c>
      <c r="EC241" s="17">
        <v>38</v>
      </c>
      <c r="ED241" s="20">
        <v>0</v>
      </c>
      <c r="EE241" s="17">
        <v>123</v>
      </c>
      <c r="EF241" s="20">
        <v>0</v>
      </c>
      <c r="EJ241" s="272"/>
      <c r="EK241" s="10" t="s">
        <v>737</v>
      </c>
      <c r="EL241" s="17">
        <v>86</v>
      </c>
      <c r="EM241" s="17">
        <v>0</v>
      </c>
      <c r="EN241" s="17">
        <v>19</v>
      </c>
      <c r="EO241" s="17">
        <v>0</v>
      </c>
      <c r="EP241" s="17">
        <v>24</v>
      </c>
      <c r="EQ241" s="17">
        <v>0</v>
      </c>
      <c r="ER241" s="17">
        <v>92</v>
      </c>
      <c r="ES241" s="20">
        <v>0</v>
      </c>
      <c r="ET241" s="17">
        <v>221</v>
      </c>
      <c r="EU241" s="20">
        <v>0</v>
      </c>
      <c r="EY241" s="272"/>
      <c r="EZ241" s="10" t="s">
        <v>737</v>
      </c>
      <c r="FA241" s="17">
        <v>30</v>
      </c>
      <c r="FB241" s="20">
        <v>0</v>
      </c>
      <c r="FG241" s="272"/>
      <c r="FH241" s="10" t="s">
        <v>737</v>
      </c>
      <c r="FI241" s="17">
        <v>546</v>
      </c>
      <c r="FJ241" s="20">
        <v>15</v>
      </c>
      <c r="FO241" s="272"/>
      <c r="FP241" s="10" t="s">
        <v>737</v>
      </c>
      <c r="FQ241" s="17">
        <v>105</v>
      </c>
      <c r="FR241" s="20">
        <v>0</v>
      </c>
      <c r="FW241" s="272"/>
      <c r="FX241" s="10" t="s">
        <v>737</v>
      </c>
      <c r="FY241" s="17">
        <v>66</v>
      </c>
      <c r="FZ241" s="20">
        <v>1</v>
      </c>
      <c r="GE241" s="272"/>
      <c r="GF241" s="10" t="s">
        <v>737</v>
      </c>
      <c r="GG241" s="17">
        <v>31</v>
      </c>
      <c r="GH241" s="17">
        <v>0</v>
      </c>
      <c r="GI241" s="17">
        <v>251</v>
      </c>
      <c r="GJ241" s="17">
        <v>0</v>
      </c>
      <c r="GK241" s="17">
        <v>204</v>
      </c>
      <c r="GL241" s="20">
        <v>39</v>
      </c>
      <c r="GM241" s="17">
        <v>486</v>
      </c>
      <c r="GN241" s="20">
        <v>39</v>
      </c>
      <c r="GR241" s="272"/>
      <c r="GS241" s="10" t="s">
        <v>737</v>
      </c>
      <c r="GT241" s="17">
        <v>226</v>
      </c>
      <c r="GU241" s="17">
        <v>0</v>
      </c>
      <c r="GV241" s="17">
        <v>88</v>
      </c>
      <c r="GW241" s="17">
        <v>0</v>
      </c>
      <c r="GX241" s="17">
        <v>436</v>
      </c>
      <c r="GY241" s="25"/>
      <c r="GZ241" s="17">
        <v>750</v>
      </c>
      <c r="HA241" s="20">
        <v>0</v>
      </c>
      <c r="HE241" s="272"/>
      <c r="HF241" s="10" t="s">
        <v>737</v>
      </c>
      <c r="HG241" s="17">
        <v>4431</v>
      </c>
      <c r="HH241" s="20">
        <v>372</v>
      </c>
    </row>
    <row r="242" spans="1:216" x14ac:dyDescent="0.25">
      <c r="A242" s="272"/>
      <c r="B242" s="10" t="s">
        <v>738</v>
      </c>
      <c r="C242" s="17">
        <v>55</v>
      </c>
      <c r="D242" s="17">
        <v>0</v>
      </c>
      <c r="E242" s="17">
        <v>5</v>
      </c>
      <c r="F242" s="17">
        <v>0</v>
      </c>
      <c r="G242" s="17">
        <v>0</v>
      </c>
      <c r="H242" s="17">
        <v>0</v>
      </c>
      <c r="I242" s="17">
        <v>5</v>
      </c>
      <c r="J242" s="17">
        <v>0</v>
      </c>
      <c r="K242" s="17">
        <v>1</v>
      </c>
      <c r="L242" s="17">
        <v>0</v>
      </c>
      <c r="M242" s="17">
        <v>1</v>
      </c>
      <c r="N242" s="17">
        <v>0</v>
      </c>
      <c r="O242" s="17">
        <v>5</v>
      </c>
      <c r="P242" s="17">
        <v>0</v>
      </c>
      <c r="Q242" s="17">
        <v>2</v>
      </c>
      <c r="R242" s="20">
        <v>0</v>
      </c>
      <c r="S242" s="17">
        <v>74</v>
      </c>
      <c r="T242" s="20">
        <v>0</v>
      </c>
      <c r="X242" s="272"/>
      <c r="Y242" s="10" t="s">
        <v>738</v>
      </c>
      <c r="Z242" s="24"/>
      <c r="AA242" s="24"/>
      <c r="AB242" s="17">
        <v>0</v>
      </c>
      <c r="AC242" s="17">
        <v>0</v>
      </c>
      <c r="AD242" s="17">
        <v>3</v>
      </c>
      <c r="AE242" s="20">
        <v>0</v>
      </c>
      <c r="AF242" s="17">
        <v>3</v>
      </c>
      <c r="AG242" s="20">
        <v>0</v>
      </c>
      <c r="AK242" s="272"/>
      <c r="AL242" s="10" t="s">
        <v>738</v>
      </c>
      <c r="AM242" s="17">
        <v>8</v>
      </c>
      <c r="AN242" s="20">
        <v>1</v>
      </c>
      <c r="AS242" s="272"/>
      <c r="AT242" s="10" t="s">
        <v>738</v>
      </c>
      <c r="AU242" s="17">
        <v>2</v>
      </c>
      <c r="AV242" s="20">
        <v>0</v>
      </c>
      <c r="BA242" s="272"/>
      <c r="BB242" s="10" t="s">
        <v>738</v>
      </c>
      <c r="BC242" s="24"/>
      <c r="BD242" s="24"/>
      <c r="BE242" s="17">
        <v>1</v>
      </c>
      <c r="BF242" s="20">
        <v>23</v>
      </c>
      <c r="BG242" s="17">
        <v>1</v>
      </c>
      <c r="BH242" s="20">
        <v>23</v>
      </c>
      <c r="BL242" s="272"/>
      <c r="BM242" s="10" t="s">
        <v>738</v>
      </c>
      <c r="BN242" s="17">
        <v>2</v>
      </c>
      <c r="BO242" s="25"/>
      <c r="BT242" s="272"/>
      <c r="BU242" s="10" t="s">
        <v>738</v>
      </c>
      <c r="BV242" s="17">
        <v>0</v>
      </c>
      <c r="BW242" s="17">
        <v>0</v>
      </c>
      <c r="BX242" s="17">
        <v>1</v>
      </c>
      <c r="BY242" s="17">
        <v>0</v>
      </c>
      <c r="BZ242" s="17">
        <v>0</v>
      </c>
      <c r="CA242" s="17">
        <v>0</v>
      </c>
      <c r="CB242" s="17">
        <v>0</v>
      </c>
      <c r="CC242" s="17">
        <v>0</v>
      </c>
      <c r="CD242" s="17">
        <v>1</v>
      </c>
      <c r="CE242" s="20">
        <v>0</v>
      </c>
      <c r="CF242" s="17">
        <v>2</v>
      </c>
      <c r="CG242" s="20">
        <v>0</v>
      </c>
      <c r="CK242" s="272"/>
      <c r="CL242" s="10" t="s">
        <v>738</v>
      </c>
      <c r="CM242" s="17">
        <v>2</v>
      </c>
      <c r="CN242" s="17">
        <v>0</v>
      </c>
      <c r="CO242" s="17">
        <v>9</v>
      </c>
      <c r="CP242" s="17">
        <v>0</v>
      </c>
      <c r="CQ242" s="17">
        <v>3</v>
      </c>
      <c r="CR242" s="17">
        <v>0</v>
      </c>
      <c r="CS242" s="17">
        <v>3</v>
      </c>
      <c r="CT242" s="17">
        <v>0</v>
      </c>
      <c r="CU242" s="17">
        <v>3</v>
      </c>
      <c r="CV242" s="17">
        <v>0</v>
      </c>
      <c r="CW242" s="17">
        <v>0</v>
      </c>
      <c r="CX242" s="17">
        <v>0</v>
      </c>
      <c r="CY242" s="17">
        <v>1</v>
      </c>
      <c r="CZ242" s="17">
        <v>0</v>
      </c>
      <c r="DA242" s="17">
        <v>4</v>
      </c>
      <c r="DB242" s="17">
        <v>0</v>
      </c>
      <c r="DC242" s="17">
        <v>0</v>
      </c>
      <c r="DD242" s="20">
        <v>0</v>
      </c>
      <c r="DE242" s="17">
        <v>25</v>
      </c>
      <c r="DF242" s="20">
        <v>0</v>
      </c>
      <c r="DJ242" s="272"/>
      <c r="DK242" s="10" t="s">
        <v>738</v>
      </c>
      <c r="DL242" s="24"/>
      <c r="DM242" s="24"/>
      <c r="DN242" s="17">
        <v>0</v>
      </c>
      <c r="DO242" s="17">
        <v>0</v>
      </c>
      <c r="DP242" s="17">
        <v>0</v>
      </c>
      <c r="DQ242" s="17">
        <v>0</v>
      </c>
      <c r="DR242" s="24"/>
      <c r="DS242" s="25"/>
      <c r="DT242" s="17">
        <v>0</v>
      </c>
      <c r="DU242" s="20">
        <v>0</v>
      </c>
      <c r="DY242" s="272"/>
      <c r="DZ242" s="10" t="s">
        <v>738</v>
      </c>
      <c r="EA242" s="17">
        <v>11</v>
      </c>
      <c r="EB242" s="17">
        <v>0</v>
      </c>
      <c r="EC242" s="17">
        <v>1</v>
      </c>
      <c r="ED242" s="20">
        <v>0</v>
      </c>
      <c r="EE242" s="17">
        <v>12</v>
      </c>
      <c r="EF242" s="20">
        <v>0</v>
      </c>
      <c r="EJ242" s="272"/>
      <c r="EK242" s="10" t="s">
        <v>738</v>
      </c>
      <c r="EL242" s="17">
        <v>2</v>
      </c>
      <c r="EM242" s="17">
        <v>1</v>
      </c>
      <c r="EN242" s="17">
        <v>1</v>
      </c>
      <c r="EO242" s="17">
        <v>0</v>
      </c>
      <c r="EP242" s="17">
        <v>3</v>
      </c>
      <c r="EQ242" s="17">
        <v>0</v>
      </c>
      <c r="ER242" s="17">
        <v>4</v>
      </c>
      <c r="ES242" s="20">
        <v>0</v>
      </c>
      <c r="ET242" s="17">
        <v>10</v>
      </c>
      <c r="EU242" s="20">
        <v>1</v>
      </c>
      <c r="EY242" s="272"/>
      <c r="EZ242" s="10" t="s">
        <v>738</v>
      </c>
      <c r="FA242" s="17">
        <v>2</v>
      </c>
      <c r="FB242" s="20">
        <v>0</v>
      </c>
      <c r="FG242" s="272"/>
      <c r="FH242" s="10" t="s">
        <v>738</v>
      </c>
      <c r="FI242" s="17">
        <v>11</v>
      </c>
      <c r="FJ242" s="20">
        <v>1</v>
      </c>
      <c r="FO242" s="272"/>
      <c r="FP242" s="10" t="s">
        <v>738</v>
      </c>
      <c r="FQ242" s="17">
        <v>3</v>
      </c>
      <c r="FR242" s="20">
        <v>0</v>
      </c>
      <c r="FW242" s="272"/>
      <c r="FX242" s="10" t="s">
        <v>738</v>
      </c>
      <c r="FY242" s="17">
        <v>0</v>
      </c>
      <c r="FZ242" s="20">
        <v>0</v>
      </c>
      <c r="GE242" s="272"/>
      <c r="GF242" s="10" t="s">
        <v>738</v>
      </c>
      <c r="GG242" s="17">
        <v>3</v>
      </c>
      <c r="GH242" s="17">
        <v>0</v>
      </c>
      <c r="GI242" s="17">
        <v>5</v>
      </c>
      <c r="GJ242" s="17">
        <v>0</v>
      </c>
      <c r="GK242" s="17">
        <v>3</v>
      </c>
      <c r="GL242" s="20">
        <v>4</v>
      </c>
      <c r="GM242" s="17">
        <v>11</v>
      </c>
      <c r="GN242" s="20">
        <v>4</v>
      </c>
      <c r="GR242" s="272"/>
      <c r="GS242" s="10" t="s">
        <v>738</v>
      </c>
      <c r="GT242" s="17">
        <v>1</v>
      </c>
      <c r="GU242" s="17">
        <v>0</v>
      </c>
      <c r="GV242" s="17">
        <v>3</v>
      </c>
      <c r="GW242" s="17">
        <v>0</v>
      </c>
      <c r="GX242" s="17">
        <v>12</v>
      </c>
      <c r="GY242" s="20">
        <v>1</v>
      </c>
      <c r="GZ242" s="17">
        <v>16</v>
      </c>
      <c r="HA242" s="20">
        <v>1</v>
      </c>
      <c r="HE242" s="272"/>
      <c r="HF242" s="10" t="s">
        <v>738</v>
      </c>
      <c r="HG242" s="17">
        <v>182</v>
      </c>
      <c r="HH242" s="20">
        <v>31</v>
      </c>
    </row>
    <row r="243" spans="1:216" x14ac:dyDescent="0.25">
      <c r="A243" s="272"/>
      <c r="B243" s="10" t="s">
        <v>739</v>
      </c>
      <c r="C243" s="17">
        <v>270</v>
      </c>
      <c r="D243" s="17">
        <v>0</v>
      </c>
      <c r="E243" s="17">
        <v>184</v>
      </c>
      <c r="F243" s="17">
        <v>33</v>
      </c>
      <c r="G243" s="17">
        <v>107</v>
      </c>
      <c r="H243" s="17">
        <v>1</v>
      </c>
      <c r="I243" s="17">
        <v>93</v>
      </c>
      <c r="J243" s="17">
        <v>0</v>
      </c>
      <c r="K243" s="17">
        <v>26</v>
      </c>
      <c r="L243" s="17">
        <v>17</v>
      </c>
      <c r="M243" s="17">
        <v>0</v>
      </c>
      <c r="N243" s="17">
        <v>0</v>
      </c>
      <c r="O243" s="17">
        <v>102</v>
      </c>
      <c r="P243" s="17">
        <v>8</v>
      </c>
      <c r="Q243" s="17">
        <v>124</v>
      </c>
      <c r="R243" s="20">
        <v>9</v>
      </c>
      <c r="S243" s="17">
        <v>906</v>
      </c>
      <c r="T243" s="20">
        <v>68</v>
      </c>
      <c r="X243" s="272"/>
      <c r="Y243" s="10" t="s">
        <v>739</v>
      </c>
      <c r="Z243" s="17">
        <v>66</v>
      </c>
      <c r="AA243" s="17">
        <v>6</v>
      </c>
      <c r="AB243" s="17">
        <v>6</v>
      </c>
      <c r="AC243" s="17">
        <v>0</v>
      </c>
      <c r="AD243" s="17">
        <v>151</v>
      </c>
      <c r="AE243" s="20">
        <v>12</v>
      </c>
      <c r="AF243" s="17">
        <v>223</v>
      </c>
      <c r="AG243" s="20">
        <v>18</v>
      </c>
      <c r="AK243" s="272"/>
      <c r="AL243" s="10" t="s">
        <v>739</v>
      </c>
      <c r="AM243" s="17">
        <v>163</v>
      </c>
      <c r="AN243" s="20">
        <v>20</v>
      </c>
      <c r="AS243" s="272"/>
      <c r="AT243" s="10" t="s">
        <v>739</v>
      </c>
      <c r="AU243" s="17">
        <v>25</v>
      </c>
      <c r="AV243" s="20">
        <v>1</v>
      </c>
      <c r="BA243" s="272"/>
      <c r="BB243" s="10" t="s">
        <v>739</v>
      </c>
      <c r="BC243" s="17">
        <v>22</v>
      </c>
      <c r="BD243" s="17">
        <v>0</v>
      </c>
      <c r="BE243" s="17">
        <v>16</v>
      </c>
      <c r="BF243" s="20">
        <v>0</v>
      </c>
      <c r="BG243" s="17">
        <v>38</v>
      </c>
      <c r="BH243" s="20">
        <v>0</v>
      </c>
      <c r="BL243" s="272"/>
      <c r="BM243" s="10" t="s">
        <v>739</v>
      </c>
      <c r="BN243" s="17">
        <v>277</v>
      </c>
      <c r="BO243" s="20">
        <v>23</v>
      </c>
      <c r="BT243" s="272"/>
      <c r="BU243" s="10" t="s">
        <v>739</v>
      </c>
      <c r="BV243" s="17">
        <v>26</v>
      </c>
      <c r="BW243" s="17">
        <v>0</v>
      </c>
      <c r="BX243" s="17">
        <v>84</v>
      </c>
      <c r="BY243" s="17">
        <v>0</v>
      </c>
      <c r="BZ243" s="17">
        <v>2</v>
      </c>
      <c r="CA243" s="17">
        <v>0</v>
      </c>
      <c r="CB243" s="17">
        <v>64</v>
      </c>
      <c r="CC243" s="17">
        <v>8</v>
      </c>
      <c r="CD243" s="17">
        <v>5</v>
      </c>
      <c r="CE243" s="20">
        <v>0</v>
      </c>
      <c r="CF243" s="17">
        <v>181</v>
      </c>
      <c r="CG243" s="20">
        <v>8</v>
      </c>
      <c r="CK243" s="272"/>
      <c r="CL243" s="10" t="s">
        <v>739</v>
      </c>
      <c r="CM243" s="17">
        <v>5</v>
      </c>
      <c r="CN243" s="17">
        <v>0</v>
      </c>
      <c r="CO243" s="17">
        <v>33</v>
      </c>
      <c r="CP243" s="17">
        <v>4</v>
      </c>
      <c r="CQ243" s="17">
        <v>72</v>
      </c>
      <c r="CR243" s="17">
        <v>23</v>
      </c>
      <c r="CS243" s="17">
        <v>7</v>
      </c>
      <c r="CT243" s="17">
        <v>1</v>
      </c>
      <c r="CU243" s="17">
        <v>145</v>
      </c>
      <c r="CV243" s="17">
        <v>7</v>
      </c>
      <c r="CW243" s="17">
        <v>2</v>
      </c>
      <c r="CX243" s="17">
        <v>0</v>
      </c>
      <c r="CY243" s="17">
        <v>4</v>
      </c>
      <c r="CZ243" s="17">
        <v>0</v>
      </c>
      <c r="DA243" s="17">
        <v>382</v>
      </c>
      <c r="DB243" s="17">
        <v>22</v>
      </c>
      <c r="DC243" s="17">
        <v>1</v>
      </c>
      <c r="DD243" s="20">
        <v>0</v>
      </c>
      <c r="DE243" s="17">
        <v>651</v>
      </c>
      <c r="DF243" s="20">
        <v>57</v>
      </c>
      <c r="DJ243" s="272"/>
      <c r="DK243" s="10" t="s">
        <v>739</v>
      </c>
      <c r="DL243" s="17">
        <v>2173</v>
      </c>
      <c r="DM243" s="24"/>
      <c r="DN243" s="17">
        <v>198</v>
      </c>
      <c r="DO243" s="17">
        <v>36</v>
      </c>
      <c r="DP243" s="17">
        <v>207</v>
      </c>
      <c r="DQ243" s="17">
        <v>26</v>
      </c>
      <c r="DR243" s="17">
        <v>316</v>
      </c>
      <c r="DS243" s="20">
        <v>12</v>
      </c>
      <c r="DT243" s="17">
        <v>2894</v>
      </c>
      <c r="DU243" s="20">
        <v>74</v>
      </c>
      <c r="DY243" s="272"/>
      <c r="DZ243" s="10" t="s">
        <v>739</v>
      </c>
      <c r="EA243" s="17">
        <v>143</v>
      </c>
      <c r="EB243" s="17">
        <v>7</v>
      </c>
      <c r="EC243" s="17">
        <v>9</v>
      </c>
      <c r="ED243" s="20">
        <v>0</v>
      </c>
      <c r="EE243" s="17">
        <v>152</v>
      </c>
      <c r="EF243" s="20">
        <v>7</v>
      </c>
      <c r="EJ243" s="272"/>
      <c r="EK243" s="10" t="s">
        <v>739</v>
      </c>
      <c r="EL243" s="17">
        <v>121</v>
      </c>
      <c r="EM243" s="17">
        <v>17</v>
      </c>
      <c r="EN243" s="17">
        <v>16</v>
      </c>
      <c r="EO243" s="17">
        <v>2</v>
      </c>
      <c r="EP243" s="17">
        <v>88</v>
      </c>
      <c r="EQ243" s="17">
        <v>20</v>
      </c>
      <c r="ER243" s="17">
        <v>435</v>
      </c>
      <c r="ES243" s="20">
        <v>38</v>
      </c>
      <c r="ET243" s="17">
        <v>660</v>
      </c>
      <c r="EU243" s="20">
        <v>77</v>
      </c>
      <c r="EY243" s="272"/>
      <c r="EZ243" s="10" t="s">
        <v>739</v>
      </c>
      <c r="FA243" s="17">
        <v>100</v>
      </c>
      <c r="FB243" s="20">
        <v>2</v>
      </c>
      <c r="FG243" s="272"/>
      <c r="FH243" s="10" t="s">
        <v>739</v>
      </c>
      <c r="FI243" s="17">
        <v>478</v>
      </c>
      <c r="FJ243" s="20">
        <v>58</v>
      </c>
      <c r="FO243" s="272"/>
      <c r="FP243" s="10" t="s">
        <v>739</v>
      </c>
      <c r="FQ243" s="17">
        <v>36</v>
      </c>
      <c r="FR243" s="20">
        <v>6</v>
      </c>
      <c r="FW243" s="272"/>
      <c r="FX243" s="10" t="s">
        <v>739</v>
      </c>
      <c r="FY243" s="17">
        <v>58</v>
      </c>
      <c r="FZ243" s="20">
        <v>0</v>
      </c>
      <c r="GE243" s="272"/>
      <c r="GF243" s="10" t="s">
        <v>739</v>
      </c>
      <c r="GG243" s="17">
        <v>67</v>
      </c>
      <c r="GH243" s="17">
        <v>9</v>
      </c>
      <c r="GI243" s="17">
        <v>600</v>
      </c>
      <c r="GJ243" s="17">
        <v>33</v>
      </c>
      <c r="GK243" s="17">
        <v>50</v>
      </c>
      <c r="GL243" s="20">
        <v>10</v>
      </c>
      <c r="GM243" s="17">
        <v>717</v>
      </c>
      <c r="GN243" s="20">
        <v>52</v>
      </c>
      <c r="GR243" s="272"/>
      <c r="GS243" s="10" t="s">
        <v>739</v>
      </c>
      <c r="GT243" s="17">
        <v>197</v>
      </c>
      <c r="GU243" s="17">
        <v>21</v>
      </c>
      <c r="GV243" s="17">
        <v>110</v>
      </c>
      <c r="GW243" s="17">
        <v>3</v>
      </c>
      <c r="GX243" s="17">
        <v>953</v>
      </c>
      <c r="GY243" s="20">
        <v>113</v>
      </c>
      <c r="GZ243" s="17">
        <v>1260</v>
      </c>
      <c r="HA243" s="20">
        <v>137</v>
      </c>
      <c r="HE243" s="272"/>
      <c r="HF243" s="10" t="s">
        <v>739</v>
      </c>
      <c r="HG243" s="17">
        <v>8819</v>
      </c>
      <c r="HH243" s="20">
        <v>608</v>
      </c>
    </row>
    <row r="244" spans="1:216" ht="22.5" x14ac:dyDescent="0.25">
      <c r="A244" s="272"/>
      <c r="B244" s="10" t="s">
        <v>740</v>
      </c>
      <c r="C244" s="17">
        <v>0</v>
      </c>
      <c r="D244" s="17">
        <v>0</v>
      </c>
      <c r="E244" s="17">
        <v>3</v>
      </c>
      <c r="F244" s="17">
        <v>0</v>
      </c>
      <c r="G244" s="17">
        <v>1</v>
      </c>
      <c r="H244" s="17">
        <v>0</v>
      </c>
      <c r="I244" s="17">
        <v>10</v>
      </c>
      <c r="J244" s="17">
        <v>0</v>
      </c>
      <c r="K244" s="17">
        <v>0</v>
      </c>
      <c r="L244" s="17">
        <v>0</v>
      </c>
      <c r="M244" s="17">
        <v>1</v>
      </c>
      <c r="N244" s="17">
        <v>0</v>
      </c>
      <c r="O244" s="17">
        <v>14</v>
      </c>
      <c r="P244" s="17">
        <v>0</v>
      </c>
      <c r="Q244" s="17">
        <v>3</v>
      </c>
      <c r="R244" s="20">
        <v>0</v>
      </c>
      <c r="S244" s="17">
        <v>32</v>
      </c>
      <c r="T244" s="20">
        <v>0</v>
      </c>
      <c r="X244" s="272"/>
      <c r="Y244" s="10" t="s">
        <v>740</v>
      </c>
      <c r="Z244" s="17">
        <v>3</v>
      </c>
      <c r="AA244" s="17">
        <v>0</v>
      </c>
      <c r="AB244" s="17">
        <v>0</v>
      </c>
      <c r="AC244" s="17">
        <v>0</v>
      </c>
      <c r="AD244" s="17">
        <v>17</v>
      </c>
      <c r="AE244" s="25"/>
      <c r="AF244" s="17">
        <v>20</v>
      </c>
      <c r="AG244" s="20">
        <v>0</v>
      </c>
      <c r="AK244" s="272"/>
      <c r="AL244" s="10" t="s">
        <v>740</v>
      </c>
      <c r="AM244" s="17">
        <v>3</v>
      </c>
      <c r="AN244" s="20">
        <v>0</v>
      </c>
      <c r="AS244" s="272"/>
      <c r="AT244" s="10" t="s">
        <v>740</v>
      </c>
      <c r="AU244" s="17">
        <v>2</v>
      </c>
      <c r="AV244" s="20">
        <v>0</v>
      </c>
      <c r="BA244" s="272"/>
      <c r="BB244" s="10" t="s">
        <v>740</v>
      </c>
      <c r="BC244" s="17">
        <v>3</v>
      </c>
      <c r="BD244" s="17">
        <v>0</v>
      </c>
      <c r="BE244" s="17">
        <v>3</v>
      </c>
      <c r="BF244" s="20">
        <v>0</v>
      </c>
      <c r="BG244" s="17">
        <v>6</v>
      </c>
      <c r="BH244" s="20">
        <v>0</v>
      </c>
      <c r="BL244" s="272"/>
      <c r="BM244" s="10" t="s">
        <v>740</v>
      </c>
      <c r="BN244" s="17">
        <v>1</v>
      </c>
      <c r="BO244" s="25"/>
      <c r="BT244" s="272"/>
      <c r="BU244" s="10" t="s">
        <v>740</v>
      </c>
      <c r="BV244" s="17">
        <v>1</v>
      </c>
      <c r="BW244" s="17">
        <v>1</v>
      </c>
      <c r="BX244" s="17">
        <v>0</v>
      </c>
      <c r="BY244" s="17">
        <v>0</v>
      </c>
      <c r="BZ244" s="17">
        <v>1</v>
      </c>
      <c r="CA244" s="17">
        <v>0</v>
      </c>
      <c r="CB244" s="17">
        <v>0</v>
      </c>
      <c r="CC244" s="17">
        <v>0</v>
      </c>
      <c r="CD244" s="17">
        <v>2</v>
      </c>
      <c r="CE244" s="20">
        <v>0</v>
      </c>
      <c r="CF244" s="17">
        <v>4</v>
      </c>
      <c r="CG244" s="20">
        <v>1</v>
      </c>
      <c r="CK244" s="272"/>
      <c r="CL244" s="10" t="s">
        <v>740</v>
      </c>
      <c r="CM244" s="17">
        <v>1</v>
      </c>
      <c r="CN244" s="17">
        <v>0</v>
      </c>
      <c r="CO244" s="17">
        <v>4</v>
      </c>
      <c r="CP244" s="17">
        <v>0</v>
      </c>
      <c r="CQ244" s="17">
        <v>0</v>
      </c>
      <c r="CR244" s="17">
        <v>0</v>
      </c>
      <c r="CS244" s="17">
        <v>1</v>
      </c>
      <c r="CT244" s="17">
        <v>0</v>
      </c>
      <c r="CU244" s="17">
        <v>1</v>
      </c>
      <c r="CV244" s="17">
        <v>0</v>
      </c>
      <c r="CW244" s="17">
        <v>0</v>
      </c>
      <c r="CX244" s="17">
        <v>0</v>
      </c>
      <c r="CY244" s="17">
        <v>0</v>
      </c>
      <c r="CZ244" s="17">
        <v>0</v>
      </c>
      <c r="DA244" s="17">
        <v>1</v>
      </c>
      <c r="DB244" s="17">
        <v>0</v>
      </c>
      <c r="DC244" s="17">
        <v>0</v>
      </c>
      <c r="DD244" s="20">
        <v>0</v>
      </c>
      <c r="DE244" s="17">
        <v>8</v>
      </c>
      <c r="DF244" s="20">
        <v>0</v>
      </c>
      <c r="DJ244" s="272"/>
      <c r="DK244" s="10" t="s">
        <v>740</v>
      </c>
      <c r="DL244" s="17">
        <v>165</v>
      </c>
      <c r="DM244" s="24"/>
      <c r="DN244" s="17">
        <v>2</v>
      </c>
      <c r="DO244" s="17">
        <v>1</v>
      </c>
      <c r="DP244" s="17">
        <v>1</v>
      </c>
      <c r="DQ244" s="17">
        <v>0</v>
      </c>
      <c r="DR244" s="24"/>
      <c r="DS244" s="25"/>
      <c r="DT244" s="17">
        <v>168</v>
      </c>
      <c r="DU244" s="20">
        <v>1</v>
      </c>
      <c r="DY244" s="272"/>
      <c r="DZ244" s="10" t="s">
        <v>740</v>
      </c>
      <c r="EA244" s="17">
        <v>0</v>
      </c>
      <c r="EB244" s="17">
        <v>0</v>
      </c>
      <c r="EC244" s="17">
        <v>0</v>
      </c>
      <c r="ED244" s="20">
        <v>0</v>
      </c>
      <c r="EE244" s="17">
        <v>0</v>
      </c>
      <c r="EF244" s="20">
        <v>0</v>
      </c>
      <c r="EJ244" s="272"/>
      <c r="EK244" s="10" t="s">
        <v>740</v>
      </c>
      <c r="EL244" s="17">
        <v>4</v>
      </c>
      <c r="EM244" s="17">
        <v>0</v>
      </c>
      <c r="EN244" s="17">
        <v>0</v>
      </c>
      <c r="EO244" s="17">
        <v>0</v>
      </c>
      <c r="EP244" s="17">
        <v>0</v>
      </c>
      <c r="EQ244" s="17">
        <v>0</v>
      </c>
      <c r="ER244" s="17">
        <v>4</v>
      </c>
      <c r="ES244" s="20">
        <v>1</v>
      </c>
      <c r="ET244" s="17">
        <v>8</v>
      </c>
      <c r="EU244" s="20">
        <v>1</v>
      </c>
      <c r="EY244" s="272"/>
      <c r="EZ244" s="10" t="s">
        <v>740</v>
      </c>
      <c r="FA244" s="17">
        <v>1</v>
      </c>
      <c r="FB244" s="20">
        <v>0</v>
      </c>
      <c r="FG244" s="272"/>
      <c r="FH244" s="10" t="s">
        <v>740</v>
      </c>
      <c r="FI244" s="17">
        <v>6</v>
      </c>
      <c r="FJ244" s="20">
        <v>0</v>
      </c>
      <c r="FO244" s="272"/>
      <c r="FP244" s="10" t="s">
        <v>740</v>
      </c>
      <c r="FQ244" s="17">
        <v>8</v>
      </c>
      <c r="FR244" s="20">
        <v>1</v>
      </c>
      <c r="FW244" s="272"/>
      <c r="FX244" s="10" t="s">
        <v>740</v>
      </c>
      <c r="FY244" s="17">
        <v>1</v>
      </c>
      <c r="FZ244" s="20">
        <v>3</v>
      </c>
      <c r="GE244" s="272"/>
      <c r="GF244" s="10" t="s">
        <v>740</v>
      </c>
      <c r="GG244" s="17">
        <v>34</v>
      </c>
      <c r="GH244" s="17">
        <v>0</v>
      </c>
      <c r="GI244" s="17">
        <v>4</v>
      </c>
      <c r="GJ244" s="17">
        <v>0</v>
      </c>
      <c r="GK244" s="17">
        <v>0</v>
      </c>
      <c r="GL244" s="20">
        <v>0</v>
      </c>
      <c r="GM244" s="17">
        <v>38</v>
      </c>
      <c r="GN244" s="20">
        <v>0</v>
      </c>
      <c r="GR244" s="272"/>
      <c r="GS244" s="10" t="s">
        <v>740</v>
      </c>
      <c r="GT244" s="17">
        <v>5</v>
      </c>
      <c r="GU244" s="17">
        <v>0</v>
      </c>
      <c r="GV244" s="17">
        <v>2</v>
      </c>
      <c r="GW244" s="17">
        <v>0</v>
      </c>
      <c r="GX244" s="17">
        <v>16</v>
      </c>
      <c r="GY244" s="20">
        <v>1</v>
      </c>
      <c r="GZ244" s="17">
        <v>23</v>
      </c>
      <c r="HA244" s="20">
        <v>1</v>
      </c>
      <c r="HE244" s="272"/>
      <c r="HF244" s="10" t="s">
        <v>740</v>
      </c>
      <c r="HG244" s="17">
        <v>329</v>
      </c>
      <c r="HH244" s="20">
        <v>8</v>
      </c>
    </row>
    <row r="245" spans="1:216" x14ac:dyDescent="0.25">
      <c r="A245" s="271" t="s">
        <v>741</v>
      </c>
      <c r="B245" s="10" t="s">
        <v>742</v>
      </c>
      <c r="C245" s="17">
        <v>14</v>
      </c>
      <c r="D245" s="17">
        <v>0</v>
      </c>
      <c r="E245" s="17">
        <v>8</v>
      </c>
      <c r="F245" s="24"/>
      <c r="G245" s="17">
        <v>4</v>
      </c>
      <c r="H245" s="17">
        <v>1</v>
      </c>
      <c r="I245" s="17">
        <v>4</v>
      </c>
      <c r="J245" s="17">
        <v>1</v>
      </c>
      <c r="K245" s="17">
        <v>1</v>
      </c>
      <c r="L245" s="17">
        <v>0</v>
      </c>
      <c r="M245" s="17">
        <v>0</v>
      </c>
      <c r="N245" s="17">
        <v>0</v>
      </c>
      <c r="O245" s="17">
        <v>1</v>
      </c>
      <c r="P245" s="17">
        <v>0</v>
      </c>
      <c r="Q245" s="17">
        <v>2</v>
      </c>
      <c r="R245" s="20">
        <v>0</v>
      </c>
      <c r="S245" s="17">
        <v>34</v>
      </c>
      <c r="T245" s="20">
        <v>2</v>
      </c>
      <c r="X245" s="271" t="s">
        <v>741</v>
      </c>
      <c r="Y245" s="10" t="s">
        <v>742</v>
      </c>
      <c r="Z245" s="24"/>
      <c r="AA245" s="24"/>
      <c r="AB245" s="17">
        <v>0</v>
      </c>
      <c r="AC245" s="17">
        <v>1</v>
      </c>
      <c r="AD245" s="17">
        <v>1</v>
      </c>
      <c r="AE245" s="20">
        <v>0</v>
      </c>
      <c r="AF245" s="17">
        <v>1</v>
      </c>
      <c r="AG245" s="20">
        <v>1</v>
      </c>
      <c r="AK245" s="271" t="s">
        <v>741</v>
      </c>
      <c r="AL245" s="10" t="s">
        <v>742</v>
      </c>
      <c r="AM245" s="17">
        <v>4</v>
      </c>
      <c r="AN245" s="20">
        <v>1</v>
      </c>
      <c r="AS245" s="271" t="s">
        <v>741</v>
      </c>
      <c r="AT245" s="10" t="s">
        <v>742</v>
      </c>
      <c r="AU245" s="17">
        <v>10</v>
      </c>
      <c r="AV245" s="20">
        <v>4</v>
      </c>
      <c r="BA245" s="271" t="s">
        <v>741</v>
      </c>
      <c r="BB245" s="10" t="s">
        <v>742</v>
      </c>
      <c r="BC245" s="24"/>
      <c r="BD245" s="24"/>
      <c r="BE245" s="17">
        <v>0</v>
      </c>
      <c r="BF245" s="20">
        <v>0</v>
      </c>
      <c r="BG245" s="17">
        <v>0</v>
      </c>
      <c r="BH245" s="20">
        <v>0</v>
      </c>
      <c r="BL245" s="271" t="s">
        <v>741</v>
      </c>
      <c r="BM245" s="10" t="s">
        <v>742</v>
      </c>
      <c r="BN245" s="17">
        <v>10</v>
      </c>
      <c r="BO245" s="20">
        <v>2</v>
      </c>
      <c r="BT245" s="271" t="s">
        <v>741</v>
      </c>
      <c r="BU245" s="10" t="s">
        <v>742</v>
      </c>
      <c r="BV245" s="17">
        <v>0</v>
      </c>
      <c r="BW245" s="17">
        <v>0</v>
      </c>
      <c r="BX245" s="17">
        <v>0</v>
      </c>
      <c r="BY245" s="17">
        <v>0</v>
      </c>
      <c r="BZ245" s="17">
        <v>0</v>
      </c>
      <c r="CA245" s="17">
        <v>0</v>
      </c>
      <c r="CB245" s="17">
        <v>4</v>
      </c>
      <c r="CC245" s="17">
        <v>2</v>
      </c>
      <c r="CD245" s="17">
        <v>3</v>
      </c>
      <c r="CE245" s="20">
        <v>0</v>
      </c>
      <c r="CF245" s="17">
        <v>7</v>
      </c>
      <c r="CG245" s="20">
        <v>2</v>
      </c>
      <c r="CK245" s="271" t="s">
        <v>741</v>
      </c>
      <c r="CL245" s="10" t="s">
        <v>742</v>
      </c>
      <c r="CM245" s="17">
        <v>1</v>
      </c>
      <c r="CN245" s="17">
        <v>0</v>
      </c>
      <c r="CO245" s="17">
        <v>2</v>
      </c>
      <c r="CP245" s="17">
        <v>2</v>
      </c>
      <c r="CQ245" s="17">
        <v>0</v>
      </c>
      <c r="CR245" s="17">
        <v>0</v>
      </c>
      <c r="CS245" s="17">
        <v>2</v>
      </c>
      <c r="CT245" s="17">
        <v>2</v>
      </c>
      <c r="CU245" s="17">
        <v>6</v>
      </c>
      <c r="CV245" s="17">
        <v>2</v>
      </c>
      <c r="CW245" s="17">
        <v>1</v>
      </c>
      <c r="CX245" s="17">
        <v>1</v>
      </c>
      <c r="CY245" s="17">
        <v>0</v>
      </c>
      <c r="CZ245" s="17">
        <v>0</v>
      </c>
      <c r="DA245" s="17">
        <v>2</v>
      </c>
      <c r="DB245" s="17">
        <v>1</v>
      </c>
      <c r="DC245" s="17">
        <v>0</v>
      </c>
      <c r="DD245" s="20">
        <v>0</v>
      </c>
      <c r="DE245" s="17">
        <v>14</v>
      </c>
      <c r="DF245" s="20">
        <v>8</v>
      </c>
      <c r="DJ245" s="271" t="s">
        <v>741</v>
      </c>
      <c r="DK245" s="10" t="s">
        <v>742</v>
      </c>
      <c r="DL245" s="17">
        <v>194</v>
      </c>
      <c r="DM245" s="24"/>
      <c r="DN245" s="17">
        <v>0</v>
      </c>
      <c r="DO245" s="17">
        <v>0</v>
      </c>
      <c r="DP245" s="17">
        <v>0</v>
      </c>
      <c r="DQ245" s="17">
        <v>0</v>
      </c>
      <c r="DR245" s="24"/>
      <c r="DS245" s="25"/>
      <c r="DT245" s="17">
        <v>194</v>
      </c>
      <c r="DU245" s="20">
        <v>0</v>
      </c>
      <c r="DY245" s="271" t="s">
        <v>741</v>
      </c>
      <c r="DZ245" s="10" t="s">
        <v>742</v>
      </c>
      <c r="EA245" s="17">
        <v>0</v>
      </c>
      <c r="EB245" s="17">
        <v>0</v>
      </c>
      <c r="EC245" s="17">
        <v>0</v>
      </c>
      <c r="ED245" s="20">
        <v>0</v>
      </c>
      <c r="EE245" s="17">
        <v>0</v>
      </c>
      <c r="EF245" s="20">
        <v>0</v>
      </c>
      <c r="EJ245" s="271" t="s">
        <v>741</v>
      </c>
      <c r="EK245" s="10" t="s">
        <v>742</v>
      </c>
      <c r="EL245" s="17">
        <v>5</v>
      </c>
      <c r="EM245" s="17">
        <v>3</v>
      </c>
      <c r="EN245" s="17">
        <v>0</v>
      </c>
      <c r="EO245" s="17">
        <v>0</v>
      </c>
      <c r="EP245" s="17">
        <v>2</v>
      </c>
      <c r="EQ245" s="17">
        <v>1</v>
      </c>
      <c r="ER245" s="17">
        <v>6</v>
      </c>
      <c r="ES245" s="20">
        <v>0</v>
      </c>
      <c r="ET245" s="17">
        <v>13</v>
      </c>
      <c r="EU245" s="20">
        <v>4</v>
      </c>
      <c r="EY245" s="271" t="s">
        <v>741</v>
      </c>
      <c r="EZ245" s="10" t="s">
        <v>742</v>
      </c>
      <c r="FA245" s="17">
        <v>0</v>
      </c>
      <c r="FB245" s="20">
        <v>0</v>
      </c>
      <c r="FG245" s="271" t="s">
        <v>741</v>
      </c>
      <c r="FH245" s="10" t="s">
        <v>742</v>
      </c>
      <c r="FI245" s="17">
        <v>11</v>
      </c>
      <c r="FJ245" s="20">
        <v>3</v>
      </c>
      <c r="FO245" s="271" t="s">
        <v>741</v>
      </c>
      <c r="FP245" s="10" t="s">
        <v>742</v>
      </c>
      <c r="FQ245" s="17">
        <v>3</v>
      </c>
      <c r="FR245" s="20">
        <v>1</v>
      </c>
      <c r="FW245" s="271" t="s">
        <v>741</v>
      </c>
      <c r="FX245" s="10" t="s">
        <v>742</v>
      </c>
      <c r="FY245" s="17">
        <v>12</v>
      </c>
      <c r="FZ245" s="20">
        <v>21</v>
      </c>
      <c r="GE245" s="271" t="s">
        <v>741</v>
      </c>
      <c r="GF245" s="10" t="s">
        <v>742</v>
      </c>
      <c r="GG245" s="17">
        <v>0</v>
      </c>
      <c r="GH245" s="17">
        <v>0</v>
      </c>
      <c r="GI245" s="17">
        <v>2</v>
      </c>
      <c r="GJ245" s="17">
        <v>2</v>
      </c>
      <c r="GK245" s="17">
        <v>3</v>
      </c>
      <c r="GL245" s="20">
        <v>1</v>
      </c>
      <c r="GM245" s="17">
        <v>5</v>
      </c>
      <c r="GN245" s="20">
        <v>3</v>
      </c>
      <c r="GR245" s="271" t="s">
        <v>741</v>
      </c>
      <c r="GS245" s="10" t="s">
        <v>742</v>
      </c>
      <c r="GT245" s="17">
        <v>1</v>
      </c>
      <c r="GU245" s="17">
        <v>0</v>
      </c>
      <c r="GV245" s="17">
        <v>1</v>
      </c>
      <c r="GW245" s="17">
        <v>0</v>
      </c>
      <c r="GX245" s="17">
        <v>5</v>
      </c>
      <c r="GY245" s="25"/>
      <c r="GZ245" s="17">
        <v>7</v>
      </c>
      <c r="HA245" s="20">
        <v>0</v>
      </c>
      <c r="HE245" s="271" t="s">
        <v>741</v>
      </c>
      <c r="HF245" s="10" t="s">
        <v>742</v>
      </c>
      <c r="HG245" s="17">
        <v>325</v>
      </c>
      <c r="HH245" s="20">
        <v>52</v>
      </c>
    </row>
    <row r="246" spans="1:216" x14ac:dyDescent="0.25">
      <c r="A246" s="272"/>
      <c r="B246" s="10" t="s">
        <v>743</v>
      </c>
      <c r="C246" s="17">
        <v>32</v>
      </c>
      <c r="D246" s="17">
        <v>14</v>
      </c>
      <c r="E246" s="17">
        <v>42</v>
      </c>
      <c r="F246" s="17">
        <v>9</v>
      </c>
      <c r="G246" s="17">
        <v>23</v>
      </c>
      <c r="H246" s="17">
        <v>23</v>
      </c>
      <c r="I246" s="17">
        <v>28</v>
      </c>
      <c r="J246" s="17">
        <v>9</v>
      </c>
      <c r="K246" s="17">
        <v>17</v>
      </c>
      <c r="L246" s="17">
        <v>14</v>
      </c>
      <c r="M246" s="17">
        <v>22</v>
      </c>
      <c r="N246" s="17">
        <v>4</v>
      </c>
      <c r="O246" s="17">
        <v>67</v>
      </c>
      <c r="P246" s="17">
        <v>22</v>
      </c>
      <c r="Q246" s="17">
        <v>34</v>
      </c>
      <c r="R246" s="20">
        <v>22</v>
      </c>
      <c r="S246" s="17">
        <v>265</v>
      </c>
      <c r="T246" s="20">
        <v>117</v>
      </c>
      <c r="X246" s="272"/>
      <c r="Y246" s="10" t="s">
        <v>743</v>
      </c>
      <c r="Z246" s="17">
        <v>5</v>
      </c>
      <c r="AA246" s="17">
        <v>0</v>
      </c>
      <c r="AB246" s="17">
        <v>1</v>
      </c>
      <c r="AC246" s="17">
        <v>2</v>
      </c>
      <c r="AD246" s="17">
        <v>31</v>
      </c>
      <c r="AE246" s="20">
        <v>21</v>
      </c>
      <c r="AF246" s="17">
        <v>37</v>
      </c>
      <c r="AG246" s="20">
        <v>23</v>
      </c>
      <c r="AK246" s="272"/>
      <c r="AL246" s="10" t="s">
        <v>743</v>
      </c>
      <c r="AM246" s="17">
        <v>26</v>
      </c>
      <c r="AN246" s="20">
        <v>22</v>
      </c>
      <c r="AS246" s="272"/>
      <c r="AT246" s="10" t="s">
        <v>743</v>
      </c>
      <c r="AU246" s="17">
        <v>40</v>
      </c>
      <c r="AV246" s="20">
        <v>11</v>
      </c>
      <c r="BA246" s="272"/>
      <c r="BB246" s="10" t="s">
        <v>743</v>
      </c>
      <c r="BC246" s="17">
        <v>141</v>
      </c>
      <c r="BD246" s="17">
        <v>87</v>
      </c>
      <c r="BE246" s="17">
        <v>108</v>
      </c>
      <c r="BF246" s="20">
        <v>58</v>
      </c>
      <c r="BG246" s="17">
        <v>249</v>
      </c>
      <c r="BH246" s="20">
        <v>145</v>
      </c>
      <c r="BL246" s="272"/>
      <c r="BM246" s="10" t="s">
        <v>743</v>
      </c>
      <c r="BN246" s="17">
        <v>13</v>
      </c>
      <c r="BO246" s="20">
        <v>15</v>
      </c>
      <c r="BT246" s="272"/>
      <c r="BU246" s="10" t="s">
        <v>743</v>
      </c>
      <c r="BV246" s="17">
        <v>15</v>
      </c>
      <c r="BW246" s="17">
        <v>19</v>
      </c>
      <c r="BX246" s="17">
        <v>12</v>
      </c>
      <c r="BY246" s="17">
        <v>4</v>
      </c>
      <c r="BZ246" s="17">
        <v>3</v>
      </c>
      <c r="CA246" s="17">
        <v>1</v>
      </c>
      <c r="CB246" s="17">
        <v>9</v>
      </c>
      <c r="CC246" s="17">
        <v>3</v>
      </c>
      <c r="CD246" s="17">
        <v>10</v>
      </c>
      <c r="CE246" s="20">
        <v>3</v>
      </c>
      <c r="CF246" s="17">
        <v>49</v>
      </c>
      <c r="CG246" s="20">
        <v>30</v>
      </c>
      <c r="CK246" s="272"/>
      <c r="CL246" s="10" t="s">
        <v>743</v>
      </c>
      <c r="CM246" s="17">
        <v>1</v>
      </c>
      <c r="CN246" s="17">
        <v>0</v>
      </c>
      <c r="CO246" s="17">
        <v>10</v>
      </c>
      <c r="CP246" s="17">
        <v>9</v>
      </c>
      <c r="CQ246" s="17">
        <v>17</v>
      </c>
      <c r="CR246" s="17">
        <v>18</v>
      </c>
      <c r="CS246" s="17">
        <v>7</v>
      </c>
      <c r="CT246" s="17">
        <v>7</v>
      </c>
      <c r="CU246" s="17">
        <v>8</v>
      </c>
      <c r="CV246" s="17">
        <v>6</v>
      </c>
      <c r="CW246" s="17">
        <v>1</v>
      </c>
      <c r="CX246" s="17">
        <v>0</v>
      </c>
      <c r="CY246" s="17">
        <v>2</v>
      </c>
      <c r="CZ246" s="17">
        <v>0</v>
      </c>
      <c r="DA246" s="17">
        <v>6</v>
      </c>
      <c r="DB246" s="17">
        <v>6</v>
      </c>
      <c r="DC246" s="17">
        <v>8</v>
      </c>
      <c r="DD246" s="20">
        <v>7</v>
      </c>
      <c r="DE246" s="17">
        <v>60</v>
      </c>
      <c r="DF246" s="20">
        <v>53</v>
      </c>
      <c r="DJ246" s="272"/>
      <c r="DK246" s="10" t="s">
        <v>743</v>
      </c>
      <c r="DL246" s="24"/>
      <c r="DM246" s="24"/>
      <c r="DN246" s="17">
        <v>21</v>
      </c>
      <c r="DO246" s="17">
        <v>15</v>
      </c>
      <c r="DP246" s="17">
        <v>29</v>
      </c>
      <c r="DQ246" s="17">
        <v>30</v>
      </c>
      <c r="DR246" s="17">
        <v>27</v>
      </c>
      <c r="DS246" s="20">
        <v>24</v>
      </c>
      <c r="DT246" s="17">
        <v>77</v>
      </c>
      <c r="DU246" s="20">
        <v>69</v>
      </c>
      <c r="DY246" s="272"/>
      <c r="DZ246" s="10" t="s">
        <v>743</v>
      </c>
      <c r="EA246" s="17">
        <v>27</v>
      </c>
      <c r="EB246" s="17">
        <v>17</v>
      </c>
      <c r="EC246" s="17">
        <v>8</v>
      </c>
      <c r="ED246" s="20">
        <v>8</v>
      </c>
      <c r="EE246" s="17">
        <v>35</v>
      </c>
      <c r="EF246" s="20">
        <v>25</v>
      </c>
      <c r="EJ246" s="272"/>
      <c r="EK246" s="10" t="s">
        <v>743</v>
      </c>
      <c r="EL246" s="17">
        <v>26</v>
      </c>
      <c r="EM246" s="17">
        <v>36</v>
      </c>
      <c r="EN246" s="17">
        <v>7</v>
      </c>
      <c r="EO246" s="17">
        <v>11</v>
      </c>
      <c r="EP246" s="17">
        <v>7</v>
      </c>
      <c r="EQ246" s="17">
        <v>4</v>
      </c>
      <c r="ER246" s="17">
        <v>22</v>
      </c>
      <c r="ES246" s="20">
        <v>23</v>
      </c>
      <c r="ET246" s="17">
        <v>62</v>
      </c>
      <c r="EU246" s="20">
        <v>74</v>
      </c>
      <c r="EY246" s="272"/>
      <c r="EZ246" s="10" t="s">
        <v>743</v>
      </c>
      <c r="FA246" s="17">
        <v>8</v>
      </c>
      <c r="FB246" s="20">
        <v>4</v>
      </c>
      <c r="FG246" s="272"/>
      <c r="FH246" s="10" t="s">
        <v>743</v>
      </c>
      <c r="FI246" s="17">
        <v>160</v>
      </c>
      <c r="FJ246" s="20">
        <v>107</v>
      </c>
      <c r="FO246" s="272"/>
      <c r="FP246" s="10" t="s">
        <v>743</v>
      </c>
      <c r="FQ246" s="17">
        <v>33</v>
      </c>
      <c r="FR246" s="20">
        <v>28</v>
      </c>
      <c r="FW246" s="272"/>
      <c r="FX246" s="10" t="s">
        <v>743</v>
      </c>
      <c r="FY246" s="17">
        <v>27</v>
      </c>
      <c r="FZ246" s="20">
        <v>19</v>
      </c>
      <c r="GE246" s="272"/>
      <c r="GF246" s="10" t="s">
        <v>743</v>
      </c>
      <c r="GG246" s="17">
        <v>18</v>
      </c>
      <c r="GH246" s="17">
        <v>11</v>
      </c>
      <c r="GI246" s="17">
        <v>30</v>
      </c>
      <c r="GJ246" s="17">
        <v>31</v>
      </c>
      <c r="GK246" s="17">
        <v>30</v>
      </c>
      <c r="GL246" s="20">
        <v>3</v>
      </c>
      <c r="GM246" s="17">
        <v>78</v>
      </c>
      <c r="GN246" s="20">
        <v>45</v>
      </c>
      <c r="GR246" s="272"/>
      <c r="GS246" s="10" t="s">
        <v>743</v>
      </c>
      <c r="GT246" s="17">
        <v>61</v>
      </c>
      <c r="GU246" s="17">
        <v>31</v>
      </c>
      <c r="GV246" s="17">
        <v>11</v>
      </c>
      <c r="GW246" s="17">
        <v>16</v>
      </c>
      <c r="GX246" s="17">
        <v>79</v>
      </c>
      <c r="GY246" s="25"/>
      <c r="GZ246" s="17">
        <v>151</v>
      </c>
      <c r="HA246" s="20">
        <v>47</v>
      </c>
      <c r="HE246" s="272"/>
      <c r="HF246" s="10" t="s">
        <v>743</v>
      </c>
      <c r="HG246" s="17">
        <v>1370</v>
      </c>
      <c r="HH246" s="20">
        <v>834</v>
      </c>
    </row>
    <row r="247" spans="1:216" x14ac:dyDescent="0.25">
      <c r="A247" s="272"/>
      <c r="B247" s="10" t="s">
        <v>744</v>
      </c>
      <c r="C247" s="17">
        <v>0</v>
      </c>
      <c r="D247" s="17">
        <v>0</v>
      </c>
      <c r="E247" s="17">
        <v>21</v>
      </c>
      <c r="F247" s="24"/>
      <c r="G247" s="17">
        <v>9</v>
      </c>
      <c r="H247" s="17">
        <v>3</v>
      </c>
      <c r="I247" s="17">
        <v>4</v>
      </c>
      <c r="J247" s="17">
        <v>1</v>
      </c>
      <c r="K247" s="17">
        <v>10</v>
      </c>
      <c r="L247" s="17">
        <v>3</v>
      </c>
      <c r="M247" s="17">
        <v>18</v>
      </c>
      <c r="N247" s="17">
        <v>0</v>
      </c>
      <c r="O247" s="17">
        <v>30</v>
      </c>
      <c r="P247" s="17">
        <v>6</v>
      </c>
      <c r="Q247" s="17">
        <v>10</v>
      </c>
      <c r="R247" s="20">
        <v>0</v>
      </c>
      <c r="S247" s="17">
        <v>102</v>
      </c>
      <c r="T247" s="20">
        <v>13</v>
      </c>
      <c r="X247" s="272"/>
      <c r="Y247" s="10" t="s">
        <v>744</v>
      </c>
      <c r="Z247" s="17">
        <v>2</v>
      </c>
      <c r="AA247" s="17">
        <v>0</v>
      </c>
      <c r="AB247" s="17">
        <v>1</v>
      </c>
      <c r="AC247" s="17">
        <v>0</v>
      </c>
      <c r="AD247" s="17">
        <v>8</v>
      </c>
      <c r="AE247" s="20">
        <v>0</v>
      </c>
      <c r="AF247" s="17">
        <v>11</v>
      </c>
      <c r="AG247" s="20">
        <v>0</v>
      </c>
      <c r="AK247" s="272"/>
      <c r="AL247" s="10" t="s">
        <v>744</v>
      </c>
      <c r="AM247" s="17">
        <v>11</v>
      </c>
      <c r="AN247" s="20">
        <v>4</v>
      </c>
      <c r="AS247" s="272"/>
      <c r="AT247" s="10" t="s">
        <v>744</v>
      </c>
      <c r="AU247" s="17">
        <v>15</v>
      </c>
      <c r="AV247" s="20">
        <v>2</v>
      </c>
      <c r="BA247" s="272"/>
      <c r="BB247" s="10" t="s">
        <v>744</v>
      </c>
      <c r="BC247" s="24"/>
      <c r="BD247" s="24"/>
      <c r="BE247" s="24"/>
      <c r="BF247" s="25"/>
      <c r="BG247" s="24"/>
      <c r="BH247" s="25"/>
      <c r="BL247" s="272"/>
      <c r="BM247" s="10" t="s">
        <v>744</v>
      </c>
      <c r="BN247" s="24"/>
      <c r="BO247" s="25"/>
      <c r="BT247" s="272"/>
      <c r="BU247" s="10" t="s">
        <v>744</v>
      </c>
      <c r="BV247" s="17">
        <v>0</v>
      </c>
      <c r="BW247" s="17">
        <v>0</v>
      </c>
      <c r="BX247" s="17">
        <v>6</v>
      </c>
      <c r="BY247" s="17">
        <v>0</v>
      </c>
      <c r="BZ247" s="17">
        <v>0</v>
      </c>
      <c r="CA247" s="17">
        <v>0</v>
      </c>
      <c r="CB247" s="17">
        <v>3</v>
      </c>
      <c r="CC247" s="17">
        <v>0</v>
      </c>
      <c r="CD247" s="17">
        <v>5</v>
      </c>
      <c r="CE247" s="20">
        <v>1</v>
      </c>
      <c r="CF247" s="17">
        <v>14</v>
      </c>
      <c r="CG247" s="20">
        <v>1</v>
      </c>
      <c r="CK247" s="272"/>
      <c r="CL247" s="10" t="s">
        <v>744</v>
      </c>
      <c r="CM247" s="17">
        <v>0</v>
      </c>
      <c r="CN247" s="17">
        <v>0</v>
      </c>
      <c r="CO247" s="17">
        <v>7</v>
      </c>
      <c r="CP247" s="17">
        <v>1</v>
      </c>
      <c r="CQ247" s="17">
        <v>4</v>
      </c>
      <c r="CR247" s="17">
        <v>3</v>
      </c>
      <c r="CS247" s="17">
        <v>1</v>
      </c>
      <c r="CT247" s="17">
        <v>0</v>
      </c>
      <c r="CU247" s="17">
        <v>3</v>
      </c>
      <c r="CV247" s="17">
        <v>1</v>
      </c>
      <c r="CW247" s="17">
        <v>3</v>
      </c>
      <c r="CX247" s="17">
        <v>0</v>
      </c>
      <c r="CY247" s="17">
        <v>2</v>
      </c>
      <c r="CZ247" s="17">
        <v>0</v>
      </c>
      <c r="DA247" s="17">
        <v>2</v>
      </c>
      <c r="DB247" s="17">
        <v>1</v>
      </c>
      <c r="DC247" s="17">
        <v>0</v>
      </c>
      <c r="DD247" s="20">
        <v>0</v>
      </c>
      <c r="DE247" s="17">
        <v>22</v>
      </c>
      <c r="DF247" s="20">
        <v>6</v>
      </c>
      <c r="DJ247" s="272"/>
      <c r="DK247" s="10" t="s">
        <v>744</v>
      </c>
      <c r="DL247" s="24"/>
      <c r="DM247" s="24"/>
      <c r="DN247" s="17">
        <v>5</v>
      </c>
      <c r="DO247" s="17">
        <v>1</v>
      </c>
      <c r="DP247" s="17">
        <v>0</v>
      </c>
      <c r="DQ247" s="17">
        <v>0</v>
      </c>
      <c r="DR247" s="24"/>
      <c r="DS247" s="25"/>
      <c r="DT247" s="17">
        <v>5</v>
      </c>
      <c r="DU247" s="20">
        <v>1</v>
      </c>
      <c r="DY247" s="272"/>
      <c r="DZ247" s="10" t="s">
        <v>744</v>
      </c>
      <c r="EA247" s="17">
        <v>8</v>
      </c>
      <c r="EB247" s="17">
        <v>0</v>
      </c>
      <c r="EC247" s="17">
        <v>1</v>
      </c>
      <c r="ED247" s="20">
        <v>0</v>
      </c>
      <c r="EE247" s="17">
        <v>9</v>
      </c>
      <c r="EF247" s="20">
        <v>0</v>
      </c>
      <c r="EJ247" s="272"/>
      <c r="EK247" s="10" t="s">
        <v>744</v>
      </c>
      <c r="EL247" s="17">
        <v>36</v>
      </c>
      <c r="EM247" s="17">
        <v>0</v>
      </c>
      <c r="EN247" s="17">
        <v>8</v>
      </c>
      <c r="EO247" s="17">
        <v>1</v>
      </c>
      <c r="EP247" s="17">
        <v>9</v>
      </c>
      <c r="EQ247" s="17">
        <v>2</v>
      </c>
      <c r="ER247" s="17">
        <v>25</v>
      </c>
      <c r="ES247" s="20">
        <v>3</v>
      </c>
      <c r="ET247" s="17">
        <v>78</v>
      </c>
      <c r="EU247" s="20">
        <v>6</v>
      </c>
      <c r="EY247" s="272"/>
      <c r="EZ247" s="10" t="s">
        <v>744</v>
      </c>
      <c r="FA247" s="17">
        <v>3</v>
      </c>
      <c r="FB247" s="20">
        <v>1</v>
      </c>
      <c r="FG247" s="272"/>
      <c r="FH247" s="10" t="s">
        <v>744</v>
      </c>
      <c r="FI247" s="17">
        <v>49</v>
      </c>
      <c r="FJ247" s="20">
        <v>4</v>
      </c>
      <c r="FO247" s="272"/>
      <c r="FP247" s="10" t="s">
        <v>744</v>
      </c>
      <c r="FQ247" s="17">
        <v>37</v>
      </c>
      <c r="FR247" s="20">
        <v>2</v>
      </c>
      <c r="FW247" s="272"/>
      <c r="FX247" s="10" t="s">
        <v>744</v>
      </c>
      <c r="FY247" s="17">
        <v>0</v>
      </c>
      <c r="FZ247" s="20">
        <v>0</v>
      </c>
      <c r="GE247" s="272"/>
      <c r="GF247" s="10" t="s">
        <v>744</v>
      </c>
      <c r="GG247" s="17">
        <v>0</v>
      </c>
      <c r="GH247" s="17">
        <v>0</v>
      </c>
      <c r="GI247" s="17">
        <v>0</v>
      </c>
      <c r="GJ247" s="17">
        <v>0</v>
      </c>
      <c r="GK247" s="17">
        <v>5</v>
      </c>
      <c r="GL247" s="20">
        <v>4</v>
      </c>
      <c r="GM247" s="17">
        <v>5</v>
      </c>
      <c r="GN247" s="20">
        <v>4</v>
      </c>
      <c r="GR247" s="272"/>
      <c r="GS247" s="10" t="s">
        <v>744</v>
      </c>
      <c r="GT247" s="17">
        <v>21</v>
      </c>
      <c r="GU247" s="17">
        <v>2</v>
      </c>
      <c r="GV247" s="17">
        <v>10</v>
      </c>
      <c r="GW247" s="17">
        <v>3</v>
      </c>
      <c r="GX247" s="24"/>
      <c r="GY247" s="25"/>
      <c r="GZ247" s="17">
        <v>31</v>
      </c>
      <c r="HA247" s="20">
        <v>5</v>
      </c>
      <c r="HE247" s="272"/>
      <c r="HF247" s="10" t="s">
        <v>744</v>
      </c>
      <c r="HG247" s="17">
        <v>392</v>
      </c>
      <c r="HH247" s="20">
        <v>49</v>
      </c>
    </row>
    <row r="248" spans="1:216" x14ac:dyDescent="0.25">
      <c r="A248" s="271" t="s">
        <v>745</v>
      </c>
      <c r="B248" s="10" t="s">
        <v>746</v>
      </c>
      <c r="C248" s="17">
        <v>0</v>
      </c>
      <c r="D248" s="17">
        <v>0</v>
      </c>
      <c r="E248" s="24"/>
      <c r="F248" s="24"/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0</v>
      </c>
      <c r="M248" s="17">
        <v>2</v>
      </c>
      <c r="N248" s="17">
        <v>0</v>
      </c>
      <c r="O248" s="17">
        <v>1</v>
      </c>
      <c r="P248" s="24"/>
      <c r="Q248" s="17">
        <v>0</v>
      </c>
      <c r="R248" s="20">
        <v>0</v>
      </c>
      <c r="S248" s="17">
        <v>3</v>
      </c>
      <c r="T248" s="20">
        <v>0</v>
      </c>
      <c r="X248" s="271" t="s">
        <v>745</v>
      </c>
      <c r="Y248" s="10" t="s">
        <v>746</v>
      </c>
      <c r="Z248" s="24"/>
      <c r="AA248" s="24"/>
      <c r="AB248" s="17">
        <v>0</v>
      </c>
      <c r="AC248" s="17">
        <v>0</v>
      </c>
      <c r="AD248" s="24"/>
      <c r="AE248" s="25"/>
      <c r="AF248" s="17">
        <v>0</v>
      </c>
      <c r="AG248" s="20">
        <v>0</v>
      </c>
      <c r="AK248" s="271" t="s">
        <v>745</v>
      </c>
      <c r="AL248" s="10" t="s">
        <v>746</v>
      </c>
      <c r="AM248" s="17">
        <v>0</v>
      </c>
      <c r="AN248" s="20">
        <v>0</v>
      </c>
      <c r="AS248" s="271" t="s">
        <v>745</v>
      </c>
      <c r="AT248" s="10" t="s">
        <v>746</v>
      </c>
      <c r="AU248" s="17">
        <v>0</v>
      </c>
      <c r="AV248" s="20">
        <v>0</v>
      </c>
      <c r="BA248" s="271" t="s">
        <v>745</v>
      </c>
      <c r="BB248" s="10" t="s">
        <v>746</v>
      </c>
      <c r="BC248" s="24"/>
      <c r="BD248" s="24"/>
      <c r="BE248" s="24"/>
      <c r="BF248" s="25"/>
      <c r="BG248" s="24"/>
      <c r="BH248" s="25"/>
      <c r="BL248" s="271" t="s">
        <v>745</v>
      </c>
      <c r="BM248" s="10" t="s">
        <v>746</v>
      </c>
      <c r="BN248" s="17">
        <v>3</v>
      </c>
      <c r="BO248" s="20">
        <v>3</v>
      </c>
      <c r="BT248" s="271" t="s">
        <v>745</v>
      </c>
      <c r="BU248" s="10" t="s">
        <v>746</v>
      </c>
      <c r="BV248" s="17"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1</v>
      </c>
      <c r="CC248" s="17">
        <v>0</v>
      </c>
      <c r="CD248" s="24"/>
      <c r="CE248" s="25"/>
      <c r="CF248" s="17">
        <v>1</v>
      </c>
      <c r="CG248" s="20">
        <v>0</v>
      </c>
      <c r="CK248" s="271" t="s">
        <v>745</v>
      </c>
      <c r="CL248" s="10" t="s">
        <v>746</v>
      </c>
      <c r="CM248" s="17">
        <v>0</v>
      </c>
      <c r="CN248" s="17">
        <v>0</v>
      </c>
      <c r="CO248" s="17">
        <v>0</v>
      </c>
      <c r="CP248" s="17">
        <v>0</v>
      </c>
      <c r="CQ248" s="17">
        <v>0</v>
      </c>
      <c r="CR248" s="17">
        <v>0</v>
      </c>
      <c r="CS248" s="17">
        <v>0</v>
      </c>
      <c r="CT248" s="17">
        <v>0</v>
      </c>
      <c r="CU248" s="17">
        <v>1</v>
      </c>
      <c r="CV248" s="17">
        <v>0</v>
      </c>
      <c r="CW248" s="17">
        <v>3</v>
      </c>
      <c r="CX248" s="17">
        <v>0</v>
      </c>
      <c r="CY248" s="17">
        <v>0</v>
      </c>
      <c r="CZ248" s="17">
        <v>0</v>
      </c>
      <c r="DA248" s="17">
        <v>0</v>
      </c>
      <c r="DB248" s="17">
        <v>0</v>
      </c>
      <c r="DC248" s="17">
        <v>1</v>
      </c>
      <c r="DD248" s="20">
        <v>0</v>
      </c>
      <c r="DE248" s="17">
        <v>5</v>
      </c>
      <c r="DF248" s="20">
        <v>0</v>
      </c>
      <c r="DJ248" s="271" t="s">
        <v>745</v>
      </c>
      <c r="DK248" s="10" t="s">
        <v>746</v>
      </c>
      <c r="DL248" s="17">
        <v>3</v>
      </c>
      <c r="DM248" s="24"/>
      <c r="DN248" s="17">
        <v>0</v>
      </c>
      <c r="DO248" s="17">
        <v>0</v>
      </c>
      <c r="DP248" s="17">
        <v>0</v>
      </c>
      <c r="DQ248" s="17">
        <v>0</v>
      </c>
      <c r="DR248" s="24"/>
      <c r="DS248" s="25"/>
      <c r="DT248" s="17">
        <v>3</v>
      </c>
      <c r="DU248" s="20">
        <v>0</v>
      </c>
      <c r="DY248" s="271" t="s">
        <v>745</v>
      </c>
      <c r="DZ248" s="10" t="s">
        <v>746</v>
      </c>
      <c r="EA248" s="17">
        <v>0</v>
      </c>
      <c r="EB248" s="17">
        <v>0</v>
      </c>
      <c r="EC248" s="17">
        <v>0</v>
      </c>
      <c r="ED248" s="20">
        <v>0</v>
      </c>
      <c r="EE248" s="17">
        <v>0</v>
      </c>
      <c r="EF248" s="20">
        <v>0</v>
      </c>
      <c r="EJ248" s="271" t="s">
        <v>745</v>
      </c>
      <c r="EK248" s="10" t="s">
        <v>746</v>
      </c>
      <c r="EL248" s="17">
        <v>1</v>
      </c>
      <c r="EM248" s="17">
        <v>0</v>
      </c>
      <c r="EN248" s="17">
        <v>0</v>
      </c>
      <c r="EO248" s="17">
        <v>0</v>
      </c>
      <c r="EP248" s="17">
        <v>6</v>
      </c>
      <c r="EQ248" s="17">
        <v>0</v>
      </c>
      <c r="ER248" s="17">
        <v>0</v>
      </c>
      <c r="ES248" s="20">
        <v>0</v>
      </c>
      <c r="ET248" s="17">
        <v>7</v>
      </c>
      <c r="EU248" s="20">
        <v>0</v>
      </c>
      <c r="EY248" s="271" t="s">
        <v>745</v>
      </c>
      <c r="EZ248" s="10" t="s">
        <v>746</v>
      </c>
      <c r="FA248" s="17">
        <v>0</v>
      </c>
      <c r="FB248" s="20">
        <v>0</v>
      </c>
      <c r="FG248" s="271" t="s">
        <v>745</v>
      </c>
      <c r="FH248" s="10" t="s">
        <v>746</v>
      </c>
      <c r="FI248" s="17">
        <v>2</v>
      </c>
      <c r="FJ248" s="20">
        <v>0</v>
      </c>
      <c r="FO248" s="271" t="s">
        <v>745</v>
      </c>
      <c r="FP248" s="10" t="s">
        <v>746</v>
      </c>
      <c r="FQ248" s="17">
        <v>0</v>
      </c>
      <c r="FR248" s="20">
        <v>0</v>
      </c>
      <c r="FW248" s="271" t="s">
        <v>745</v>
      </c>
      <c r="FX248" s="10" t="s">
        <v>746</v>
      </c>
      <c r="FY248" s="17">
        <v>0</v>
      </c>
      <c r="FZ248" s="20">
        <v>0</v>
      </c>
      <c r="GE248" s="271" t="s">
        <v>745</v>
      </c>
      <c r="GF248" s="10" t="s">
        <v>746</v>
      </c>
      <c r="GG248" s="17">
        <v>0</v>
      </c>
      <c r="GH248" s="17">
        <v>0</v>
      </c>
      <c r="GI248" s="17">
        <v>0</v>
      </c>
      <c r="GJ248" s="17">
        <v>0</v>
      </c>
      <c r="GK248" s="17">
        <v>0</v>
      </c>
      <c r="GL248" s="20">
        <v>0</v>
      </c>
      <c r="GM248" s="17">
        <v>0</v>
      </c>
      <c r="GN248" s="20">
        <v>0</v>
      </c>
      <c r="GR248" s="271" t="s">
        <v>745</v>
      </c>
      <c r="GS248" s="10" t="s">
        <v>746</v>
      </c>
      <c r="GT248" s="17">
        <v>1</v>
      </c>
      <c r="GU248" s="17">
        <v>0</v>
      </c>
      <c r="GV248" s="17">
        <v>0</v>
      </c>
      <c r="GW248" s="17">
        <v>0</v>
      </c>
      <c r="GX248" s="24"/>
      <c r="GY248" s="25"/>
      <c r="GZ248" s="17">
        <v>1</v>
      </c>
      <c r="HA248" s="20">
        <v>0</v>
      </c>
      <c r="HE248" s="271" t="s">
        <v>745</v>
      </c>
      <c r="HF248" s="10" t="s">
        <v>746</v>
      </c>
      <c r="HG248" s="17">
        <v>25</v>
      </c>
      <c r="HH248" s="20">
        <v>3</v>
      </c>
    </row>
    <row r="249" spans="1:216" x14ac:dyDescent="0.25">
      <c r="A249" s="272"/>
      <c r="B249" s="10" t="s">
        <v>747</v>
      </c>
      <c r="C249" s="17">
        <v>10</v>
      </c>
      <c r="D249" s="17">
        <v>0</v>
      </c>
      <c r="E249" s="17">
        <v>1</v>
      </c>
      <c r="F249" s="24"/>
      <c r="G249" s="17">
        <v>0</v>
      </c>
      <c r="H249" s="17">
        <v>0</v>
      </c>
      <c r="I249" s="17">
        <v>23</v>
      </c>
      <c r="J249" s="17">
        <v>0</v>
      </c>
      <c r="K249" s="17">
        <v>0</v>
      </c>
      <c r="L249" s="17">
        <v>0</v>
      </c>
      <c r="M249" s="17">
        <v>16</v>
      </c>
      <c r="N249" s="17">
        <v>0</v>
      </c>
      <c r="O249" s="17">
        <v>8</v>
      </c>
      <c r="P249" s="17">
        <v>1</v>
      </c>
      <c r="Q249" s="17">
        <v>1</v>
      </c>
      <c r="R249" s="20">
        <v>0</v>
      </c>
      <c r="S249" s="17">
        <v>59</v>
      </c>
      <c r="T249" s="20">
        <v>1</v>
      </c>
      <c r="X249" s="272"/>
      <c r="Y249" s="10" t="s">
        <v>747</v>
      </c>
      <c r="Z249" s="24"/>
      <c r="AA249" s="24"/>
      <c r="AB249" s="17">
        <v>0</v>
      </c>
      <c r="AC249" s="17">
        <v>0</v>
      </c>
      <c r="AD249" s="17">
        <v>1</v>
      </c>
      <c r="AE249" s="25"/>
      <c r="AF249" s="17">
        <v>1</v>
      </c>
      <c r="AG249" s="20">
        <v>0</v>
      </c>
      <c r="AK249" s="272"/>
      <c r="AL249" s="10" t="s">
        <v>747</v>
      </c>
      <c r="AM249" s="17">
        <v>14</v>
      </c>
      <c r="AN249" s="20">
        <v>0</v>
      </c>
      <c r="AS249" s="272"/>
      <c r="AT249" s="10" t="s">
        <v>747</v>
      </c>
      <c r="AU249" s="17">
        <v>0</v>
      </c>
      <c r="AV249" s="20">
        <v>0</v>
      </c>
      <c r="BA249" s="272"/>
      <c r="BB249" s="10" t="s">
        <v>747</v>
      </c>
      <c r="BC249" s="24"/>
      <c r="BD249" s="24"/>
      <c r="BE249" s="24"/>
      <c r="BF249" s="25"/>
      <c r="BG249" s="24"/>
      <c r="BH249" s="25"/>
      <c r="BL249" s="272"/>
      <c r="BM249" s="10" t="s">
        <v>747</v>
      </c>
      <c r="BN249" s="17">
        <v>2</v>
      </c>
      <c r="BO249" s="25"/>
      <c r="BT249" s="272"/>
      <c r="BU249" s="10" t="s">
        <v>747</v>
      </c>
      <c r="BV249" s="17">
        <v>0</v>
      </c>
      <c r="BW249" s="17">
        <v>0</v>
      </c>
      <c r="BX249" s="17">
        <v>1</v>
      </c>
      <c r="BY249" s="17">
        <v>0</v>
      </c>
      <c r="BZ249" s="17">
        <v>0</v>
      </c>
      <c r="CA249" s="17">
        <v>0</v>
      </c>
      <c r="CB249" s="17">
        <v>1</v>
      </c>
      <c r="CC249" s="17">
        <v>0</v>
      </c>
      <c r="CD249" s="24"/>
      <c r="CE249" s="25"/>
      <c r="CF249" s="17">
        <v>2</v>
      </c>
      <c r="CG249" s="20">
        <v>0</v>
      </c>
      <c r="CK249" s="272"/>
      <c r="CL249" s="10" t="s">
        <v>747</v>
      </c>
      <c r="CM249" s="17">
        <v>1</v>
      </c>
      <c r="CN249" s="17">
        <v>0</v>
      </c>
      <c r="CO249" s="17">
        <v>0</v>
      </c>
      <c r="CP249" s="17">
        <v>0</v>
      </c>
      <c r="CQ249" s="17">
        <v>1</v>
      </c>
      <c r="CR249" s="17">
        <v>0</v>
      </c>
      <c r="CS249" s="17">
        <v>0</v>
      </c>
      <c r="CT249" s="17">
        <v>0</v>
      </c>
      <c r="CU249" s="17">
        <v>1</v>
      </c>
      <c r="CV249" s="17">
        <v>0</v>
      </c>
      <c r="CW249" s="17">
        <v>0</v>
      </c>
      <c r="CX249" s="17">
        <v>0</v>
      </c>
      <c r="CY249" s="17">
        <v>0</v>
      </c>
      <c r="CZ249" s="17">
        <v>0</v>
      </c>
      <c r="DA249" s="17">
        <v>1</v>
      </c>
      <c r="DB249" s="17">
        <v>0</v>
      </c>
      <c r="DC249" s="17">
        <v>1</v>
      </c>
      <c r="DD249" s="20">
        <v>0</v>
      </c>
      <c r="DE249" s="17">
        <v>5</v>
      </c>
      <c r="DF249" s="20">
        <v>0</v>
      </c>
      <c r="DJ249" s="272"/>
      <c r="DK249" s="10" t="s">
        <v>747</v>
      </c>
      <c r="DL249" s="24"/>
      <c r="DM249" s="24"/>
      <c r="DN249" s="17">
        <v>0</v>
      </c>
      <c r="DO249" s="17">
        <v>0</v>
      </c>
      <c r="DP249" s="17">
        <v>0</v>
      </c>
      <c r="DQ249" s="17">
        <v>0</v>
      </c>
      <c r="DR249" s="24"/>
      <c r="DS249" s="25"/>
      <c r="DT249" s="17">
        <v>0</v>
      </c>
      <c r="DU249" s="20">
        <v>0</v>
      </c>
      <c r="DY249" s="272"/>
      <c r="DZ249" s="10" t="s">
        <v>747</v>
      </c>
      <c r="EA249" s="17">
        <v>0</v>
      </c>
      <c r="EB249" s="17">
        <v>0</v>
      </c>
      <c r="EC249" s="17">
        <v>0</v>
      </c>
      <c r="ED249" s="20">
        <v>0</v>
      </c>
      <c r="EE249" s="17">
        <v>0</v>
      </c>
      <c r="EF249" s="20">
        <v>0</v>
      </c>
      <c r="EJ249" s="272"/>
      <c r="EK249" s="10" t="s">
        <v>747</v>
      </c>
      <c r="EL249" s="17">
        <v>1</v>
      </c>
      <c r="EM249" s="17">
        <v>0</v>
      </c>
      <c r="EN249" s="17">
        <v>0</v>
      </c>
      <c r="EO249" s="17">
        <v>0</v>
      </c>
      <c r="EP249" s="17">
        <v>11</v>
      </c>
      <c r="EQ249" s="17">
        <v>0</v>
      </c>
      <c r="ER249" s="17">
        <v>1</v>
      </c>
      <c r="ES249" s="20">
        <v>0</v>
      </c>
      <c r="ET249" s="17">
        <v>13</v>
      </c>
      <c r="EU249" s="20">
        <v>0</v>
      </c>
      <c r="EY249" s="272"/>
      <c r="EZ249" s="10" t="s">
        <v>747</v>
      </c>
      <c r="FA249" s="17">
        <v>6</v>
      </c>
      <c r="FB249" s="20">
        <v>0</v>
      </c>
      <c r="FG249" s="272"/>
      <c r="FH249" s="10" t="s">
        <v>747</v>
      </c>
      <c r="FI249" s="17">
        <v>0</v>
      </c>
      <c r="FJ249" s="20">
        <v>0</v>
      </c>
      <c r="FO249" s="272"/>
      <c r="FP249" s="10" t="s">
        <v>747</v>
      </c>
      <c r="FQ249" s="17">
        <v>11</v>
      </c>
      <c r="FR249" s="20">
        <v>0</v>
      </c>
      <c r="FW249" s="272"/>
      <c r="FX249" s="10" t="s">
        <v>747</v>
      </c>
      <c r="FY249" s="17">
        <v>0</v>
      </c>
      <c r="FZ249" s="20">
        <v>0</v>
      </c>
      <c r="GE249" s="272"/>
      <c r="GF249" s="10" t="s">
        <v>747</v>
      </c>
      <c r="GG249" s="17">
        <v>0</v>
      </c>
      <c r="GH249" s="17">
        <v>0</v>
      </c>
      <c r="GI249" s="17">
        <v>23</v>
      </c>
      <c r="GJ249" s="17">
        <v>0</v>
      </c>
      <c r="GK249" s="17">
        <v>0</v>
      </c>
      <c r="GL249" s="20">
        <v>0</v>
      </c>
      <c r="GM249" s="17">
        <v>23</v>
      </c>
      <c r="GN249" s="20">
        <v>0</v>
      </c>
      <c r="GR249" s="272"/>
      <c r="GS249" s="10" t="s">
        <v>747</v>
      </c>
      <c r="GT249" s="17">
        <v>8</v>
      </c>
      <c r="GU249" s="17">
        <v>0</v>
      </c>
      <c r="GV249" s="17">
        <v>0</v>
      </c>
      <c r="GW249" s="17">
        <v>0</v>
      </c>
      <c r="GX249" s="17">
        <v>2</v>
      </c>
      <c r="GY249" s="25"/>
      <c r="GZ249" s="17">
        <v>10</v>
      </c>
      <c r="HA249" s="20">
        <v>0</v>
      </c>
      <c r="HE249" s="272"/>
      <c r="HF249" s="10" t="s">
        <v>747</v>
      </c>
      <c r="HG249" s="17">
        <v>146</v>
      </c>
      <c r="HH249" s="20">
        <v>1</v>
      </c>
    </row>
    <row r="250" spans="1:216" x14ac:dyDescent="0.25">
      <c r="A250" s="272"/>
      <c r="B250" s="10" t="s">
        <v>748</v>
      </c>
      <c r="C250" s="17">
        <v>22</v>
      </c>
      <c r="D250" s="17">
        <v>8</v>
      </c>
      <c r="E250" s="17">
        <v>31</v>
      </c>
      <c r="F250" s="24"/>
      <c r="G250" s="17">
        <v>0</v>
      </c>
      <c r="H250" s="17">
        <v>0</v>
      </c>
      <c r="I250" s="17">
        <v>23</v>
      </c>
      <c r="J250" s="17">
        <v>0</v>
      </c>
      <c r="K250" s="17">
        <v>0</v>
      </c>
      <c r="L250" s="17">
        <v>0</v>
      </c>
      <c r="M250" s="17">
        <v>18</v>
      </c>
      <c r="N250" s="17">
        <v>0</v>
      </c>
      <c r="O250" s="17">
        <v>6</v>
      </c>
      <c r="P250" s="17">
        <v>0</v>
      </c>
      <c r="Q250" s="17">
        <v>2</v>
      </c>
      <c r="R250" s="20">
        <v>0</v>
      </c>
      <c r="S250" s="17">
        <v>102</v>
      </c>
      <c r="T250" s="20">
        <v>8</v>
      </c>
      <c r="X250" s="272"/>
      <c r="Y250" s="10" t="s">
        <v>748</v>
      </c>
      <c r="Z250" s="24"/>
      <c r="AA250" s="24"/>
      <c r="AB250" s="17">
        <v>0</v>
      </c>
      <c r="AC250" s="17">
        <v>0</v>
      </c>
      <c r="AD250" s="24"/>
      <c r="AE250" s="25"/>
      <c r="AF250" s="17">
        <v>0</v>
      </c>
      <c r="AG250" s="20">
        <v>0</v>
      </c>
      <c r="AK250" s="272"/>
      <c r="AL250" s="10" t="s">
        <v>748</v>
      </c>
      <c r="AM250" s="17">
        <v>1</v>
      </c>
      <c r="AN250" s="20">
        <v>0</v>
      </c>
      <c r="AS250" s="272"/>
      <c r="AT250" s="10" t="s">
        <v>748</v>
      </c>
      <c r="AU250" s="17">
        <v>1</v>
      </c>
      <c r="AV250" s="20">
        <v>0</v>
      </c>
      <c r="BA250" s="272"/>
      <c r="BB250" s="10" t="s">
        <v>748</v>
      </c>
      <c r="BC250" s="17">
        <v>15</v>
      </c>
      <c r="BD250" s="17">
        <v>63</v>
      </c>
      <c r="BE250" s="17">
        <v>17</v>
      </c>
      <c r="BF250" s="20">
        <v>162</v>
      </c>
      <c r="BG250" s="17">
        <v>32</v>
      </c>
      <c r="BH250" s="20">
        <v>225</v>
      </c>
      <c r="BL250" s="272"/>
      <c r="BM250" s="10" t="s">
        <v>748</v>
      </c>
      <c r="BN250" s="17">
        <v>4</v>
      </c>
      <c r="BO250" s="25"/>
      <c r="BT250" s="272"/>
      <c r="BU250" s="10" t="s">
        <v>748</v>
      </c>
      <c r="BV250" s="17">
        <v>0</v>
      </c>
      <c r="BW250" s="17">
        <v>0</v>
      </c>
      <c r="BX250" s="17">
        <v>1</v>
      </c>
      <c r="BY250" s="17">
        <v>0</v>
      </c>
      <c r="BZ250" s="17">
        <v>0</v>
      </c>
      <c r="CA250" s="17">
        <v>0</v>
      </c>
      <c r="CB250" s="17">
        <v>0</v>
      </c>
      <c r="CC250" s="17">
        <v>0</v>
      </c>
      <c r="CD250" s="17">
        <v>1</v>
      </c>
      <c r="CE250" s="20">
        <v>0</v>
      </c>
      <c r="CF250" s="17">
        <v>2</v>
      </c>
      <c r="CG250" s="20">
        <v>0</v>
      </c>
      <c r="CK250" s="272"/>
      <c r="CL250" s="10" t="s">
        <v>748</v>
      </c>
      <c r="CM250" s="17">
        <v>4</v>
      </c>
      <c r="CN250" s="17">
        <v>0</v>
      </c>
      <c r="CO250" s="17">
        <v>0</v>
      </c>
      <c r="CP250" s="17">
        <v>0</v>
      </c>
      <c r="CQ250" s="17">
        <v>0</v>
      </c>
      <c r="CR250" s="17">
        <v>0</v>
      </c>
      <c r="CS250" s="17">
        <v>0</v>
      </c>
      <c r="CT250" s="17">
        <v>0</v>
      </c>
      <c r="CU250" s="17">
        <v>1</v>
      </c>
      <c r="CV250" s="17">
        <v>0</v>
      </c>
      <c r="CW250" s="17">
        <v>3</v>
      </c>
      <c r="CX250" s="17">
        <v>0</v>
      </c>
      <c r="CY250" s="17">
        <v>1</v>
      </c>
      <c r="CZ250" s="17">
        <v>0</v>
      </c>
      <c r="DA250" s="17">
        <v>2</v>
      </c>
      <c r="DB250" s="17">
        <v>0</v>
      </c>
      <c r="DC250" s="17">
        <v>1</v>
      </c>
      <c r="DD250" s="20">
        <v>0</v>
      </c>
      <c r="DE250" s="17">
        <v>12</v>
      </c>
      <c r="DF250" s="20">
        <v>0</v>
      </c>
      <c r="DJ250" s="272"/>
      <c r="DK250" s="10" t="s">
        <v>748</v>
      </c>
      <c r="DL250" s="24"/>
      <c r="DM250" s="24"/>
      <c r="DN250" s="17">
        <v>0</v>
      </c>
      <c r="DO250" s="17">
        <v>0</v>
      </c>
      <c r="DP250" s="17">
        <v>0</v>
      </c>
      <c r="DQ250" s="17">
        <v>0</v>
      </c>
      <c r="DR250" s="17">
        <v>2</v>
      </c>
      <c r="DS250" s="20">
        <v>0</v>
      </c>
      <c r="DT250" s="17">
        <v>2</v>
      </c>
      <c r="DU250" s="20">
        <v>0</v>
      </c>
      <c r="DY250" s="272"/>
      <c r="DZ250" s="10" t="s">
        <v>748</v>
      </c>
      <c r="EA250" s="17">
        <v>0</v>
      </c>
      <c r="EB250" s="17">
        <v>0</v>
      </c>
      <c r="EC250" s="17">
        <v>0</v>
      </c>
      <c r="ED250" s="20">
        <v>0</v>
      </c>
      <c r="EE250" s="17">
        <v>0</v>
      </c>
      <c r="EF250" s="20">
        <v>0</v>
      </c>
      <c r="EJ250" s="272"/>
      <c r="EK250" s="10" t="s">
        <v>748</v>
      </c>
      <c r="EL250" s="17">
        <v>3</v>
      </c>
      <c r="EM250" s="17">
        <v>0</v>
      </c>
      <c r="EN250" s="17">
        <v>0</v>
      </c>
      <c r="EO250" s="17">
        <v>0</v>
      </c>
      <c r="EP250" s="17">
        <v>1</v>
      </c>
      <c r="EQ250" s="17">
        <v>0</v>
      </c>
      <c r="ER250" s="17">
        <v>0</v>
      </c>
      <c r="ES250" s="20">
        <v>0</v>
      </c>
      <c r="ET250" s="17">
        <v>4</v>
      </c>
      <c r="EU250" s="20">
        <v>0</v>
      </c>
      <c r="EY250" s="272"/>
      <c r="EZ250" s="10" t="s">
        <v>748</v>
      </c>
      <c r="FA250" s="17">
        <v>0</v>
      </c>
      <c r="FB250" s="20">
        <v>0</v>
      </c>
      <c r="FG250" s="272"/>
      <c r="FH250" s="10" t="s">
        <v>748</v>
      </c>
      <c r="FI250" s="17">
        <v>2</v>
      </c>
      <c r="FJ250" s="20">
        <v>0</v>
      </c>
      <c r="FO250" s="272"/>
      <c r="FP250" s="10" t="s">
        <v>748</v>
      </c>
      <c r="FQ250" s="17">
        <v>3</v>
      </c>
      <c r="FR250" s="20">
        <v>0</v>
      </c>
      <c r="FW250" s="272"/>
      <c r="FX250" s="10" t="s">
        <v>748</v>
      </c>
      <c r="FY250" s="17">
        <v>13</v>
      </c>
      <c r="FZ250" s="20">
        <v>2</v>
      </c>
      <c r="GE250" s="272"/>
      <c r="GF250" s="10" t="s">
        <v>748</v>
      </c>
      <c r="GG250" s="17">
        <v>1</v>
      </c>
      <c r="GH250" s="17">
        <v>0</v>
      </c>
      <c r="GI250" s="17">
        <v>0</v>
      </c>
      <c r="GJ250" s="17">
        <v>0</v>
      </c>
      <c r="GK250" s="17">
        <v>0</v>
      </c>
      <c r="GL250" s="20">
        <v>0</v>
      </c>
      <c r="GM250" s="17">
        <v>1</v>
      </c>
      <c r="GN250" s="20">
        <v>0</v>
      </c>
      <c r="GR250" s="272"/>
      <c r="GS250" s="10" t="s">
        <v>748</v>
      </c>
      <c r="GT250" s="17">
        <v>7</v>
      </c>
      <c r="GU250" s="17">
        <v>0</v>
      </c>
      <c r="GV250" s="17">
        <v>0</v>
      </c>
      <c r="GW250" s="17">
        <v>0</v>
      </c>
      <c r="GX250" s="24"/>
      <c r="GY250" s="25"/>
      <c r="GZ250" s="17">
        <v>7</v>
      </c>
      <c r="HA250" s="20">
        <v>0</v>
      </c>
      <c r="HE250" s="272"/>
      <c r="HF250" s="10" t="s">
        <v>748</v>
      </c>
      <c r="HG250" s="17">
        <v>186</v>
      </c>
      <c r="HH250" s="20">
        <v>235</v>
      </c>
    </row>
    <row r="251" spans="1:216" x14ac:dyDescent="0.25">
      <c r="A251" s="272"/>
      <c r="B251" s="10" t="s">
        <v>749</v>
      </c>
      <c r="C251" s="17">
        <v>0</v>
      </c>
      <c r="D251" s="17">
        <v>0</v>
      </c>
      <c r="E251" s="24"/>
      <c r="F251" s="24"/>
      <c r="G251" s="17">
        <v>0</v>
      </c>
      <c r="H251" s="17">
        <v>0</v>
      </c>
      <c r="I251" s="17">
        <v>4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1</v>
      </c>
      <c r="P251" s="17">
        <v>0</v>
      </c>
      <c r="Q251" s="17">
        <v>0</v>
      </c>
      <c r="R251" s="20">
        <v>0</v>
      </c>
      <c r="S251" s="17">
        <v>5</v>
      </c>
      <c r="T251" s="20">
        <v>0</v>
      </c>
      <c r="X251" s="272"/>
      <c r="Y251" s="10" t="s">
        <v>749</v>
      </c>
      <c r="Z251" s="24"/>
      <c r="AA251" s="24"/>
      <c r="AB251" s="17">
        <v>0</v>
      </c>
      <c r="AC251" s="17">
        <v>0</v>
      </c>
      <c r="AD251" s="24"/>
      <c r="AE251" s="25"/>
      <c r="AF251" s="17">
        <v>0</v>
      </c>
      <c r="AG251" s="20">
        <v>0</v>
      </c>
      <c r="AK251" s="272"/>
      <c r="AL251" s="10" t="s">
        <v>749</v>
      </c>
      <c r="AM251" s="17">
        <v>0</v>
      </c>
      <c r="AN251" s="20">
        <v>0</v>
      </c>
      <c r="AS251" s="272"/>
      <c r="AT251" s="10" t="s">
        <v>749</v>
      </c>
      <c r="AU251" s="17">
        <v>0</v>
      </c>
      <c r="AV251" s="20">
        <v>0</v>
      </c>
      <c r="BA251" s="272"/>
      <c r="BB251" s="10" t="s">
        <v>749</v>
      </c>
      <c r="BC251" s="24"/>
      <c r="BD251" s="24"/>
      <c r="BE251" s="24"/>
      <c r="BF251" s="25"/>
      <c r="BG251" s="24"/>
      <c r="BH251" s="25"/>
      <c r="BL251" s="272"/>
      <c r="BM251" s="10" t="s">
        <v>749</v>
      </c>
      <c r="BN251" s="24"/>
      <c r="BO251" s="25"/>
      <c r="BT251" s="272"/>
      <c r="BU251" s="10" t="s">
        <v>749</v>
      </c>
      <c r="BV251" s="17">
        <v>0</v>
      </c>
      <c r="BW251" s="17">
        <v>0</v>
      </c>
      <c r="BX251" s="17">
        <v>0</v>
      </c>
      <c r="BY251" s="17">
        <v>0</v>
      </c>
      <c r="BZ251" s="17">
        <v>0</v>
      </c>
      <c r="CA251" s="17">
        <v>0</v>
      </c>
      <c r="CB251" s="17">
        <v>0</v>
      </c>
      <c r="CC251" s="17">
        <v>0</v>
      </c>
      <c r="CD251" s="24"/>
      <c r="CE251" s="25"/>
      <c r="CF251" s="17">
        <v>0</v>
      </c>
      <c r="CG251" s="20">
        <v>0</v>
      </c>
      <c r="CK251" s="272"/>
      <c r="CL251" s="10" t="s">
        <v>749</v>
      </c>
      <c r="CM251" s="17">
        <v>0</v>
      </c>
      <c r="CN251" s="17">
        <v>0</v>
      </c>
      <c r="CO251" s="17">
        <v>0</v>
      </c>
      <c r="CP251" s="17">
        <v>0</v>
      </c>
      <c r="CQ251" s="17">
        <v>0</v>
      </c>
      <c r="CR251" s="17">
        <v>0</v>
      </c>
      <c r="CS251" s="17">
        <v>0</v>
      </c>
      <c r="CT251" s="17">
        <v>0</v>
      </c>
      <c r="CU251" s="17">
        <v>0</v>
      </c>
      <c r="CV251" s="17">
        <v>0</v>
      </c>
      <c r="CW251" s="17">
        <v>0</v>
      </c>
      <c r="CX251" s="17">
        <v>0</v>
      </c>
      <c r="CY251" s="17">
        <v>0</v>
      </c>
      <c r="CZ251" s="17">
        <v>0</v>
      </c>
      <c r="DA251" s="17">
        <v>0</v>
      </c>
      <c r="DB251" s="17">
        <v>0</v>
      </c>
      <c r="DC251" s="17">
        <v>0</v>
      </c>
      <c r="DD251" s="20">
        <v>0</v>
      </c>
      <c r="DE251" s="17">
        <v>0</v>
      </c>
      <c r="DF251" s="20">
        <v>0</v>
      </c>
      <c r="DJ251" s="272"/>
      <c r="DK251" s="10" t="s">
        <v>749</v>
      </c>
      <c r="DL251" s="24"/>
      <c r="DM251" s="24"/>
      <c r="DN251" s="17">
        <v>0</v>
      </c>
      <c r="DO251" s="17">
        <v>0</v>
      </c>
      <c r="DP251" s="17">
        <v>0</v>
      </c>
      <c r="DQ251" s="17">
        <v>0</v>
      </c>
      <c r="DR251" s="24"/>
      <c r="DS251" s="25"/>
      <c r="DT251" s="17">
        <v>0</v>
      </c>
      <c r="DU251" s="20">
        <v>0</v>
      </c>
      <c r="DY251" s="272"/>
      <c r="DZ251" s="10" t="s">
        <v>749</v>
      </c>
      <c r="EA251" s="17">
        <v>0</v>
      </c>
      <c r="EB251" s="17">
        <v>0</v>
      </c>
      <c r="EC251" s="17">
        <v>0</v>
      </c>
      <c r="ED251" s="20">
        <v>0</v>
      </c>
      <c r="EE251" s="17">
        <v>0</v>
      </c>
      <c r="EF251" s="20">
        <v>0</v>
      </c>
      <c r="EJ251" s="272"/>
      <c r="EK251" s="10" t="s">
        <v>749</v>
      </c>
      <c r="EL251" s="17">
        <v>1</v>
      </c>
      <c r="EM251" s="17">
        <v>0</v>
      </c>
      <c r="EN251" s="17">
        <v>0</v>
      </c>
      <c r="EO251" s="17">
        <v>0</v>
      </c>
      <c r="EP251" s="17">
        <v>0</v>
      </c>
      <c r="EQ251" s="17">
        <v>0</v>
      </c>
      <c r="ER251" s="17">
        <v>0</v>
      </c>
      <c r="ES251" s="20">
        <v>0</v>
      </c>
      <c r="ET251" s="17">
        <v>1</v>
      </c>
      <c r="EU251" s="20">
        <v>0</v>
      </c>
      <c r="EY251" s="272"/>
      <c r="EZ251" s="10" t="s">
        <v>749</v>
      </c>
      <c r="FA251" s="17">
        <v>0</v>
      </c>
      <c r="FB251" s="20">
        <v>0</v>
      </c>
      <c r="FG251" s="272"/>
      <c r="FH251" s="10" t="s">
        <v>749</v>
      </c>
      <c r="FI251" s="17">
        <v>1</v>
      </c>
      <c r="FJ251" s="20">
        <v>0</v>
      </c>
      <c r="FO251" s="272"/>
      <c r="FP251" s="10" t="s">
        <v>749</v>
      </c>
      <c r="FQ251" s="17">
        <v>1</v>
      </c>
      <c r="FR251" s="20">
        <v>0</v>
      </c>
      <c r="FW251" s="272"/>
      <c r="FX251" s="10" t="s">
        <v>749</v>
      </c>
      <c r="FY251" s="17">
        <v>0</v>
      </c>
      <c r="FZ251" s="20">
        <v>0</v>
      </c>
      <c r="GE251" s="272"/>
      <c r="GF251" s="10" t="s">
        <v>749</v>
      </c>
      <c r="GG251" s="17">
        <v>0</v>
      </c>
      <c r="GH251" s="17">
        <v>0</v>
      </c>
      <c r="GI251" s="17">
        <v>0</v>
      </c>
      <c r="GJ251" s="17">
        <v>0</v>
      </c>
      <c r="GK251" s="17">
        <v>0</v>
      </c>
      <c r="GL251" s="20">
        <v>0</v>
      </c>
      <c r="GM251" s="17">
        <v>0</v>
      </c>
      <c r="GN251" s="20">
        <v>0</v>
      </c>
      <c r="GR251" s="272"/>
      <c r="GS251" s="10" t="s">
        <v>749</v>
      </c>
      <c r="GT251" s="24"/>
      <c r="GU251" s="24"/>
      <c r="GV251" s="17">
        <v>0</v>
      </c>
      <c r="GW251" s="17">
        <v>0</v>
      </c>
      <c r="GX251" s="24"/>
      <c r="GY251" s="25"/>
      <c r="GZ251" s="17">
        <v>0</v>
      </c>
      <c r="HA251" s="20">
        <v>0</v>
      </c>
      <c r="HE251" s="272"/>
      <c r="HF251" s="10" t="s">
        <v>749</v>
      </c>
      <c r="HG251" s="17">
        <v>8</v>
      </c>
      <c r="HH251" s="20">
        <v>0</v>
      </c>
    </row>
    <row r="252" spans="1:216" x14ac:dyDescent="0.25">
      <c r="A252" s="272"/>
      <c r="B252" s="10" t="s">
        <v>750</v>
      </c>
      <c r="C252" s="17">
        <v>42</v>
      </c>
      <c r="D252" s="17">
        <v>12</v>
      </c>
      <c r="E252" s="17">
        <v>7</v>
      </c>
      <c r="F252" s="17">
        <v>0</v>
      </c>
      <c r="G252" s="17">
        <v>39</v>
      </c>
      <c r="H252" s="17">
        <v>0</v>
      </c>
      <c r="I252" s="17">
        <v>9</v>
      </c>
      <c r="J252" s="17">
        <v>0</v>
      </c>
      <c r="K252" s="17">
        <v>4</v>
      </c>
      <c r="L252" s="17">
        <v>0</v>
      </c>
      <c r="M252" s="17">
        <v>0</v>
      </c>
      <c r="N252" s="17">
        <v>0</v>
      </c>
      <c r="O252" s="17">
        <v>14</v>
      </c>
      <c r="P252" s="17">
        <v>0</v>
      </c>
      <c r="Q252" s="17">
        <v>12</v>
      </c>
      <c r="R252" s="20">
        <v>0</v>
      </c>
      <c r="S252" s="17">
        <v>127</v>
      </c>
      <c r="T252" s="20">
        <v>12</v>
      </c>
      <c r="X252" s="272"/>
      <c r="Y252" s="10" t="s">
        <v>750</v>
      </c>
      <c r="Z252" s="24"/>
      <c r="AA252" s="24"/>
      <c r="AB252" s="17">
        <v>2</v>
      </c>
      <c r="AC252" s="17">
        <v>0</v>
      </c>
      <c r="AD252" s="17">
        <v>16</v>
      </c>
      <c r="AE252" s="20">
        <v>0</v>
      </c>
      <c r="AF252" s="17">
        <v>18</v>
      </c>
      <c r="AG252" s="20">
        <v>0</v>
      </c>
      <c r="AK252" s="272"/>
      <c r="AL252" s="10" t="s">
        <v>750</v>
      </c>
      <c r="AM252" s="17">
        <v>8</v>
      </c>
      <c r="AN252" s="20">
        <v>0</v>
      </c>
      <c r="AS252" s="272"/>
      <c r="AT252" s="10" t="s">
        <v>750</v>
      </c>
      <c r="AU252" s="17">
        <v>15</v>
      </c>
      <c r="AV252" s="20">
        <v>0</v>
      </c>
      <c r="BA252" s="272"/>
      <c r="BB252" s="10" t="s">
        <v>750</v>
      </c>
      <c r="BC252" s="17">
        <v>43</v>
      </c>
      <c r="BD252" s="17">
        <v>3</v>
      </c>
      <c r="BE252" s="17">
        <v>46</v>
      </c>
      <c r="BF252" s="20">
        <v>4</v>
      </c>
      <c r="BG252" s="17">
        <v>89</v>
      </c>
      <c r="BH252" s="20">
        <v>7</v>
      </c>
      <c r="BL252" s="272"/>
      <c r="BM252" s="10" t="s">
        <v>750</v>
      </c>
      <c r="BN252" s="17">
        <v>29</v>
      </c>
      <c r="BO252" s="25"/>
      <c r="BT252" s="272"/>
      <c r="BU252" s="10" t="s">
        <v>750</v>
      </c>
      <c r="BV252" s="17">
        <v>10</v>
      </c>
      <c r="BW252" s="17">
        <v>1</v>
      </c>
      <c r="BX252" s="17">
        <v>3</v>
      </c>
      <c r="BY252" s="17">
        <v>0</v>
      </c>
      <c r="BZ252" s="17">
        <v>0</v>
      </c>
      <c r="CA252" s="17">
        <v>0</v>
      </c>
      <c r="CB252" s="17">
        <v>0</v>
      </c>
      <c r="CC252" s="17">
        <v>0</v>
      </c>
      <c r="CD252" s="17">
        <v>2</v>
      </c>
      <c r="CE252" s="20">
        <v>0</v>
      </c>
      <c r="CF252" s="17">
        <v>15</v>
      </c>
      <c r="CG252" s="20">
        <v>1</v>
      </c>
      <c r="CK252" s="272"/>
      <c r="CL252" s="10" t="s">
        <v>750</v>
      </c>
      <c r="CM252" s="17">
        <v>1</v>
      </c>
      <c r="CN252" s="17">
        <v>0</v>
      </c>
      <c r="CO252" s="17">
        <v>3</v>
      </c>
      <c r="CP252" s="17">
        <v>0</v>
      </c>
      <c r="CQ252" s="17">
        <v>15</v>
      </c>
      <c r="CR252" s="17">
        <v>0</v>
      </c>
      <c r="CS252" s="17">
        <v>1</v>
      </c>
      <c r="CT252" s="17">
        <v>0</v>
      </c>
      <c r="CU252" s="17">
        <v>5</v>
      </c>
      <c r="CV252" s="17">
        <v>0</v>
      </c>
      <c r="CW252" s="17">
        <v>2</v>
      </c>
      <c r="CX252" s="17">
        <v>0</v>
      </c>
      <c r="CY252" s="17">
        <v>0</v>
      </c>
      <c r="CZ252" s="17">
        <v>0</v>
      </c>
      <c r="DA252" s="17">
        <v>5</v>
      </c>
      <c r="DB252" s="17">
        <v>0</v>
      </c>
      <c r="DC252" s="17">
        <v>4</v>
      </c>
      <c r="DD252" s="20">
        <v>0</v>
      </c>
      <c r="DE252" s="17">
        <v>36</v>
      </c>
      <c r="DF252" s="20">
        <v>0</v>
      </c>
      <c r="DJ252" s="272"/>
      <c r="DK252" s="10" t="s">
        <v>750</v>
      </c>
      <c r="DL252" s="17">
        <v>156</v>
      </c>
      <c r="DM252" s="24"/>
      <c r="DN252" s="17">
        <v>20</v>
      </c>
      <c r="DO252" s="17">
        <v>4</v>
      </c>
      <c r="DP252" s="17">
        <v>15</v>
      </c>
      <c r="DQ252" s="17">
        <v>3</v>
      </c>
      <c r="DR252" s="17">
        <v>36</v>
      </c>
      <c r="DS252" s="20">
        <v>1</v>
      </c>
      <c r="DT252" s="17">
        <v>227</v>
      </c>
      <c r="DU252" s="20">
        <v>8</v>
      </c>
      <c r="DY252" s="272"/>
      <c r="DZ252" s="10" t="s">
        <v>750</v>
      </c>
      <c r="EA252" s="17">
        <v>8</v>
      </c>
      <c r="EB252" s="17">
        <v>12</v>
      </c>
      <c r="EC252" s="17">
        <v>2</v>
      </c>
      <c r="ED252" s="20">
        <v>0</v>
      </c>
      <c r="EE252" s="17">
        <v>10</v>
      </c>
      <c r="EF252" s="20">
        <v>12</v>
      </c>
      <c r="EJ252" s="272"/>
      <c r="EK252" s="10" t="s">
        <v>750</v>
      </c>
      <c r="EL252" s="17">
        <v>14</v>
      </c>
      <c r="EM252" s="17">
        <v>0</v>
      </c>
      <c r="EN252" s="17">
        <v>5</v>
      </c>
      <c r="EO252" s="17">
        <v>0</v>
      </c>
      <c r="EP252" s="17">
        <v>2</v>
      </c>
      <c r="EQ252" s="17">
        <v>0</v>
      </c>
      <c r="ER252" s="17">
        <v>11</v>
      </c>
      <c r="ES252" s="20">
        <v>0</v>
      </c>
      <c r="ET252" s="17">
        <v>32</v>
      </c>
      <c r="EU252" s="20">
        <v>0</v>
      </c>
      <c r="EY252" s="272"/>
      <c r="EZ252" s="10" t="s">
        <v>750</v>
      </c>
      <c r="FA252" s="17">
        <v>1</v>
      </c>
      <c r="FB252" s="20">
        <v>0</v>
      </c>
      <c r="FG252" s="272"/>
      <c r="FH252" s="10" t="s">
        <v>750</v>
      </c>
      <c r="FI252" s="17">
        <v>16</v>
      </c>
      <c r="FJ252" s="20">
        <v>0</v>
      </c>
      <c r="FO252" s="272"/>
      <c r="FP252" s="10" t="s">
        <v>750</v>
      </c>
      <c r="FQ252" s="17">
        <v>13</v>
      </c>
      <c r="FR252" s="20">
        <v>0</v>
      </c>
      <c r="FW252" s="272"/>
      <c r="FX252" s="10" t="s">
        <v>750</v>
      </c>
      <c r="FY252" s="17">
        <v>34</v>
      </c>
      <c r="FZ252" s="20">
        <v>1</v>
      </c>
      <c r="GE252" s="272"/>
      <c r="GF252" s="10" t="s">
        <v>750</v>
      </c>
      <c r="GG252" s="17">
        <v>23</v>
      </c>
      <c r="GH252" s="17">
        <v>1</v>
      </c>
      <c r="GI252" s="17">
        <v>4</v>
      </c>
      <c r="GJ252" s="17">
        <v>0</v>
      </c>
      <c r="GK252" s="17">
        <v>29</v>
      </c>
      <c r="GL252" s="20">
        <v>1</v>
      </c>
      <c r="GM252" s="17">
        <v>56</v>
      </c>
      <c r="GN252" s="20">
        <v>2</v>
      </c>
      <c r="GR252" s="272"/>
      <c r="GS252" s="10" t="s">
        <v>750</v>
      </c>
      <c r="GT252" s="17">
        <v>15</v>
      </c>
      <c r="GU252" s="17">
        <v>0</v>
      </c>
      <c r="GV252" s="17">
        <v>4</v>
      </c>
      <c r="GW252" s="17">
        <v>0</v>
      </c>
      <c r="GX252" s="17">
        <v>138</v>
      </c>
      <c r="GY252" s="25"/>
      <c r="GZ252" s="17">
        <v>157</v>
      </c>
      <c r="HA252" s="20">
        <v>0</v>
      </c>
      <c r="HE252" s="272"/>
      <c r="HF252" s="10" t="s">
        <v>750</v>
      </c>
      <c r="HG252" s="17">
        <v>883</v>
      </c>
      <c r="HH252" s="20">
        <v>43</v>
      </c>
    </row>
    <row r="253" spans="1:216" x14ac:dyDescent="0.25">
      <c r="A253" s="272"/>
      <c r="B253" s="10" t="s">
        <v>751</v>
      </c>
      <c r="C253" s="17">
        <v>0</v>
      </c>
      <c r="D253" s="17">
        <v>0</v>
      </c>
      <c r="E253" s="17">
        <v>36</v>
      </c>
      <c r="F253" s="17">
        <v>1</v>
      </c>
      <c r="G253" s="17">
        <v>0</v>
      </c>
      <c r="H253" s="17">
        <v>1</v>
      </c>
      <c r="I253" s="17">
        <v>20</v>
      </c>
      <c r="J253" s="17">
        <v>0</v>
      </c>
      <c r="K253" s="17">
        <v>14</v>
      </c>
      <c r="L253" s="17">
        <v>2</v>
      </c>
      <c r="M253" s="17">
        <v>29</v>
      </c>
      <c r="N253" s="17">
        <v>0</v>
      </c>
      <c r="O253" s="17">
        <v>37</v>
      </c>
      <c r="P253" s="17">
        <v>0</v>
      </c>
      <c r="Q253" s="17">
        <v>50</v>
      </c>
      <c r="R253" s="20">
        <v>0</v>
      </c>
      <c r="S253" s="17">
        <v>186</v>
      </c>
      <c r="T253" s="20">
        <v>4</v>
      </c>
      <c r="X253" s="272"/>
      <c r="Y253" s="10" t="s">
        <v>751</v>
      </c>
      <c r="Z253" s="24"/>
      <c r="AA253" s="24"/>
      <c r="AB253" s="17">
        <v>2</v>
      </c>
      <c r="AC253" s="17">
        <v>0</v>
      </c>
      <c r="AD253" s="17">
        <v>58</v>
      </c>
      <c r="AE253" s="20">
        <v>0</v>
      </c>
      <c r="AF253" s="17">
        <v>60</v>
      </c>
      <c r="AG253" s="20">
        <v>0</v>
      </c>
      <c r="AK253" s="272"/>
      <c r="AL253" s="10" t="s">
        <v>751</v>
      </c>
      <c r="AM253" s="17">
        <v>54</v>
      </c>
      <c r="AN253" s="20">
        <v>2</v>
      </c>
      <c r="AS253" s="272"/>
      <c r="AT253" s="10" t="s">
        <v>751</v>
      </c>
      <c r="AU253" s="17">
        <v>51</v>
      </c>
      <c r="AV253" s="20">
        <v>2</v>
      </c>
      <c r="BA253" s="272"/>
      <c r="BB253" s="10" t="s">
        <v>751</v>
      </c>
      <c r="BC253" s="24"/>
      <c r="BD253" s="24"/>
      <c r="BE253" s="24"/>
      <c r="BF253" s="25"/>
      <c r="BG253" s="24"/>
      <c r="BH253" s="25"/>
      <c r="BL253" s="272"/>
      <c r="BM253" s="10" t="s">
        <v>751</v>
      </c>
      <c r="BN253" s="17">
        <v>9</v>
      </c>
      <c r="BO253" s="25"/>
      <c r="BT253" s="272"/>
      <c r="BU253" s="10" t="s">
        <v>751</v>
      </c>
      <c r="BV253" s="17">
        <v>5</v>
      </c>
      <c r="BW253" s="17">
        <v>2</v>
      </c>
      <c r="BX253" s="17">
        <v>4</v>
      </c>
      <c r="BY253" s="17">
        <v>0</v>
      </c>
      <c r="BZ253" s="17">
        <v>4</v>
      </c>
      <c r="CA253" s="17">
        <v>0</v>
      </c>
      <c r="CB253" s="17">
        <v>12</v>
      </c>
      <c r="CC253" s="17">
        <v>2</v>
      </c>
      <c r="CD253" s="17">
        <v>25</v>
      </c>
      <c r="CE253" s="20">
        <v>0</v>
      </c>
      <c r="CF253" s="17">
        <v>50</v>
      </c>
      <c r="CG253" s="20">
        <v>4</v>
      </c>
      <c r="CK253" s="272"/>
      <c r="CL253" s="10" t="s">
        <v>751</v>
      </c>
      <c r="CM253" s="17">
        <v>3</v>
      </c>
      <c r="CN253" s="17">
        <v>0</v>
      </c>
      <c r="CO253" s="17">
        <v>8</v>
      </c>
      <c r="CP253" s="17">
        <v>0</v>
      </c>
      <c r="CQ253" s="17">
        <v>39</v>
      </c>
      <c r="CR253" s="17">
        <v>7</v>
      </c>
      <c r="CS253" s="17">
        <v>10</v>
      </c>
      <c r="CT253" s="17">
        <v>0</v>
      </c>
      <c r="CU253" s="17">
        <v>16</v>
      </c>
      <c r="CV253" s="17">
        <v>1</v>
      </c>
      <c r="CW253" s="17">
        <v>8</v>
      </c>
      <c r="CX253" s="17">
        <v>0</v>
      </c>
      <c r="CY253" s="17">
        <v>9</v>
      </c>
      <c r="CZ253" s="17">
        <v>1</v>
      </c>
      <c r="DA253" s="17">
        <v>30</v>
      </c>
      <c r="DB253" s="17">
        <v>2</v>
      </c>
      <c r="DC253" s="17">
        <v>1</v>
      </c>
      <c r="DD253" s="20">
        <v>0</v>
      </c>
      <c r="DE253" s="17">
        <v>124</v>
      </c>
      <c r="DF253" s="20">
        <v>11</v>
      </c>
      <c r="DJ253" s="272"/>
      <c r="DK253" s="10" t="s">
        <v>751</v>
      </c>
      <c r="DL253" s="24"/>
      <c r="DM253" s="24"/>
      <c r="DN253" s="17">
        <v>3</v>
      </c>
      <c r="DO253" s="17">
        <v>0</v>
      </c>
      <c r="DP253" s="17">
        <v>0</v>
      </c>
      <c r="DQ253" s="17">
        <v>0</v>
      </c>
      <c r="DR253" s="24"/>
      <c r="DS253" s="25"/>
      <c r="DT253" s="17">
        <v>3</v>
      </c>
      <c r="DU253" s="20">
        <v>0</v>
      </c>
      <c r="DY253" s="272"/>
      <c r="DZ253" s="10" t="s">
        <v>751</v>
      </c>
      <c r="EA253" s="17">
        <v>30</v>
      </c>
      <c r="EB253" s="17">
        <v>1</v>
      </c>
      <c r="EC253" s="17">
        <v>7</v>
      </c>
      <c r="ED253" s="20">
        <v>4</v>
      </c>
      <c r="EE253" s="17">
        <v>37</v>
      </c>
      <c r="EF253" s="20">
        <v>5</v>
      </c>
      <c r="EJ253" s="272"/>
      <c r="EK253" s="10" t="s">
        <v>751</v>
      </c>
      <c r="EL253" s="17">
        <v>34</v>
      </c>
      <c r="EM253" s="17">
        <v>1</v>
      </c>
      <c r="EN253" s="17">
        <v>13</v>
      </c>
      <c r="EO253" s="17">
        <v>0</v>
      </c>
      <c r="EP253" s="17">
        <v>11</v>
      </c>
      <c r="EQ253" s="17">
        <v>1</v>
      </c>
      <c r="ER253" s="17">
        <v>33</v>
      </c>
      <c r="ES253" s="20">
        <v>3</v>
      </c>
      <c r="ET253" s="17">
        <v>91</v>
      </c>
      <c r="EU253" s="20">
        <v>5</v>
      </c>
      <c r="EY253" s="272"/>
      <c r="EZ253" s="10" t="s">
        <v>751</v>
      </c>
      <c r="FA253" s="17">
        <v>10</v>
      </c>
      <c r="FB253" s="20">
        <v>0</v>
      </c>
      <c r="FG253" s="272"/>
      <c r="FH253" s="10" t="s">
        <v>751</v>
      </c>
      <c r="FI253" s="17">
        <v>91</v>
      </c>
      <c r="FJ253" s="20">
        <v>10</v>
      </c>
      <c r="FO253" s="272"/>
      <c r="FP253" s="10" t="s">
        <v>751</v>
      </c>
      <c r="FQ253" s="17">
        <v>44</v>
      </c>
      <c r="FR253" s="20">
        <v>4</v>
      </c>
      <c r="FW253" s="272"/>
      <c r="FX253" s="10" t="s">
        <v>751</v>
      </c>
      <c r="FY253" s="17">
        <v>0</v>
      </c>
      <c r="FZ253" s="20">
        <v>0</v>
      </c>
      <c r="GE253" s="272"/>
      <c r="GF253" s="10" t="s">
        <v>751</v>
      </c>
      <c r="GG253" s="17">
        <v>0</v>
      </c>
      <c r="GH253" s="17">
        <v>0</v>
      </c>
      <c r="GI253" s="17">
        <v>25</v>
      </c>
      <c r="GJ253" s="17">
        <v>0</v>
      </c>
      <c r="GK253" s="17">
        <v>0</v>
      </c>
      <c r="GL253" s="20">
        <v>0</v>
      </c>
      <c r="GM253" s="17">
        <v>25</v>
      </c>
      <c r="GN253" s="20">
        <v>0</v>
      </c>
      <c r="GR253" s="272"/>
      <c r="GS253" s="10" t="s">
        <v>751</v>
      </c>
      <c r="GT253" s="17">
        <v>47</v>
      </c>
      <c r="GU253" s="17">
        <v>2</v>
      </c>
      <c r="GV253" s="17">
        <v>21</v>
      </c>
      <c r="GW253" s="17">
        <v>0</v>
      </c>
      <c r="GX253" s="24"/>
      <c r="GY253" s="25"/>
      <c r="GZ253" s="17">
        <v>68</v>
      </c>
      <c r="HA253" s="20">
        <v>2</v>
      </c>
      <c r="HE253" s="272"/>
      <c r="HF253" s="10" t="s">
        <v>751</v>
      </c>
      <c r="HG253" s="17">
        <v>903</v>
      </c>
      <c r="HH253" s="20">
        <v>49</v>
      </c>
    </row>
    <row r="254" spans="1:216" x14ac:dyDescent="0.25">
      <c r="A254" s="272"/>
      <c r="B254" s="10" t="s">
        <v>752</v>
      </c>
      <c r="C254" s="17">
        <v>1</v>
      </c>
      <c r="D254" s="17">
        <v>0</v>
      </c>
      <c r="E254" s="17">
        <v>2</v>
      </c>
      <c r="F254" s="24"/>
      <c r="G254" s="17">
        <v>2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24"/>
      <c r="P254" s="24"/>
      <c r="Q254" s="17">
        <v>0</v>
      </c>
      <c r="R254" s="20">
        <v>0</v>
      </c>
      <c r="S254" s="17">
        <v>5</v>
      </c>
      <c r="T254" s="20">
        <v>0</v>
      </c>
      <c r="X254" s="272"/>
      <c r="Y254" s="10" t="s">
        <v>752</v>
      </c>
      <c r="Z254" s="24"/>
      <c r="AA254" s="24"/>
      <c r="AB254" s="17">
        <v>0</v>
      </c>
      <c r="AC254" s="17">
        <v>0</v>
      </c>
      <c r="AD254" s="17">
        <v>1</v>
      </c>
      <c r="AE254" s="20">
        <v>0</v>
      </c>
      <c r="AF254" s="17">
        <v>1</v>
      </c>
      <c r="AG254" s="20">
        <v>0</v>
      </c>
      <c r="AK254" s="272"/>
      <c r="AL254" s="10" t="s">
        <v>752</v>
      </c>
      <c r="AM254" s="17">
        <v>0</v>
      </c>
      <c r="AN254" s="20">
        <v>0</v>
      </c>
      <c r="AS254" s="272"/>
      <c r="AT254" s="10" t="s">
        <v>752</v>
      </c>
      <c r="AU254" s="17">
        <v>4</v>
      </c>
      <c r="AV254" s="20">
        <v>0</v>
      </c>
      <c r="BA254" s="272"/>
      <c r="BB254" s="10" t="s">
        <v>752</v>
      </c>
      <c r="BC254" s="24"/>
      <c r="BD254" s="24"/>
      <c r="BE254" s="17">
        <v>0</v>
      </c>
      <c r="BF254" s="20">
        <v>0</v>
      </c>
      <c r="BG254" s="17">
        <v>0</v>
      </c>
      <c r="BH254" s="20">
        <v>0</v>
      </c>
      <c r="BL254" s="272"/>
      <c r="BM254" s="10" t="s">
        <v>752</v>
      </c>
      <c r="BN254" s="17">
        <v>24</v>
      </c>
      <c r="BO254" s="20">
        <v>8</v>
      </c>
      <c r="BT254" s="272"/>
      <c r="BU254" s="10" t="s">
        <v>752</v>
      </c>
      <c r="BV254" s="17">
        <v>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7">
        <v>0</v>
      </c>
      <c r="CD254" s="24"/>
      <c r="CE254" s="25"/>
      <c r="CF254" s="17">
        <v>0</v>
      </c>
      <c r="CG254" s="20">
        <v>0</v>
      </c>
      <c r="CK254" s="272"/>
      <c r="CL254" s="10" t="s">
        <v>752</v>
      </c>
      <c r="CM254" s="17">
        <v>0</v>
      </c>
      <c r="CN254" s="17">
        <v>0</v>
      </c>
      <c r="CO254" s="17">
        <v>0</v>
      </c>
      <c r="CP254" s="17">
        <v>0</v>
      </c>
      <c r="CQ254" s="17">
        <v>2</v>
      </c>
      <c r="CR254" s="17">
        <v>0</v>
      </c>
      <c r="CS254" s="17">
        <v>11</v>
      </c>
      <c r="CT254" s="17">
        <v>0</v>
      </c>
      <c r="CU254" s="17">
        <v>0</v>
      </c>
      <c r="CV254" s="17">
        <v>0</v>
      </c>
      <c r="CW254" s="17">
        <v>0</v>
      </c>
      <c r="CX254" s="17">
        <v>0</v>
      </c>
      <c r="CY254" s="17">
        <v>0</v>
      </c>
      <c r="CZ254" s="17">
        <v>0</v>
      </c>
      <c r="DA254" s="17">
        <v>1</v>
      </c>
      <c r="DB254" s="17">
        <v>0</v>
      </c>
      <c r="DC254" s="17">
        <v>0</v>
      </c>
      <c r="DD254" s="20">
        <v>0</v>
      </c>
      <c r="DE254" s="17">
        <v>14</v>
      </c>
      <c r="DF254" s="20">
        <v>0</v>
      </c>
      <c r="DJ254" s="272"/>
      <c r="DK254" s="10" t="s">
        <v>752</v>
      </c>
      <c r="DL254" s="24"/>
      <c r="DM254" s="24"/>
      <c r="DN254" s="17">
        <v>6</v>
      </c>
      <c r="DO254" s="17">
        <v>0</v>
      </c>
      <c r="DP254" s="17">
        <v>0</v>
      </c>
      <c r="DQ254" s="17">
        <v>0</v>
      </c>
      <c r="DR254" s="17">
        <v>5</v>
      </c>
      <c r="DS254" s="20">
        <v>1</v>
      </c>
      <c r="DT254" s="17">
        <v>11</v>
      </c>
      <c r="DU254" s="20">
        <v>1</v>
      </c>
      <c r="DY254" s="272"/>
      <c r="DZ254" s="10" t="s">
        <v>752</v>
      </c>
      <c r="EA254" s="17">
        <v>2</v>
      </c>
      <c r="EB254" s="17">
        <v>0</v>
      </c>
      <c r="EC254" s="17">
        <v>0</v>
      </c>
      <c r="ED254" s="20">
        <v>0</v>
      </c>
      <c r="EE254" s="17">
        <v>2</v>
      </c>
      <c r="EF254" s="20">
        <v>0</v>
      </c>
      <c r="EJ254" s="272"/>
      <c r="EK254" s="10" t="s">
        <v>752</v>
      </c>
      <c r="EL254" s="17">
        <v>0</v>
      </c>
      <c r="EM254" s="17">
        <v>0</v>
      </c>
      <c r="EN254" s="17">
        <v>0</v>
      </c>
      <c r="EO254" s="17">
        <v>0</v>
      </c>
      <c r="EP254" s="17">
        <v>4</v>
      </c>
      <c r="EQ254" s="17">
        <v>0</v>
      </c>
      <c r="ER254" s="17">
        <v>0</v>
      </c>
      <c r="ES254" s="20">
        <v>0</v>
      </c>
      <c r="ET254" s="17">
        <v>4</v>
      </c>
      <c r="EU254" s="20">
        <v>0</v>
      </c>
      <c r="EY254" s="272"/>
      <c r="EZ254" s="10" t="s">
        <v>752</v>
      </c>
      <c r="FA254" s="17">
        <v>0</v>
      </c>
      <c r="FB254" s="20">
        <v>0</v>
      </c>
      <c r="FG254" s="272"/>
      <c r="FH254" s="10" t="s">
        <v>752</v>
      </c>
      <c r="FI254" s="17">
        <v>2</v>
      </c>
      <c r="FJ254" s="20">
        <v>0</v>
      </c>
      <c r="FO254" s="272"/>
      <c r="FP254" s="10" t="s">
        <v>752</v>
      </c>
      <c r="FQ254" s="17">
        <v>0</v>
      </c>
      <c r="FR254" s="20">
        <v>0</v>
      </c>
      <c r="FW254" s="272"/>
      <c r="FX254" s="10" t="s">
        <v>752</v>
      </c>
      <c r="FY254" s="17">
        <v>7</v>
      </c>
      <c r="FZ254" s="20">
        <v>0</v>
      </c>
      <c r="GE254" s="272"/>
      <c r="GF254" s="10" t="s">
        <v>752</v>
      </c>
      <c r="GG254" s="17">
        <v>0</v>
      </c>
      <c r="GH254" s="17">
        <v>0</v>
      </c>
      <c r="GI254" s="17">
        <v>0</v>
      </c>
      <c r="GJ254" s="17">
        <v>0</v>
      </c>
      <c r="GK254" s="17">
        <v>0</v>
      </c>
      <c r="GL254" s="20">
        <v>0</v>
      </c>
      <c r="GM254" s="17">
        <v>0</v>
      </c>
      <c r="GN254" s="20">
        <v>0</v>
      </c>
      <c r="GR254" s="272"/>
      <c r="GS254" s="10" t="s">
        <v>752</v>
      </c>
      <c r="GT254" s="17">
        <v>0</v>
      </c>
      <c r="GU254" s="17">
        <v>0</v>
      </c>
      <c r="GV254" s="17">
        <v>0</v>
      </c>
      <c r="GW254" s="17">
        <v>0</v>
      </c>
      <c r="GX254" s="24"/>
      <c r="GY254" s="20">
        <v>27</v>
      </c>
      <c r="GZ254" s="17">
        <v>0</v>
      </c>
      <c r="HA254" s="20">
        <v>27</v>
      </c>
      <c r="HE254" s="272"/>
      <c r="HF254" s="10" t="s">
        <v>752</v>
      </c>
      <c r="HG254" s="17">
        <v>74</v>
      </c>
      <c r="HH254" s="20">
        <v>36</v>
      </c>
    </row>
    <row r="255" spans="1:216" x14ac:dyDescent="0.25">
      <c r="A255" s="272"/>
      <c r="B255" s="10" t="s">
        <v>753</v>
      </c>
      <c r="C255" s="17">
        <v>0</v>
      </c>
      <c r="D255" s="17">
        <v>0</v>
      </c>
      <c r="E255" s="17">
        <v>1</v>
      </c>
      <c r="F255" s="24"/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24"/>
      <c r="P255" s="24"/>
      <c r="Q255" s="17">
        <v>0</v>
      </c>
      <c r="R255" s="20">
        <v>0</v>
      </c>
      <c r="S255" s="17">
        <v>1</v>
      </c>
      <c r="T255" s="20">
        <v>0</v>
      </c>
      <c r="X255" s="272"/>
      <c r="Y255" s="10" t="s">
        <v>753</v>
      </c>
      <c r="Z255" s="24"/>
      <c r="AA255" s="24"/>
      <c r="AB255" s="17">
        <v>0</v>
      </c>
      <c r="AC255" s="17">
        <v>0</v>
      </c>
      <c r="AD255" s="24"/>
      <c r="AE255" s="25"/>
      <c r="AF255" s="17">
        <v>0</v>
      </c>
      <c r="AG255" s="20">
        <v>0</v>
      </c>
      <c r="AK255" s="272"/>
      <c r="AL255" s="10" t="s">
        <v>753</v>
      </c>
      <c r="AM255" s="17">
        <v>1</v>
      </c>
      <c r="AN255" s="20">
        <v>0</v>
      </c>
      <c r="AS255" s="272"/>
      <c r="AT255" s="10" t="s">
        <v>753</v>
      </c>
      <c r="AU255" s="17">
        <v>1</v>
      </c>
      <c r="AV255" s="20">
        <v>0</v>
      </c>
      <c r="BA255" s="272"/>
      <c r="BB255" s="10" t="s">
        <v>753</v>
      </c>
      <c r="BC255" s="24"/>
      <c r="BD255" s="24"/>
      <c r="BE255" s="24"/>
      <c r="BF255" s="25"/>
      <c r="BG255" s="24"/>
      <c r="BH255" s="25"/>
      <c r="BL255" s="272"/>
      <c r="BM255" s="10" t="s">
        <v>753</v>
      </c>
      <c r="BN255" s="24"/>
      <c r="BO255" s="25"/>
      <c r="BT255" s="272"/>
      <c r="BU255" s="10" t="s">
        <v>753</v>
      </c>
      <c r="BV255" s="17">
        <v>0</v>
      </c>
      <c r="BW255" s="17">
        <v>0</v>
      </c>
      <c r="BX255" s="17">
        <v>1</v>
      </c>
      <c r="BY255" s="17">
        <v>0</v>
      </c>
      <c r="BZ255" s="17">
        <v>2</v>
      </c>
      <c r="CA255" s="17">
        <v>1</v>
      </c>
      <c r="CB255" s="17">
        <v>0</v>
      </c>
      <c r="CC255" s="17">
        <v>0</v>
      </c>
      <c r="CD255" s="17">
        <v>1</v>
      </c>
      <c r="CE255" s="20">
        <v>0</v>
      </c>
      <c r="CF255" s="17">
        <v>4</v>
      </c>
      <c r="CG255" s="20">
        <v>1</v>
      </c>
      <c r="CK255" s="272"/>
      <c r="CL255" s="10" t="s">
        <v>753</v>
      </c>
      <c r="CM255" s="24"/>
      <c r="CN255" s="24"/>
      <c r="CO255" s="17">
        <v>0</v>
      </c>
      <c r="CP255" s="17">
        <v>0</v>
      </c>
      <c r="CQ255" s="17">
        <v>1</v>
      </c>
      <c r="CR255" s="17">
        <v>0</v>
      </c>
      <c r="CS255" s="17">
        <v>0</v>
      </c>
      <c r="CT255" s="17">
        <v>0</v>
      </c>
      <c r="CU255" s="17">
        <v>0</v>
      </c>
      <c r="CV255" s="17">
        <v>0</v>
      </c>
      <c r="CW255" s="17">
        <v>0</v>
      </c>
      <c r="CX255" s="17">
        <v>0</v>
      </c>
      <c r="CY255" s="17">
        <v>0</v>
      </c>
      <c r="CZ255" s="17">
        <v>0</v>
      </c>
      <c r="DA255" s="17">
        <v>0</v>
      </c>
      <c r="DB255" s="17">
        <v>0</v>
      </c>
      <c r="DC255" s="17">
        <v>0</v>
      </c>
      <c r="DD255" s="20">
        <v>0</v>
      </c>
      <c r="DE255" s="17">
        <v>1</v>
      </c>
      <c r="DF255" s="20">
        <v>0</v>
      </c>
      <c r="DJ255" s="272"/>
      <c r="DK255" s="10" t="s">
        <v>753</v>
      </c>
      <c r="DL255" s="24"/>
      <c r="DM255" s="24"/>
      <c r="DN255" s="17">
        <v>0</v>
      </c>
      <c r="DO255" s="17">
        <v>0</v>
      </c>
      <c r="DP255" s="17">
        <v>0</v>
      </c>
      <c r="DQ255" s="17">
        <v>0</v>
      </c>
      <c r="DR255" s="24"/>
      <c r="DS255" s="25"/>
      <c r="DT255" s="17">
        <v>0</v>
      </c>
      <c r="DU255" s="20">
        <v>0</v>
      </c>
      <c r="DY255" s="272"/>
      <c r="DZ255" s="10" t="s">
        <v>753</v>
      </c>
      <c r="EA255" s="17">
        <v>1</v>
      </c>
      <c r="EB255" s="17">
        <v>0</v>
      </c>
      <c r="EC255" s="17">
        <v>0</v>
      </c>
      <c r="ED255" s="20">
        <v>0</v>
      </c>
      <c r="EE255" s="17">
        <v>1</v>
      </c>
      <c r="EF255" s="20">
        <v>0</v>
      </c>
      <c r="EJ255" s="272"/>
      <c r="EK255" s="10" t="s">
        <v>753</v>
      </c>
      <c r="EL255" s="17">
        <v>0</v>
      </c>
      <c r="EM255" s="17">
        <v>0</v>
      </c>
      <c r="EN255" s="17">
        <v>0</v>
      </c>
      <c r="EO255" s="17">
        <v>0</v>
      </c>
      <c r="EP255" s="17">
        <v>0</v>
      </c>
      <c r="EQ255" s="17">
        <v>0</v>
      </c>
      <c r="ER255" s="17">
        <v>0</v>
      </c>
      <c r="ES255" s="20">
        <v>0</v>
      </c>
      <c r="ET255" s="17">
        <v>0</v>
      </c>
      <c r="EU255" s="20">
        <v>0</v>
      </c>
      <c r="EY255" s="272"/>
      <c r="EZ255" s="10" t="s">
        <v>753</v>
      </c>
      <c r="FA255" s="17">
        <v>0</v>
      </c>
      <c r="FB255" s="20">
        <v>0</v>
      </c>
      <c r="FG255" s="272"/>
      <c r="FH255" s="10" t="s">
        <v>753</v>
      </c>
      <c r="FI255" s="17">
        <v>3</v>
      </c>
      <c r="FJ255" s="20">
        <v>1</v>
      </c>
      <c r="FO255" s="272"/>
      <c r="FP255" s="10" t="s">
        <v>753</v>
      </c>
      <c r="FQ255" s="17">
        <v>2</v>
      </c>
      <c r="FR255" s="20">
        <v>0</v>
      </c>
      <c r="FW255" s="272"/>
      <c r="FX255" s="10" t="s">
        <v>753</v>
      </c>
      <c r="FY255" s="17">
        <v>0</v>
      </c>
      <c r="FZ255" s="20">
        <v>0</v>
      </c>
      <c r="GE255" s="272"/>
      <c r="GF255" s="10" t="s">
        <v>753</v>
      </c>
      <c r="GG255" s="17">
        <v>0</v>
      </c>
      <c r="GH255" s="17">
        <v>0</v>
      </c>
      <c r="GI255" s="17">
        <v>0</v>
      </c>
      <c r="GJ255" s="17">
        <v>0</v>
      </c>
      <c r="GK255" s="17">
        <v>0</v>
      </c>
      <c r="GL255" s="20">
        <v>0</v>
      </c>
      <c r="GM255" s="17">
        <v>0</v>
      </c>
      <c r="GN255" s="20">
        <v>0</v>
      </c>
      <c r="GR255" s="272"/>
      <c r="GS255" s="10" t="s">
        <v>753</v>
      </c>
      <c r="GT255" s="24"/>
      <c r="GU255" s="24"/>
      <c r="GV255" s="17">
        <v>1</v>
      </c>
      <c r="GW255" s="17">
        <v>0</v>
      </c>
      <c r="GX255" s="24"/>
      <c r="GY255" s="25"/>
      <c r="GZ255" s="17">
        <v>1</v>
      </c>
      <c r="HA255" s="20">
        <v>0</v>
      </c>
      <c r="HE255" s="272"/>
      <c r="HF255" s="10" t="s">
        <v>753</v>
      </c>
      <c r="HG255" s="17">
        <v>15</v>
      </c>
      <c r="HH255" s="20">
        <v>2</v>
      </c>
    </row>
    <row r="256" spans="1:216" x14ac:dyDescent="0.25">
      <c r="A256" s="272"/>
      <c r="B256" s="10" t="s">
        <v>754</v>
      </c>
      <c r="C256" s="17">
        <v>48</v>
      </c>
      <c r="D256" s="17">
        <v>0</v>
      </c>
      <c r="E256" s="17">
        <v>151</v>
      </c>
      <c r="F256" s="24"/>
      <c r="G256" s="17">
        <v>134</v>
      </c>
      <c r="H256" s="17">
        <v>0</v>
      </c>
      <c r="I256" s="17">
        <v>64</v>
      </c>
      <c r="J256" s="17">
        <v>0</v>
      </c>
      <c r="K256" s="17">
        <v>30</v>
      </c>
      <c r="L256" s="17">
        <v>0</v>
      </c>
      <c r="M256" s="17">
        <v>71</v>
      </c>
      <c r="N256" s="17">
        <v>0</v>
      </c>
      <c r="O256" s="17">
        <v>57</v>
      </c>
      <c r="P256" s="17">
        <v>0</v>
      </c>
      <c r="Q256" s="17">
        <v>88</v>
      </c>
      <c r="R256" s="20">
        <v>0</v>
      </c>
      <c r="S256" s="17">
        <v>643</v>
      </c>
      <c r="T256" s="20">
        <v>0</v>
      </c>
      <c r="X256" s="272"/>
      <c r="Y256" s="10" t="s">
        <v>754</v>
      </c>
      <c r="Z256" s="17">
        <v>8</v>
      </c>
      <c r="AA256" s="17">
        <v>0</v>
      </c>
      <c r="AB256" s="17">
        <v>0</v>
      </c>
      <c r="AC256" s="17">
        <v>0</v>
      </c>
      <c r="AD256" s="17">
        <v>34</v>
      </c>
      <c r="AE256" s="20">
        <v>0</v>
      </c>
      <c r="AF256" s="17">
        <v>42</v>
      </c>
      <c r="AG256" s="20">
        <v>0</v>
      </c>
      <c r="AK256" s="272"/>
      <c r="AL256" s="10" t="s">
        <v>754</v>
      </c>
      <c r="AM256" s="17">
        <v>73</v>
      </c>
      <c r="AN256" s="20">
        <v>0</v>
      </c>
      <c r="AS256" s="272"/>
      <c r="AT256" s="10" t="s">
        <v>754</v>
      </c>
      <c r="AU256" s="17">
        <v>118</v>
      </c>
      <c r="AV256" s="20">
        <v>0</v>
      </c>
      <c r="BA256" s="272"/>
      <c r="BB256" s="10" t="s">
        <v>754</v>
      </c>
      <c r="BC256" s="17">
        <v>17</v>
      </c>
      <c r="BD256" s="17">
        <v>5</v>
      </c>
      <c r="BE256" s="17">
        <v>16</v>
      </c>
      <c r="BF256" s="20">
        <v>2</v>
      </c>
      <c r="BG256" s="17">
        <v>33</v>
      </c>
      <c r="BH256" s="20">
        <v>7</v>
      </c>
      <c r="BL256" s="272"/>
      <c r="BM256" s="10" t="s">
        <v>754</v>
      </c>
      <c r="BN256" s="24"/>
      <c r="BO256" s="25"/>
      <c r="BT256" s="272"/>
      <c r="BU256" s="10" t="s">
        <v>754</v>
      </c>
      <c r="BV256" s="17">
        <v>15</v>
      </c>
      <c r="BW256" s="17">
        <v>0</v>
      </c>
      <c r="BX256" s="17">
        <v>15</v>
      </c>
      <c r="BY256" s="17">
        <v>0</v>
      </c>
      <c r="BZ256" s="17">
        <v>3</v>
      </c>
      <c r="CA256" s="17">
        <v>9</v>
      </c>
      <c r="CB256" s="17">
        <v>17</v>
      </c>
      <c r="CC256" s="17">
        <v>0</v>
      </c>
      <c r="CD256" s="17">
        <v>47</v>
      </c>
      <c r="CE256" s="20">
        <v>0</v>
      </c>
      <c r="CF256" s="17">
        <v>97</v>
      </c>
      <c r="CG256" s="20">
        <v>9</v>
      </c>
      <c r="CK256" s="272"/>
      <c r="CL256" s="10" t="s">
        <v>754</v>
      </c>
      <c r="CM256" s="17">
        <v>15</v>
      </c>
      <c r="CN256" s="17">
        <v>0</v>
      </c>
      <c r="CO256" s="17">
        <v>14</v>
      </c>
      <c r="CP256" s="17">
        <v>0</v>
      </c>
      <c r="CQ256" s="17">
        <v>33</v>
      </c>
      <c r="CR256" s="17">
        <v>0</v>
      </c>
      <c r="CS256" s="17">
        <v>7</v>
      </c>
      <c r="CT256" s="17">
        <v>0</v>
      </c>
      <c r="CU256" s="17">
        <v>38</v>
      </c>
      <c r="CV256" s="17">
        <v>0</v>
      </c>
      <c r="CW256" s="17">
        <v>6</v>
      </c>
      <c r="CX256" s="17">
        <v>0</v>
      </c>
      <c r="CY256" s="17">
        <v>11</v>
      </c>
      <c r="CZ256" s="17">
        <v>0</v>
      </c>
      <c r="DA256" s="17">
        <v>42</v>
      </c>
      <c r="DB256" s="17">
        <v>0</v>
      </c>
      <c r="DC256" s="17">
        <v>15</v>
      </c>
      <c r="DD256" s="20">
        <v>0</v>
      </c>
      <c r="DE256" s="17">
        <v>181</v>
      </c>
      <c r="DF256" s="20">
        <v>0</v>
      </c>
      <c r="DJ256" s="272"/>
      <c r="DK256" s="10" t="s">
        <v>754</v>
      </c>
      <c r="DL256" s="24"/>
      <c r="DM256" s="24"/>
      <c r="DN256" s="17">
        <v>3</v>
      </c>
      <c r="DO256" s="17">
        <v>0</v>
      </c>
      <c r="DP256" s="17">
        <v>0</v>
      </c>
      <c r="DQ256" s="17">
        <v>0</v>
      </c>
      <c r="DR256" s="24"/>
      <c r="DS256" s="25"/>
      <c r="DT256" s="17">
        <v>3</v>
      </c>
      <c r="DU256" s="20">
        <v>0</v>
      </c>
      <c r="DY256" s="272"/>
      <c r="DZ256" s="10" t="s">
        <v>754</v>
      </c>
      <c r="EA256" s="17">
        <v>34</v>
      </c>
      <c r="EB256" s="17">
        <v>0</v>
      </c>
      <c r="EC256" s="17">
        <v>35</v>
      </c>
      <c r="ED256" s="20">
        <v>0</v>
      </c>
      <c r="EE256" s="17">
        <v>69</v>
      </c>
      <c r="EF256" s="20">
        <v>0</v>
      </c>
      <c r="EJ256" s="272"/>
      <c r="EK256" s="10" t="s">
        <v>754</v>
      </c>
      <c r="EL256" s="17">
        <v>70</v>
      </c>
      <c r="EM256" s="17">
        <v>0</v>
      </c>
      <c r="EN256" s="17">
        <v>26</v>
      </c>
      <c r="EO256" s="17">
        <v>0</v>
      </c>
      <c r="EP256" s="17">
        <v>22</v>
      </c>
      <c r="EQ256" s="17">
        <v>0</v>
      </c>
      <c r="ER256" s="17">
        <v>134</v>
      </c>
      <c r="ES256" s="20">
        <v>0</v>
      </c>
      <c r="ET256" s="17">
        <v>252</v>
      </c>
      <c r="EU256" s="20">
        <v>0</v>
      </c>
      <c r="EY256" s="272"/>
      <c r="EZ256" s="10" t="s">
        <v>754</v>
      </c>
      <c r="FA256" s="17">
        <v>21</v>
      </c>
      <c r="FB256" s="20">
        <v>0</v>
      </c>
      <c r="FG256" s="272"/>
      <c r="FH256" s="10" t="s">
        <v>754</v>
      </c>
      <c r="FI256" s="17">
        <v>319</v>
      </c>
      <c r="FJ256" s="20">
        <v>66</v>
      </c>
      <c r="FO256" s="272"/>
      <c r="FP256" s="10" t="s">
        <v>754</v>
      </c>
      <c r="FQ256" s="17">
        <v>65</v>
      </c>
      <c r="FR256" s="20">
        <v>0</v>
      </c>
      <c r="FW256" s="272"/>
      <c r="FX256" s="10" t="s">
        <v>754</v>
      </c>
      <c r="FY256" s="17">
        <v>41</v>
      </c>
      <c r="FZ256" s="20">
        <v>8</v>
      </c>
      <c r="GE256" s="272"/>
      <c r="GF256" s="10" t="s">
        <v>754</v>
      </c>
      <c r="GG256" s="17">
        <v>58</v>
      </c>
      <c r="GH256" s="17">
        <v>9</v>
      </c>
      <c r="GI256" s="17">
        <v>15</v>
      </c>
      <c r="GJ256" s="17">
        <v>0</v>
      </c>
      <c r="GK256" s="17">
        <v>5</v>
      </c>
      <c r="GL256" s="20">
        <v>0</v>
      </c>
      <c r="GM256" s="17">
        <v>78</v>
      </c>
      <c r="GN256" s="20">
        <v>9</v>
      </c>
      <c r="GR256" s="272"/>
      <c r="GS256" s="10" t="s">
        <v>754</v>
      </c>
      <c r="GT256" s="17">
        <v>184</v>
      </c>
      <c r="GU256" s="17">
        <v>0</v>
      </c>
      <c r="GV256" s="17">
        <v>41</v>
      </c>
      <c r="GW256" s="17">
        <v>0</v>
      </c>
      <c r="GX256" s="17">
        <v>166</v>
      </c>
      <c r="GY256" s="25"/>
      <c r="GZ256" s="17">
        <v>391</v>
      </c>
      <c r="HA256" s="20">
        <v>0</v>
      </c>
      <c r="HE256" s="272"/>
      <c r="HF256" s="10" t="s">
        <v>754</v>
      </c>
      <c r="HG256" s="17">
        <v>2426</v>
      </c>
      <c r="HH256" s="20">
        <v>99</v>
      </c>
    </row>
    <row r="257" spans="1:216" x14ac:dyDescent="0.25">
      <c r="A257" s="272"/>
      <c r="B257" s="10" t="s">
        <v>755</v>
      </c>
      <c r="C257" s="17">
        <v>0</v>
      </c>
      <c r="D257" s="17">
        <v>0</v>
      </c>
      <c r="E257" s="17">
        <v>22</v>
      </c>
      <c r="F257" s="24"/>
      <c r="G257" s="17">
        <v>15</v>
      </c>
      <c r="H257" s="17">
        <v>1</v>
      </c>
      <c r="I257" s="17">
        <v>65</v>
      </c>
      <c r="J257" s="17">
        <v>0</v>
      </c>
      <c r="K257" s="17">
        <v>9</v>
      </c>
      <c r="L257" s="17">
        <v>1</v>
      </c>
      <c r="M257" s="17">
        <v>23</v>
      </c>
      <c r="N257" s="17">
        <v>6</v>
      </c>
      <c r="O257" s="17">
        <v>75</v>
      </c>
      <c r="P257" s="17">
        <v>8</v>
      </c>
      <c r="Q257" s="17">
        <v>12</v>
      </c>
      <c r="R257" s="20">
        <v>1</v>
      </c>
      <c r="S257" s="17">
        <v>221</v>
      </c>
      <c r="T257" s="20">
        <v>17</v>
      </c>
      <c r="X257" s="272"/>
      <c r="Y257" s="10" t="s">
        <v>755</v>
      </c>
      <c r="Z257" s="17">
        <v>5</v>
      </c>
      <c r="AA257" s="17">
        <v>1</v>
      </c>
      <c r="AB257" s="17">
        <v>3</v>
      </c>
      <c r="AC257" s="17">
        <v>0</v>
      </c>
      <c r="AD257" s="17">
        <v>33</v>
      </c>
      <c r="AE257" s="20">
        <v>3</v>
      </c>
      <c r="AF257" s="17">
        <v>41</v>
      </c>
      <c r="AG257" s="20">
        <v>4</v>
      </c>
      <c r="AK257" s="272"/>
      <c r="AL257" s="10" t="s">
        <v>755</v>
      </c>
      <c r="AM257" s="17">
        <v>60</v>
      </c>
      <c r="AN257" s="20">
        <v>22</v>
      </c>
      <c r="AS257" s="272"/>
      <c r="AT257" s="10" t="s">
        <v>755</v>
      </c>
      <c r="AU257" s="17">
        <v>111</v>
      </c>
      <c r="AV257" s="20">
        <v>13</v>
      </c>
      <c r="BA257" s="272"/>
      <c r="BB257" s="10" t="s">
        <v>755</v>
      </c>
      <c r="BC257" s="24"/>
      <c r="BD257" s="24"/>
      <c r="BE257" s="24"/>
      <c r="BF257" s="25"/>
      <c r="BG257" s="24"/>
      <c r="BH257" s="25"/>
      <c r="BL257" s="272"/>
      <c r="BM257" s="10" t="s">
        <v>755</v>
      </c>
      <c r="BN257" s="24"/>
      <c r="BO257" s="25"/>
      <c r="BT257" s="272"/>
      <c r="BU257" s="10" t="s">
        <v>755</v>
      </c>
      <c r="BV257" s="17">
        <v>19</v>
      </c>
      <c r="BW257" s="17">
        <v>6</v>
      </c>
      <c r="BX257" s="17">
        <v>5</v>
      </c>
      <c r="BY257" s="17">
        <v>1</v>
      </c>
      <c r="BZ257" s="17">
        <v>13</v>
      </c>
      <c r="CA257" s="17">
        <v>1</v>
      </c>
      <c r="CB257" s="17">
        <v>17</v>
      </c>
      <c r="CC257" s="17">
        <v>9</v>
      </c>
      <c r="CD257" s="17">
        <v>15</v>
      </c>
      <c r="CE257" s="20">
        <v>0</v>
      </c>
      <c r="CF257" s="17">
        <v>69</v>
      </c>
      <c r="CG257" s="20">
        <v>17</v>
      </c>
      <c r="CK257" s="272"/>
      <c r="CL257" s="10" t="s">
        <v>755</v>
      </c>
      <c r="CM257" s="17">
        <v>12</v>
      </c>
      <c r="CN257" s="17">
        <v>0</v>
      </c>
      <c r="CO257" s="17">
        <v>13</v>
      </c>
      <c r="CP257" s="17">
        <v>1</v>
      </c>
      <c r="CQ257" s="17">
        <v>32</v>
      </c>
      <c r="CR257" s="17">
        <v>14</v>
      </c>
      <c r="CS257" s="17">
        <v>15</v>
      </c>
      <c r="CT257" s="17">
        <v>2</v>
      </c>
      <c r="CU257" s="17">
        <v>16</v>
      </c>
      <c r="CV257" s="17">
        <v>0</v>
      </c>
      <c r="CW257" s="17">
        <v>4</v>
      </c>
      <c r="CX257" s="17">
        <v>1</v>
      </c>
      <c r="CY257" s="17">
        <v>23</v>
      </c>
      <c r="CZ257" s="17">
        <v>1</v>
      </c>
      <c r="DA257" s="17">
        <v>21</v>
      </c>
      <c r="DB257" s="17">
        <v>4</v>
      </c>
      <c r="DC257" s="17">
        <v>46</v>
      </c>
      <c r="DD257" s="20">
        <v>2</v>
      </c>
      <c r="DE257" s="17">
        <v>182</v>
      </c>
      <c r="DF257" s="20">
        <v>25</v>
      </c>
      <c r="DJ257" s="272"/>
      <c r="DK257" s="10" t="s">
        <v>755</v>
      </c>
      <c r="DL257" s="24"/>
      <c r="DM257" s="24"/>
      <c r="DN257" s="17">
        <v>16</v>
      </c>
      <c r="DO257" s="17">
        <v>8</v>
      </c>
      <c r="DP257" s="17">
        <v>0</v>
      </c>
      <c r="DQ257" s="17">
        <v>0</v>
      </c>
      <c r="DR257" s="24"/>
      <c r="DS257" s="25"/>
      <c r="DT257" s="17">
        <v>16</v>
      </c>
      <c r="DU257" s="20">
        <v>8</v>
      </c>
      <c r="DY257" s="272"/>
      <c r="DZ257" s="10" t="s">
        <v>755</v>
      </c>
      <c r="EA257" s="17">
        <v>46</v>
      </c>
      <c r="EB257" s="17">
        <v>5</v>
      </c>
      <c r="EC257" s="17">
        <v>15</v>
      </c>
      <c r="ED257" s="20">
        <v>1</v>
      </c>
      <c r="EE257" s="17">
        <v>61</v>
      </c>
      <c r="EF257" s="20">
        <v>6</v>
      </c>
      <c r="EJ257" s="272"/>
      <c r="EK257" s="10" t="s">
        <v>755</v>
      </c>
      <c r="EL257" s="17">
        <v>39</v>
      </c>
      <c r="EM257" s="17">
        <v>6</v>
      </c>
      <c r="EN257" s="17">
        <v>15</v>
      </c>
      <c r="EO257" s="17">
        <v>3</v>
      </c>
      <c r="EP257" s="17">
        <v>6</v>
      </c>
      <c r="EQ257" s="17">
        <v>2</v>
      </c>
      <c r="ER257" s="17">
        <v>38</v>
      </c>
      <c r="ES257" s="20">
        <v>8</v>
      </c>
      <c r="ET257" s="17">
        <v>98</v>
      </c>
      <c r="EU257" s="20">
        <v>19</v>
      </c>
      <c r="EY257" s="272"/>
      <c r="EZ257" s="10" t="s">
        <v>755</v>
      </c>
      <c r="FA257" s="17">
        <v>35</v>
      </c>
      <c r="FB257" s="20">
        <v>0</v>
      </c>
      <c r="FG257" s="272"/>
      <c r="FH257" s="10" t="s">
        <v>755</v>
      </c>
      <c r="FI257" s="17">
        <v>370</v>
      </c>
      <c r="FJ257" s="20">
        <v>151</v>
      </c>
      <c r="FO257" s="272"/>
      <c r="FP257" s="10" t="s">
        <v>755</v>
      </c>
      <c r="FQ257" s="17">
        <v>91</v>
      </c>
      <c r="FR257" s="20">
        <v>29</v>
      </c>
      <c r="FW257" s="272"/>
      <c r="FX257" s="10" t="s">
        <v>755</v>
      </c>
      <c r="FY257" s="17">
        <v>0</v>
      </c>
      <c r="FZ257" s="20">
        <v>0</v>
      </c>
      <c r="GE257" s="272"/>
      <c r="GF257" s="10" t="s">
        <v>755</v>
      </c>
      <c r="GG257" s="17">
        <v>0</v>
      </c>
      <c r="GH257" s="17">
        <v>0</v>
      </c>
      <c r="GI257" s="17">
        <v>99</v>
      </c>
      <c r="GJ257" s="17">
        <v>0</v>
      </c>
      <c r="GK257" s="17">
        <v>0</v>
      </c>
      <c r="GL257" s="20">
        <v>0</v>
      </c>
      <c r="GM257" s="17">
        <v>99</v>
      </c>
      <c r="GN257" s="20">
        <v>0</v>
      </c>
      <c r="GR257" s="272"/>
      <c r="GS257" s="10" t="s">
        <v>755</v>
      </c>
      <c r="GT257" s="17">
        <v>84</v>
      </c>
      <c r="GU257" s="17">
        <v>22</v>
      </c>
      <c r="GV257" s="17">
        <v>25</v>
      </c>
      <c r="GW257" s="17">
        <v>12</v>
      </c>
      <c r="GX257" s="24"/>
      <c r="GY257" s="20">
        <v>64</v>
      </c>
      <c r="GZ257" s="17">
        <v>109</v>
      </c>
      <c r="HA257" s="20">
        <v>98</v>
      </c>
      <c r="HE257" s="272"/>
      <c r="HF257" s="10" t="s">
        <v>755</v>
      </c>
      <c r="HG257" s="17">
        <v>1563</v>
      </c>
      <c r="HH257" s="20">
        <v>409</v>
      </c>
    </row>
    <row r="258" spans="1:216" x14ac:dyDescent="0.25">
      <c r="A258" s="272"/>
      <c r="B258" s="10" t="s">
        <v>756</v>
      </c>
      <c r="C258" s="17">
        <v>2</v>
      </c>
      <c r="D258" s="17">
        <v>0</v>
      </c>
      <c r="E258" s="24"/>
      <c r="F258" s="24"/>
      <c r="G258" s="17">
        <v>0</v>
      </c>
      <c r="H258" s="17">
        <v>0</v>
      </c>
      <c r="I258" s="17">
        <v>13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24"/>
      <c r="P258" s="24"/>
      <c r="Q258" s="17">
        <v>0</v>
      </c>
      <c r="R258" s="20">
        <v>0</v>
      </c>
      <c r="S258" s="17">
        <v>15</v>
      </c>
      <c r="T258" s="20">
        <v>0</v>
      </c>
      <c r="X258" s="272"/>
      <c r="Y258" s="10" t="s">
        <v>756</v>
      </c>
      <c r="Z258" s="24"/>
      <c r="AA258" s="24"/>
      <c r="AB258" s="17">
        <v>0</v>
      </c>
      <c r="AC258" s="17">
        <v>0</v>
      </c>
      <c r="AD258" s="24"/>
      <c r="AE258" s="25"/>
      <c r="AF258" s="17">
        <v>0</v>
      </c>
      <c r="AG258" s="20">
        <v>0</v>
      </c>
      <c r="AK258" s="272"/>
      <c r="AL258" s="10" t="s">
        <v>756</v>
      </c>
      <c r="AM258" s="17">
        <v>0</v>
      </c>
      <c r="AN258" s="20">
        <v>0</v>
      </c>
      <c r="AS258" s="272"/>
      <c r="AT258" s="10" t="s">
        <v>756</v>
      </c>
      <c r="AU258" s="17">
        <v>0</v>
      </c>
      <c r="AV258" s="20">
        <v>0</v>
      </c>
      <c r="BA258" s="272"/>
      <c r="BB258" s="10" t="s">
        <v>756</v>
      </c>
      <c r="BC258" s="24"/>
      <c r="BD258" s="24"/>
      <c r="BE258" s="24"/>
      <c r="BF258" s="25"/>
      <c r="BG258" s="24"/>
      <c r="BH258" s="25"/>
      <c r="BL258" s="272"/>
      <c r="BM258" s="10" t="s">
        <v>756</v>
      </c>
      <c r="BN258" s="24"/>
      <c r="BO258" s="25"/>
      <c r="BT258" s="272"/>
      <c r="BU258" s="10" t="s">
        <v>756</v>
      </c>
      <c r="BV258" s="17">
        <v>0</v>
      </c>
      <c r="BW258" s="17">
        <v>0</v>
      </c>
      <c r="BX258" s="17">
        <v>0</v>
      </c>
      <c r="BY258" s="17">
        <v>0</v>
      </c>
      <c r="BZ258" s="17">
        <v>0</v>
      </c>
      <c r="CA258" s="17">
        <v>0</v>
      </c>
      <c r="CB258" s="17">
        <v>0</v>
      </c>
      <c r="CC258" s="17">
        <v>0</v>
      </c>
      <c r="CD258" s="24"/>
      <c r="CE258" s="25"/>
      <c r="CF258" s="17">
        <v>0</v>
      </c>
      <c r="CG258" s="20">
        <v>0</v>
      </c>
      <c r="CK258" s="272"/>
      <c r="CL258" s="10" t="s">
        <v>756</v>
      </c>
      <c r="CM258" s="24"/>
      <c r="CN258" s="24"/>
      <c r="CO258" s="17">
        <v>0</v>
      </c>
      <c r="CP258" s="17">
        <v>0</v>
      </c>
      <c r="CQ258" s="17">
        <v>0</v>
      </c>
      <c r="CR258" s="17">
        <v>0</v>
      </c>
      <c r="CS258" s="17">
        <v>0</v>
      </c>
      <c r="CT258" s="17">
        <v>0</v>
      </c>
      <c r="CU258" s="17">
        <v>1</v>
      </c>
      <c r="CV258" s="17">
        <v>0</v>
      </c>
      <c r="CW258" s="17">
        <v>0</v>
      </c>
      <c r="CX258" s="17">
        <v>0</v>
      </c>
      <c r="CY258" s="17">
        <v>0</v>
      </c>
      <c r="CZ258" s="17">
        <v>0</v>
      </c>
      <c r="DA258" s="17">
        <v>0</v>
      </c>
      <c r="DB258" s="17">
        <v>0</v>
      </c>
      <c r="DC258" s="17">
        <v>0</v>
      </c>
      <c r="DD258" s="20">
        <v>0</v>
      </c>
      <c r="DE258" s="17">
        <v>1</v>
      </c>
      <c r="DF258" s="20">
        <v>0</v>
      </c>
      <c r="DJ258" s="272"/>
      <c r="DK258" s="10" t="s">
        <v>756</v>
      </c>
      <c r="DL258" s="24"/>
      <c r="DM258" s="24"/>
      <c r="DN258" s="17">
        <v>0</v>
      </c>
      <c r="DO258" s="17">
        <v>0</v>
      </c>
      <c r="DP258" s="17">
        <v>0</v>
      </c>
      <c r="DQ258" s="17">
        <v>0</v>
      </c>
      <c r="DR258" s="24"/>
      <c r="DS258" s="25"/>
      <c r="DT258" s="17">
        <v>0</v>
      </c>
      <c r="DU258" s="20">
        <v>0</v>
      </c>
      <c r="DY258" s="272"/>
      <c r="DZ258" s="10" t="s">
        <v>756</v>
      </c>
      <c r="EA258" s="17">
        <v>0</v>
      </c>
      <c r="EB258" s="17">
        <v>0</v>
      </c>
      <c r="EC258" s="17">
        <v>0</v>
      </c>
      <c r="ED258" s="20">
        <v>0</v>
      </c>
      <c r="EE258" s="17">
        <v>0</v>
      </c>
      <c r="EF258" s="20">
        <v>0</v>
      </c>
      <c r="EJ258" s="272"/>
      <c r="EK258" s="10" t="s">
        <v>756</v>
      </c>
      <c r="EL258" s="17">
        <v>0</v>
      </c>
      <c r="EM258" s="17">
        <v>0</v>
      </c>
      <c r="EN258" s="17">
        <v>0</v>
      </c>
      <c r="EO258" s="17">
        <v>0</v>
      </c>
      <c r="EP258" s="17">
        <v>0</v>
      </c>
      <c r="EQ258" s="17">
        <v>0</v>
      </c>
      <c r="ER258" s="17">
        <v>0</v>
      </c>
      <c r="ES258" s="20">
        <v>0</v>
      </c>
      <c r="ET258" s="17">
        <v>0</v>
      </c>
      <c r="EU258" s="20">
        <v>0</v>
      </c>
      <c r="EY258" s="272"/>
      <c r="EZ258" s="10" t="s">
        <v>756</v>
      </c>
      <c r="FA258" s="17">
        <v>0</v>
      </c>
      <c r="FB258" s="20">
        <v>0</v>
      </c>
      <c r="FG258" s="272"/>
      <c r="FH258" s="10" t="s">
        <v>756</v>
      </c>
      <c r="FI258" s="17">
        <v>0</v>
      </c>
      <c r="FJ258" s="20">
        <v>0</v>
      </c>
      <c r="FO258" s="272"/>
      <c r="FP258" s="10" t="s">
        <v>756</v>
      </c>
      <c r="FQ258" s="24"/>
      <c r="FR258" s="25"/>
      <c r="FW258" s="272"/>
      <c r="FX258" s="10" t="s">
        <v>756</v>
      </c>
      <c r="FY258" s="17">
        <v>0</v>
      </c>
      <c r="FZ258" s="20">
        <v>0</v>
      </c>
      <c r="GE258" s="272"/>
      <c r="GF258" s="10" t="s">
        <v>756</v>
      </c>
      <c r="GG258" s="17">
        <v>0</v>
      </c>
      <c r="GH258" s="17">
        <v>0</v>
      </c>
      <c r="GI258" s="17">
        <v>0</v>
      </c>
      <c r="GJ258" s="17">
        <v>0</v>
      </c>
      <c r="GK258" s="17">
        <v>11</v>
      </c>
      <c r="GL258" s="20">
        <v>0</v>
      </c>
      <c r="GM258" s="17">
        <v>11</v>
      </c>
      <c r="GN258" s="20">
        <v>0</v>
      </c>
      <c r="GR258" s="272"/>
      <c r="GS258" s="10" t="s">
        <v>756</v>
      </c>
      <c r="GT258" s="24"/>
      <c r="GU258" s="24"/>
      <c r="GV258" s="17">
        <v>0</v>
      </c>
      <c r="GW258" s="17">
        <v>0</v>
      </c>
      <c r="GX258" s="24"/>
      <c r="GY258" s="25"/>
      <c r="GZ258" s="17">
        <v>0</v>
      </c>
      <c r="HA258" s="20">
        <v>0</v>
      </c>
      <c r="HE258" s="272"/>
      <c r="HF258" s="10" t="s">
        <v>756</v>
      </c>
      <c r="HG258" s="17">
        <v>27</v>
      </c>
      <c r="HH258" s="20">
        <v>0</v>
      </c>
    </row>
    <row r="259" spans="1:216" x14ac:dyDescent="0.25">
      <c r="A259" s="272"/>
      <c r="B259" s="10" t="s">
        <v>757</v>
      </c>
      <c r="C259" s="17">
        <v>18</v>
      </c>
      <c r="D259" s="17">
        <v>0</v>
      </c>
      <c r="E259" s="17">
        <v>16</v>
      </c>
      <c r="F259" s="17">
        <v>1</v>
      </c>
      <c r="G259" s="17">
        <v>8</v>
      </c>
      <c r="H259" s="17">
        <v>0</v>
      </c>
      <c r="I259" s="17">
        <v>25</v>
      </c>
      <c r="J259" s="17">
        <v>0</v>
      </c>
      <c r="K259" s="17">
        <v>2</v>
      </c>
      <c r="L259" s="17">
        <v>0</v>
      </c>
      <c r="M259" s="17">
        <v>5</v>
      </c>
      <c r="N259" s="17">
        <v>0</v>
      </c>
      <c r="O259" s="17">
        <v>22</v>
      </c>
      <c r="P259" s="17">
        <v>2</v>
      </c>
      <c r="Q259" s="17">
        <v>9</v>
      </c>
      <c r="R259" s="20">
        <v>0</v>
      </c>
      <c r="S259" s="17">
        <v>105</v>
      </c>
      <c r="T259" s="20">
        <v>3</v>
      </c>
      <c r="X259" s="272"/>
      <c r="Y259" s="10" t="s">
        <v>757</v>
      </c>
      <c r="Z259" s="24"/>
      <c r="AA259" s="24"/>
      <c r="AB259" s="17">
        <v>0</v>
      </c>
      <c r="AC259" s="17">
        <v>0</v>
      </c>
      <c r="AD259" s="24"/>
      <c r="AE259" s="25"/>
      <c r="AF259" s="17">
        <v>0</v>
      </c>
      <c r="AG259" s="20">
        <v>0</v>
      </c>
      <c r="AK259" s="272"/>
      <c r="AL259" s="10" t="s">
        <v>757</v>
      </c>
      <c r="AM259" s="17">
        <v>9</v>
      </c>
      <c r="AN259" s="20">
        <v>3</v>
      </c>
      <c r="AS259" s="272"/>
      <c r="AT259" s="10" t="s">
        <v>757</v>
      </c>
      <c r="AU259" s="17">
        <v>1</v>
      </c>
      <c r="AV259" s="20">
        <v>1</v>
      </c>
      <c r="BA259" s="272"/>
      <c r="BB259" s="10" t="s">
        <v>757</v>
      </c>
      <c r="BC259" s="24"/>
      <c r="BD259" s="24"/>
      <c r="BE259" s="24"/>
      <c r="BF259" s="25"/>
      <c r="BG259" s="24"/>
      <c r="BH259" s="25"/>
      <c r="BL259" s="272"/>
      <c r="BM259" s="10" t="s">
        <v>757</v>
      </c>
      <c r="BN259" s="24"/>
      <c r="BO259" s="25"/>
      <c r="BT259" s="272"/>
      <c r="BU259" s="10" t="s">
        <v>757</v>
      </c>
      <c r="BV259" s="17">
        <v>1</v>
      </c>
      <c r="BW259" s="17">
        <v>0</v>
      </c>
      <c r="BX259" s="17">
        <v>7</v>
      </c>
      <c r="BY259" s="17">
        <v>0</v>
      </c>
      <c r="BZ259" s="17">
        <v>1</v>
      </c>
      <c r="CA259" s="17">
        <v>0</v>
      </c>
      <c r="CB259" s="17">
        <v>5</v>
      </c>
      <c r="CC259" s="17">
        <v>2</v>
      </c>
      <c r="CD259" s="17">
        <v>4</v>
      </c>
      <c r="CE259" s="20">
        <v>0</v>
      </c>
      <c r="CF259" s="17">
        <v>18</v>
      </c>
      <c r="CG259" s="20">
        <v>2</v>
      </c>
      <c r="CK259" s="272"/>
      <c r="CL259" s="10" t="s">
        <v>757</v>
      </c>
      <c r="CM259" s="17">
        <v>6</v>
      </c>
      <c r="CN259" s="17">
        <v>0</v>
      </c>
      <c r="CO259" s="17">
        <v>6</v>
      </c>
      <c r="CP259" s="17">
        <v>0</v>
      </c>
      <c r="CQ259" s="17">
        <v>7</v>
      </c>
      <c r="CR259" s="17">
        <v>5</v>
      </c>
      <c r="CS259" s="17">
        <v>3</v>
      </c>
      <c r="CT259" s="17">
        <v>0</v>
      </c>
      <c r="CU259" s="17">
        <v>4</v>
      </c>
      <c r="CV259" s="17">
        <v>0</v>
      </c>
      <c r="CW259" s="17">
        <v>6</v>
      </c>
      <c r="CX259" s="17">
        <v>0</v>
      </c>
      <c r="CY259" s="17">
        <v>0</v>
      </c>
      <c r="CZ259" s="17">
        <v>0</v>
      </c>
      <c r="DA259" s="17">
        <v>8</v>
      </c>
      <c r="DB259" s="17">
        <v>6</v>
      </c>
      <c r="DC259" s="17">
        <v>23</v>
      </c>
      <c r="DD259" s="20">
        <v>0</v>
      </c>
      <c r="DE259" s="17">
        <v>63</v>
      </c>
      <c r="DF259" s="20">
        <v>11</v>
      </c>
      <c r="DJ259" s="272"/>
      <c r="DK259" s="10" t="s">
        <v>757</v>
      </c>
      <c r="DL259" s="24"/>
      <c r="DM259" s="24"/>
      <c r="DN259" s="17">
        <v>0</v>
      </c>
      <c r="DO259" s="17">
        <v>0</v>
      </c>
      <c r="DP259" s="17">
        <v>8</v>
      </c>
      <c r="DQ259" s="17">
        <v>0</v>
      </c>
      <c r="DR259" s="24"/>
      <c r="DS259" s="25"/>
      <c r="DT259" s="17">
        <v>8</v>
      </c>
      <c r="DU259" s="20">
        <v>0</v>
      </c>
      <c r="DY259" s="272"/>
      <c r="DZ259" s="10" t="s">
        <v>757</v>
      </c>
      <c r="EA259" s="17">
        <v>13</v>
      </c>
      <c r="EB259" s="17">
        <v>6</v>
      </c>
      <c r="EC259" s="17">
        <v>2</v>
      </c>
      <c r="ED259" s="20">
        <v>1</v>
      </c>
      <c r="EE259" s="17">
        <v>15</v>
      </c>
      <c r="EF259" s="20">
        <v>7</v>
      </c>
      <c r="EJ259" s="272"/>
      <c r="EK259" s="10" t="s">
        <v>757</v>
      </c>
      <c r="EL259" s="17">
        <v>0</v>
      </c>
      <c r="EM259" s="17">
        <v>0</v>
      </c>
      <c r="EN259" s="17">
        <v>1</v>
      </c>
      <c r="EO259" s="17">
        <v>0</v>
      </c>
      <c r="EP259" s="17">
        <v>0</v>
      </c>
      <c r="EQ259" s="17">
        <v>0</v>
      </c>
      <c r="ER259" s="17">
        <v>2</v>
      </c>
      <c r="ES259" s="20">
        <v>0</v>
      </c>
      <c r="ET259" s="17">
        <v>3</v>
      </c>
      <c r="EU259" s="20">
        <v>0</v>
      </c>
      <c r="EY259" s="272"/>
      <c r="EZ259" s="10" t="s">
        <v>757</v>
      </c>
      <c r="FA259" s="17">
        <v>5</v>
      </c>
      <c r="FB259" s="20">
        <v>0</v>
      </c>
      <c r="FG259" s="272"/>
      <c r="FH259" s="10" t="s">
        <v>757</v>
      </c>
      <c r="FI259" s="17">
        <v>110</v>
      </c>
      <c r="FJ259" s="20">
        <v>34</v>
      </c>
      <c r="FO259" s="272"/>
      <c r="FP259" s="10" t="s">
        <v>757</v>
      </c>
      <c r="FQ259" s="17">
        <v>22</v>
      </c>
      <c r="FR259" s="20">
        <v>11</v>
      </c>
      <c r="FW259" s="272"/>
      <c r="FX259" s="10" t="s">
        <v>757</v>
      </c>
      <c r="FY259" s="17">
        <v>2</v>
      </c>
      <c r="FZ259" s="20">
        <v>0</v>
      </c>
      <c r="GE259" s="272"/>
      <c r="GF259" s="10" t="s">
        <v>757</v>
      </c>
      <c r="GG259" s="17">
        <v>0</v>
      </c>
      <c r="GH259" s="17">
        <v>0</v>
      </c>
      <c r="GI259" s="17">
        <v>15</v>
      </c>
      <c r="GJ259" s="17">
        <v>0</v>
      </c>
      <c r="GK259" s="17">
        <v>29</v>
      </c>
      <c r="GL259" s="20">
        <v>5</v>
      </c>
      <c r="GM259" s="17">
        <v>44</v>
      </c>
      <c r="GN259" s="20">
        <v>5</v>
      </c>
      <c r="GR259" s="272"/>
      <c r="GS259" s="10" t="s">
        <v>757</v>
      </c>
      <c r="GT259" s="17">
        <v>24</v>
      </c>
      <c r="GU259" s="17">
        <v>1</v>
      </c>
      <c r="GV259" s="17">
        <v>6</v>
      </c>
      <c r="GW259" s="17">
        <v>0</v>
      </c>
      <c r="GX259" s="17">
        <v>37</v>
      </c>
      <c r="GY259" s="20">
        <v>21</v>
      </c>
      <c r="GZ259" s="17">
        <v>67</v>
      </c>
      <c r="HA259" s="20">
        <v>22</v>
      </c>
      <c r="HE259" s="272"/>
      <c r="HF259" s="10" t="s">
        <v>757</v>
      </c>
      <c r="HG259" s="17">
        <v>472</v>
      </c>
      <c r="HH259" s="20">
        <v>99</v>
      </c>
    </row>
    <row r="260" spans="1:216" x14ac:dyDescent="0.25">
      <c r="A260" s="272"/>
      <c r="B260" s="10" t="s">
        <v>758</v>
      </c>
      <c r="C260" s="17">
        <v>19</v>
      </c>
      <c r="D260" s="17">
        <v>2</v>
      </c>
      <c r="E260" s="17">
        <v>34</v>
      </c>
      <c r="F260" s="17">
        <v>9</v>
      </c>
      <c r="G260" s="17">
        <v>7</v>
      </c>
      <c r="H260" s="17">
        <v>5</v>
      </c>
      <c r="I260" s="17">
        <v>32</v>
      </c>
      <c r="J260" s="17">
        <v>1</v>
      </c>
      <c r="K260" s="17">
        <v>12</v>
      </c>
      <c r="L260" s="17">
        <v>8</v>
      </c>
      <c r="M260" s="17">
        <v>20</v>
      </c>
      <c r="N260" s="17">
        <v>10</v>
      </c>
      <c r="O260" s="17">
        <v>50</v>
      </c>
      <c r="P260" s="17">
        <v>24</v>
      </c>
      <c r="Q260" s="17">
        <v>47</v>
      </c>
      <c r="R260" s="20">
        <v>4</v>
      </c>
      <c r="S260" s="17">
        <v>221</v>
      </c>
      <c r="T260" s="20">
        <v>63</v>
      </c>
      <c r="X260" s="272"/>
      <c r="Y260" s="10" t="s">
        <v>758</v>
      </c>
      <c r="Z260" s="17">
        <v>2</v>
      </c>
      <c r="AA260" s="17">
        <v>1</v>
      </c>
      <c r="AB260" s="17">
        <v>2</v>
      </c>
      <c r="AC260" s="17">
        <v>1</v>
      </c>
      <c r="AD260" s="17">
        <v>8</v>
      </c>
      <c r="AE260" s="20">
        <v>6</v>
      </c>
      <c r="AF260" s="17">
        <v>12</v>
      </c>
      <c r="AG260" s="20">
        <v>8</v>
      </c>
      <c r="AK260" s="272"/>
      <c r="AL260" s="10" t="s">
        <v>758</v>
      </c>
      <c r="AM260" s="17">
        <v>23</v>
      </c>
      <c r="AN260" s="20">
        <v>12</v>
      </c>
      <c r="AS260" s="272"/>
      <c r="AT260" s="10" t="s">
        <v>758</v>
      </c>
      <c r="AU260" s="17">
        <v>39</v>
      </c>
      <c r="AV260" s="20">
        <v>14</v>
      </c>
      <c r="BA260" s="272"/>
      <c r="BB260" s="10" t="s">
        <v>758</v>
      </c>
      <c r="BC260" s="24"/>
      <c r="BD260" s="24"/>
      <c r="BE260" s="17">
        <v>0</v>
      </c>
      <c r="BF260" s="20">
        <v>0</v>
      </c>
      <c r="BG260" s="17">
        <v>0</v>
      </c>
      <c r="BH260" s="20">
        <v>0</v>
      </c>
      <c r="BL260" s="272"/>
      <c r="BM260" s="10" t="s">
        <v>758</v>
      </c>
      <c r="BN260" s="17">
        <v>14</v>
      </c>
      <c r="BO260" s="20">
        <v>11</v>
      </c>
      <c r="BT260" s="272"/>
      <c r="BU260" s="10" t="s">
        <v>758</v>
      </c>
      <c r="BV260" s="17">
        <v>2</v>
      </c>
      <c r="BW260" s="17">
        <v>4</v>
      </c>
      <c r="BX260" s="17">
        <v>9</v>
      </c>
      <c r="BY260" s="17">
        <v>2</v>
      </c>
      <c r="BZ260" s="17">
        <v>2</v>
      </c>
      <c r="CA260" s="17">
        <v>1</v>
      </c>
      <c r="CB260" s="17">
        <v>5</v>
      </c>
      <c r="CC260" s="17">
        <v>4</v>
      </c>
      <c r="CD260" s="17">
        <v>14</v>
      </c>
      <c r="CE260" s="20">
        <v>8</v>
      </c>
      <c r="CF260" s="17">
        <v>32</v>
      </c>
      <c r="CG260" s="20">
        <v>19</v>
      </c>
      <c r="CK260" s="272"/>
      <c r="CL260" s="10" t="s">
        <v>758</v>
      </c>
      <c r="CM260" s="17">
        <v>1</v>
      </c>
      <c r="CN260" s="17">
        <v>0</v>
      </c>
      <c r="CO260" s="17">
        <v>7</v>
      </c>
      <c r="CP260" s="17">
        <v>6</v>
      </c>
      <c r="CQ260" s="17">
        <v>18</v>
      </c>
      <c r="CR260" s="17">
        <v>7</v>
      </c>
      <c r="CS260" s="17">
        <v>1</v>
      </c>
      <c r="CT260" s="17">
        <v>0</v>
      </c>
      <c r="CU260" s="17">
        <v>8</v>
      </c>
      <c r="CV260" s="17">
        <v>12</v>
      </c>
      <c r="CW260" s="17">
        <v>0</v>
      </c>
      <c r="CX260" s="17">
        <v>0</v>
      </c>
      <c r="CY260" s="17">
        <v>0</v>
      </c>
      <c r="CZ260" s="17">
        <v>3</v>
      </c>
      <c r="DA260" s="17">
        <v>1</v>
      </c>
      <c r="DB260" s="17">
        <v>4</v>
      </c>
      <c r="DC260" s="17">
        <v>2</v>
      </c>
      <c r="DD260" s="20">
        <v>1</v>
      </c>
      <c r="DE260" s="17">
        <v>38</v>
      </c>
      <c r="DF260" s="20">
        <v>33</v>
      </c>
      <c r="DJ260" s="272"/>
      <c r="DK260" s="10" t="s">
        <v>758</v>
      </c>
      <c r="DL260" s="17">
        <v>19</v>
      </c>
      <c r="DM260" s="24"/>
      <c r="DN260" s="17">
        <v>10</v>
      </c>
      <c r="DO260" s="17">
        <v>9</v>
      </c>
      <c r="DP260" s="17">
        <v>2</v>
      </c>
      <c r="DQ260" s="17">
        <v>2</v>
      </c>
      <c r="DR260" s="17">
        <v>10</v>
      </c>
      <c r="DS260" s="20">
        <v>12</v>
      </c>
      <c r="DT260" s="17">
        <v>41</v>
      </c>
      <c r="DU260" s="20">
        <v>23</v>
      </c>
      <c r="DY260" s="272"/>
      <c r="DZ260" s="10" t="s">
        <v>758</v>
      </c>
      <c r="EA260" s="17">
        <v>48</v>
      </c>
      <c r="EB260" s="17">
        <v>9</v>
      </c>
      <c r="EC260" s="17">
        <v>4</v>
      </c>
      <c r="ED260" s="20">
        <v>3</v>
      </c>
      <c r="EE260" s="17">
        <v>52</v>
      </c>
      <c r="EF260" s="20">
        <v>12</v>
      </c>
      <c r="EJ260" s="272"/>
      <c r="EK260" s="10" t="s">
        <v>758</v>
      </c>
      <c r="EL260" s="17">
        <v>33</v>
      </c>
      <c r="EM260" s="17">
        <v>20</v>
      </c>
      <c r="EN260" s="17">
        <v>5</v>
      </c>
      <c r="EO260" s="17">
        <v>2</v>
      </c>
      <c r="EP260" s="17">
        <v>4</v>
      </c>
      <c r="EQ260" s="17">
        <v>6</v>
      </c>
      <c r="ER260" s="17">
        <v>31</v>
      </c>
      <c r="ES260" s="20">
        <v>16</v>
      </c>
      <c r="ET260" s="17">
        <v>73</v>
      </c>
      <c r="EU260" s="20">
        <v>44</v>
      </c>
      <c r="EY260" s="272"/>
      <c r="EZ260" s="10" t="s">
        <v>758</v>
      </c>
      <c r="FA260" s="17">
        <v>7</v>
      </c>
      <c r="FB260" s="20">
        <v>4</v>
      </c>
      <c r="FG260" s="272"/>
      <c r="FH260" s="10" t="s">
        <v>758</v>
      </c>
      <c r="FI260" s="17">
        <v>88</v>
      </c>
      <c r="FJ260" s="20">
        <v>25</v>
      </c>
      <c r="FO260" s="272"/>
      <c r="FP260" s="10" t="s">
        <v>758</v>
      </c>
      <c r="FQ260" s="17">
        <v>26</v>
      </c>
      <c r="FR260" s="20">
        <v>12</v>
      </c>
      <c r="FW260" s="272"/>
      <c r="FX260" s="10" t="s">
        <v>758</v>
      </c>
      <c r="FY260" s="17">
        <v>7</v>
      </c>
      <c r="FZ260" s="20">
        <v>5</v>
      </c>
      <c r="GE260" s="272"/>
      <c r="GF260" s="10" t="s">
        <v>758</v>
      </c>
      <c r="GG260" s="17">
        <v>6</v>
      </c>
      <c r="GH260" s="17">
        <v>5</v>
      </c>
      <c r="GI260" s="17">
        <v>24</v>
      </c>
      <c r="GJ260" s="17">
        <v>33</v>
      </c>
      <c r="GK260" s="17">
        <v>2</v>
      </c>
      <c r="GL260" s="20">
        <v>0</v>
      </c>
      <c r="GM260" s="17">
        <v>32</v>
      </c>
      <c r="GN260" s="20">
        <v>38</v>
      </c>
      <c r="GR260" s="272"/>
      <c r="GS260" s="10" t="s">
        <v>758</v>
      </c>
      <c r="GT260" s="17">
        <v>48</v>
      </c>
      <c r="GU260" s="17">
        <v>29</v>
      </c>
      <c r="GV260" s="17">
        <v>13</v>
      </c>
      <c r="GW260" s="17">
        <v>7</v>
      </c>
      <c r="GX260" s="17">
        <v>107</v>
      </c>
      <c r="GY260" s="25"/>
      <c r="GZ260" s="17">
        <v>168</v>
      </c>
      <c r="HA260" s="20">
        <v>36</v>
      </c>
      <c r="HE260" s="272"/>
      <c r="HF260" s="10" t="s">
        <v>758</v>
      </c>
      <c r="HG260" s="17">
        <v>873</v>
      </c>
      <c r="HH260" s="20">
        <v>359</v>
      </c>
    </row>
    <row r="261" spans="1:216" x14ac:dyDescent="0.25">
      <c r="A261" s="272"/>
      <c r="B261" s="10" t="s">
        <v>759</v>
      </c>
      <c r="C261" s="17">
        <v>3</v>
      </c>
      <c r="D261" s="17">
        <v>0</v>
      </c>
      <c r="E261" s="24"/>
      <c r="F261" s="24"/>
      <c r="G261" s="17">
        <v>0</v>
      </c>
      <c r="H261" s="17">
        <v>0</v>
      </c>
      <c r="I261" s="17">
        <v>1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2</v>
      </c>
      <c r="P261" s="17">
        <v>0</v>
      </c>
      <c r="Q261" s="17">
        <v>3</v>
      </c>
      <c r="R261" s="20">
        <v>0</v>
      </c>
      <c r="S261" s="17">
        <v>9</v>
      </c>
      <c r="T261" s="20">
        <v>0</v>
      </c>
      <c r="X261" s="272"/>
      <c r="Y261" s="10" t="s">
        <v>759</v>
      </c>
      <c r="Z261" s="24"/>
      <c r="AA261" s="24"/>
      <c r="AB261" s="17">
        <v>0</v>
      </c>
      <c r="AC261" s="17">
        <v>0</v>
      </c>
      <c r="AD261" s="24"/>
      <c r="AE261" s="25"/>
      <c r="AF261" s="17">
        <v>0</v>
      </c>
      <c r="AG261" s="20">
        <v>0</v>
      </c>
      <c r="AK261" s="272"/>
      <c r="AL261" s="10" t="s">
        <v>759</v>
      </c>
      <c r="AM261" s="17">
        <v>0</v>
      </c>
      <c r="AN261" s="20">
        <v>0</v>
      </c>
      <c r="AS261" s="272"/>
      <c r="AT261" s="10" t="s">
        <v>759</v>
      </c>
      <c r="AU261" s="17">
        <v>1</v>
      </c>
      <c r="AV261" s="20">
        <v>0</v>
      </c>
      <c r="BA261" s="272"/>
      <c r="BB261" s="10" t="s">
        <v>759</v>
      </c>
      <c r="BC261" s="24"/>
      <c r="BD261" s="24"/>
      <c r="BE261" s="17">
        <v>0</v>
      </c>
      <c r="BF261" s="20">
        <v>0</v>
      </c>
      <c r="BG261" s="17">
        <v>0</v>
      </c>
      <c r="BH261" s="20">
        <v>0</v>
      </c>
      <c r="BL261" s="272"/>
      <c r="BM261" s="10" t="s">
        <v>759</v>
      </c>
      <c r="BN261" s="24"/>
      <c r="BO261" s="25"/>
      <c r="BT261" s="272"/>
      <c r="BU261" s="10" t="s">
        <v>759</v>
      </c>
      <c r="BV261" s="17">
        <v>1</v>
      </c>
      <c r="BW261" s="17">
        <v>1</v>
      </c>
      <c r="BX261" s="17">
        <v>1</v>
      </c>
      <c r="BY261" s="17">
        <v>0</v>
      </c>
      <c r="BZ261" s="17">
        <v>0</v>
      </c>
      <c r="CA261" s="17">
        <v>0</v>
      </c>
      <c r="CB261" s="17">
        <v>0</v>
      </c>
      <c r="CC261" s="17">
        <v>0</v>
      </c>
      <c r="CD261" s="24"/>
      <c r="CE261" s="25"/>
      <c r="CF261" s="17">
        <v>2</v>
      </c>
      <c r="CG261" s="20">
        <v>1</v>
      </c>
      <c r="CK261" s="272"/>
      <c r="CL261" s="10" t="s">
        <v>759</v>
      </c>
      <c r="CM261" s="17">
        <v>46</v>
      </c>
      <c r="CN261" s="17">
        <v>0</v>
      </c>
      <c r="CO261" s="17">
        <v>0</v>
      </c>
      <c r="CP261" s="17">
        <v>0</v>
      </c>
      <c r="CQ261" s="17">
        <v>0</v>
      </c>
      <c r="CR261" s="17">
        <v>0</v>
      </c>
      <c r="CS261" s="17">
        <v>0</v>
      </c>
      <c r="CT261" s="17">
        <v>0</v>
      </c>
      <c r="CU261" s="17">
        <v>0</v>
      </c>
      <c r="CV261" s="17">
        <v>0</v>
      </c>
      <c r="CW261" s="17">
        <v>118</v>
      </c>
      <c r="CX261" s="17">
        <v>0</v>
      </c>
      <c r="CY261" s="17">
        <v>0</v>
      </c>
      <c r="CZ261" s="17">
        <v>0</v>
      </c>
      <c r="DA261" s="17">
        <v>0</v>
      </c>
      <c r="DB261" s="17">
        <v>0</v>
      </c>
      <c r="DC261" s="17">
        <v>0</v>
      </c>
      <c r="DD261" s="20">
        <v>0</v>
      </c>
      <c r="DE261" s="17">
        <v>164</v>
      </c>
      <c r="DF261" s="20">
        <v>0</v>
      </c>
      <c r="DJ261" s="272"/>
      <c r="DK261" s="10" t="s">
        <v>759</v>
      </c>
      <c r="DL261" s="24"/>
      <c r="DM261" s="24"/>
      <c r="DN261" s="17">
        <v>2</v>
      </c>
      <c r="DO261" s="17">
        <v>0</v>
      </c>
      <c r="DP261" s="17">
        <v>0</v>
      </c>
      <c r="DQ261" s="17">
        <v>0</v>
      </c>
      <c r="DR261" s="24"/>
      <c r="DS261" s="25"/>
      <c r="DT261" s="17">
        <v>2</v>
      </c>
      <c r="DU261" s="20">
        <v>0</v>
      </c>
      <c r="DY261" s="272"/>
      <c r="DZ261" s="10" t="s">
        <v>759</v>
      </c>
      <c r="EA261" s="17">
        <v>9</v>
      </c>
      <c r="EB261" s="17">
        <v>8</v>
      </c>
      <c r="EC261" s="17">
        <v>0</v>
      </c>
      <c r="ED261" s="20">
        <v>0</v>
      </c>
      <c r="EE261" s="17">
        <v>9</v>
      </c>
      <c r="EF261" s="20">
        <v>8</v>
      </c>
      <c r="EJ261" s="272"/>
      <c r="EK261" s="10" t="s">
        <v>759</v>
      </c>
      <c r="EL261" s="17">
        <v>0</v>
      </c>
      <c r="EM261" s="17">
        <v>0</v>
      </c>
      <c r="EN261" s="17">
        <v>0</v>
      </c>
      <c r="EO261" s="17">
        <v>0</v>
      </c>
      <c r="EP261" s="17">
        <v>0</v>
      </c>
      <c r="EQ261" s="17">
        <v>0</v>
      </c>
      <c r="ER261" s="17">
        <v>0</v>
      </c>
      <c r="ES261" s="20">
        <v>0</v>
      </c>
      <c r="ET261" s="17">
        <v>0</v>
      </c>
      <c r="EU261" s="20">
        <v>0</v>
      </c>
      <c r="EY261" s="272"/>
      <c r="EZ261" s="10" t="s">
        <v>759</v>
      </c>
      <c r="FA261" s="17">
        <v>1</v>
      </c>
      <c r="FB261" s="20">
        <v>0</v>
      </c>
      <c r="FG261" s="272"/>
      <c r="FH261" s="10" t="s">
        <v>759</v>
      </c>
      <c r="FI261" s="17">
        <v>2</v>
      </c>
      <c r="FJ261" s="20">
        <v>0</v>
      </c>
      <c r="FO261" s="272"/>
      <c r="FP261" s="10" t="s">
        <v>759</v>
      </c>
      <c r="FQ261" s="17">
        <v>0</v>
      </c>
      <c r="FR261" s="20">
        <v>0</v>
      </c>
      <c r="FW261" s="272"/>
      <c r="FX261" s="10" t="s">
        <v>759</v>
      </c>
      <c r="FY261" s="17">
        <v>0</v>
      </c>
      <c r="FZ261" s="20">
        <v>0</v>
      </c>
      <c r="GE261" s="272"/>
      <c r="GF261" s="10" t="s">
        <v>759</v>
      </c>
      <c r="GG261" s="17">
        <v>0</v>
      </c>
      <c r="GH261" s="17">
        <v>0</v>
      </c>
      <c r="GI261" s="17">
        <v>0</v>
      </c>
      <c r="GJ261" s="17">
        <v>0</v>
      </c>
      <c r="GK261" s="17">
        <v>1</v>
      </c>
      <c r="GL261" s="20">
        <v>0</v>
      </c>
      <c r="GM261" s="17">
        <v>1</v>
      </c>
      <c r="GN261" s="20">
        <v>0</v>
      </c>
      <c r="GR261" s="272"/>
      <c r="GS261" s="10" t="s">
        <v>759</v>
      </c>
      <c r="GT261" s="17">
        <v>2</v>
      </c>
      <c r="GU261" s="17">
        <v>0</v>
      </c>
      <c r="GV261" s="17">
        <v>0</v>
      </c>
      <c r="GW261" s="17">
        <v>0</v>
      </c>
      <c r="GX261" s="24"/>
      <c r="GY261" s="25"/>
      <c r="GZ261" s="17">
        <v>2</v>
      </c>
      <c r="HA261" s="20">
        <v>0</v>
      </c>
      <c r="HE261" s="272"/>
      <c r="HF261" s="10" t="s">
        <v>759</v>
      </c>
      <c r="HG261" s="17">
        <v>193</v>
      </c>
      <c r="HH261" s="20">
        <v>9</v>
      </c>
    </row>
    <row r="262" spans="1:216" x14ac:dyDescent="0.25">
      <c r="A262" s="272"/>
      <c r="B262" s="10" t="s">
        <v>760</v>
      </c>
      <c r="C262" s="17">
        <v>0</v>
      </c>
      <c r="D262" s="17">
        <v>0</v>
      </c>
      <c r="E262" s="24"/>
      <c r="F262" s="24"/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24"/>
      <c r="P262" s="24"/>
      <c r="Q262" s="17">
        <v>0</v>
      </c>
      <c r="R262" s="20">
        <v>0</v>
      </c>
      <c r="S262" s="17">
        <v>0</v>
      </c>
      <c r="T262" s="20">
        <v>0</v>
      </c>
      <c r="X262" s="272"/>
      <c r="Y262" s="10" t="s">
        <v>760</v>
      </c>
      <c r="Z262" s="24"/>
      <c r="AA262" s="24"/>
      <c r="AB262" s="17">
        <v>0</v>
      </c>
      <c r="AC262" s="17">
        <v>0</v>
      </c>
      <c r="AD262" s="24"/>
      <c r="AE262" s="25"/>
      <c r="AF262" s="17">
        <v>0</v>
      </c>
      <c r="AG262" s="20">
        <v>0</v>
      </c>
      <c r="AK262" s="272"/>
      <c r="AL262" s="10" t="s">
        <v>760</v>
      </c>
      <c r="AM262" s="17">
        <v>0</v>
      </c>
      <c r="AN262" s="20">
        <v>0</v>
      </c>
      <c r="AS262" s="272"/>
      <c r="AT262" s="10" t="s">
        <v>760</v>
      </c>
      <c r="AU262" s="17">
        <v>0</v>
      </c>
      <c r="AV262" s="20">
        <v>0</v>
      </c>
      <c r="BA262" s="272"/>
      <c r="BB262" s="10" t="s">
        <v>760</v>
      </c>
      <c r="BC262" s="24"/>
      <c r="BD262" s="24"/>
      <c r="BE262" s="17">
        <v>0</v>
      </c>
      <c r="BF262" s="20">
        <v>0</v>
      </c>
      <c r="BG262" s="17">
        <v>0</v>
      </c>
      <c r="BH262" s="20">
        <v>0</v>
      </c>
      <c r="BL262" s="272"/>
      <c r="BM262" s="10" t="s">
        <v>760</v>
      </c>
      <c r="BN262" s="24"/>
      <c r="BO262" s="25"/>
      <c r="BT262" s="272"/>
      <c r="BU262" s="10" t="s">
        <v>760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7">
        <v>0</v>
      </c>
      <c r="CD262" s="24"/>
      <c r="CE262" s="25"/>
      <c r="CF262" s="17">
        <v>0</v>
      </c>
      <c r="CG262" s="20">
        <v>0</v>
      </c>
      <c r="CK262" s="272"/>
      <c r="CL262" s="10" t="s">
        <v>760</v>
      </c>
      <c r="CM262" s="24"/>
      <c r="CN262" s="24"/>
      <c r="CO262" s="17">
        <v>0</v>
      </c>
      <c r="CP262" s="17">
        <v>0</v>
      </c>
      <c r="CQ262" s="17">
        <v>0</v>
      </c>
      <c r="CR262" s="17">
        <v>0</v>
      </c>
      <c r="CS262" s="17">
        <v>0</v>
      </c>
      <c r="CT262" s="17">
        <v>0</v>
      </c>
      <c r="CU262" s="17">
        <v>0</v>
      </c>
      <c r="CV262" s="17">
        <v>0</v>
      </c>
      <c r="CW262" s="17">
        <v>0</v>
      </c>
      <c r="CX262" s="17">
        <v>0</v>
      </c>
      <c r="CY262" s="17">
        <v>0</v>
      </c>
      <c r="CZ262" s="17">
        <v>0</v>
      </c>
      <c r="DA262" s="17">
        <v>0</v>
      </c>
      <c r="DB262" s="17">
        <v>0</v>
      </c>
      <c r="DC262" s="17">
        <v>0</v>
      </c>
      <c r="DD262" s="20">
        <v>0</v>
      </c>
      <c r="DE262" s="17">
        <v>0</v>
      </c>
      <c r="DF262" s="20">
        <v>0</v>
      </c>
      <c r="DJ262" s="272"/>
      <c r="DK262" s="10" t="s">
        <v>760</v>
      </c>
      <c r="DL262" s="24"/>
      <c r="DM262" s="24"/>
      <c r="DN262" s="17">
        <v>0</v>
      </c>
      <c r="DO262" s="17">
        <v>0</v>
      </c>
      <c r="DP262" s="17">
        <v>0</v>
      </c>
      <c r="DQ262" s="17">
        <v>0</v>
      </c>
      <c r="DR262" s="24"/>
      <c r="DS262" s="25"/>
      <c r="DT262" s="17">
        <v>0</v>
      </c>
      <c r="DU262" s="20">
        <v>0</v>
      </c>
      <c r="DY262" s="272"/>
      <c r="DZ262" s="10" t="s">
        <v>760</v>
      </c>
      <c r="EA262" s="17">
        <v>0</v>
      </c>
      <c r="EB262" s="17">
        <v>0</v>
      </c>
      <c r="EC262" s="17">
        <v>0</v>
      </c>
      <c r="ED262" s="20">
        <v>0</v>
      </c>
      <c r="EE262" s="17">
        <v>0</v>
      </c>
      <c r="EF262" s="20">
        <v>0</v>
      </c>
      <c r="EJ262" s="272"/>
      <c r="EK262" s="10" t="s">
        <v>760</v>
      </c>
      <c r="EL262" s="17">
        <v>0</v>
      </c>
      <c r="EM262" s="17">
        <v>0</v>
      </c>
      <c r="EN262" s="17">
        <v>0</v>
      </c>
      <c r="EO262" s="17">
        <v>0</v>
      </c>
      <c r="EP262" s="17">
        <v>1</v>
      </c>
      <c r="EQ262" s="17">
        <v>0</v>
      </c>
      <c r="ER262" s="17">
        <v>0</v>
      </c>
      <c r="ES262" s="20">
        <v>0</v>
      </c>
      <c r="ET262" s="17">
        <v>1</v>
      </c>
      <c r="EU262" s="20">
        <v>0</v>
      </c>
      <c r="EY262" s="272"/>
      <c r="EZ262" s="10" t="s">
        <v>760</v>
      </c>
      <c r="FA262" s="17">
        <v>0</v>
      </c>
      <c r="FB262" s="20">
        <v>0</v>
      </c>
      <c r="FG262" s="272"/>
      <c r="FH262" s="10" t="s">
        <v>760</v>
      </c>
      <c r="FI262" s="17">
        <v>0</v>
      </c>
      <c r="FJ262" s="20">
        <v>0</v>
      </c>
      <c r="FO262" s="272"/>
      <c r="FP262" s="10" t="s">
        <v>760</v>
      </c>
      <c r="FQ262" s="24"/>
      <c r="FR262" s="25"/>
      <c r="FW262" s="272"/>
      <c r="FX262" s="10" t="s">
        <v>760</v>
      </c>
      <c r="FY262" s="17">
        <v>0</v>
      </c>
      <c r="FZ262" s="20">
        <v>0</v>
      </c>
      <c r="GE262" s="272"/>
      <c r="GF262" s="10" t="s">
        <v>760</v>
      </c>
      <c r="GG262" s="17">
        <v>0</v>
      </c>
      <c r="GH262" s="17">
        <v>0</v>
      </c>
      <c r="GI262" s="17">
        <v>0</v>
      </c>
      <c r="GJ262" s="17">
        <v>0</v>
      </c>
      <c r="GK262" s="17">
        <v>0</v>
      </c>
      <c r="GL262" s="20">
        <v>0</v>
      </c>
      <c r="GM262" s="17">
        <v>0</v>
      </c>
      <c r="GN262" s="20">
        <v>0</v>
      </c>
      <c r="GR262" s="272"/>
      <c r="GS262" s="10" t="s">
        <v>760</v>
      </c>
      <c r="GT262" s="24"/>
      <c r="GU262" s="24"/>
      <c r="GV262" s="17">
        <v>0</v>
      </c>
      <c r="GW262" s="17">
        <v>0</v>
      </c>
      <c r="GX262" s="24"/>
      <c r="GY262" s="25"/>
      <c r="GZ262" s="17">
        <v>0</v>
      </c>
      <c r="HA262" s="20">
        <v>0</v>
      </c>
      <c r="HE262" s="272"/>
      <c r="HF262" s="10" t="s">
        <v>760</v>
      </c>
      <c r="HG262" s="17">
        <v>1</v>
      </c>
      <c r="HH262" s="20">
        <v>0</v>
      </c>
    </row>
    <row r="263" spans="1:216" x14ac:dyDescent="0.25">
      <c r="A263" s="272"/>
      <c r="B263" s="10" t="s">
        <v>761</v>
      </c>
      <c r="C263" s="17">
        <v>0</v>
      </c>
      <c r="D263" s="17">
        <v>0</v>
      </c>
      <c r="E263" s="17">
        <v>2</v>
      </c>
      <c r="F263" s="17">
        <v>1</v>
      </c>
      <c r="G263" s="17">
        <v>0</v>
      </c>
      <c r="H263" s="17">
        <v>0</v>
      </c>
      <c r="I263" s="17">
        <v>1</v>
      </c>
      <c r="J263" s="17">
        <v>2</v>
      </c>
      <c r="K263" s="17">
        <v>1</v>
      </c>
      <c r="L263" s="17">
        <v>0</v>
      </c>
      <c r="M263" s="17">
        <v>0</v>
      </c>
      <c r="N263" s="17">
        <v>0</v>
      </c>
      <c r="O263" s="17">
        <v>5</v>
      </c>
      <c r="P263" s="17">
        <v>0</v>
      </c>
      <c r="Q263" s="17">
        <v>1</v>
      </c>
      <c r="R263" s="20">
        <v>1</v>
      </c>
      <c r="S263" s="17">
        <v>10</v>
      </c>
      <c r="T263" s="20">
        <v>4</v>
      </c>
      <c r="X263" s="272"/>
      <c r="Y263" s="10" t="s">
        <v>761</v>
      </c>
      <c r="Z263" s="17">
        <v>1</v>
      </c>
      <c r="AA263" s="17">
        <v>0</v>
      </c>
      <c r="AB263" s="17">
        <v>0</v>
      </c>
      <c r="AC263" s="17">
        <v>0</v>
      </c>
      <c r="AD263" s="17">
        <v>2</v>
      </c>
      <c r="AE263" s="20">
        <v>2</v>
      </c>
      <c r="AF263" s="17">
        <v>3</v>
      </c>
      <c r="AG263" s="20">
        <v>2</v>
      </c>
      <c r="AK263" s="272"/>
      <c r="AL263" s="10" t="s">
        <v>761</v>
      </c>
      <c r="AM263" s="17">
        <v>2</v>
      </c>
      <c r="AN263" s="20">
        <v>2</v>
      </c>
      <c r="AS263" s="272"/>
      <c r="AT263" s="10" t="s">
        <v>761</v>
      </c>
      <c r="AU263" s="17">
        <v>0</v>
      </c>
      <c r="AV263" s="20">
        <v>0</v>
      </c>
      <c r="BA263" s="272"/>
      <c r="BB263" s="10" t="s">
        <v>761</v>
      </c>
      <c r="BC263" s="24"/>
      <c r="BD263" s="24"/>
      <c r="BE263" s="24"/>
      <c r="BF263" s="25"/>
      <c r="BG263" s="24"/>
      <c r="BH263" s="25"/>
      <c r="BL263" s="272"/>
      <c r="BM263" s="10" t="s">
        <v>761</v>
      </c>
      <c r="BN263" s="24"/>
      <c r="BO263" s="25"/>
      <c r="BT263" s="272"/>
      <c r="BU263" s="10" t="s">
        <v>761</v>
      </c>
      <c r="BV263" s="17">
        <v>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>
        <v>1</v>
      </c>
      <c r="CC263" s="17">
        <v>0</v>
      </c>
      <c r="CD263" s="17">
        <v>1</v>
      </c>
      <c r="CE263" s="20">
        <v>0</v>
      </c>
      <c r="CF263" s="17">
        <v>2</v>
      </c>
      <c r="CG263" s="20">
        <v>0</v>
      </c>
      <c r="CK263" s="272"/>
      <c r="CL263" s="10" t="s">
        <v>761</v>
      </c>
      <c r="CM263" s="24"/>
      <c r="CN263" s="24"/>
      <c r="CO263" s="17">
        <v>2</v>
      </c>
      <c r="CP263" s="17">
        <v>1</v>
      </c>
      <c r="CQ263" s="17">
        <v>3</v>
      </c>
      <c r="CR263" s="17">
        <v>1</v>
      </c>
      <c r="CS263" s="17">
        <v>2</v>
      </c>
      <c r="CT263" s="17">
        <v>0</v>
      </c>
      <c r="CU263" s="17">
        <v>3</v>
      </c>
      <c r="CV263" s="17">
        <v>1</v>
      </c>
      <c r="CW263" s="17">
        <v>0</v>
      </c>
      <c r="CX263" s="17">
        <v>0</v>
      </c>
      <c r="CY263" s="17">
        <v>0</v>
      </c>
      <c r="CZ263" s="17">
        <v>0</v>
      </c>
      <c r="DA263" s="17">
        <v>0</v>
      </c>
      <c r="DB263" s="17">
        <v>0</v>
      </c>
      <c r="DC263" s="17">
        <v>0</v>
      </c>
      <c r="DD263" s="20">
        <v>0</v>
      </c>
      <c r="DE263" s="17">
        <v>10</v>
      </c>
      <c r="DF263" s="20">
        <v>3</v>
      </c>
      <c r="DJ263" s="272"/>
      <c r="DK263" s="10" t="s">
        <v>761</v>
      </c>
      <c r="DL263" s="24"/>
      <c r="DM263" s="24"/>
      <c r="DN263" s="17">
        <v>1</v>
      </c>
      <c r="DO263" s="17">
        <v>0</v>
      </c>
      <c r="DP263" s="17">
        <v>5</v>
      </c>
      <c r="DQ263" s="17">
        <v>0</v>
      </c>
      <c r="DR263" s="24"/>
      <c r="DS263" s="25"/>
      <c r="DT263" s="17">
        <v>6</v>
      </c>
      <c r="DU263" s="20">
        <v>0</v>
      </c>
      <c r="DY263" s="272"/>
      <c r="DZ263" s="10" t="s">
        <v>761</v>
      </c>
      <c r="EA263" s="17">
        <v>0</v>
      </c>
      <c r="EB263" s="17">
        <v>0</v>
      </c>
      <c r="EC263" s="17">
        <v>0</v>
      </c>
      <c r="ED263" s="20">
        <v>0</v>
      </c>
      <c r="EE263" s="17">
        <v>0</v>
      </c>
      <c r="EF263" s="20">
        <v>0</v>
      </c>
      <c r="EJ263" s="272"/>
      <c r="EK263" s="10" t="s">
        <v>761</v>
      </c>
      <c r="EL263" s="17">
        <v>3</v>
      </c>
      <c r="EM263" s="17">
        <v>0</v>
      </c>
      <c r="EN263" s="17">
        <v>2</v>
      </c>
      <c r="EO263" s="17">
        <v>0</v>
      </c>
      <c r="EP263" s="17">
        <v>0</v>
      </c>
      <c r="EQ263" s="17">
        <v>0</v>
      </c>
      <c r="ER263" s="17">
        <v>3</v>
      </c>
      <c r="ES263" s="20">
        <v>1</v>
      </c>
      <c r="ET263" s="17">
        <v>8</v>
      </c>
      <c r="EU263" s="20">
        <v>1</v>
      </c>
      <c r="EY263" s="272"/>
      <c r="EZ263" s="10" t="s">
        <v>761</v>
      </c>
      <c r="FA263" s="17">
        <v>1</v>
      </c>
      <c r="FB263" s="20">
        <v>0</v>
      </c>
      <c r="FG263" s="272"/>
      <c r="FH263" s="10" t="s">
        <v>761</v>
      </c>
      <c r="FI263" s="17">
        <v>15</v>
      </c>
      <c r="FJ263" s="20">
        <v>6</v>
      </c>
      <c r="FO263" s="272"/>
      <c r="FP263" s="10" t="s">
        <v>761</v>
      </c>
      <c r="FQ263" s="17">
        <v>3</v>
      </c>
      <c r="FR263" s="20">
        <v>0</v>
      </c>
      <c r="FW263" s="272"/>
      <c r="FX263" s="10" t="s">
        <v>761</v>
      </c>
      <c r="FY263" s="17">
        <v>1</v>
      </c>
      <c r="FZ263" s="20">
        <v>1</v>
      </c>
      <c r="GE263" s="272"/>
      <c r="GF263" s="10" t="s">
        <v>761</v>
      </c>
      <c r="GG263" s="17">
        <v>2</v>
      </c>
      <c r="GH263" s="17">
        <v>0</v>
      </c>
      <c r="GI263" s="17">
        <v>0</v>
      </c>
      <c r="GJ263" s="17">
        <v>0</v>
      </c>
      <c r="GK263" s="17">
        <v>0</v>
      </c>
      <c r="GL263" s="20">
        <v>0</v>
      </c>
      <c r="GM263" s="17">
        <v>2</v>
      </c>
      <c r="GN263" s="20">
        <v>0</v>
      </c>
      <c r="GR263" s="272"/>
      <c r="GS263" s="10" t="s">
        <v>761</v>
      </c>
      <c r="GT263" s="17">
        <v>2</v>
      </c>
      <c r="GU263" s="17">
        <v>0</v>
      </c>
      <c r="GV263" s="17">
        <v>4</v>
      </c>
      <c r="GW263" s="17">
        <v>0</v>
      </c>
      <c r="GX263" s="17">
        <v>3</v>
      </c>
      <c r="GY263" s="20">
        <v>1</v>
      </c>
      <c r="GZ263" s="17">
        <v>9</v>
      </c>
      <c r="HA263" s="20">
        <v>1</v>
      </c>
      <c r="HE263" s="272"/>
      <c r="HF263" s="10" t="s">
        <v>761</v>
      </c>
      <c r="HG263" s="17">
        <v>72</v>
      </c>
      <c r="HH263" s="20">
        <v>20</v>
      </c>
    </row>
    <row r="264" spans="1:216" x14ac:dyDescent="0.25">
      <c r="A264" s="272"/>
      <c r="B264" s="10" t="s">
        <v>762</v>
      </c>
      <c r="C264" s="17">
        <v>6</v>
      </c>
      <c r="D264" s="17">
        <v>0</v>
      </c>
      <c r="E264" s="24"/>
      <c r="F264" s="24"/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24"/>
      <c r="P264" s="24"/>
      <c r="Q264" s="17">
        <v>0</v>
      </c>
      <c r="R264" s="20">
        <v>0</v>
      </c>
      <c r="S264" s="17">
        <v>6</v>
      </c>
      <c r="T264" s="20">
        <v>0</v>
      </c>
      <c r="X264" s="272"/>
      <c r="Y264" s="10" t="s">
        <v>762</v>
      </c>
      <c r="Z264" s="24"/>
      <c r="AA264" s="24"/>
      <c r="AB264" s="17">
        <v>0</v>
      </c>
      <c r="AC264" s="17">
        <v>0</v>
      </c>
      <c r="AD264" s="24"/>
      <c r="AE264" s="25"/>
      <c r="AF264" s="17">
        <v>0</v>
      </c>
      <c r="AG264" s="20">
        <v>0</v>
      </c>
      <c r="AK264" s="272"/>
      <c r="AL264" s="10" t="s">
        <v>762</v>
      </c>
      <c r="AM264" s="17">
        <v>0</v>
      </c>
      <c r="AN264" s="20">
        <v>0</v>
      </c>
      <c r="AS264" s="272"/>
      <c r="AT264" s="10" t="s">
        <v>762</v>
      </c>
      <c r="AU264" s="17">
        <v>0</v>
      </c>
      <c r="AV264" s="20">
        <v>0</v>
      </c>
      <c r="BA264" s="272"/>
      <c r="BB264" s="10" t="s">
        <v>762</v>
      </c>
      <c r="BC264" s="24"/>
      <c r="BD264" s="24"/>
      <c r="BE264" s="24"/>
      <c r="BF264" s="25"/>
      <c r="BG264" s="24"/>
      <c r="BH264" s="25"/>
      <c r="BL264" s="272"/>
      <c r="BM264" s="10" t="s">
        <v>762</v>
      </c>
      <c r="BN264" s="17">
        <v>39</v>
      </c>
      <c r="BO264" s="20">
        <v>6</v>
      </c>
      <c r="BT264" s="272"/>
      <c r="BU264" s="10" t="s">
        <v>762</v>
      </c>
      <c r="BV264" s="17">
        <v>15</v>
      </c>
      <c r="BW264" s="17">
        <v>0</v>
      </c>
      <c r="BX264" s="17">
        <v>0</v>
      </c>
      <c r="BY264" s="17">
        <v>0</v>
      </c>
      <c r="BZ264" s="17">
        <v>0</v>
      </c>
      <c r="CA264" s="17">
        <v>0</v>
      </c>
      <c r="CB264" s="17">
        <v>0</v>
      </c>
      <c r="CC264" s="17">
        <v>0</v>
      </c>
      <c r="CD264" s="24"/>
      <c r="CE264" s="25"/>
      <c r="CF264" s="17">
        <v>15</v>
      </c>
      <c r="CG264" s="20">
        <v>0</v>
      </c>
      <c r="CK264" s="272"/>
      <c r="CL264" s="10" t="s">
        <v>762</v>
      </c>
      <c r="CM264" s="24"/>
      <c r="CN264" s="24"/>
      <c r="CO264" s="17">
        <v>0</v>
      </c>
      <c r="CP264" s="17">
        <v>0</v>
      </c>
      <c r="CQ264" s="17">
        <v>0</v>
      </c>
      <c r="CR264" s="17">
        <v>0</v>
      </c>
      <c r="CS264" s="17">
        <v>0</v>
      </c>
      <c r="CT264" s="17">
        <v>0</v>
      </c>
      <c r="CU264" s="17">
        <v>48</v>
      </c>
      <c r="CV264" s="17">
        <v>1</v>
      </c>
      <c r="CW264" s="17">
        <v>0</v>
      </c>
      <c r="CX264" s="17">
        <v>0</v>
      </c>
      <c r="CY264" s="17">
        <v>18</v>
      </c>
      <c r="CZ264" s="17">
        <v>0</v>
      </c>
      <c r="DA264" s="17">
        <v>0</v>
      </c>
      <c r="DB264" s="17">
        <v>0</v>
      </c>
      <c r="DC264" s="17">
        <v>0</v>
      </c>
      <c r="DD264" s="20">
        <v>0</v>
      </c>
      <c r="DE264" s="17">
        <v>66</v>
      </c>
      <c r="DF264" s="20">
        <v>1</v>
      </c>
      <c r="DJ264" s="272"/>
      <c r="DK264" s="10" t="s">
        <v>762</v>
      </c>
      <c r="DL264" s="17">
        <v>28</v>
      </c>
      <c r="DM264" s="24"/>
      <c r="DN264" s="17">
        <v>3</v>
      </c>
      <c r="DO264" s="17">
        <v>2</v>
      </c>
      <c r="DP264" s="17">
        <v>3</v>
      </c>
      <c r="DQ264" s="17">
        <v>1</v>
      </c>
      <c r="DR264" s="17">
        <v>6</v>
      </c>
      <c r="DS264" s="20">
        <v>5</v>
      </c>
      <c r="DT264" s="17">
        <v>40</v>
      </c>
      <c r="DU264" s="20">
        <v>8</v>
      </c>
      <c r="DY264" s="272"/>
      <c r="DZ264" s="10" t="s">
        <v>762</v>
      </c>
      <c r="EA264" s="17">
        <v>2</v>
      </c>
      <c r="EB264" s="17">
        <v>0</v>
      </c>
      <c r="EC264" s="17">
        <v>0</v>
      </c>
      <c r="ED264" s="20">
        <v>0</v>
      </c>
      <c r="EE264" s="17">
        <v>2</v>
      </c>
      <c r="EF264" s="20">
        <v>0</v>
      </c>
      <c r="EJ264" s="272"/>
      <c r="EK264" s="10" t="s">
        <v>762</v>
      </c>
      <c r="EL264" s="17">
        <v>0</v>
      </c>
      <c r="EM264" s="17">
        <v>0</v>
      </c>
      <c r="EN264" s="17">
        <v>0</v>
      </c>
      <c r="EO264" s="17">
        <v>0</v>
      </c>
      <c r="EP264" s="17">
        <v>0</v>
      </c>
      <c r="EQ264" s="17">
        <v>0</v>
      </c>
      <c r="ER264" s="17">
        <v>0</v>
      </c>
      <c r="ES264" s="20">
        <v>0</v>
      </c>
      <c r="ET264" s="17">
        <v>0</v>
      </c>
      <c r="EU264" s="20">
        <v>0</v>
      </c>
      <c r="EY264" s="272"/>
      <c r="EZ264" s="10" t="s">
        <v>762</v>
      </c>
      <c r="FA264" s="17">
        <v>0</v>
      </c>
      <c r="FB264" s="20">
        <v>0</v>
      </c>
      <c r="FG264" s="272"/>
      <c r="FH264" s="10" t="s">
        <v>762</v>
      </c>
      <c r="FI264" s="17">
        <v>0</v>
      </c>
      <c r="FJ264" s="20">
        <v>0</v>
      </c>
      <c r="FO264" s="272"/>
      <c r="FP264" s="10" t="s">
        <v>762</v>
      </c>
      <c r="FQ264" s="24"/>
      <c r="FR264" s="25"/>
      <c r="FW264" s="272"/>
      <c r="FX264" s="10" t="s">
        <v>762</v>
      </c>
      <c r="FY264" s="17">
        <v>6</v>
      </c>
      <c r="FZ264" s="20">
        <v>0</v>
      </c>
      <c r="GE264" s="272"/>
      <c r="GF264" s="10" t="s">
        <v>762</v>
      </c>
      <c r="GG264" s="17">
        <v>0</v>
      </c>
      <c r="GH264" s="17">
        <v>0</v>
      </c>
      <c r="GI264" s="17">
        <v>58</v>
      </c>
      <c r="GJ264" s="17">
        <v>62</v>
      </c>
      <c r="GK264" s="17">
        <v>56</v>
      </c>
      <c r="GL264" s="20">
        <v>3</v>
      </c>
      <c r="GM264" s="17">
        <v>114</v>
      </c>
      <c r="GN264" s="20">
        <v>65</v>
      </c>
      <c r="GR264" s="272"/>
      <c r="GS264" s="10" t="s">
        <v>762</v>
      </c>
      <c r="GT264" s="17">
        <v>0</v>
      </c>
      <c r="GU264" s="17">
        <v>0</v>
      </c>
      <c r="GV264" s="17">
        <v>0</v>
      </c>
      <c r="GW264" s="17">
        <v>0</v>
      </c>
      <c r="GX264" s="24"/>
      <c r="GY264" s="20">
        <v>8</v>
      </c>
      <c r="GZ264" s="17">
        <v>0</v>
      </c>
      <c r="HA264" s="20">
        <v>8</v>
      </c>
      <c r="HE264" s="272"/>
      <c r="HF264" s="10" t="s">
        <v>762</v>
      </c>
      <c r="HG264" s="17">
        <v>288</v>
      </c>
      <c r="HH264" s="20">
        <v>88</v>
      </c>
    </row>
    <row r="265" spans="1:216" x14ac:dyDescent="0.25">
      <c r="A265" s="272"/>
      <c r="B265" s="10" t="s">
        <v>763</v>
      </c>
      <c r="C265" s="17">
        <v>0</v>
      </c>
      <c r="D265" s="17">
        <v>0</v>
      </c>
      <c r="E265" s="24"/>
      <c r="F265" s="24"/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24"/>
      <c r="P265" s="24"/>
      <c r="Q265" s="17">
        <v>0</v>
      </c>
      <c r="R265" s="20">
        <v>0</v>
      </c>
      <c r="S265" s="17">
        <v>0</v>
      </c>
      <c r="T265" s="20">
        <v>0</v>
      </c>
      <c r="X265" s="272"/>
      <c r="Y265" s="10" t="s">
        <v>763</v>
      </c>
      <c r="Z265" s="24"/>
      <c r="AA265" s="24"/>
      <c r="AB265" s="17">
        <v>0</v>
      </c>
      <c r="AC265" s="17">
        <v>0</v>
      </c>
      <c r="AD265" s="24"/>
      <c r="AE265" s="25"/>
      <c r="AF265" s="17">
        <v>0</v>
      </c>
      <c r="AG265" s="20">
        <v>0</v>
      </c>
      <c r="AK265" s="272"/>
      <c r="AL265" s="10" t="s">
        <v>763</v>
      </c>
      <c r="AM265" s="17">
        <v>0</v>
      </c>
      <c r="AN265" s="20">
        <v>0</v>
      </c>
      <c r="AS265" s="272"/>
      <c r="AT265" s="10" t="s">
        <v>763</v>
      </c>
      <c r="AU265" s="17">
        <v>0</v>
      </c>
      <c r="AV265" s="20">
        <v>0</v>
      </c>
      <c r="BA265" s="272"/>
      <c r="BB265" s="10" t="s">
        <v>763</v>
      </c>
      <c r="BC265" s="24"/>
      <c r="BD265" s="24"/>
      <c r="BE265" s="24"/>
      <c r="BF265" s="25"/>
      <c r="BG265" s="24"/>
      <c r="BH265" s="25"/>
      <c r="BL265" s="272"/>
      <c r="BM265" s="10" t="s">
        <v>763</v>
      </c>
      <c r="BN265" s="24"/>
      <c r="BO265" s="25"/>
      <c r="BT265" s="272"/>
      <c r="BU265" s="10" t="s">
        <v>763</v>
      </c>
      <c r="BV265" s="17">
        <v>0</v>
      </c>
      <c r="BW265" s="17">
        <v>0</v>
      </c>
      <c r="BX265" s="17">
        <v>0</v>
      </c>
      <c r="BY265" s="17">
        <v>0</v>
      </c>
      <c r="BZ265" s="17">
        <v>0</v>
      </c>
      <c r="CA265" s="17">
        <v>0</v>
      </c>
      <c r="CB265" s="17">
        <v>0</v>
      </c>
      <c r="CC265" s="17">
        <v>0</v>
      </c>
      <c r="CD265" s="24"/>
      <c r="CE265" s="25"/>
      <c r="CF265" s="17">
        <v>0</v>
      </c>
      <c r="CG265" s="20">
        <v>0</v>
      </c>
      <c r="CK265" s="272"/>
      <c r="CL265" s="10" t="s">
        <v>763</v>
      </c>
      <c r="CM265" s="24"/>
      <c r="CN265" s="24"/>
      <c r="CO265" s="17">
        <v>0</v>
      </c>
      <c r="CP265" s="17">
        <v>0</v>
      </c>
      <c r="CQ265" s="17">
        <v>0</v>
      </c>
      <c r="CR265" s="17">
        <v>0</v>
      </c>
      <c r="CS265" s="17">
        <v>0</v>
      </c>
      <c r="CT265" s="17">
        <v>0</v>
      </c>
      <c r="CU265" s="17">
        <v>0</v>
      </c>
      <c r="CV265" s="17">
        <v>0</v>
      </c>
      <c r="CW265" s="17">
        <v>0</v>
      </c>
      <c r="CX265" s="17">
        <v>0</v>
      </c>
      <c r="CY265" s="17">
        <v>0</v>
      </c>
      <c r="CZ265" s="17">
        <v>0</v>
      </c>
      <c r="DA265" s="17">
        <v>0</v>
      </c>
      <c r="DB265" s="17">
        <v>0</v>
      </c>
      <c r="DC265" s="17">
        <v>0</v>
      </c>
      <c r="DD265" s="20">
        <v>0</v>
      </c>
      <c r="DE265" s="17">
        <v>0</v>
      </c>
      <c r="DF265" s="20">
        <v>0</v>
      </c>
      <c r="DJ265" s="272"/>
      <c r="DK265" s="10" t="s">
        <v>763</v>
      </c>
      <c r="DL265" s="24"/>
      <c r="DM265" s="24"/>
      <c r="DN265" s="17">
        <v>0</v>
      </c>
      <c r="DO265" s="17">
        <v>0</v>
      </c>
      <c r="DP265" s="17">
        <v>0</v>
      </c>
      <c r="DQ265" s="17">
        <v>0</v>
      </c>
      <c r="DR265" s="24"/>
      <c r="DS265" s="25"/>
      <c r="DT265" s="17">
        <v>0</v>
      </c>
      <c r="DU265" s="20">
        <v>0</v>
      </c>
      <c r="DY265" s="272"/>
      <c r="DZ265" s="10" t="s">
        <v>763</v>
      </c>
      <c r="EA265" s="17">
        <v>0</v>
      </c>
      <c r="EB265" s="17">
        <v>0</v>
      </c>
      <c r="EC265" s="17">
        <v>0</v>
      </c>
      <c r="ED265" s="20">
        <v>0</v>
      </c>
      <c r="EE265" s="17">
        <v>0</v>
      </c>
      <c r="EF265" s="20">
        <v>0</v>
      </c>
      <c r="EJ265" s="272"/>
      <c r="EK265" s="10" t="s">
        <v>763</v>
      </c>
      <c r="EL265" s="17">
        <v>0</v>
      </c>
      <c r="EM265" s="17">
        <v>0</v>
      </c>
      <c r="EN265" s="17">
        <v>0</v>
      </c>
      <c r="EO265" s="17">
        <v>0</v>
      </c>
      <c r="EP265" s="17">
        <v>0</v>
      </c>
      <c r="EQ265" s="17">
        <v>0</v>
      </c>
      <c r="ER265" s="17">
        <v>0</v>
      </c>
      <c r="ES265" s="20">
        <v>0</v>
      </c>
      <c r="ET265" s="17">
        <v>0</v>
      </c>
      <c r="EU265" s="20">
        <v>0</v>
      </c>
      <c r="EY265" s="272"/>
      <c r="EZ265" s="10" t="s">
        <v>763</v>
      </c>
      <c r="FA265" s="17">
        <v>0</v>
      </c>
      <c r="FB265" s="20">
        <v>0</v>
      </c>
      <c r="FG265" s="272"/>
      <c r="FH265" s="10" t="s">
        <v>763</v>
      </c>
      <c r="FI265" s="17">
        <v>0</v>
      </c>
      <c r="FJ265" s="20">
        <v>0</v>
      </c>
      <c r="FO265" s="272"/>
      <c r="FP265" s="10" t="s">
        <v>763</v>
      </c>
      <c r="FQ265" s="24"/>
      <c r="FR265" s="25"/>
      <c r="FW265" s="272"/>
      <c r="FX265" s="10" t="s">
        <v>763</v>
      </c>
      <c r="FY265" s="17">
        <v>0</v>
      </c>
      <c r="FZ265" s="20">
        <v>0</v>
      </c>
      <c r="GE265" s="272"/>
      <c r="GF265" s="10" t="s">
        <v>763</v>
      </c>
      <c r="GG265" s="17">
        <v>0</v>
      </c>
      <c r="GH265" s="17">
        <v>0</v>
      </c>
      <c r="GI265" s="17">
        <v>0</v>
      </c>
      <c r="GJ265" s="17">
        <v>0</v>
      </c>
      <c r="GK265" s="17">
        <v>1</v>
      </c>
      <c r="GL265" s="20">
        <v>0</v>
      </c>
      <c r="GM265" s="17">
        <v>1</v>
      </c>
      <c r="GN265" s="20">
        <v>0</v>
      </c>
      <c r="GR265" s="272"/>
      <c r="GS265" s="10" t="s">
        <v>763</v>
      </c>
      <c r="GT265" s="24"/>
      <c r="GU265" s="24"/>
      <c r="GV265" s="17">
        <v>0</v>
      </c>
      <c r="GW265" s="17">
        <v>0</v>
      </c>
      <c r="GX265" s="24"/>
      <c r="GY265" s="25"/>
      <c r="GZ265" s="17">
        <v>0</v>
      </c>
      <c r="HA265" s="20">
        <v>0</v>
      </c>
      <c r="HE265" s="272"/>
      <c r="HF265" s="10" t="s">
        <v>763</v>
      </c>
      <c r="HG265" s="17">
        <v>1</v>
      </c>
      <c r="HH265" s="20">
        <v>0</v>
      </c>
    </row>
    <row r="266" spans="1:216" x14ac:dyDescent="0.25">
      <c r="A266" s="272"/>
      <c r="B266" s="10" t="s">
        <v>764</v>
      </c>
      <c r="C266" s="17">
        <v>0</v>
      </c>
      <c r="D266" s="17">
        <v>0</v>
      </c>
      <c r="E266" s="24"/>
      <c r="F266" s="24"/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24"/>
      <c r="P266" s="24"/>
      <c r="Q266" s="17">
        <v>0</v>
      </c>
      <c r="R266" s="20">
        <v>0</v>
      </c>
      <c r="S266" s="17">
        <v>0</v>
      </c>
      <c r="T266" s="20">
        <v>0</v>
      </c>
      <c r="X266" s="272"/>
      <c r="Y266" s="10" t="s">
        <v>764</v>
      </c>
      <c r="Z266" s="24"/>
      <c r="AA266" s="24"/>
      <c r="AB266" s="17">
        <v>0</v>
      </c>
      <c r="AC266" s="17">
        <v>0</v>
      </c>
      <c r="AD266" s="24"/>
      <c r="AE266" s="25"/>
      <c r="AF266" s="17">
        <v>0</v>
      </c>
      <c r="AG266" s="20">
        <v>0</v>
      </c>
      <c r="AK266" s="272"/>
      <c r="AL266" s="10" t="s">
        <v>764</v>
      </c>
      <c r="AM266" s="17">
        <v>0</v>
      </c>
      <c r="AN266" s="20">
        <v>0</v>
      </c>
      <c r="AS266" s="272"/>
      <c r="AT266" s="10" t="s">
        <v>764</v>
      </c>
      <c r="AU266" s="17">
        <v>0</v>
      </c>
      <c r="AV266" s="20">
        <v>0</v>
      </c>
      <c r="BA266" s="272"/>
      <c r="BB266" s="10" t="s">
        <v>764</v>
      </c>
      <c r="BC266" s="24"/>
      <c r="BD266" s="24"/>
      <c r="BE266" s="24"/>
      <c r="BF266" s="25"/>
      <c r="BG266" s="24"/>
      <c r="BH266" s="25"/>
      <c r="BL266" s="272"/>
      <c r="BM266" s="10" t="s">
        <v>764</v>
      </c>
      <c r="BN266" s="24"/>
      <c r="BO266" s="25"/>
      <c r="BT266" s="272"/>
      <c r="BU266" s="10" t="s">
        <v>764</v>
      </c>
      <c r="BV266" s="17">
        <v>0</v>
      </c>
      <c r="BW266" s="17">
        <v>0</v>
      </c>
      <c r="BX266" s="17">
        <v>0</v>
      </c>
      <c r="BY266" s="17">
        <v>0</v>
      </c>
      <c r="BZ266" s="17">
        <v>0</v>
      </c>
      <c r="CA266" s="17">
        <v>0</v>
      </c>
      <c r="CB266" s="17">
        <v>0</v>
      </c>
      <c r="CC266" s="17">
        <v>0</v>
      </c>
      <c r="CD266" s="24"/>
      <c r="CE266" s="25"/>
      <c r="CF266" s="17">
        <v>0</v>
      </c>
      <c r="CG266" s="20">
        <v>0</v>
      </c>
      <c r="CK266" s="272"/>
      <c r="CL266" s="10" t="s">
        <v>764</v>
      </c>
      <c r="CM266" s="24"/>
      <c r="CN266" s="24"/>
      <c r="CO266" s="17">
        <v>0</v>
      </c>
      <c r="CP266" s="17">
        <v>0</v>
      </c>
      <c r="CQ266" s="17">
        <v>0</v>
      </c>
      <c r="CR266" s="17">
        <v>0</v>
      </c>
      <c r="CS266" s="17">
        <v>0</v>
      </c>
      <c r="CT266" s="17">
        <v>0</v>
      </c>
      <c r="CU266" s="17">
        <v>0</v>
      </c>
      <c r="CV266" s="17">
        <v>0</v>
      </c>
      <c r="CW266" s="17">
        <v>0</v>
      </c>
      <c r="CX266" s="17">
        <v>0</v>
      </c>
      <c r="CY266" s="17">
        <v>0</v>
      </c>
      <c r="CZ266" s="17">
        <v>0</v>
      </c>
      <c r="DA266" s="17">
        <v>0</v>
      </c>
      <c r="DB266" s="17">
        <v>0</v>
      </c>
      <c r="DC266" s="17">
        <v>0</v>
      </c>
      <c r="DD266" s="20">
        <v>0</v>
      </c>
      <c r="DE266" s="17">
        <v>0</v>
      </c>
      <c r="DF266" s="20">
        <v>0</v>
      </c>
      <c r="DJ266" s="272"/>
      <c r="DK266" s="10" t="s">
        <v>764</v>
      </c>
      <c r="DL266" s="24"/>
      <c r="DM266" s="24"/>
      <c r="DN266" s="17">
        <v>0</v>
      </c>
      <c r="DO266" s="17">
        <v>0</v>
      </c>
      <c r="DP266" s="17">
        <v>0</v>
      </c>
      <c r="DQ266" s="17">
        <v>0</v>
      </c>
      <c r="DR266" s="24"/>
      <c r="DS266" s="25"/>
      <c r="DT266" s="17">
        <v>0</v>
      </c>
      <c r="DU266" s="20">
        <v>0</v>
      </c>
      <c r="DY266" s="272"/>
      <c r="DZ266" s="10" t="s">
        <v>764</v>
      </c>
      <c r="EA266" s="17">
        <v>0</v>
      </c>
      <c r="EB266" s="17">
        <v>0</v>
      </c>
      <c r="EC266" s="17">
        <v>0</v>
      </c>
      <c r="ED266" s="20">
        <v>0</v>
      </c>
      <c r="EE266" s="17">
        <v>0</v>
      </c>
      <c r="EF266" s="20">
        <v>0</v>
      </c>
      <c r="EJ266" s="272"/>
      <c r="EK266" s="10" t="s">
        <v>764</v>
      </c>
      <c r="EL266" s="17">
        <v>0</v>
      </c>
      <c r="EM266" s="17">
        <v>0</v>
      </c>
      <c r="EN266" s="17">
        <v>0</v>
      </c>
      <c r="EO266" s="17">
        <v>0</v>
      </c>
      <c r="EP266" s="17">
        <v>0</v>
      </c>
      <c r="EQ266" s="17">
        <v>0</v>
      </c>
      <c r="ER266" s="17">
        <v>0</v>
      </c>
      <c r="ES266" s="20">
        <v>0</v>
      </c>
      <c r="ET266" s="17">
        <v>0</v>
      </c>
      <c r="EU266" s="20">
        <v>0</v>
      </c>
      <c r="EY266" s="272"/>
      <c r="EZ266" s="10" t="s">
        <v>764</v>
      </c>
      <c r="FA266" s="17">
        <v>0</v>
      </c>
      <c r="FB266" s="20">
        <v>0</v>
      </c>
      <c r="FG266" s="272"/>
      <c r="FH266" s="10" t="s">
        <v>764</v>
      </c>
      <c r="FI266" s="17">
        <v>0</v>
      </c>
      <c r="FJ266" s="20">
        <v>0</v>
      </c>
      <c r="FO266" s="272"/>
      <c r="FP266" s="10" t="s">
        <v>764</v>
      </c>
      <c r="FQ266" s="24"/>
      <c r="FR266" s="25"/>
      <c r="FW266" s="272"/>
      <c r="FX266" s="10" t="s">
        <v>764</v>
      </c>
      <c r="FY266" s="17">
        <v>0</v>
      </c>
      <c r="FZ266" s="20">
        <v>0</v>
      </c>
      <c r="GE266" s="272"/>
      <c r="GF266" s="10" t="s">
        <v>764</v>
      </c>
      <c r="GG266" s="17">
        <v>0</v>
      </c>
      <c r="GH266" s="17">
        <v>0</v>
      </c>
      <c r="GI266" s="17">
        <v>0</v>
      </c>
      <c r="GJ266" s="17">
        <v>0</v>
      </c>
      <c r="GK266" s="17">
        <v>0</v>
      </c>
      <c r="GL266" s="20">
        <v>0</v>
      </c>
      <c r="GM266" s="17">
        <v>0</v>
      </c>
      <c r="GN266" s="20">
        <v>0</v>
      </c>
      <c r="GR266" s="272"/>
      <c r="GS266" s="10" t="s">
        <v>764</v>
      </c>
      <c r="GT266" s="24"/>
      <c r="GU266" s="24"/>
      <c r="GV266" s="17">
        <v>0</v>
      </c>
      <c r="GW266" s="17">
        <v>0</v>
      </c>
      <c r="GX266" s="24"/>
      <c r="GY266" s="25"/>
      <c r="GZ266" s="17">
        <v>0</v>
      </c>
      <c r="HA266" s="20">
        <v>0</v>
      </c>
      <c r="HE266" s="272"/>
      <c r="HF266" s="10" t="s">
        <v>764</v>
      </c>
      <c r="HG266" s="17">
        <v>0</v>
      </c>
      <c r="HH266" s="20">
        <v>0</v>
      </c>
    </row>
    <row r="267" spans="1:216" x14ac:dyDescent="0.25">
      <c r="A267" s="272"/>
      <c r="B267" s="10" t="s">
        <v>765</v>
      </c>
      <c r="C267" s="17">
        <v>14</v>
      </c>
      <c r="D267" s="17">
        <v>0</v>
      </c>
      <c r="E267" s="24"/>
      <c r="F267" s="17">
        <v>4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20">
        <v>0</v>
      </c>
      <c r="S267" s="17">
        <v>14</v>
      </c>
      <c r="T267" s="20">
        <v>4</v>
      </c>
      <c r="X267" s="272"/>
      <c r="Y267" s="10" t="s">
        <v>765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20">
        <v>1</v>
      </c>
      <c r="AF267" s="17">
        <v>0</v>
      </c>
      <c r="AG267" s="20">
        <v>1</v>
      </c>
      <c r="AK267" s="272"/>
      <c r="AL267" s="10" t="s">
        <v>765</v>
      </c>
      <c r="AM267" s="17">
        <v>0</v>
      </c>
      <c r="AN267" s="20">
        <v>2</v>
      </c>
      <c r="AS267" s="272"/>
      <c r="AT267" s="10" t="s">
        <v>765</v>
      </c>
      <c r="AU267" s="17">
        <v>0</v>
      </c>
      <c r="AV267" s="20">
        <v>4</v>
      </c>
      <c r="BA267" s="272"/>
      <c r="BB267" s="10" t="s">
        <v>765</v>
      </c>
      <c r="BC267" s="24"/>
      <c r="BD267" s="24"/>
      <c r="BE267" s="24"/>
      <c r="BF267" s="25"/>
      <c r="BG267" s="24"/>
      <c r="BH267" s="25"/>
      <c r="BL267" s="272"/>
      <c r="BM267" s="10" t="s">
        <v>765</v>
      </c>
      <c r="BN267" s="24"/>
      <c r="BO267" s="25"/>
      <c r="BT267" s="272"/>
      <c r="BU267" s="10" t="s">
        <v>765</v>
      </c>
      <c r="BV267" s="17">
        <v>0</v>
      </c>
      <c r="BW267" s="17">
        <v>0</v>
      </c>
      <c r="BX267" s="17">
        <v>0</v>
      </c>
      <c r="BY267" s="17">
        <v>0</v>
      </c>
      <c r="BZ267" s="17">
        <v>0</v>
      </c>
      <c r="CA267" s="17">
        <v>0</v>
      </c>
      <c r="CB267" s="17">
        <v>0</v>
      </c>
      <c r="CC267" s="17">
        <v>0</v>
      </c>
      <c r="CD267" s="17">
        <v>0</v>
      </c>
      <c r="CE267" s="20">
        <v>6</v>
      </c>
      <c r="CF267" s="17">
        <v>0</v>
      </c>
      <c r="CG267" s="20">
        <v>6</v>
      </c>
      <c r="CK267" s="272"/>
      <c r="CL267" s="10" t="s">
        <v>765</v>
      </c>
      <c r="CM267" s="17">
        <v>0</v>
      </c>
      <c r="CN267" s="17">
        <v>0</v>
      </c>
      <c r="CO267" s="17">
        <v>0</v>
      </c>
      <c r="CP267" s="17">
        <v>3</v>
      </c>
      <c r="CQ267" s="17">
        <v>0</v>
      </c>
      <c r="CR267" s="17">
        <v>1</v>
      </c>
      <c r="CS267" s="17">
        <v>0</v>
      </c>
      <c r="CT267" s="17">
        <v>0</v>
      </c>
      <c r="CU267" s="17">
        <v>2</v>
      </c>
      <c r="CV267" s="17">
        <v>0</v>
      </c>
      <c r="CW267" s="17">
        <v>5</v>
      </c>
      <c r="CX267" s="17">
        <v>0</v>
      </c>
      <c r="CY267" s="17">
        <v>2</v>
      </c>
      <c r="CZ267" s="17">
        <v>0</v>
      </c>
      <c r="DA267" s="17">
        <v>0</v>
      </c>
      <c r="DB267" s="17">
        <v>1</v>
      </c>
      <c r="DC267" s="17">
        <v>0</v>
      </c>
      <c r="DD267" s="20">
        <v>0</v>
      </c>
      <c r="DE267" s="17">
        <v>9</v>
      </c>
      <c r="DF267" s="20">
        <v>5</v>
      </c>
      <c r="DJ267" s="272"/>
      <c r="DK267" s="10" t="s">
        <v>765</v>
      </c>
      <c r="DL267" s="17">
        <v>4620</v>
      </c>
      <c r="DM267" s="24"/>
      <c r="DN267" s="17">
        <v>695</v>
      </c>
      <c r="DO267" s="17">
        <v>317</v>
      </c>
      <c r="DP267" s="17">
        <v>347</v>
      </c>
      <c r="DQ267" s="17">
        <v>102</v>
      </c>
      <c r="DR267" s="17">
        <v>681</v>
      </c>
      <c r="DS267" s="20">
        <v>333</v>
      </c>
      <c r="DT267" s="17">
        <v>6343</v>
      </c>
      <c r="DU267" s="20">
        <v>752</v>
      </c>
      <c r="DY267" s="272"/>
      <c r="DZ267" s="10" t="s">
        <v>765</v>
      </c>
      <c r="EA267" s="17">
        <v>0</v>
      </c>
      <c r="EB267" s="17">
        <v>10</v>
      </c>
      <c r="EC267" s="17">
        <v>0</v>
      </c>
      <c r="ED267" s="20">
        <v>1</v>
      </c>
      <c r="EE267" s="17">
        <v>0</v>
      </c>
      <c r="EF267" s="20">
        <v>11</v>
      </c>
      <c r="EJ267" s="272"/>
      <c r="EK267" s="10" t="s">
        <v>765</v>
      </c>
      <c r="EL267" s="17">
        <v>0</v>
      </c>
      <c r="EM267" s="17">
        <v>7</v>
      </c>
      <c r="EN267" s="17">
        <v>0</v>
      </c>
      <c r="EO267" s="17">
        <v>1</v>
      </c>
      <c r="EP267" s="17">
        <v>0</v>
      </c>
      <c r="EQ267" s="17">
        <v>2</v>
      </c>
      <c r="ER267" s="17">
        <v>0</v>
      </c>
      <c r="ES267" s="20">
        <v>0</v>
      </c>
      <c r="ET267" s="17">
        <v>0</v>
      </c>
      <c r="EU267" s="20">
        <v>10</v>
      </c>
      <c r="EY267" s="272"/>
      <c r="EZ267" s="10" t="s">
        <v>765</v>
      </c>
      <c r="FA267" s="17">
        <v>0</v>
      </c>
      <c r="FB267" s="20">
        <v>0</v>
      </c>
      <c r="FG267" s="272"/>
      <c r="FH267" s="10" t="s">
        <v>765</v>
      </c>
      <c r="FI267" s="17">
        <v>0</v>
      </c>
      <c r="FJ267" s="20">
        <v>0</v>
      </c>
      <c r="FO267" s="272"/>
      <c r="FP267" s="10" t="s">
        <v>765</v>
      </c>
      <c r="FQ267" s="17">
        <v>0</v>
      </c>
      <c r="FR267" s="20">
        <v>5</v>
      </c>
      <c r="FW267" s="272"/>
      <c r="FX267" s="10" t="s">
        <v>765</v>
      </c>
      <c r="FY267" s="17">
        <v>0</v>
      </c>
      <c r="FZ267" s="20">
        <v>0</v>
      </c>
      <c r="GE267" s="272"/>
      <c r="GF267" s="10" t="s">
        <v>765</v>
      </c>
      <c r="GG267" s="17">
        <v>0</v>
      </c>
      <c r="GH267" s="17">
        <v>0</v>
      </c>
      <c r="GI267" s="17">
        <v>0</v>
      </c>
      <c r="GJ267" s="17">
        <v>0</v>
      </c>
      <c r="GK267" s="17">
        <v>5</v>
      </c>
      <c r="GL267" s="20">
        <v>1</v>
      </c>
      <c r="GM267" s="17">
        <v>5</v>
      </c>
      <c r="GN267" s="20">
        <v>1</v>
      </c>
      <c r="GR267" s="272"/>
      <c r="GS267" s="10" t="s">
        <v>765</v>
      </c>
      <c r="GT267" s="17">
        <v>0</v>
      </c>
      <c r="GU267" s="17">
        <v>0</v>
      </c>
      <c r="GV267" s="17">
        <v>0</v>
      </c>
      <c r="GW267" s="17">
        <v>6</v>
      </c>
      <c r="GX267" s="24"/>
      <c r="GY267" s="25"/>
      <c r="GZ267" s="17">
        <v>0</v>
      </c>
      <c r="HA267" s="20">
        <v>6</v>
      </c>
      <c r="HE267" s="272"/>
      <c r="HF267" s="10" t="s">
        <v>765</v>
      </c>
      <c r="HG267" s="17">
        <v>6371</v>
      </c>
      <c r="HH267" s="20">
        <v>807</v>
      </c>
    </row>
    <row r="268" spans="1:216" x14ac:dyDescent="0.25">
      <c r="A268" s="272"/>
      <c r="B268" s="10" t="s">
        <v>766</v>
      </c>
      <c r="C268" s="17">
        <v>0</v>
      </c>
      <c r="D268" s="17">
        <v>0</v>
      </c>
      <c r="E268" s="24"/>
      <c r="F268" s="24"/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6</v>
      </c>
      <c r="P268" s="17">
        <v>4</v>
      </c>
      <c r="Q268" s="17">
        <v>5</v>
      </c>
      <c r="R268" s="20">
        <v>0</v>
      </c>
      <c r="S268" s="17">
        <v>11</v>
      </c>
      <c r="T268" s="20">
        <v>4</v>
      </c>
      <c r="X268" s="272"/>
      <c r="Y268" s="10" t="s">
        <v>766</v>
      </c>
      <c r="Z268" s="24"/>
      <c r="AA268" s="24"/>
      <c r="AB268" s="17">
        <v>0</v>
      </c>
      <c r="AC268" s="17">
        <v>0</v>
      </c>
      <c r="AD268" s="17">
        <v>1</v>
      </c>
      <c r="AE268" s="20">
        <v>0</v>
      </c>
      <c r="AF268" s="17">
        <v>1</v>
      </c>
      <c r="AG268" s="20">
        <v>0</v>
      </c>
      <c r="AK268" s="272"/>
      <c r="AL268" s="10" t="s">
        <v>766</v>
      </c>
      <c r="AM268" s="17">
        <v>1</v>
      </c>
      <c r="AN268" s="20">
        <v>0</v>
      </c>
      <c r="AS268" s="272"/>
      <c r="AT268" s="10" t="s">
        <v>766</v>
      </c>
      <c r="AU268" s="17">
        <v>2</v>
      </c>
      <c r="AV268" s="20">
        <v>0</v>
      </c>
      <c r="BA268" s="272"/>
      <c r="BB268" s="10" t="s">
        <v>766</v>
      </c>
      <c r="BC268" s="24"/>
      <c r="BD268" s="24"/>
      <c r="BE268" s="24"/>
      <c r="BF268" s="25"/>
      <c r="BG268" s="24"/>
      <c r="BH268" s="25"/>
      <c r="BL268" s="272"/>
      <c r="BM268" s="10" t="s">
        <v>766</v>
      </c>
      <c r="BN268" s="24"/>
      <c r="BO268" s="25"/>
      <c r="BT268" s="272"/>
      <c r="BU268" s="10" t="s">
        <v>766</v>
      </c>
      <c r="BV268" s="17">
        <v>0</v>
      </c>
      <c r="BW268" s="17">
        <v>0</v>
      </c>
      <c r="BX268" s="17">
        <v>0</v>
      </c>
      <c r="BY268" s="17">
        <v>0</v>
      </c>
      <c r="BZ268" s="17">
        <v>1</v>
      </c>
      <c r="CA268" s="17">
        <v>0</v>
      </c>
      <c r="CB268" s="17">
        <v>0</v>
      </c>
      <c r="CC268" s="17">
        <v>0</v>
      </c>
      <c r="CD268" s="17">
        <v>2</v>
      </c>
      <c r="CE268" s="20">
        <v>0</v>
      </c>
      <c r="CF268" s="17">
        <v>3</v>
      </c>
      <c r="CG268" s="20">
        <v>0</v>
      </c>
      <c r="CK268" s="272"/>
      <c r="CL268" s="10" t="s">
        <v>766</v>
      </c>
      <c r="CM268" s="24"/>
      <c r="CN268" s="24"/>
      <c r="CO268" s="17">
        <v>0</v>
      </c>
      <c r="CP268" s="17">
        <v>0</v>
      </c>
      <c r="CQ268" s="17">
        <v>0</v>
      </c>
      <c r="CR268" s="17">
        <v>0</v>
      </c>
      <c r="CS268" s="17">
        <v>0</v>
      </c>
      <c r="CT268" s="17">
        <v>0</v>
      </c>
      <c r="CU268" s="17">
        <v>0</v>
      </c>
      <c r="CV268" s="17">
        <v>0</v>
      </c>
      <c r="CW268" s="17">
        <v>0</v>
      </c>
      <c r="CX268" s="17">
        <v>0</v>
      </c>
      <c r="CY268" s="17">
        <v>0</v>
      </c>
      <c r="CZ268" s="17">
        <v>0</v>
      </c>
      <c r="DA268" s="17">
        <v>0</v>
      </c>
      <c r="DB268" s="17">
        <v>0</v>
      </c>
      <c r="DC268" s="17">
        <v>1</v>
      </c>
      <c r="DD268" s="20">
        <v>1</v>
      </c>
      <c r="DE268" s="17">
        <v>1</v>
      </c>
      <c r="DF268" s="20">
        <v>1</v>
      </c>
      <c r="DJ268" s="272"/>
      <c r="DK268" s="10" t="s">
        <v>766</v>
      </c>
      <c r="DL268" s="24"/>
      <c r="DM268" s="24"/>
      <c r="DN268" s="17">
        <v>0</v>
      </c>
      <c r="DO268" s="17">
        <v>0</v>
      </c>
      <c r="DP268" s="17">
        <v>0</v>
      </c>
      <c r="DQ268" s="17">
        <v>0</v>
      </c>
      <c r="DR268" s="24"/>
      <c r="DS268" s="25"/>
      <c r="DT268" s="17">
        <v>0</v>
      </c>
      <c r="DU268" s="20">
        <v>0</v>
      </c>
      <c r="DY268" s="272"/>
      <c r="DZ268" s="10" t="s">
        <v>766</v>
      </c>
      <c r="EA268" s="17">
        <v>0</v>
      </c>
      <c r="EB268" s="17">
        <v>0</v>
      </c>
      <c r="EC268" s="17">
        <v>0</v>
      </c>
      <c r="ED268" s="20">
        <v>0</v>
      </c>
      <c r="EE268" s="17">
        <v>0</v>
      </c>
      <c r="EF268" s="20">
        <v>0</v>
      </c>
      <c r="EJ268" s="272"/>
      <c r="EK268" s="10" t="s">
        <v>766</v>
      </c>
      <c r="EL268" s="17">
        <v>0</v>
      </c>
      <c r="EM268" s="17">
        <v>0</v>
      </c>
      <c r="EN268" s="17">
        <v>1</v>
      </c>
      <c r="EO268" s="17">
        <v>0</v>
      </c>
      <c r="EP268" s="17">
        <v>0</v>
      </c>
      <c r="EQ268" s="17">
        <v>0</v>
      </c>
      <c r="ER268" s="17">
        <v>0</v>
      </c>
      <c r="ES268" s="20">
        <v>0</v>
      </c>
      <c r="ET268" s="17">
        <v>1</v>
      </c>
      <c r="EU268" s="20">
        <v>0</v>
      </c>
      <c r="EY268" s="272"/>
      <c r="EZ268" s="10" t="s">
        <v>766</v>
      </c>
      <c r="FA268" s="17">
        <v>0</v>
      </c>
      <c r="FB268" s="20">
        <v>0</v>
      </c>
      <c r="FG268" s="272"/>
      <c r="FH268" s="10" t="s">
        <v>766</v>
      </c>
      <c r="FI268" s="17">
        <v>12</v>
      </c>
      <c r="FJ268" s="20">
        <v>3</v>
      </c>
      <c r="FO268" s="272"/>
      <c r="FP268" s="10" t="s">
        <v>766</v>
      </c>
      <c r="FQ268" s="17">
        <v>1</v>
      </c>
      <c r="FR268" s="20">
        <v>0</v>
      </c>
      <c r="FW268" s="272"/>
      <c r="FX268" s="10" t="s">
        <v>766</v>
      </c>
      <c r="FY268" s="17">
        <v>0</v>
      </c>
      <c r="FZ268" s="20">
        <v>0</v>
      </c>
      <c r="GE268" s="272"/>
      <c r="GF268" s="10" t="s">
        <v>766</v>
      </c>
      <c r="GG268" s="17">
        <v>0</v>
      </c>
      <c r="GH268" s="17">
        <v>0</v>
      </c>
      <c r="GI268" s="17">
        <v>0</v>
      </c>
      <c r="GJ268" s="17">
        <v>0</v>
      </c>
      <c r="GK268" s="17">
        <v>0</v>
      </c>
      <c r="GL268" s="20">
        <v>0</v>
      </c>
      <c r="GM268" s="17">
        <v>0</v>
      </c>
      <c r="GN268" s="20">
        <v>0</v>
      </c>
      <c r="GR268" s="272"/>
      <c r="GS268" s="10" t="s">
        <v>766</v>
      </c>
      <c r="GT268" s="17">
        <v>1</v>
      </c>
      <c r="GU268" s="17">
        <v>0</v>
      </c>
      <c r="GV268" s="17">
        <v>0</v>
      </c>
      <c r="GW268" s="17">
        <v>0</v>
      </c>
      <c r="GX268" s="24"/>
      <c r="GY268" s="25"/>
      <c r="GZ268" s="17">
        <v>1</v>
      </c>
      <c r="HA268" s="20">
        <v>0</v>
      </c>
      <c r="HE268" s="272"/>
      <c r="HF268" s="10" t="s">
        <v>766</v>
      </c>
      <c r="HG268" s="17">
        <v>34</v>
      </c>
      <c r="HH268" s="20">
        <v>8</v>
      </c>
    </row>
    <row r="269" spans="1:216" x14ac:dyDescent="0.25">
      <c r="A269" s="272"/>
      <c r="B269" s="10" t="s">
        <v>767</v>
      </c>
      <c r="C269" s="17">
        <v>0</v>
      </c>
      <c r="D269" s="17">
        <v>0</v>
      </c>
      <c r="E269" s="17">
        <v>13</v>
      </c>
      <c r="F269" s="17">
        <v>1</v>
      </c>
      <c r="G269" s="17">
        <v>1</v>
      </c>
      <c r="H269" s="17">
        <v>0</v>
      </c>
      <c r="I269" s="17">
        <v>1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2</v>
      </c>
      <c r="P269" s="17">
        <v>0</v>
      </c>
      <c r="Q269" s="17">
        <v>1</v>
      </c>
      <c r="R269" s="20">
        <v>0</v>
      </c>
      <c r="S269" s="17">
        <v>18</v>
      </c>
      <c r="T269" s="20">
        <v>1</v>
      </c>
      <c r="X269" s="272"/>
      <c r="Y269" s="10" t="s">
        <v>767</v>
      </c>
      <c r="Z269" s="17">
        <v>1</v>
      </c>
      <c r="AA269" s="17">
        <v>0</v>
      </c>
      <c r="AB269" s="17">
        <v>0</v>
      </c>
      <c r="AC269" s="17">
        <v>0</v>
      </c>
      <c r="AD269" s="24"/>
      <c r="AE269" s="25"/>
      <c r="AF269" s="17">
        <v>1</v>
      </c>
      <c r="AG269" s="20">
        <v>0</v>
      </c>
      <c r="AK269" s="272"/>
      <c r="AL269" s="10" t="s">
        <v>767</v>
      </c>
      <c r="AM269" s="17">
        <v>1</v>
      </c>
      <c r="AN269" s="20">
        <v>0</v>
      </c>
      <c r="AS269" s="272"/>
      <c r="AT269" s="10" t="s">
        <v>767</v>
      </c>
      <c r="AU269" s="17">
        <v>0</v>
      </c>
      <c r="AV269" s="20">
        <v>0</v>
      </c>
      <c r="BA269" s="272"/>
      <c r="BB269" s="10" t="s">
        <v>767</v>
      </c>
      <c r="BC269" s="24"/>
      <c r="BD269" s="24"/>
      <c r="BE269" s="24"/>
      <c r="BF269" s="25"/>
      <c r="BG269" s="24"/>
      <c r="BH269" s="25"/>
      <c r="BL269" s="272"/>
      <c r="BM269" s="10" t="s">
        <v>767</v>
      </c>
      <c r="BN269" s="24"/>
      <c r="BO269" s="25"/>
      <c r="BT269" s="272"/>
      <c r="BU269" s="10" t="s">
        <v>767</v>
      </c>
      <c r="BV269" s="17">
        <v>0</v>
      </c>
      <c r="BW269" s="17">
        <v>0</v>
      </c>
      <c r="BX269" s="17">
        <v>0</v>
      </c>
      <c r="BY269" s="17">
        <v>0</v>
      </c>
      <c r="BZ269" s="17">
        <v>0</v>
      </c>
      <c r="CA269" s="17">
        <v>0</v>
      </c>
      <c r="CB269" s="17">
        <v>0</v>
      </c>
      <c r="CC269" s="17">
        <v>0</v>
      </c>
      <c r="CD269" s="24"/>
      <c r="CE269" s="25"/>
      <c r="CF269" s="17">
        <v>0</v>
      </c>
      <c r="CG269" s="20">
        <v>0</v>
      </c>
      <c r="CK269" s="272"/>
      <c r="CL269" s="10" t="s">
        <v>767</v>
      </c>
      <c r="CM269" s="24"/>
      <c r="CN269" s="24"/>
      <c r="CO269" s="17">
        <v>0</v>
      </c>
      <c r="CP269" s="17">
        <v>0</v>
      </c>
      <c r="CQ269" s="17">
        <v>1</v>
      </c>
      <c r="CR269" s="17">
        <v>1</v>
      </c>
      <c r="CS269" s="17">
        <v>0</v>
      </c>
      <c r="CT269" s="17">
        <v>0</v>
      </c>
      <c r="CU269" s="17">
        <v>1</v>
      </c>
      <c r="CV269" s="17">
        <v>0</v>
      </c>
      <c r="CW269" s="17">
        <v>0</v>
      </c>
      <c r="CX269" s="17">
        <v>0</v>
      </c>
      <c r="CY269" s="17">
        <v>0</v>
      </c>
      <c r="CZ269" s="17">
        <v>0</v>
      </c>
      <c r="DA269" s="17">
        <v>3</v>
      </c>
      <c r="DB269" s="17">
        <v>2</v>
      </c>
      <c r="DC269" s="17">
        <v>1</v>
      </c>
      <c r="DD269" s="20">
        <v>0</v>
      </c>
      <c r="DE269" s="17">
        <v>6</v>
      </c>
      <c r="DF269" s="20">
        <v>3</v>
      </c>
      <c r="DJ269" s="272"/>
      <c r="DK269" s="10" t="s">
        <v>767</v>
      </c>
      <c r="DL269" s="24"/>
      <c r="DM269" s="24"/>
      <c r="DN269" s="17">
        <v>5</v>
      </c>
      <c r="DO269" s="17">
        <v>4</v>
      </c>
      <c r="DP269" s="17">
        <v>5</v>
      </c>
      <c r="DQ269" s="17">
        <v>0</v>
      </c>
      <c r="DR269" s="24"/>
      <c r="DS269" s="25"/>
      <c r="DT269" s="17">
        <v>10</v>
      </c>
      <c r="DU269" s="20">
        <v>4</v>
      </c>
      <c r="DY269" s="272"/>
      <c r="DZ269" s="10" t="s">
        <v>767</v>
      </c>
      <c r="EA269" s="17">
        <v>0</v>
      </c>
      <c r="EB269" s="17">
        <v>0</v>
      </c>
      <c r="EC269" s="17">
        <v>1</v>
      </c>
      <c r="ED269" s="20">
        <v>0</v>
      </c>
      <c r="EE269" s="17">
        <v>1</v>
      </c>
      <c r="EF269" s="20">
        <v>0</v>
      </c>
      <c r="EJ269" s="272"/>
      <c r="EK269" s="10" t="s">
        <v>767</v>
      </c>
      <c r="EL269" s="17">
        <v>0</v>
      </c>
      <c r="EM269" s="17">
        <v>0</v>
      </c>
      <c r="EN269" s="17">
        <v>0</v>
      </c>
      <c r="EO269" s="17">
        <v>0</v>
      </c>
      <c r="EP269" s="17">
        <v>0</v>
      </c>
      <c r="EQ269" s="17">
        <v>0</v>
      </c>
      <c r="ER269" s="17">
        <v>0</v>
      </c>
      <c r="ES269" s="20">
        <v>0</v>
      </c>
      <c r="ET269" s="17">
        <v>0</v>
      </c>
      <c r="EU269" s="20">
        <v>0</v>
      </c>
      <c r="EY269" s="272"/>
      <c r="EZ269" s="10" t="s">
        <v>767</v>
      </c>
      <c r="FA269" s="17">
        <v>2</v>
      </c>
      <c r="FB269" s="20">
        <v>0</v>
      </c>
      <c r="FG269" s="272"/>
      <c r="FH269" s="10" t="s">
        <v>767</v>
      </c>
      <c r="FI269" s="17">
        <v>3</v>
      </c>
      <c r="FJ269" s="20">
        <v>1</v>
      </c>
      <c r="FO269" s="272"/>
      <c r="FP269" s="10" t="s">
        <v>767</v>
      </c>
      <c r="FQ269" s="17">
        <v>6</v>
      </c>
      <c r="FR269" s="20">
        <v>1</v>
      </c>
      <c r="FW269" s="272"/>
      <c r="FX269" s="10" t="s">
        <v>767</v>
      </c>
      <c r="FY269" s="17">
        <v>0</v>
      </c>
      <c r="FZ269" s="20">
        <v>0</v>
      </c>
      <c r="GE269" s="272"/>
      <c r="GF269" s="10" t="s">
        <v>767</v>
      </c>
      <c r="GG269" s="17">
        <v>0</v>
      </c>
      <c r="GH269" s="17">
        <v>0</v>
      </c>
      <c r="GI269" s="17">
        <v>0</v>
      </c>
      <c r="GJ269" s="17">
        <v>0</v>
      </c>
      <c r="GK269" s="17">
        <v>0</v>
      </c>
      <c r="GL269" s="20">
        <v>0</v>
      </c>
      <c r="GM269" s="17">
        <v>0</v>
      </c>
      <c r="GN269" s="20">
        <v>0</v>
      </c>
      <c r="GR269" s="272"/>
      <c r="GS269" s="10" t="s">
        <v>767</v>
      </c>
      <c r="GT269" s="17">
        <v>3</v>
      </c>
      <c r="GU269" s="17">
        <v>1</v>
      </c>
      <c r="GV269" s="17">
        <v>0</v>
      </c>
      <c r="GW269" s="17">
        <v>0</v>
      </c>
      <c r="GX269" s="24"/>
      <c r="GY269" s="25"/>
      <c r="GZ269" s="17">
        <v>3</v>
      </c>
      <c r="HA269" s="20">
        <v>1</v>
      </c>
      <c r="HE269" s="272"/>
      <c r="HF269" s="10" t="s">
        <v>767</v>
      </c>
      <c r="HG269" s="17">
        <v>51</v>
      </c>
      <c r="HH269" s="20">
        <v>11</v>
      </c>
    </row>
    <row r="270" spans="1:216" x14ac:dyDescent="0.25">
      <c r="A270" s="272"/>
      <c r="B270" s="10" t="s">
        <v>768</v>
      </c>
      <c r="C270" s="17">
        <v>0</v>
      </c>
      <c r="D270" s="17">
        <v>0</v>
      </c>
      <c r="E270" s="24"/>
      <c r="F270" s="24"/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24"/>
      <c r="P270" s="24"/>
      <c r="Q270" s="17">
        <v>0</v>
      </c>
      <c r="R270" s="20">
        <v>0</v>
      </c>
      <c r="S270" s="17">
        <v>0</v>
      </c>
      <c r="T270" s="20">
        <v>0</v>
      </c>
      <c r="X270" s="272"/>
      <c r="Y270" s="10" t="s">
        <v>768</v>
      </c>
      <c r="Z270" s="24"/>
      <c r="AA270" s="24"/>
      <c r="AB270" s="17">
        <v>0</v>
      </c>
      <c r="AC270" s="17">
        <v>0</v>
      </c>
      <c r="AD270" s="24"/>
      <c r="AE270" s="25"/>
      <c r="AF270" s="17">
        <v>0</v>
      </c>
      <c r="AG270" s="20">
        <v>0</v>
      </c>
      <c r="AK270" s="272"/>
      <c r="AL270" s="10" t="s">
        <v>768</v>
      </c>
      <c r="AM270" s="17">
        <v>0</v>
      </c>
      <c r="AN270" s="20">
        <v>0</v>
      </c>
      <c r="AS270" s="272"/>
      <c r="AT270" s="10" t="s">
        <v>768</v>
      </c>
      <c r="AU270" s="17">
        <v>0</v>
      </c>
      <c r="AV270" s="20">
        <v>0</v>
      </c>
      <c r="BA270" s="272"/>
      <c r="BB270" s="10" t="s">
        <v>768</v>
      </c>
      <c r="BC270" s="24"/>
      <c r="BD270" s="24"/>
      <c r="BE270" s="24"/>
      <c r="BF270" s="25"/>
      <c r="BG270" s="24"/>
      <c r="BH270" s="25"/>
      <c r="BL270" s="272"/>
      <c r="BM270" s="10" t="s">
        <v>768</v>
      </c>
      <c r="BN270" s="24"/>
      <c r="BO270" s="25"/>
      <c r="BT270" s="272"/>
      <c r="BU270" s="10" t="s">
        <v>768</v>
      </c>
      <c r="BV270" s="17">
        <v>0</v>
      </c>
      <c r="BW270" s="17">
        <v>0</v>
      </c>
      <c r="BX270" s="17">
        <v>0</v>
      </c>
      <c r="BY270" s="17">
        <v>0</v>
      </c>
      <c r="BZ270" s="17">
        <v>0</v>
      </c>
      <c r="CA270" s="17">
        <v>0</v>
      </c>
      <c r="CB270" s="17">
        <v>0</v>
      </c>
      <c r="CC270" s="17">
        <v>0</v>
      </c>
      <c r="CD270" s="24"/>
      <c r="CE270" s="25"/>
      <c r="CF270" s="17">
        <v>0</v>
      </c>
      <c r="CG270" s="20">
        <v>0</v>
      </c>
      <c r="CK270" s="272"/>
      <c r="CL270" s="10" t="s">
        <v>768</v>
      </c>
      <c r="CM270" s="24"/>
      <c r="CN270" s="24"/>
      <c r="CO270" s="17">
        <v>0</v>
      </c>
      <c r="CP270" s="17">
        <v>0</v>
      </c>
      <c r="CQ270" s="17">
        <v>0</v>
      </c>
      <c r="CR270" s="17">
        <v>0</v>
      </c>
      <c r="CS270" s="17">
        <v>0</v>
      </c>
      <c r="CT270" s="17">
        <v>0</v>
      </c>
      <c r="CU270" s="17">
        <v>0</v>
      </c>
      <c r="CV270" s="17">
        <v>0</v>
      </c>
      <c r="CW270" s="17">
        <v>0</v>
      </c>
      <c r="CX270" s="17">
        <v>0</v>
      </c>
      <c r="CY270" s="17">
        <v>0</v>
      </c>
      <c r="CZ270" s="17">
        <v>0</v>
      </c>
      <c r="DA270" s="17">
        <v>0</v>
      </c>
      <c r="DB270" s="17">
        <v>0</v>
      </c>
      <c r="DC270" s="17">
        <v>0</v>
      </c>
      <c r="DD270" s="20">
        <v>0</v>
      </c>
      <c r="DE270" s="17">
        <v>0</v>
      </c>
      <c r="DF270" s="20">
        <v>0</v>
      </c>
      <c r="DJ270" s="272"/>
      <c r="DK270" s="10" t="s">
        <v>768</v>
      </c>
      <c r="DL270" s="24"/>
      <c r="DM270" s="24"/>
      <c r="DN270" s="17">
        <v>0</v>
      </c>
      <c r="DO270" s="17">
        <v>0</v>
      </c>
      <c r="DP270" s="17">
        <v>0</v>
      </c>
      <c r="DQ270" s="17">
        <v>0</v>
      </c>
      <c r="DR270" s="24"/>
      <c r="DS270" s="25"/>
      <c r="DT270" s="17">
        <v>0</v>
      </c>
      <c r="DU270" s="20">
        <v>0</v>
      </c>
      <c r="DY270" s="272"/>
      <c r="DZ270" s="10" t="s">
        <v>768</v>
      </c>
      <c r="EA270" s="17">
        <v>0</v>
      </c>
      <c r="EB270" s="17">
        <v>0</v>
      </c>
      <c r="EC270" s="17">
        <v>0</v>
      </c>
      <c r="ED270" s="20">
        <v>0</v>
      </c>
      <c r="EE270" s="17">
        <v>0</v>
      </c>
      <c r="EF270" s="20">
        <v>0</v>
      </c>
      <c r="EJ270" s="272"/>
      <c r="EK270" s="10" t="s">
        <v>768</v>
      </c>
      <c r="EL270" s="17">
        <v>1</v>
      </c>
      <c r="EM270" s="17">
        <v>0</v>
      </c>
      <c r="EN270" s="17">
        <v>0</v>
      </c>
      <c r="EO270" s="17">
        <v>0</v>
      </c>
      <c r="EP270" s="17">
        <v>0</v>
      </c>
      <c r="EQ270" s="17">
        <v>0</v>
      </c>
      <c r="ER270" s="17">
        <v>0</v>
      </c>
      <c r="ES270" s="20">
        <v>0</v>
      </c>
      <c r="ET270" s="17">
        <v>1</v>
      </c>
      <c r="EU270" s="20">
        <v>0</v>
      </c>
      <c r="EY270" s="272"/>
      <c r="EZ270" s="10" t="s">
        <v>768</v>
      </c>
      <c r="FA270" s="17">
        <v>0</v>
      </c>
      <c r="FB270" s="20">
        <v>0</v>
      </c>
      <c r="FG270" s="272"/>
      <c r="FH270" s="10" t="s">
        <v>768</v>
      </c>
      <c r="FI270" s="17">
        <v>1</v>
      </c>
      <c r="FJ270" s="20">
        <v>0</v>
      </c>
      <c r="FO270" s="272"/>
      <c r="FP270" s="10" t="s">
        <v>768</v>
      </c>
      <c r="FQ270" s="24"/>
      <c r="FR270" s="25"/>
      <c r="FW270" s="272"/>
      <c r="FX270" s="10" t="s">
        <v>768</v>
      </c>
      <c r="FY270" s="17">
        <v>3</v>
      </c>
      <c r="FZ270" s="20">
        <v>0</v>
      </c>
      <c r="GE270" s="272"/>
      <c r="GF270" s="10" t="s">
        <v>768</v>
      </c>
      <c r="GG270" s="17">
        <v>0</v>
      </c>
      <c r="GH270" s="17">
        <v>0</v>
      </c>
      <c r="GI270" s="17">
        <v>0</v>
      </c>
      <c r="GJ270" s="17">
        <v>0</v>
      </c>
      <c r="GK270" s="17">
        <v>0</v>
      </c>
      <c r="GL270" s="20">
        <v>0</v>
      </c>
      <c r="GM270" s="17">
        <v>0</v>
      </c>
      <c r="GN270" s="20">
        <v>0</v>
      </c>
      <c r="GR270" s="272"/>
      <c r="GS270" s="10" t="s">
        <v>768</v>
      </c>
      <c r="GT270" s="24"/>
      <c r="GU270" s="24"/>
      <c r="GV270" s="17">
        <v>0</v>
      </c>
      <c r="GW270" s="17">
        <v>0</v>
      </c>
      <c r="GX270" s="24"/>
      <c r="GY270" s="25"/>
      <c r="GZ270" s="17">
        <v>0</v>
      </c>
      <c r="HA270" s="20">
        <v>0</v>
      </c>
      <c r="HE270" s="272"/>
      <c r="HF270" s="10" t="s">
        <v>768</v>
      </c>
      <c r="HG270" s="17">
        <v>5</v>
      </c>
      <c r="HH270" s="20">
        <v>0</v>
      </c>
    </row>
    <row r="271" spans="1:216" x14ac:dyDescent="0.25">
      <c r="A271" s="272"/>
      <c r="B271" s="10" t="s">
        <v>769</v>
      </c>
      <c r="C271" s="17">
        <v>0</v>
      </c>
      <c r="D271" s="17">
        <v>0</v>
      </c>
      <c r="E271" s="24"/>
      <c r="F271" s="24"/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24"/>
      <c r="P271" s="24"/>
      <c r="Q271" s="17">
        <v>0</v>
      </c>
      <c r="R271" s="20">
        <v>0</v>
      </c>
      <c r="S271" s="17">
        <v>0</v>
      </c>
      <c r="T271" s="20">
        <v>0</v>
      </c>
      <c r="X271" s="272"/>
      <c r="Y271" s="10" t="s">
        <v>769</v>
      </c>
      <c r="Z271" s="24"/>
      <c r="AA271" s="24"/>
      <c r="AB271" s="17">
        <v>0</v>
      </c>
      <c r="AC271" s="17">
        <v>0</v>
      </c>
      <c r="AD271" s="24"/>
      <c r="AE271" s="25"/>
      <c r="AF271" s="17">
        <v>0</v>
      </c>
      <c r="AG271" s="20">
        <v>0</v>
      </c>
      <c r="AK271" s="272"/>
      <c r="AL271" s="10" t="s">
        <v>769</v>
      </c>
      <c r="AM271" s="17">
        <v>0</v>
      </c>
      <c r="AN271" s="20">
        <v>0</v>
      </c>
      <c r="AS271" s="272"/>
      <c r="AT271" s="10" t="s">
        <v>769</v>
      </c>
      <c r="AU271" s="17">
        <v>0</v>
      </c>
      <c r="AV271" s="20">
        <v>0</v>
      </c>
      <c r="BA271" s="272"/>
      <c r="BB271" s="10" t="s">
        <v>769</v>
      </c>
      <c r="BC271" s="24"/>
      <c r="BD271" s="24"/>
      <c r="BE271" s="17">
        <v>0</v>
      </c>
      <c r="BF271" s="20">
        <v>0</v>
      </c>
      <c r="BG271" s="17">
        <v>0</v>
      </c>
      <c r="BH271" s="20">
        <v>0</v>
      </c>
      <c r="BL271" s="272"/>
      <c r="BM271" s="10" t="s">
        <v>769</v>
      </c>
      <c r="BN271" s="24"/>
      <c r="BO271" s="25"/>
      <c r="BT271" s="272"/>
      <c r="BU271" s="10" t="s">
        <v>769</v>
      </c>
      <c r="BV271" s="17">
        <v>0</v>
      </c>
      <c r="BW271" s="17">
        <v>0</v>
      </c>
      <c r="BX271" s="17">
        <v>0</v>
      </c>
      <c r="BY271" s="17">
        <v>0</v>
      </c>
      <c r="BZ271" s="17">
        <v>0</v>
      </c>
      <c r="CA271" s="17">
        <v>0</v>
      </c>
      <c r="CB271" s="17">
        <v>0</v>
      </c>
      <c r="CC271" s="17">
        <v>0</v>
      </c>
      <c r="CD271" s="24"/>
      <c r="CE271" s="25"/>
      <c r="CF271" s="17">
        <v>0</v>
      </c>
      <c r="CG271" s="20">
        <v>0</v>
      </c>
      <c r="CK271" s="272"/>
      <c r="CL271" s="10" t="s">
        <v>769</v>
      </c>
      <c r="CM271" s="24"/>
      <c r="CN271" s="24"/>
      <c r="CO271" s="17">
        <v>0</v>
      </c>
      <c r="CP271" s="17">
        <v>0</v>
      </c>
      <c r="CQ271" s="17">
        <v>0</v>
      </c>
      <c r="CR271" s="17">
        <v>0</v>
      </c>
      <c r="CS271" s="17">
        <v>0</v>
      </c>
      <c r="CT271" s="17">
        <v>0</v>
      </c>
      <c r="CU271" s="17">
        <v>0</v>
      </c>
      <c r="CV271" s="17">
        <v>0</v>
      </c>
      <c r="CW271" s="17">
        <v>0</v>
      </c>
      <c r="CX271" s="17">
        <v>0</v>
      </c>
      <c r="CY271" s="17">
        <v>0</v>
      </c>
      <c r="CZ271" s="17">
        <v>0</v>
      </c>
      <c r="DA271" s="17">
        <v>0</v>
      </c>
      <c r="DB271" s="17">
        <v>0</v>
      </c>
      <c r="DC271" s="17">
        <v>0</v>
      </c>
      <c r="DD271" s="20">
        <v>0</v>
      </c>
      <c r="DE271" s="17">
        <v>0</v>
      </c>
      <c r="DF271" s="20">
        <v>0</v>
      </c>
      <c r="DJ271" s="272"/>
      <c r="DK271" s="10" t="s">
        <v>769</v>
      </c>
      <c r="DL271" s="24"/>
      <c r="DM271" s="24"/>
      <c r="DN271" s="17">
        <v>0</v>
      </c>
      <c r="DO271" s="17">
        <v>0</v>
      </c>
      <c r="DP271" s="17">
        <v>0</v>
      </c>
      <c r="DQ271" s="17">
        <v>0</v>
      </c>
      <c r="DR271" s="24"/>
      <c r="DS271" s="25"/>
      <c r="DT271" s="17">
        <v>0</v>
      </c>
      <c r="DU271" s="20">
        <v>0</v>
      </c>
      <c r="DY271" s="272"/>
      <c r="DZ271" s="10" t="s">
        <v>769</v>
      </c>
      <c r="EA271" s="17">
        <v>0</v>
      </c>
      <c r="EB271" s="17">
        <v>0</v>
      </c>
      <c r="EC271" s="17">
        <v>0</v>
      </c>
      <c r="ED271" s="20">
        <v>0</v>
      </c>
      <c r="EE271" s="17">
        <v>0</v>
      </c>
      <c r="EF271" s="20">
        <v>0</v>
      </c>
      <c r="EJ271" s="272"/>
      <c r="EK271" s="10" t="s">
        <v>769</v>
      </c>
      <c r="EL271" s="17">
        <v>0</v>
      </c>
      <c r="EM271" s="17">
        <v>0</v>
      </c>
      <c r="EN271" s="17">
        <v>0</v>
      </c>
      <c r="EO271" s="17">
        <v>0</v>
      </c>
      <c r="EP271" s="17">
        <v>0</v>
      </c>
      <c r="EQ271" s="17">
        <v>0</v>
      </c>
      <c r="ER271" s="17">
        <v>0</v>
      </c>
      <c r="ES271" s="20">
        <v>0</v>
      </c>
      <c r="ET271" s="17">
        <v>0</v>
      </c>
      <c r="EU271" s="20">
        <v>0</v>
      </c>
      <c r="EY271" s="272"/>
      <c r="EZ271" s="10" t="s">
        <v>769</v>
      </c>
      <c r="FA271" s="17">
        <v>0</v>
      </c>
      <c r="FB271" s="20">
        <v>0</v>
      </c>
      <c r="FG271" s="272"/>
      <c r="FH271" s="10" t="s">
        <v>769</v>
      </c>
      <c r="FI271" s="17">
        <v>0</v>
      </c>
      <c r="FJ271" s="20">
        <v>0</v>
      </c>
      <c r="FO271" s="272"/>
      <c r="FP271" s="10" t="s">
        <v>769</v>
      </c>
      <c r="FQ271" s="24"/>
      <c r="FR271" s="25"/>
      <c r="FW271" s="272"/>
      <c r="FX271" s="10" t="s">
        <v>769</v>
      </c>
      <c r="FY271" s="17">
        <v>0</v>
      </c>
      <c r="FZ271" s="20">
        <v>0</v>
      </c>
      <c r="GE271" s="272"/>
      <c r="GF271" s="10" t="s">
        <v>769</v>
      </c>
      <c r="GG271" s="17">
        <v>0</v>
      </c>
      <c r="GH271" s="17">
        <v>0</v>
      </c>
      <c r="GI271" s="17">
        <v>0</v>
      </c>
      <c r="GJ271" s="17">
        <v>0</v>
      </c>
      <c r="GK271" s="17">
        <v>0</v>
      </c>
      <c r="GL271" s="20">
        <v>0</v>
      </c>
      <c r="GM271" s="17">
        <v>0</v>
      </c>
      <c r="GN271" s="20">
        <v>0</v>
      </c>
      <c r="GR271" s="272"/>
      <c r="GS271" s="10" t="s">
        <v>769</v>
      </c>
      <c r="GT271" s="24"/>
      <c r="GU271" s="24"/>
      <c r="GV271" s="17">
        <v>0</v>
      </c>
      <c r="GW271" s="17">
        <v>0</v>
      </c>
      <c r="GX271" s="24"/>
      <c r="GY271" s="25"/>
      <c r="GZ271" s="17">
        <v>0</v>
      </c>
      <c r="HA271" s="20">
        <v>0</v>
      </c>
      <c r="HE271" s="272"/>
      <c r="HF271" s="10" t="s">
        <v>769</v>
      </c>
      <c r="HG271" s="17">
        <v>0</v>
      </c>
      <c r="HH271" s="20">
        <v>0</v>
      </c>
    </row>
    <row r="272" spans="1:216" x14ac:dyDescent="0.25">
      <c r="A272" s="272"/>
      <c r="B272" s="10" t="s">
        <v>770</v>
      </c>
      <c r="C272" s="17">
        <v>2</v>
      </c>
      <c r="D272" s="17">
        <v>0</v>
      </c>
      <c r="E272" s="17">
        <v>25</v>
      </c>
      <c r="F272" s="17">
        <v>1</v>
      </c>
      <c r="G272" s="17">
        <v>14</v>
      </c>
      <c r="H272" s="17">
        <v>4</v>
      </c>
      <c r="I272" s="17">
        <v>93</v>
      </c>
      <c r="J272" s="17">
        <v>1</v>
      </c>
      <c r="K272" s="17">
        <v>12</v>
      </c>
      <c r="L272" s="17">
        <v>4</v>
      </c>
      <c r="M272" s="17">
        <v>38</v>
      </c>
      <c r="N272" s="17">
        <v>9</v>
      </c>
      <c r="O272" s="17">
        <v>75</v>
      </c>
      <c r="P272" s="17">
        <v>29</v>
      </c>
      <c r="Q272" s="17">
        <v>173</v>
      </c>
      <c r="R272" s="20">
        <v>17</v>
      </c>
      <c r="S272" s="17">
        <v>432</v>
      </c>
      <c r="T272" s="20">
        <v>65</v>
      </c>
      <c r="X272" s="272"/>
      <c r="Y272" s="10" t="s">
        <v>770</v>
      </c>
      <c r="Z272" s="17">
        <v>10</v>
      </c>
      <c r="AA272" s="17">
        <v>0</v>
      </c>
      <c r="AB272" s="17">
        <v>2</v>
      </c>
      <c r="AC272" s="17">
        <v>1</v>
      </c>
      <c r="AD272" s="17">
        <v>38</v>
      </c>
      <c r="AE272" s="20">
        <v>19</v>
      </c>
      <c r="AF272" s="17">
        <v>50</v>
      </c>
      <c r="AG272" s="20">
        <v>20</v>
      </c>
      <c r="AK272" s="272"/>
      <c r="AL272" s="10" t="s">
        <v>770</v>
      </c>
      <c r="AM272" s="17">
        <v>51</v>
      </c>
      <c r="AN272" s="20">
        <v>16</v>
      </c>
      <c r="AS272" s="272"/>
      <c r="AT272" s="10" t="s">
        <v>770</v>
      </c>
      <c r="AU272" s="17">
        <v>137</v>
      </c>
      <c r="AV272" s="20">
        <v>18</v>
      </c>
      <c r="BA272" s="272"/>
      <c r="BB272" s="10" t="s">
        <v>770</v>
      </c>
      <c r="BC272" s="17">
        <v>27</v>
      </c>
      <c r="BD272" s="17">
        <v>29</v>
      </c>
      <c r="BE272" s="17">
        <v>15</v>
      </c>
      <c r="BF272" s="20">
        <v>8</v>
      </c>
      <c r="BG272" s="17">
        <v>42</v>
      </c>
      <c r="BH272" s="20">
        <v>37</v>
      </c>
      <c r="BL272" s="272"/>
      <c r="BM272" s="10" t="s">
        <v>770</v>
      </c>
      <c r="BN272" s="17">
        <v>22</v>
      </c>
      <c r="BO272" s="20">
        <v>21</v>
      </c>
      <c r="BT272" s="272"/>
      <c r="BU272" s="10" t="s">
        <v>770</v>
      </c>
      <c r="BV272" s="17">
        <v>26</v>
      </c>
      <c r="BW272" s="17">
        <v>20</v>
      </c>
      <c r="BX272" s="17">
        <v>4</v>
      </c>
      <c r="BY272" s="17">
        <v>1</v>
      </c>
      <c r="BZ272" s="17">
        <v>11</v>
      </c>
      <c r="CA272" s="17">
        <v>6</v>
      </c>
      <c r="CB272" s="17">
        <v>24</v>
      </c>
      <c r="CC272" s="17">
        <v>21</v>
      </c>
      <c r="CD272" s="17">
        <v>16</v>
      </c>
      <c r="CE272" s="20">
        <v>8</v>
      </c>
      <c r="CF272" s="17">
        <v>81</v>
      </c>
      <c r="CG272" s="20">
        <v>56</v>
      </c>
      <c r="CK272" s="272"/>
      <c r="CL272" s="10" t="s">
        <v>770</v>
      </c>
      <c r="CM272" s="17">
        <v>10</v>
      </c>
      <c r="CN272" s="17">
        <v>1</v>
      </c>
      <c r="CO272" s="17">
        <v>7</v>
      </c>
      <c r="CP272" s="17">
        <v>1</v>
      </c>
      <c r="CQ272" s="17">
        <v>23</v>
      </c>
      <c r="CR272" s="17">
        <v>12</v>
      </c>
      <c r="CS272" s="17">
        <v>6</v>
      </c>
      <c r="CT272" s="17">
        <v>2</v>
      </c>
      <c r="CU272" s="17">
        <v>3</v>
      </c>
      <c r="CV272" s="17">
        <v>0</v>
      </c>
      <c r="CW272" s="17">
        <v>0</v>
      </c>
      <c r="CX272" s="17">
        <v>0</v>
      </c>
      <c r="CY272" s="17">
        <v>3</v>
      </c>
      <c r="CZ272" s="17">
        <v>1</v>
      </c>
      <c r="DA272" s="17">
        <v>94</v>
      </c>
      <c r="DB272" s="17">
        <v>64</v>
      </c>
      <c r="DC272" s="17">
        <v>4</v>
      </c>
      <c r="DD272" s="20">
        <v>1</v>
      </c>
      <c r="DE272" s="17">
        <v>150</v>
      </c>
      <c r="DF272" s="20">
        <v>82</v>
      </c>
      <c r="DJ272" s="272"/>
      <c r="DK272" s="10" t="s">
        <v>770</v>
      </c>
      <c r="DL272" s="17">
        <v>374</v>
      </c>
      <c r="DM272" s="24"/>
      <c r="DN272" s="17">
        <v>2</v>
      </c>
      <c r="DO272" s="17">
        <v>0</v>
      </c>
      <c r="DP272" s="17">
        <v>25</v>
      </c>
      <c r="DQ272" s="17">
        <v>0</v>
      </c>
      <c r="DR272" s="17">
        <v>12</v>
      </c>
      <c r="DS272" s="20">
        <v>16</v>
      </c>
      <c r="DT272" s="17">
        <v>413</v>
      </c>
      <c r="DU272" s="20">
        <v>16</v>
      </c>
      <c r="DY272" s="272"/>
      <c r="DZ272" s="10" t="s">
        <v>770</v>
      </c>
      <c r="EA272" s="17">
        <v>23</v>
      </c>
      <c r="EB272" s="17">
        <v>20</v>
      </c>
      <c r="EC272" s="17">
        <v>2</v>
      </c>
      <c r="ED272" s="20">
        <v>0</v>
      </c>
      <c r="EE272" s="17">
        <v>25</v>
      </c>
      <c r="EF272" s="20">
        <v>20</v>
      </c>
      <c r="EJ272" s="272"/>
      <c r="EK272" s="10" t="s">
        <v>770</v>
      </c>
      <c r="EL272" s="17">
        <v>19</v>
      </c>
      <c r="EM272" s="17">
        <v>10</v>
      </c>
      <c r="EN272" s="17">
        <v>7</v>
      </c>
      <c r="EO272" s="17">
        <v>4</v>
      </c>
      <c r="EP272" s="17">
        <v>1</v>
      </c>
      <c r="EQ272" s="17">
        <v>0</v>
      </c>
      <c r="ER272" s="17">
        <v>24</v>
      </c>
      <c r="ES272" s="20">
        <v>6</v>
      </c>
      <c r="ET272" s="17">
        <v>51</v>
      </c>
      <c r="EU272" s="20">
        <v>20</v>
      </c>
      <c r="EY272" s="272"/>
      <c r="EZ272" s="10" t="s">
        <v>770</v>
      </c>
      <c r="FA272" s="17">
        <v>5</v>
      </c>
      <c r="FB272" s="20">
        <v>3</v>
      </c>
      <c r="FG272" s="272"/>
      <c r="FH272" s="10" t="s">
        <v>770</v>
      </c>
      <c r="FI272" s="17">
        <v>546</v>
      </c>
      <c r="FJ272" s="20">
        <v>230</v>
      </c>
      <c r="FO272" s="272"/>
      <c r="FP272" s="10" t="s">
        <v>770</v>
      </c>
      <c r="FQ272" s="17">
        <v>34</v>
      </c>
      <c r="FR272" s="20">
        <v>9</v>
      </c>
      <c r="FW272" s="272"/>
      <c r="FX272" s="10" t="s">
        <v>770</v>
      </c>
      <c r="FY272" s="17">
        <v>5</v>
      </c>
      <c r="FZ272" s="20">
        <v>2</v>
      </c>
      <c r="GE272" s="272"/>
      <c r="GF272" s="10" t="s">
        <v>770</v>
      </c>
      <c r="GG272" s="17">
        <v>0</v>
      </c>
      <c r="GH272" s="17">
        <v>0</v>
      </c>
      <c r="GI272" s="17">
        <v>48</v>
      </c>
      <c r="GJ272" s="17">
        <v>29</v>
      </c>
      <c r="GK272" s="17">
        <v>2</v>
      </c>
      <c r="GL272" s="20">
        <v>1</v>
      </c>
      <c r="GM272" s="17">
        <v>50</v>
      </c>
      <c r="GN272" s="20">
        <v>30</v>
      </c>
      <c r="GR272" s="272"/>
      <c r="GS272" s="10" t="s">
        <v>770</v>
      </c>
      <c r="GT272" s="17">
        <v>133</v>
      </c>
      <c r="GU272" s="17">
        <v>59</v>
      </c>
      <c r="GV272" s="17">
        <v>32</v>
      </c>
      <c r="GW272" s="17">
        <v>21</v>
      </c>
      <c r="GX272" s="17">
        <v>512</v>
      </c>
      <c r="GY272" s="25"/>
      <c r="GZ272" s="17">
        <v>677</v>
      </c>
      <c r="HA272" s="20">
        <v>80</v>
      </c>
      <c r="HE272" s="272"/>
      <c r="HF272" s="10" t="s">
        <v>770</v>
      </c>
      <c r="HG272" s="17">
        <v>2771</v>
      </c>
      <c r="HH272" s="20">
        <v>725</v>
      </c>
    </row>
    <row r="273" spans="1:216" x14ac:dyDescent="0.25">
      <c r="A273" s="272"/>
      <c r="B273" s="10" t="s">
        <v>771</v>
      </c>
      <c r="C273" s="17">
        <v>24</v>
      </c>
      <c r="D273" s="17">
        <v>0</v>
      </c>
      <c r="E273" s="17">
        <v>4</v>
      </c>
      <c r="F273" s="24"/>
      <c r="G273" s="17">
        <v>8</v>
      </c>
      <c r="H273" s="17">
        <v>0</v>
      </c>
      <c r="I273" s="17">
        <v>9</v>
      </c>
      <c r="J273" s="17">
        <v>0</v>
      </c>
      <c r="K273" s="17">
        <v>2</v>
      </c>
      <c r="L273" s="17">
        <v>0</v>
      </c>
      <c r="M273" s="17">
        <v>22</v>
      </c>
      <c r="N273" s="17">
        <v>0</v>
      </c>
      <c r="O273" s="17">
        <v>5</v>
      </c>
      <c r="P273" s="17">
        <v>0</v>
      </c>
      <c r="Q273" s="17">
        <v>2</v>
      </c>
      <c r="R273" s="20">
        <v>0</v>
      </c>
      <c r="S273" s="17">
        <v>76</v>
      </c>
      <c r="T273" s="20">
        <v>0</v>
      </c>
      <c r="X273" s="272"/>
      <c r="Y273" s="10" t="s">
        <v>771</v>
      </c>
      <c r="Z273" s="24"/>
      <c r="AA273" s="24"/>
      <c r="AB273" s="17">
        <v>0</v>
      </c>
      <c r="AC273" s="17">
        <v>0</v>
      </c>
      <c r="AD273" s="17">
        <v>1</v>
      </c>
      <c r="AE273" s="20">
        <v>0</v>
      </c>
      <c r="AF273" s="17">
        <v>1</v>
      </c>
      <c r="AG273" s="20">
        <v>0</v>
      </c>
      <c r="AK273" s="272"/>
      <c r="AL273" s="10" t="s">
        <v>771</v>
      </c>
      <c r="AM273" s="17">
        <v>2</v>
      </c>
      <c r="AN273" s="20">
        <v>0</v>
      </c>
      <c r="AS273" s="272"/>
      <c r="AT273" s="10" t="s">
        <v>771</v>
      </c>
      <c r="AU273" s="17">
        <v>2</v>
      </c>
      <c r="AV273" s="20">
        <v>0</v>
      </c>
      <c r="BA273" s="272"/>
      <c r="BB273" s="10" t="s">
        <v>771</v>
      </c>
      <c r="BC273" s="24"/>
      <c r="BD273" s="24"/>
      <c r="BE273" s="17">
        <v>0</v>
      </c>
      <c r="BF273" s="20">
        <v>0</v>
      </c>
      <c r="BG273" s="17">
        <v>0</v>
      </c>
      <c r="BH273" s="20">
        <v>0</v>
      </c>
      <c r="BL273" s="272"/>
      <c r="BM273" s="10" t="s">
        <v>771</v>
      </c>
      <c r="BN273" s="17">
        <v>25</v>
      </c>
      <c r="BO273" s="20">
        <v>24</v>
      </c>
      <c r="BT273" s="272"/>
      <c r="BU273" s="10" t="s">
        <v>771</v>
      </c>
      <c r="BV273" s="17">
        <v>34</v>
      </c>
      <c r="BW273" s="17">
        <v>1</v>
      </c>
      <c r="BX273" s="17">
        <v>2</v>
      </c>
      <c r="BY273" s="17">
        <v>0</v>
      </c>
      <c r="BZ273" s="17">
        <v>0</v>
      </c>
      <c r="CA273" s="17">
        <v>0</v>
      </c>
      <c r="CB273" s="17">
        <v>0</v>
      </c>
      <c r="CC273" s="17">
        <v>0</v>
      </c>
      <c r="CD273" s="17">
        <v>2</v>
      </c>
      <c r="CE273" s="20">
        <v>0</v>
      </c>
      <c r="CF273" s="17">
        <v>38</v>
      </c>
      <c r="CG273" s="20">
        <v>1</v>
      </c>
      <c r="CK273" s="272"/>
      <c r="CL273" s="10" t="s">
        <v>771</v>
      </c>
      <c r="CM273" s="17">
        <v>2</v>
      </c>
      <c r="CN273" s="17">
        <v>0</v>
      </c>
      <c r="CO273" s="17">
        <v>4</v>
      </c>
      <c r="CP273" s="17">
        <v>0</v>
      </c>
      <c r="CQ273" s="17">
        <v>31</v>
      </c>
      <c r="CR273" s="17">
        <v>0</v>
      </c>
      <c r="CS273" s="17">
        <v>1</v>
      </c>
      <c r="CT273" s="17">
        <v>0</v>
      </c>
      <c r="CU273" s="17">
        <v>5</v>
      </c>
      <c r="CV273" s="17">
        <v>0</v>
      </c>
      <c r="CW273" s="17">
        <v>6</v>
      </c>
      <c r="CX273" s="17">
        <v>0</v>
      </c>
      <c r="CY273" s="17">
        <v>1</v>
      </c>
      <c r="CZ273" s="17">
        <v>0</v>
      </c>
      <c r="DA273" s="17">
        <v>70</v>
      </c>
      <c r="DB273" s="17">
        <v>0</v>
      </c>
      <c r="DC273" s="17">
        <v>2</v>
      </c>
      <c r="DD273" s="20">
        <v>0</v>
      </c>
      <c r="DE273" s="17">
        <v>122</v>
      </c>
      <c r="DF273" s="20">
        <v>0</v>
      </c>
      <c r="DJ273" s="272"/>
      <c r="DK273" s="10" t="s">
        <v>771</v>
      </c>
      <c r="DL273" s="24"/>
      <c r="DM273" s="24"/>
      <c r="DN273" s="17">
        <v>0</v>
      </c>
      <c r="DO273" s="17">
        <v>0</v>
      </c>
      <c r="DP273" s="17">
        <v>14</v>
      </c>
      <c r="DQ273" s="17">
        <v>0</v>
      </c>
      <c r="DR273" s="24"/>
      <c r="DS273" s="25"/>
      <c r="DT273" s="17">
        <v>14</v>
      </c>
      <c r="DU273" s="20">
        <v>0</v>
      </c>
      <c r="DY273" s="272"/>
      <c r="DZ273" s="10" t="s">
        <v>771</v>
      </c>
      <c r="EA273" s="17">
        <v>7</v>
      </c>
      <c r="EB273" s="17">
        <v>0</v>
      </c>
      <c r="EC273" s="17">
        <v>0</v>
      </c>
      <c r="ED273" s="20">
        <v>0</v>
      </c>
      <c r="EE273" s="17">
        <v>7</v>
      </c>
      <c r="EF273" s="20">
        <v>0</v>
      </c>
      <c r="EJ273" s="272"/>
      <c r="EK273" s="10" t="s">
        <v>771</v>
      </c>
      <c r="EL273" s="17">
        <v>6</v>
      </c>
      <c r="EM273" s="17">
        <v>0</v>
      </c>
      <c r="EN273" s="17">
        <v>1</v>
      </c>
      <c r="EO273" s="17">
        <v>0</v>
      </c>
      <c r="EP273" s="17">
        <v>0</v>
      </c>
      <c r="EQ273" s="17">
        <v>0</v>
      </c>
      <c r="ER273" s="17">
        <v>2</v>
      </c>
      <c r="ES273" s="20">
        <v>0</v>
      </c>
      <c r="ET273" s="17">
        <v>9</v>
      </c>
      <c r="EU273" s="20">
        <v>0</v>
      </c>
      <c r="EY273" s="272"/>
      <c r="EZ273" s="10" t="s">
        <v>771</v>
      </c>
      <c r="FA273" s="17">
        <v>0</v>
      </c>
      <c r="FB273" s="20">
        <v>0</v>
      </c>
      <c r="FG273" s="272"/>
      <c r="FH273" s="10" t="s">
        <v>771</v>
      </c>
      <c r="FI273" s="17">
        <v>41</v>
      </c>
      <c r="FJ273" s="20">
        <v>39</v>
      </c>
      <c r="FO273" s="272"/>
      <c r="FP273" s="10" t="s">
        <v>771</v>
      </c>
      <c r="FQ273" s="17">
        <v>9</v>
      </c>
      <c r="FR273" s="20">
        <v>0</v>
      </c>
      <c r="FW273" s="272"/>
      <c r="FX273" s="10" t="s">
        <v>771</v>
      </c>
      <c r="FY273" s="17">
        <v>1</v>
      </c>
      <c r="FZ273" s="20">
        <v>1</v>
      </c>
      <c r="GE273" s="272"/>
      <c r="GF273" s="10" t="s">
        <v>771</v>
      </c>
      <c r="GG273" s="17">
        <v>28</v>
      </c>
      <c r="GH273" s="17">
        <v>0</v>
      </c>
      <c r="GI273" s="17">
        <v>25</v>
      </c>
      <c r="GJ273" s="17">
        <v>0</v>
      </c>
      <c r="GK273" s="17">
        <v>27</v>
      </c>
      <c r="GL273" s="20">
        <v>0</v>
      </c>
      <c r="GM273" s="17">
        <v>80</v>
      </c>
      <c r="GN273" s="20">
        <v>0</v>
      </c>
      <c r="GR273" s="272"/>
      <c r="GS273" s="10" t="s">
        <v>771</v>
      </c>
      <c r="GT273" s="17">
        <v>17</v>
      </c>
      <c r="GU273" s="17">
        <v>0</v>
      </c>
      <c r="GV273" s="17">
        <v>4</v>
      </c>
      <c r="GW273" s="17">
        <v>0</v>
      </c>
      <c r="GX273" s="24"/>
      <c r="GY273" s="25"/>
      <c r="GZ273" s="17">
        <v>21</v>
      </c>
      <c r="HA273" s="20">
        <v>0</v>
      </c>
      <c r="HE273" s="272"/>
      <c r="HF273" s="10" t="s">
        <v>771</v>
      </c>
      <c r="HG273" s="17">
        <v>448</v>
      </c>
      <c r="HH273" s="20">
        <v>65</v>
      </c>
    </row>
    <row r="274" spans="1:216" x14ac:dyDescent="0.25">
      <c r="A274" s="272"/>
      <c r="B274" s="10" t="s">
        <v>772</v>
      </c>
      <c r="C274" s="17">
        <v>2</v>
      </c>
      <c r="D274" s="17">
        <v>0</v>
      </c>
      <c r="E274" s="17">
        <v>16</v>
      </c>
      <c r="F274" s="17">
        <v>80</v>
      </c>
      <c r="G274" s="17">
        <v>20</v>
      </c>
      <c r="H274" s="17">
        <v>0</v>
      </c>
      <c r="I274" s="17">
        <v>38</v>
      </c>
      <c r="J274" s="17">
        <v>0</v>
      </c>
      <c r="K274" s="17">
        <v>0</v>
      </c>
      <c r="L274" s="17">
        <v>0</v>
      </c>
      <c r="M274" s="17">
        <v>42</v>
      </c>
      <c r="N274" s="17">
        <v>0</v>
      </c>
      <c r="O274" s="24"/>
      <c r="P274" s="24"/>
      <c r="Q274" s="17">
        <v>38</v>
      </c>
      <c r="R274" s="20">
        <v>7</v>
      </c>
      <c r="S274" s="17">
        <v>156</v>
      </c>
      <c r="T274" s="20">
        <v>87</v>
      </c>
      <c r="X274" s="272"/>
      <c r="Y274" s="10" t="s">
        <v>772</v>
      </c>
      <c r="Z274" s="17">
        <v>2</v>
      </c>
      <c r="AA274" s="17">
        <v>0</v>
      </c>
      <c r="AB274" s="17">
        <v>2</v>
      </c>
      <c r="AC274" s="17">
        <v>1</v>
      </c>
      <c r="AD274" s="17">
        <v>32</v>
      </c>
      <c r="AE274" s="20">
        <v>17</v>
      </c>
      <c r="AF274" s="17">
        <v>36</v>
      </c>
      <c r="AG274" s="20">
        <v>18</v>
      </c>
      <c r="AK274" s="272"/>
      <c r="AL274" s="10" t="s">
        <v>772</v>
      </c>
      <c r="AM274" s="17">
        <v>22</v>
      </c>
      <c r="AN274" s="20">
        <v>0</v>
      </c>
      <c r="AS274" s="272"/>
      <c r="AT274" s="10" t="s">
        <v>772</v>
      </c>
      <c r="AU274" s="17">
        <v>47</v>
      </c>
      <c r="AV274" s="20">
        <v>4</v>
      </c>
      <c r="BA274" s="272"/>
      <c r="BB274" s="10" t="s">
        <v>772</v>
      </c>
      <c r="BC274" s="17">
        <v>46</v>
      </c>
      <c r="BD274" s="17">
        <v>0</v>
      </c>
      <c r="BE274" s="17">
        <v>1</v>
      </c>
      <c r="BF274" s="20">
        <v>0</v>
      </c>
      <c r="BG274" s="17">
        <v>47</v>
      </c>
      <c r="BH274" s="20">
        <v>0</v>
      </c>
      <c r="BL274" s="272"/>
      <c r="BM274" s="10" t="s">
        <v>772</v>
      </c>
      <c r="BN274" s="17">
        <v>48</v>
      </c>
      <c r="BO274" s="20">
        <v>3</v>
      </c>
      <c r="BT274" s="272"/>
      <c r="BU274" s="10" t="s">
        <v>772</v>
      </c>
      <c r="BV274" s="17">
        <v>8</v>
      </c>
      <c r="BW274" s="17">
        <v>4</v>
      </c>
      <c r="BX274" s="17">
        <v>4</v>
      </c>
      <c r="BY274" s="17">
        <v>4</v>
      </c>
      <c r="BZ274" s="17">
        <v>13</v>
      </c>
      <c r="CA274" s="17">
        <v>3</v>
      </c>
      <c r="CB274" s="17">
        <v>9</v>
      </c>
      <c r="CC274" s="17">
        <v>5</v>
      </c>
      <c r="CD274" s="17">
        <v>15</v>
      </c>
      <c r="CE274" s="20">
        <v>5</v>
      </c>
      <c r="CF274" s="17">
        <v>49</v>
      </c>
      <c r="CG274" s="20">
        <v>21</v>
      </c>
      <c r="CK274" s="272"/>
      <c r="CL274" s="10" t="s">
        <v>772</v>
      </c>
      <c r="CM274" s="17">
        <v>11</v>
      </c>
      <c r="CN274" s="17">
        <v>3</v>
      </c>
      <c r="CO274" s="17">
        <v>3</v>
      </c>
      <c r="CP274" s="17">
        <v>2</v>
      </c>
      <c r="CQ274" s="17">
        <v>30</v>
      </c>
      <c r="CR274" s="17">
        <v>15</v>
      </c>
      <c r="CS274" s="17">
        <v>8</v>
      </c>
      <c r="CT274" s="17">
        <v>0</v>
      </c>
      <c r="CU274" s="17">
        <v>13</v>
      </c>
      <c r="CV274" s="17">
        <v>8</v>
      </c>
      <c r="CW274" s="17">
        <v>3</v>
      </c>
      <c r="CX274" s="17">
        <v>0</v>
      </c>
      <c r="CY274" s="17">
        <v>11</v>
      </c>
      <c r="CZ274" s="17">
        <v>5</v>
      </c>
      <c r="DA274" s="17">
        <v>7</v>
      </c>
      <c r="DB274" s="17">
        <v>5</v>
      </c>
      <c r="DC274" s="17">
        <v>3</v>
      </c>
      <c r="DD274" s="20">
        <v>6</v>
      </c>
      <c r="DE274" s="17">
        <v>89</v>
      </c>
      <c r="DF274" s="20">
        <v>44</v>
      </c>
      <c r="DJ274" s="272"/>
      <c r="DK274" s="10" t="s">
        <v>772</v>
      </c>
      <c r="DL274" s="24"/>
      <c r="DM274" s="24"/>
      <c r="DN274" s="17">
        <v>36</v>
      </c>
      <c r="DO274" s="17">
        <v>14</v>
      </c>
      <c r="DP274" s="17">
        <v>23</v>
      </c>
      <c r="DQ274" s="17">
        <v>19</v>
      </c>
      <c r="DR274" s="17">
        <v>22</v>
      </c>
      <c r="DS274" s="20">
        <v>22</v>
      </c>
      <c r="DT274" s="17">
        <v>81</v>
      </c>
      <c r="DU274" s="20">
        <v>55</v>
      </c>
      <c r="DY274" s="272"/>
      <c r="DZ274" s="10" t="s">
        <v>772</v>
      </c>
      <c r="EA274" s="17">
        <v>19</v>
      </c>
      <c r="EB274" s="17">
        <v>6</v>
      </c>
      <c r="EC274" s="17">
        <v>2</v>
      </c>
      <c r="ED274" s="20">
        <v>0</v>
      </c>
      <c r="EE274" s="17">
        <v>21</v>
      </c>
      <c r="EF274" s="20">
        <v>6</v>
      </c>
      <c r="EJ274" s="272"/>
      <c r="EK274" s="10" t="s">
        <v>772</v>
      </c>
      <c r="EL274" s="17">
        <v>17</v>
      </c>
      <c r="EM274" s="17">
        <v>5</v>
      </c>
      <c r="EN274" s="17">
        <v>1</v>
      </c>
      <c r="EO274" s="17">
        <v>2</v>
      </c>
      <c r="EP274" s="17">
        <v>11</v>
      </c>
      <c r="EQ274" s="17">
        <v>4</v>
      </c>
      <c r="ER274" s="17">
        <v>31</v>
      </c>
      <c r="ES274" s="20">
        <v>14</v>
      </c>
      <c r="ET274" s="17">
        <v>60</v>
      </c>
      <c r="EU274" s="20">
        <v>25</v>
      </c>
      <c r="EY274" s="272"/>
      <c r="EZ274" s="10" t="s">
        <v>772</v>
      </c>
      <c r="FA274" s="17">
        <v>29</v>
      </c>
      <c r="FB274" s="20">
        <v>6</v>
      </c>
      <c r="FG274" s="272"/>
      <c r="FH274" s="10" t="s">
        <v>772</v>
      </c>
      <c r="FI274" s="17">
        <v>0</v>
      </c>
      <c r="FJ274" s="20">
        <v>0</v>
      </c>
      <c r="FO274" s="272"/>
      <c r="FP274" s="10" t="s">
        <v>772</v>
      </c>
      <c r="FQ274" s="17">
        <v>45</v>
      </c>
      <c r="FR274" s="20">
        <v>21</v>
      </c>
      <c r="FW274" s="272"/>
      <c r="FX274" s="10" t="s">
        <v>772</v>
      </c>
      <c r="FY274" s="17">
        <v>7</v>
      </c>
      <c r="FZ274" s="20">
        <v>0</v>
      </c>
      <c r="GE274" s="272"/>
      <c r="GF274" s="10" t="s">
        <v>772</v>
      </c>
      <c r="GG274" s="17">
        <v>13</v>
      </c>
      <c r="GH274" s="17">
        <v>13</v>
      </c>
      <c r="GI274" s="17">
        <v>0</v>
      </c>
      <c r="GJ274" s="17">
        <v>0</v>
      </c>
      <c r="GK274" s="17">
        <v>66</v>
      </c>
      <c r="GL274" s="20">
        <v>32</v>
      </c>
      <c r="GM274" s="17">
        <v>79</v>
      </c>
      <c r="GN274" s="20">
        <v>45</v>
      </c>
      <c r="GR274" s="272"/>
      <c r="GS274" s="10" t="s">
        <v>772</v>
      </c>
      <c r="GT274" s="17">
        <v>24</v>
      </c>
      <c r="GU274" s="17">
        <v>18</v>
      </c>
      <c r="GV274" s="17">
        <v>0</v>
      </c>
      <c r="GW274" s="17">
        <v>0</v>
      </c>
      <c r="GX274" s="17">
        <v>108</v>
      </c>
      <c r="GY274" s="20">
        <v>110</v>
      </c>
      <c r="GZ274" s="17">
        <v>132</v>
      </c>
      <c r="HA274" s="20">
        <v>128</v>
      </c>
      <c r="HE274" s="272"/>
      <c r="HF274" s="10" t="s">
        <v>772</v>
      </c>
      <c r="HG274" s="17">
        <v>948</v>
      </c>
      <c r="HH274" s="20">
        <v>463</v>
      </c>
    </row>
    <row r="275" spans="1:216" x14ac:dyDescent="0.25">
      <c r="A275" s="272"/>
      <c r="B275" s="10" t="s">
        <v>773</v>
      </c>
      <c r="C275" s="17">
        <v>0</v>
      </c>
      <c r="D275" s="17">
        <v>0</v>
      </c>
      <c r="E275" s="17">
        <v>25</v>
      </c>
      <c r="F275" s="17">
        <v>2</v>
      </c>
      <c r="G275" s="17">
        <v>1</v>
      </c>
      <c r="H275" s="17">
        <v>0</v>
      </c>
      <c r="I275" s="17">
        <v>32</v>
      </c>
      <c r="J275" s="17">
        <v>0</v>
      </c>
      <c r="K275" s="17">
        <v>6</v>
      </c>
      <c r="L275" s="17">
        <v>1</v>
      </c>
      <c r="M275" s="17">
        <v>3</v>
      </c>
      <c r="N275" s="17">
        <v>0</v>
      </c>
      <c r="O275" s="17">
        <v>51</v>
      </c>
      <c r="P275" s="17">
        <v>8</v>
      </c>
      <c r="Q275" s="17">
        <v>14</v>
      </c>
      <c r="R275" s="20">
        <v>1</v>
      </c>
      <c r="S275" s="17">
        <v>132</v>
      </c>
      <c r="T275" s="20">
        <v>12</v>
      </c>
      <c r="X275" s="272"/>
      <c r="Y275" s="10" t="s">
        <v>773</v>
      </c>
      <c r="Z275" s="17">
        <v>1</v>
      </c>
      <c r="AA275" s="17">
        <v>1</v>
      </c>
      <c r="AB275" s="17">
        <v>5</v>
      </c>
      <c r="AC275" s="17">
        <v>1</v>
      </c>
      <c r="AD275" s="17">
        <v>11</v>
      </c>
      <c r="AE275" s="20">
        <v>4</v>
      </c>
      <c r="AF275" s="17">
        <v>17</v>
      </c>
      <c r="AG275" s="20">
        <v>6</v>
      </c>
      <c r="AK275" s="272"/>
      <c r="AL275" s="10" t="s">
        <v>773</v>
      </c>
      <c r="AM275" s="17">
        <v>51</v>
      </c>
      <c r="AN275" s="20">
        <v>27</v>
      </c>
      <c r="AS275" s="272"/>
      <c r="AT275" s="10" t="s">
        <v>773</v>
      </c>
      <c r="AU275" s="17">
        <v>30</v>
      </c>
      <c r="AV275" s="20">
        <v>8</v>
      </c>
      <c r="BA275" s="272"/>
      <c r="BB275" s="10" t="s">
        <v>773</v>
      </c>
      <c r="BC275" s="24"/>
      <c r="BD275" s="24"/>
      <c r="BE275" s="24"/>
      <c r="BF275" s="25"/>
      <c r="BG275" s="24"/>
      <c r="BH275" s="25"/>
      <c r="BL275" s="272"/>
      <c r="BM275" s="10" t="s">
        <v>773</v>
      </c>
      <c r="BN275" s="24"/>
      <c r="BO275" s="25"/>
      <c r="BT275" s="272"/>
      <c r="BU275" s="10" t="s">
        <v>773</v>
      </c>
      <c r="BV275" s="17">
        <v>18</v>
      </c>
      <c r="BW275" s="17">
        <v>8</v>
      </c>
      <c r="BX275" s="17">
        <v>11</v>
      </c>
      <c r="BY275" s="17">
        <v>1</v>
      </c>
      <c r="BZ275" s="17">
        <v>4</v>
      </c>
      <c r="CA275" s="17">
        <v>0</v>
      </c>
      <c r="CB275" s="17">
        <v>4</v>
      </c>
      <c r="CC275" s="17">
        <v>3</v>
      </c>
      <c r="CD275" s="17">
        <v>19</v>
      </c>
      <c r="CE275" s="20">
        <v>5</v>
      </c>
      <c r="CF275" s="17">
        <v>56</v>
      </c>
      <c r="CG275" s="20">
        <v>17</v>
      </c>
      <c r="CK275" s="272"/>
      <c r="CL275" s="10" t="s">
        <v>773</v>
      </c>
      <c r="CM275" s="17">
        <v>1</v>
      </c>
      <c r="CN275" s="17">
        <v>0</v>
      </c>
      <c r="CO275" s="17">
        <v>24</v>
      </c>
      <c r="CP275" s="17">
        <v>6</v>
      </c>
      <c r="CQ275" s="17">
        <v>22</v>
      </c>
      <c r="CR275" s="17">
        <v>13</v>
      </c>
      <c r="CS275" s="17">
        <v>2</v>
      </c>
      <c r="CT275" s="17">
        <v>1</v>
      </c>
      <c r="CU275" s="17">
        <v>0</v>
      </c>
      <c r="CV275" s="17">
        <v>0</v>
      </c>
      <c r="CW275" s="17">
        <v>5</v>
      </c>
      <c r="CX275" s="17">
        <v>1</v>
      </c>
      <c r="CY275" s="17">
        <v>3</v>
      </c>
      <c r="CZ275" s="17">
        <v>2</v>
      </c>
      <c r="DA275" s="17">
        <v>11</v>
      </c>
      <c r="DB275" s="17">
        <v>7</v>
      </c>
      <c r="DC275" s="17">
        <v>3</v>
      </c>
      <c r="DD275" s="20">
        <v>0</v>
      </c>
      <c r="DE275" s="17">
        <v>71</v>
      </c>
      <c r="DF275" s="20">
        <v>30</v>
      </c>
      <c r="DJ275" s="272"/>
      <c r="DK275" s="10" t="s">
        <v>773</v>
      </c>
      <c r="DL275" s="24"/>
      <c r="DM275" s="24"/>
      <c r="DN275" s="17">
        <v>7</v>
      </c>
      <c r="DO275" s="17">
        <v>9</v>
      </c>
      <c r="DP275" s="17">
        <v>15</v>
      </c>
      <c r="DQ275" s="17">
        <v>11</v>
      </c>
      <c r="DR275" s="17">
        <v>9</v>
      </c>
      <c r="DS275" s="20">
        <v>1</v>
      </c>
      <c r="DT275" s="17">
        <v>31</v>
      </c>
      <c r="DU275" s="20">
        <v>21</v>
      </c>
      <c r="DY275" s="272"/>
      <c r="DZ275" s="10" t="s">
        <v>773</v>
      </c>
      <c r="EA275" s="17">
        <v>21</v>
      </c>
      <c r="EB275" s="17">
        <v>9</v>
      </c>
      <c r="EC275" s="17">
        <v>3</v>
      </c>
      <c r="ED275" s="20">
        <v>1</v>
      </c>
      <c r="EE275" s="17">
        <v>24</v>
      </c>
      <c r="EF275" s="20">
        <v>10</v>
      </c>
      <c r="EJ275" s="272"/>
      <c r="EK275" s="10" t="s">
        <v>773</v>
      </c>
      <c r="EL275" s="17">
        <v>24</v>
      </c>
      <c r="EM275" s="17">
        <v>9</v>
      </c>
      <c r="EN275" s="17">
        <v>2</v>
      </c>
      <c r="EO275" s="17">
        <v>1</v>
      </c>
      <c r="EP275" s="17">
        <v>4</v>
      </c>
      <c r="EQ275" s="17">
        <v>1</v>
      </c>
      <c r="ER275" s="17">
        <v>36</v>
      </c>
      <c r="ES275" s="20">
        <v>7</v>
      </c>
      <c r="ET275" s="17">
        <v>66</v>
      </c>
      <c r="EU275" s="20">
        <v>18</v>
      </c>
      <c r="EY275" s="272"/>
      <c r="EZ275" s="10" t="s">
        <v>773</v>
      </c>
      <c r="FA275" s="17">
        <v>11</v>
      </c>
      <c r="FB275" s="20">
        <v>0</v>
      </c>
      <c r="FG275" s="272"/>
      <c r="FH275" s="10" t="s">
        <v>773</v>
      </c>
      <c r="FI275" s="17">
        <v>288</v>
      </c>
      <c r="FJ275" s="20">
        <v>148</v>
      </c>
      <c r="FO275" s="272"/>
      <c r="FP275" s="10" t="s">
        <v>773</v>
      </c>
      <c r="FQ275" s="17">
        <v>35</v>
      </c>
      <c r="FR275" s="20">
        <v>5</v>
      </c>
      <c r="FW275" s="272"/>
      <c r="FX275" s="10" t="s">
        <v>773</v>
      </c>
      <c r="FY275" s="17">
        <v>39</v>
      </c>
      <c r="FZ275" s="20">
        <v>5</v>
      </c>
      <c r="GE275" s="272"/>
      <c r="GF275" s="10" t="s">
        <v>773</v>
      </c>
      <c r="GG275" s="17">
        <v>0</v>
      </c>
      <c r="GH275" s="17">
        <v>0</v>
      </c>
      <c r="GI275" s="17">
        <v>58</v>
      </c>
      <c r="GJ275" s="17">
        <v>46</v>
      </c>
      <c r="GK275" s="17">
        <v>5</v>
      </c>
      <c r="GL275" s="20">
        <v>1</v>
      </c>
      <c r="GM275" s="17">
        <v>63</v>
      </c>
      <c r="GN275" s="20">
        <v>47</v>
      </c>
      <c r="GR275" s="272"/>
      <c r="GS275" s="10" t="s">
        <v>773</v>
      </c>
      <c r="GT275" s="17">
        <v>78</v>
      </c>
      <c r="GU275" s="17">
        <v>11</v>
      </c>
      <c r="GV275" s="17">
        <v>25</v>
      </c>
      <c r="GW275" s="17">
        <v>15</v>
      </c>
      <c r="GX275" s="17">
        <v>215</v>
      </c>
      <c r="GY275" s="25"/>
      <c r="GZ275" s="17">
        <v>318</v>
      </c>
      <c r="HA275" s="20">
        <v>26</v>
      </c>
      <c r="HE275" s="272"/>
      <c r="HF275" s="10" t="s">
        <v>773</v>
      </c>
      <c r="HG275" s="17">
        <v>1232</v>
      </c>
      <c r="HH275" s="20">
        <v>380</v>
      </c>
    </row>
    <row r="276" spans="1:216" x14ac:dyDescent="0.25">
      <c r="A276" s="272"/>
      <c r="B276" s="10" t="s">
        <v>774</v>
      </c>
      <c r="C276" s="17">
        <v>2</v>
      </c>
      <c r="D276" s="17">
        <v>0</v>
      </c>
      <c r="E276" s="17">
        <v>2</v>
      </c>
      <c r="F276" s="17">
        <v>3</v>
      </c>
      <c r="G276" s="17">
        <v>0</v>
      </c>
      <c r="H276" s="17">
        <v>0</v>
      </c>
      <c r="I276" s="17">
        <v>1</v>
      </c>
      <c r="J276" s="17">
        <v>1</v>
      </c>
      <c r="K276" s="17">
        <v>1</v>
      </c>
      <c r="L276" s="17">
        <v>6</v>
      </c>
      <c r="M276" s="17">
        <v>1</v>
      </c>
      <c r="N276" s="17">
        <v>1</v>
      </c>
      <c r="O276" s="17">
        <v>4</v>
      </c>
      <c r="P276" s="17">
        <v>9</v>
      </c>
      <c r="Q276" s="17">
        <v>2</v>
      </c>
      <c r="R276" s="20">
        <v>1</v>
      </c>
      <c r="S276" s="17">
        <v>13</v>
      </c>
      <c r="T276" s="20">
        <v>21</v>
      </c>
      <c r="X276" s="272"/>
      <c r="Y276" s="10" t="s">
        <v>774</v>
      </c>
      <c r="Z276" s="17">
        <v>0</v>
      </c>
      <c r="AA276" s="17">
        <v>2</v>
      </c>
      <c r="AB276" s="17">
        <v>1</v>
      </c>
      <c r="AC276" s="17">
        <v>5</v>
      </c>
      <c r="AD276" s="17">
        <v>0</v>
      </c>
      <c r="AE276" s="20">
        <v>10</v>
      </c>
      <c r="AF276" s="17">
        <v>1</v>
      </c>
      <c r="AG276" s="20">
        <v>17</v>
      </c>
      <c r="AK276" s="272"/>
      <c r="AL276" s="10" t="s">
        <v>774</v>
      </c>
      <c r="AM276" s="17">
        <v>0</v>
      </c>
      <c r="AN276" s="20">
        <v>2</v>
      </c>
      <c r="AS276" s="272"/>
      <c r="AT276" s="10" t="s">
        <v>774</v>
      </c>
      <c r="AU276" s="17">
        <v>4</v>
      </c>
      <c r="AV276" s="20">
        <v>5</v>
      </c>
      <c r="BA276" s="272"/>
      <c r="BB276" s="10" t="s">
        <v>774</v>
      </c>
      <c r="BC276" s="24"/>
      <c r="BD276" s="24"/>
      <c r="BE276" s="17">
        <v>0</v>
      </c>
      <c r="BF276" s="20">
        <v>0</v>
      </c>
      <c r="BG276" s="17">
        <v>0</v>
      </c>
      <c r="BH276" s="20">
        <v>0</v>
      </c>
      <c r="BL276" s="272"/>
      <c r="BM276" s="10" t="s">
        <v>774</v>
      </c>
      <c r="BN276" s="17">
        <v>35</v>
      </c>
      <c r="BO276" s="20">
        <v>14</v>
      </c>
      <c r="BT276" s="272"/>
      <c r="BU276" s="10" t="s">
        <v>774</v>
      </c>
      <c r="BV276" s="17">
        <v>3</v>
      </c>
      <c r="BW276" s="17">
        <v>5</v>
      </c>
      <c r="BX276" s="17">
        <v>5</v>
      </c>
      <c r="BY276" s="17">
        <v>9</v>
      </c>
      <c r="BZ276" s="17">
        <v>2</v>
      </c>
      <c r="CA276" s="17">
        <v>9</v>
      </c>
      <c r="CB276" s="17">
        <v>0</v>
      </c>
      <c r="CC276" s="17">
        <v>1</v>
      </c>
      <c r="CD276" s="17">
        <v>4</v>
      </c>
      <c r="CE276" s="20">
        <v>5</v>
      </c>
      <c r="CF276" s="17">
        <v>14</v>
      </c>
      <c r="CG276" s="20">
        <v>29</v>
      </c>
      <c r="CK276" s="272"/>
      <c r="CL276" s="10" t="s">
        <v>774</v>
      </c>
      <c r="CM276" s="24"/>
      <c r="CN276" s="24"/>
      <c r="CO276" s="17">
        <v>3</v>
      </c>
      <c r="CP276" s="17">
        <v>5</v>
      </c>
      <c r="CQ276" s="17">
        <v>2</v>
      </c>
      <c r="CR276" s="17">
        <v>6</v>
      </c>
      <c r="CS276" s="17">
        <v>0</v>
      </c>
      <c r="CT276" s="17">
        <v>0</v>
      </c>
      <c r="CU276" s="17">
        <v>0</v>
      </c>
      <c r="CV276" s="17">
        <v>0</v>
      </c>
      <c r="CW276" s="17">
        <v>2</v>
      </c>
      <c r="CX276" s="17">
        <v>0</v>
      </c>
      <c r="CY276" s="17">
        <v>1</v>
      </c>
      <c r="CZ276" s="17">
        <v>2</v>
      </c>
      <c r="DA276" s="17">
        <v>6</v>
      </c>
      <c r="DB276" s="17">
        <v>8</v>
      </c>
      <c r="DC276" s="17">
        <v>0</v>
      </c>
      <c r="DD276" s="20">
        <v>0</v>
      </c>
      <c r="DE276" s="17">
        <v>14</v>
      </c>
      <c r="DF276" s="20">
        <v>21</v>
      </c>
      <c r="DJ276" s="272"/>
      <c r="DK276" s="10" t="s">
        <v>774</v>
      </c>
      <c r="DL276" s="24"/>
      <c r="DM276" s="24"/>
      <c r="DN276" s="17">
        <v>3</v>
      </c>
      <c r="DO276" s="17">
        <v>1</v>
      </c>
      <c r="DP276" s="17">
        <v>0</v>
      </c>
      <c r="DQ276" s="17">
        <v>0</v>
      </c>
      <c r="DR276" s="17">
        <v>4</v>
      </c>
      <c r="DS276" s="20">
        <v>4</v>
      </c>
      <c r="DT276" s="17">
        <v>7</v>
      </c>
      <c r="DU276" s="20">
        <v>5</v>
      </c>
      <c r="DY276" s="272"/>
      <c r="DZ276" s="10" t="s">
        <v>774</v>
      </c>
      <c r="EA276" s="17">
        <v>6</v>
      </c>
      <c r="EB276" s="17">
        <v>13</v>
      </c>
      <c r="EC276" s="17">
        <v>1</v>
      </c>
      <c r="ED276" s="20">
        <v>1</v>
      </c>
      <c r="EE276" s="17">
        <v>7</v>
      </c>
      <c r="EF276" s="20">
        <v>14</v>
      </c>
      <c r="EJ276" s="272"/>
      <c r="EK276" s="10" t="s">
        <v>774</v>
      </c>
      <c r="EL276" s="17">
        <v>5</v>
      </c>
      <c r="EM276" s="17">
        <v>5</v>
      </c>
      <c r="EN276" s="17">
        <v>0</v>
      </c>
      <c r="EO276" s="17">
        <v>1</v>
      </c>
      <c r="EP276" s="17">
        <v>1</v>
      </c>
      <c r="EQ276" s="17">
        <v>2</v>
      </c>
      <c r="ER276" s="17">
        <v>5</v>
      </c>
      <c r="ES276" s="20">
        <v>14</v>
      </c>
      <c r="ET276" s="17">
        <v>11</v>
      </c>
      <c r="EU276" s="20">
        <v>22</v>
      </c>
      <c r="EY276" s="272"/>
      <c r="EZ276" s="10" t="s">
        <v>774</v>
      </c>
      <c r="FA276" s="17">
        <v>1</v>
      </c>
      <c r="FB276" s="20">
        <v>2</v>
      </c>
      <c r="FG276" s="272"/>
      <c r="FH276" s="10" t="s">
        <v>774</v>
      </c>
      <c r="FI276" s="17">
        <v>16</v>
      </c>
      <c r="FJ276" s="20">
        <v>31</v>
      </c>
      <c r="FO276" s="272"/>
      <c r="FP276" s="10" t="s">
        <v>774</v>
      </c>
      <c r="FQ276" s="17">
        <v>6</v>
      </c>
      <c r="FR276" s="20">
        <v>8</v>
      </c>
      <c r="FW276" s="272"/>
      <c r="FX276" s="10" t="s">
        <v>774</v>
      </c>
      <c r="FY276" s="17">
        <v>28</v>
      </c>
      <c r="FZ276" s="20">
        <v>28</v>
      </c>
      <c r="GE276" s="272"/>
      <c r="GF276" s="10" t="s">
        <v>774</v>
      </c>
      <c r="GG276" s="17">
        <v>6</v>
      </c>
      <c r="GH276" s="17">
        <v>6</v>
      </c>
      <c r="GI276" s="17">
        <v>46</v>
      </c>
      <c r="GJ276" s="17">
        <v>21</v>
      </c>
      <c r="GK276" s="24"/>
      <c r="GL276" s="25"/>
      <c r="GM276" s="17">
        <v>52</v>
      </c>
      <c r="GN276" s="20">
        <v>27</v>
      </c>
      <c r="GR276" s="272"/>
      <c r="GS276" s="10" t="s">
        <v>774</v>
      </c>
      <c r="GT276" s="17">
        <v>4</v>
      </c>
      <c r="GU276" s="17">
        <v>21</v>
      </c>
      <c r="GV276" s="17">
        <v>5</v>
      </c>
      <c r="GW276" s="17">
        <v>12</v>
      </c>
      <c r="GX276" s="17">
        <v>11</v>
      </c>
      <c r="GY276" s="25"/>
      <c r="GZ276" s="17">
        <v>20</v>
      </c>
      <c r="HA276" s="20">
        <v>33</v>
      </c>
      <c r="HE276" s="272"/>
      <c r="HF276" s="10" t="s">
        <v>774</v>
      </c>
      <c r="HG276" s="17">
        <v>229</v>
      </c>
      <c r="HH276" s="20">
        <v>279</v>
      </c>
    </row>
    <row r="277" spans="1:216" x14ac:dyDescent="0.25">
      <c r="A277" s="272"/>
      <c r="B277" s="10" t="s">
        <v>775</v>
      </c>
      <c r="C277" s="17">
        <v>2</v>
      </c>
      <c r="D277" s="17">
        <v>0</v>
      </c>
      <c r="E277" s="17">
        <v>1</v>
      </c>
      <c r="F277" s="24"/>
      <c r="G277" s="17">
        <v>3</v>
      </c>
      <c r="H277" s="17">
        <v>1</v>
      </c>
      <c r="I277" s="17">
        <v>2</v>
      </c>
      <c r="J277" s="17">
        <v>0</v>
      </c>
      <c r="K277" s="17">
        <v>0</v>
      </c>
      <c r="L277" s="17">
        <v>0</v>
      </c>
      <c r="M277" s="17">
        <v>2</v>
      </c>
      <c r="N277" s="17">
        <v>1</v>
      </c>
      <c r="O277" s="17">
        <v>14</v>
      </c>
      <c r="P277" s="17">
        <v>3</v>
      </c>
      <c r="Q277" s="17">
        <v>3</v>
      </c>
      <c r="R277" s="20">
        <v>1</v>
      </c>
      <c r="S277" s="17">
        <v>27</v>
      </c>
      <c r="T277" s="20">
        <v>6</v>
      </c>
      <c r="X277" s="272"/>
      <c r="Y277" s="10" t="s">
        <v>775</v>
      </c>
      <c r="Z277" s="24"/>
      <c r="AA277" s="24"/>
      <c r="AB277" s="17">
        <v>0</v>
      </c>
      <c r="AC277" s="17">
        <v>0</v>
      </c>
      <c r="AD277" s="24"/>
      <c r="AE277" s="25"/>
      <c r="AF277" s="17">
        <v>0</v>
      </c>
      <c r="AG277" s="20">
        <v>0</v>
      </c>
      <c r="AK277" s="272"/>
      <c r="AL277" s="10" t="s">
        <v>775</v>
      </c>
      <c r="AM277" s="17">
        <v>2</v>
      </c>
      <c r="AN277" s="20">
        <v>2</v>
      </c>
      <c r="AS277" s="272"/>
      <c r="AT277" s="10" t="s">
        <v>775</v>
      </c>
      <c r="AU277" s="17">
        <v>3</v>
      </c>
      <c r="AV277" s="20">
        <v>0</v>
      </c>
      <c r="BA277" s="272"/>
      <c r="BB277" s="10" t="s">
        <v>775</v>
      </c>
      <c r="BC277" s="24"/>
      <c r="BD277" s="24"/>
      <c r="BE277" s="17">
        <v>0</v>
      </c>
      <c r="BF277" s="20">
        <v>0</v>
      </c>
      <c r="BG277" s="17">
        <v>0</v>
      </c>
      <c r="BH277" s="20">
        <v>0</v>
      </c>
      <c r="BL277" s="272"/>
      <c r="BM277" s="10" t="s">
        <v>775</v>
      </c>
      <c r="BN277" s="17">
        <v>47</v>
      </c>
      <c r="BO277" s="20">
        <v>14</v>
      </c>
      <c r="BT277" s="272"/>
      <c r="BU277" s="10" t="s">
        <v>775</v>
      </c>
      <c r="BV277" s="17">
        <v>0</v>
      </c>
      <c r="BW277" s="17">
        <v>0</v>
      </c>
      <c r="BX277" s="17">
        <v>3</v>
      </c>
      <c r="BY277" s="17">
        <v>0</v>
      </c>
      <c r="BZ277" s="17">
        <v>0</v>
      </c>
      <c r="CA277" s="17">
        <v>0</v>
      </c>
      <c r="CB277" s="17">
        <v>1</v>
      </c>
      <c r="CC277" s="17">
        <v>0</v>
      </c>
      <c r="CD277" s="17">
        <v>39</v>
      </c>
      <c r="CE277" s="20">
        <v>27</v>
      </c>
      <c r="CF277" s="17">
        <v>43</v>
      </c>
      <c r="CG277" s="20">
        <v>27</v>
      </c>
      <c r="CK277" s="272"/>
      <c r="CL277" s="10" t="s">
        <v>775</v>
      </c>
      <c r="CM277" s="17">
        <v>0</v>
      </c>
      <c r="CN277" s="17">
        <v>0</v>
      </c>
      <c r="CO277" s="17">
        <v>3</v>
      </c>
      <c r="CP277" s="17">
        <v>1</v>
      </c>
      <c r="CQ277" s="17">
        <v>1</v>
      </c>
      <c r="CR277" s="17">
        <v>0</v>
      </c>
      <c r="CS277" s="17">
        <v>0</v>
      </c>
      <c r="CT277" s="17">
        <v>0</v>
      </c>
      <c r="CU277" s="17">
        <v>0</v>
      </c>
      <c r="CV277" s="17">
        <v>0</v>
      </c>
      <c r="CW277" s="17">
        <v>0</v>
      </c>
      <c r="CX277" s="17">
        <v>0</v>
      </c>
      <c r="CY277" s="17">
        <v>0</v>
      </c>
      <c r="CZ277" s="17">
        <v>0</v>
      </c>
      <c r="DA277" s="17">
        <v>0</v>
      </c>
      <c r="DB277" s="17">
        <v>0</v>
      </c>
      <c r="DC277" s="17">
        <v>0</v>
      </c>
      <c r="DD277" s="20">
        <v>0</v>
      </c>
      <c r="DE277" s="17">
        <v>4</v>
      </c>
      <c r="DF277" s="20">
        <v>1</v>
      </c>
      <c r="DJ277" s="272"/>
      <c r="DK277" s="10" t="s">
        <v>775</v>
      </c>
      <c r="DL277" s="24"/>
      <c r="DM277" s="24"/>
      <c r="DN277" s="17">
        <v>1</v>
      </c>
      <c r="DO277" s="17">
        <v>0</v>
      </c>
      <c r="DP277" s="17">
        <v>0</v>
      </c>
      <c r="DQ277" s="17">
        <v>0</v>
      </c>
      <c r="DR277" s="17">
        <v>1</v>
      </c>
      <c r="DS277" s="20">
        <v>0</v>
      </c>
      <c r="DT277" s="17">
        <v>2</v>
      </c>
      <c r="DU277" s="20">
        <v>0</v>
      </c>
      <c r="DY277" s="272"/>
      <c r="DZ277" s="10" t="s">
        <v>775</v>
      </c>
      <c r="EA277" s="17">
        <v>1</v>
      </c>
      <c r="EB277" s="17">
        <v>1</v>
      </c>
      <c r="EC277" s="17">
        <v>0</v>
      </c>
      <c r="ED277" s="20">
        <v>3</v>
      </c>
      <c r="EE277" s="17">
        <v>1</v>
      </c>
      <c r="EF277" s="20">
        <v>4</v>
      </c>
      <c r="EJ277" s="272"/>
      <c r="EK277" s="10" t="s">
        <v>775</v>
      </c>
      <c r="EL277" s="17">
        <v>4</v>
      </c>
      <c r="EM277" s="17">
        <v>1</v>
      </c>
      <c r="EN277" s="17">
        <v>6</v>
      </c>
      <c r="EO277" s="17">
        <v>2</v>
      </c>
      <c r="EP277" s="17">
        <v>0</v>
      </c>
      <c r="EQ277" s="17">
        <v>2</v>
      </c>
      <c r="ER277" s="17">
        <v>3</v>
      </c>
      <c r="ES277" s="20">
        <v>1</v>
      </c>
      <c r="ET277" s="17">
        <v>13</v>
      </c>
      <c r="EU277" s="20">
        <v>6</v>
      </c>
      <c r="EY277" s="272"/>
      <c r="EZ277" s="10" t="s">
        <v>775</v>
      </c>
      <c r="FA277" s="17">
        <v>2</v>
      </c>
      <c r="FB277" s="20">
        <v>1</v>
      </c>
      <c r="FG277" s="272"/>
      <c r="FH277" s="10" t="s">
        <v>775</v>
      </c>
      <c r="FI277" s="17">
        <v>63</v>
      </c>
      <c r="FJ277" s="20">
        <v>31</v>
      </c>
      <c r="FO277" s="272"/>
      <c r="FP277" s="10" t="s">
        <v>775</v>
      </c>
      <c r="FQ277" s="17">
        <v>2</v>
      </c>
      <c r="FR277" s="20">
        <v>0</v>
      </c>
      <c r="FW277" s="272"/>
      <c r="FX277" s="10" t="s">
        <v>775</v>
      </c>
      <c r="FY277" s="17">
        <v>0</v>
      </c>
      <c r="FZ277" s="20">
        <v>0</v>
      </c>
      <c r="GE277" s="272"/>
      <c r="GF277" s="10" t="s">
        <v>775</v>
      </c>
      <c r="GG277" s="17">
        <v>0</v>
      </c>
      <c r="GH277" s="17">
        <v>0</v>
      </c>
      <c r="GI277" s="17">
        <v>47</v>
      </c>
      <c r="GJ277" s="17">
        <v>18</v>
      </c>
      <c r="GK277" s="24"/>
      <c r="GL277" s="25"/>
      <c r="GM277" s="17">
        <v>47</v>
      </c>
      <c r="GN277" s="20">
        <v>18</v>
      </c>
      <c r="GR277" s="272"/>
      <c r="GS277" s="10" t="s">
        <v>775</v>
      </c>
      <c r="GT277" s="17">
        <v>4</v>
      </c>
      <c r="GU277" s="17">
        <v>3</v>
      </c>
      <c r="GV277" s="17">
        <v>4</v>
      </c>
      <c r="GW277" s="17">
        <v>1</v>
      </c>
      <c r="GX277" s="24"/>
      <c r="GY277" s="25"/>
      <c r="GZ277" s="17">
        <v>8</v>
      </c>
      <c r="HA277" s="20">
        <v>4</v>
      </c>
      <c r="HE277" s="272"/>
      <c r="HF277" s="10" t="s">
        <v>775</v>
      </c>
      <c r="HG277" s="17">
        <v>264</v>
      </c>
      <c r="HH277" s="20">
        <v>114</v>
      </c>
    </row>
    <row r="278" spans="1:216" x14ac:dyDescent="0.25">
      <c r="A278" s="272"/>
      <c r="B278" s="10" t="s">
        <v>776</v>
      </c>
      <c r="C278" s="17">
        <v>0</v>
      </c>
      <c r="D278" s="17">
        <v>0</v>
      </c>
      <c r="E278" s="17">
        <v>1</v>
      </c>
      <c r="F278" s="24"/>
      <c r="G278" s="17">
        <v>0</v>
      </c>
      <c r="H278" s="17">
        <v>0</v>
      </c>
      <c r="I278" s="17">
        <v>1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1</v>
      </c>
      <c r="P278" s="17">
        <v>0</v>
      </c>
      <c r="Q278" s="17">
        <v>0</v>
      </c>
      <c r="R278" s="20">
        <v>0</v>
      </c>
      <c r="S278" s="17">
        <v>3</v>
      </c>
      <c r="T278" s="20">
        <v>0</v>
      </c>
      <c r="X278" s="272"/>
      <c r="Y278" s="10" t="s">
        <v>776</v>
      </c>
      <c r="Z278" s="24"/>
      <c r="AA278" s="24"/>
      <c r="AB278" s="17">
        <v>0</v>
      </c>
      <c r="AC278" s="17">
        <v>0</v>
      </c>
      <c r="AD278" s="17">
        <v>1</v>
      </c>
      <c r="AE278" s="25"/>
      <c r="AF278" s="17">
        <v>1</v>
      </c>
      <c r="AG278" s="20">
        <v>0</v>
      </c>
      <c r="AK278" s="272"/>
      <c r="AL278" s="10" t="s">
        <v>776</v>
      </c>
      <c r="AM278" s="17">
        <v>0</v>
      </c>
      <c r="AN278" s="20">
        <v>0</v>
      </c>
      <c r="AS278" s="272"/>
      <c r="AT278" s="10" t="s">
        <v>776</v>
      </c>
      <c r="AU278" s="17">
        <v>0</v>
      </c>
      <c r="AV278" s="20">
        <v>0</v>
      </c>
      <c r="BA278" s="272"/>
      <c r="BB278" s="10" t="s">
        <v>776</v>
      </c>
      <c r="BC278" s="24"/>
      <c r="BD278" s="24"/>
      <c r="BE278" s="17">
        <v>0</v>
      </c>
      <c r="BF278" s="20">
        <v>0</v>
      </c>
      <c r="BG278" s="17">
        <v>0</v>
      </c>
      <c r="BH278" s="20">
        <v>0</v>
      </c>
      <c r="BL278" s="272"/>
      <c r="BM278" s="10" t="s">
        <v>776</v>
      </c>
      <c r="BN278" s="24"/>
      <c r="BO278" s="25"/>
      <c r="BT278" s="272"/>
      <c r="BU278" s="10" t="s">
        <v>776</v>
      </c>
      <c r="BV278" s="17">
        <v>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7">
        <v>0</v>
      </c>
      <c r="CD278" s="24"/>
      <c r="CE278" s="25"/>
      <c r="CF278" s="17">
        <v>0</v>
      </c>
      <c r="CG278" s="20">
        <v>0</v>
      </c>
      <c r="CK278" s="272"/>
      <c r="CL278" s="10" t="s">
        <v>776</v>
      </c>
      <c r="CM278" s="24"/>
      <c r="CN278" s="24"/>
      <c r="CO278" s="17">
        <v>0</v>
      </c>
      <c r="CP278" s="17">
        <v>0</v>
      </c>
      <c r="CQ278" s="17">
        <v>0</v>
      </c>
      <c r="CR278" s="17">
        <v>0</v>
      </c>
      <c r="CS278" s="17">
        <v>0</v>
      </c>
      <c r="CT278" s="17">
        <v>0</v>
      </c>
      <c r="CU278" s="17">
        <v>0</v>
      </c>
      <c r="CV278" s="17">
        <v>0</v>
      </c>
      <c r="CW278" s="17">
        <v>0</v>
      </c>
      <c r="CX278" s="17">
        <v>0</v>
      </c>
      <c r="CY278" s="17">
        <v>0</v>
      </c>
      <c r="CZ278" s="17">
        <v>0</v>
      </c>
      <c r="DA278" s="17">
        <v>0</v>
      </c>
      <c r="DB278" s="17">
        <v>0</v>
      </c>
      <c r="DC278" s="17">
        <v>0</v>
      </c>
      <c r="DD278" s="20">
        <v>0</v>
      </c>
      <c r="DE278" s="17">
        <v>0</v>
      </c>
      <c r="DF278" s="20">
        <v>0</v>
      </c>
      <c r="DJ278" s="272"/>
      <c r="DK278" s="10" t="s">
        <v>776</v>
      </c>
      <c r="DL278" s="17">
        <v>165</v>
      </c>
      <c r="DM278" s="24"/>
      <c r="DN278" s="17">
        <v>0</v>
      </c>
      <c r="DO278" s="17">
        <v>0</v>
      </c>
      <c r="DP278" s="17">
        <v>0</v>
      </c>
      <c r="DQ278" s="17">
        <v>0</v>
      </c>
      <c r="DR278" s="24"/>
      <c r="DS278" s="25"/>
      <c r="DT278" s="17">
        <v>165</v>
      </c>
      <c r="DU278" s="20">
        <v>0</v>
      </c>
      <c r="DY278" s="272"/>
      <c r="DZ278" s="10" t="s">
        <v>776</v>
      </c>
      <c r="EA278" s="17">
        <v>0</v>
      </c>
      <c r="EB278" s="17">
        <v>0</v>
      </c>
      <c r="EC278" s="17">
        <v>0</v>
      </c>
      <c r="ED278" s="20">
        <v>0</v>
      </c>
      <c r="EE278" s="17">
        <v>0</v>
      </c>
      <c r="EF278" s="20">
        <v>0</v>
      </c>
      <c r="EJ278" s="272"/>
      <c r="EK278" s="10" t="s">
        <v>776</v>
      </c>
      <c r="EL278" s="17">
        <v>0</v>
      </c>
      <c r="EM278" s="17">
        <v>0</v>
      </c>
      <c r="EN278" s="17">
        <v>0</v>
      </c>
      <c r="EO278" s="17">
        <v>0</v>
      </c>
      <c r="EP278" s="17">
        <v>0</v>
      </c>
      <c r="EQ278" s="17">
        <v>0</v>
      </c>
      <c r="ER278" s="17">
        <v>0</v>
      </c>
      <c r="ES278" s="20">
        <v>0</v>
      </c>
      <c r="ET278" s="17">
        <v>0</v>
      </c>
      <c r="EU278" s="20">
        <v>0</v>
      </c>
      <c r="EY278" s="272"/>
      <c r="EZ278" s="10" t="s">
        <v>776</v>
      </c>
      <c r="FA278" s="17">
        <v>1</v>
      </c>
      <c r="FB278" s="20">
        <v>0</v>
      </c>
      <c r="FG278" s="272"/>
      <c r="FH278" s="10" t="s">
        <v>776</v>
      </c>
      <c r="FI278" s="17">
        <v>3</v>
      </c>
      <c r="FJ278" s="20">
        <v>0</v>
      </c>
      <c r="FO278" s="272"/>
      <c r="FP278" s="10" t="s">
        <v>776</v>
      </c>
      <c r="FQ278" s="24"/>
      <c r="FR278" s="25"/>
      <c r="FW278" s="272"/>
      <c r="FX278" s="10" t="s">
        <v>776</v>
      </c>
      <c r="FY278" s="17">
        <v>0</v>
      </c>
      <c r="FZ278" s="20">
        <v>0</v>
      </c>
      <c r="GE278" s="272"/>
      <c r="GF278" s="10" t="s">
        <v>776</v>
      </c>
      <c r="GG278" s="17">
        <v>0</v>
      </c>
      <c r="GH278" s="17">
        <v>0</v>
      </c>
      <c r="GI278" s="17">
        <v>0</v>
      </c>
      <c r="GJ278" s="17">
        <v>0</v>
      </c>
      <c r="GK278" s="17">
        <v>2</v>
      </c>
      <c r="GL278" s="20">
        <v>0</v>
      </c>
      <c r="GM278" s="17">
        <v>2</v>
      </c>
      <c r="GN278" s="20">
        <v>0</v>
      </c>
      <c r="GR278" s="272"/>
      <c r="GS278" s="10" t="s">
        <v>776</v>
      </c>
      <c r="GT278" s="24"/>
      <c r="GU278" s="24"/>
      <c r="GV278" s="17">
        <v>0</v>
      </c>
      <c r="GW278" s="17">
        <v>0</v>
      </c>
      <c r="GX278" s="24"/>
      <c r="GY278" s="25"/>
      <c r="GZ278" s="17">
        <v>0</v>
      </c>
      <c r="HA278" s="20">
        <v>0</v>
      </c>
      <c r="HE278" s="272"/>
      <c r="HF278" s="10" t="s">
        <v>776</v>
      </c>
      <c r="HG278" s="17">
        <v>175</v>
      </c>
      <c r="HH278" s="20">
        <v>0</v>
      </c>
    </row>
    <row r="279" spans="1:216" x14ac:dyDescent="0.25">
      <c r="A279" s="272"/>
      <c r="B279" s="10" t="s">
        <v>777</v>
      </c>
      <c r="C279" s="17">
        <v>0</v>
      </c>
      <c r="D279" s="17">
        <v>0</v>
      </c>
      <c r="E279" s="24"/>
      <c r="F279" s="24"/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24"/>
      <c r="P279" s="24"/>
      <c r="Q279" s="17">
        <v>0</v>
      </c>
      <c r="R279" s="20">
        <v>0</v>
      </c>
      <c r="S279" s="17">
        <v>0</v>
      </c>
      <c r="T279" s="20">
        <v>0</v>
      </c>
      <c r="X279" s="272"/>
      <c r="Y279" s="10" t="s">
        <v>777</v>
      </c>
      <c r="Z279" s="24"/>
      <c r="AA279" s="24"/>
      <c r="AB279" s="17">
        <v>0</v>
      </c>
      <c r="AC279" s="17">
        <v>0</v>
      </c>
      <c r="AD279" s="24"/>
      <c r="AE279" s="25"/>
      <c r="AF279" s="17">
        <v>0</v>
      </c>
      <c r="AG279" s="20">
        <v>0</v>
      </c>
      <c r="AK279" s="272"/>
      <c r="AL279" s="10" t="s">
        <v>777</v>
      </c>
      <c r="AM279" s="17">
        <v>0</v>
      </c>
      <c r="AN279" s="20">
        <v>0</v>
      </c>
      <c r="AS279" s="272"/>
      <c r="AT279" s="10" t="s">
        <v>777</v>
      </c>
      <c r="AU279" s="17">
        <v>0</v>
      </c>
      <c r="AV279" s="20">
        <v>0</v>
      </c>
      <c r="BA279" s="272"/>
      <c r="BB279" s="10" t="s">
        <v>777</v>
      </c>
      <c r="BC279" s="24"/>
      <c r="BD279" s="24"/>
      <c r="BE279" s="24"/>
      <c r="BF279" s="25"/>
      <c r="BG279" s="24"/>
      <c r="BH279" s="25"/>
      <c r="BL279" s="272"/>
      <c r="BM279" s="10" t="s">
        <v>777</v>
      </c>
      <c r="BN279" s="24"/>
      <c r="BO279" s="25"/>
      <c r="BT279" s="272"/>
      <c r="BU279" s="10" t="s">
        <v>777</v>
      </c>
      <c r="BV279" s="17">
        <v>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>
        <v>0</v>
      </c>
      <c r="CC279" s="17">
        <v>0</v>
      </c>
      <c r="CD279" s="24"/>
      <c r="CE279" s="25"/>
      <c r="CF279" s="17">
        <v>0</v>
      </c>
      <c r="CG279" s="20">
        <v>0</v>
      </c>
      <c r="CK279" s="272"/>
      <c r="CL279" s="10" t="s">
        <v>777</v>
      </c>
      <c r="CM279" s="24"/>
      <c r="CN279" s="24"/>
      <c r="CO279" s="17">
        <v>0</v>
      </c>
      <c r="CP279" s="17">
        <v>0</v>
      </c>
      <c r="CQ279" s="17">
        <v>0</v>
      </c>
      <c r="CR279" s="17">
        <v>0</v>
      </c>
      <c r="CS279" s="17">
        <v>0</v>
      </c>
      <c r="CT279" s="17">
        <v>0</v>
      </c>
      <c r="CU279" s="17">
        <v>0</v>
      </c>
      <c r="CV279" s="17">
        <v>0</v>
      </c>
      <c r="CW279" s="17">
        <v>0</v>
      </c>
      <c r="CX279" s="17">
        <v>0</v>
      </c>
      <c r="CY279" s="17">
        <v>0</v>
      </c>
      <c r="CZ279" s="17">
        <v>0</v>
      </c>
      <c r="DA279" s="17">
        <v>0</v>
      </c>
      <c r="DB279" s="17">
        <v>0</v>
      </c>
      <c r="DC279" s="17">
        <v>0</v>
      </c>
      <c r="DD279" s="20">
        <v>0</v>
      </c>
      <c r="DE279" s="17">
        <v>0</v>
      </c>
      <c r="DF279" s="20">
        <v>0</v>
      </c>
      <c r="DJ279" s="272"/>
      <c r="DK279" s="10" t="s">
        <v>777</v>
      </c>
      <c r="DL279" s="24"/>
      <c r="DM279" s="24"/>
      <c r="DN279" s="17">
        <v>0</v>
      </c>
      <c r="DO279" s="17">
        <v>0</v>
      </c>
      <c r="DP279" s="17">
        <v>0</v>
      </c>
      <c r="DQ279" s="17">
        <v>0</v>
      </c>
      <c r="DR279" s="24"/>
      <c r="DS279" s="25"/>
      <c r="DT279" s="17">
        <v>0</v>
      </c>
      <c r="DU279" s="20">
        <v>0</v>
      </c>
      <c r="DY279" s="272"/>
      <c r="DZ279" s="10" t="s">
        <v>777</v>
      </c>
      <c r="EA279" s="17">
        <v>0</v>
      </c>
      <c r="EB279" s="17">
        <v>0</v>
      </c>
      <c r="EC279" s="17">
        <v>0</v>
      </c>
      <c r="ED279" s="20">
        <v>0</v>
      </c>
      <c r="EE279" s="17">
        <v>0</v>
      </c>
      <c r="EF279" s="20">
        <v>0</v>
      </c>
      <c r="EJ279" s="272"/>
      <c r="EK279" s="10" t="s">
        <v>777</v>
      </c>
      <c r="EL279" s="17">
        <v>0</v>
      </c>
      <c r="EM279" s="17">
        <v>0</v>
      </c>
      <c r="EN279" s="17">
        <v>0</v>
      </c>
      <c r="EO279" s="17">
        <v>0</v>
      </c>
      <c r="EP279" s="17">
        <v>0</v>
      </c>
      <c r="EQ279" s="17">
        <v>0</v>
      </c>
      <c r="ER279" s="17">
        <v>0</v>
      </c>
      <c r="ES279" s="20">
        <v>0</v>
      </c>
      <c r="ET279" s="17">
        <v>0</v>
      </c>
      <c r="EU279" s="20">
        <v>0</v>
      </c>
      <c r="EY279" s="272"/>
      <c r="EZ279" s="10" t="s">
        <v>777</v>
      </c>
      <c r="FA279" s="17">
        <v>0</v>
      </c>
      <c r="FB279" s="20">
        <v>0</v>
      </c>
      <c r="FG279" s="272"/>
      <c r="FH279" s="10" t="s">
        <v>777</v>
      </c>
      <c r="FI279" s="17">
        <v>0</v>
      </c>
      <c r="FJ279" s="20">
        <v>0</v>
      </c>
      <c r="FO279" s="272"/>
      <c r="FP279" s="10" t="s">
        <v>777</v>
      </c>
      <c r="FQ279" s="24"/>
      <c r="FR279" s="25"/>
      <c r="FW279" s="272"/>
      <c r="FX279" s="10" t="s">
        <v>777</v>
      </c>
      <c r="FY279" s="17">
        <v>0</v>
      </c>
      <c r="FZ279" s="20">
        <v>0</v>
      </c>
      <c r="GE279" s="272"/>
      <c r="GF279" s="10" t="s">
        <v>777</v>
      </c>
      <c r="GG279" s="17">
        <v>0</v>
      </c>
      <c r="GH279" s="17">
        <v>0</v>
      </c>
      <c r="GI279" s="17">
        <v>0</v>
      </c>
      <c r="GJ279" s="17">
        <v>0</v>
      </c>
      <c r="GK279" s="17">
        <v>1</v>
      </c>
      <c r="GL279" s="20">
        <v>1</v>
      </c>
      <c r="GM279" s="17">
        <v>1</v>
      </c>
      <c r="GN279" s="20">
        <v>1</v>
      </c>
      <c r="GR279" s="272"/>
      <c r="GS279" s="10" t="s">
        <v>777</v>
      </c>
      <c r="GT279" s="24"/>
      <c r="GU279" s="24"/>
      <c r="GV279" s="17">
        <v>0</v>
      </c>
      <c r="GW279" s="17">
        <v>0</v>
      </c>
      <c r="GX279" s="24"/>
      <c r="GY279" s="25"/>
      <c r="GZ279" s="17">
        <v>0</v>
      </c>
      <c r="HA279" s="20">
        <v>0</v>
      </c>
      <c r="HE279" s="272"/>
      <c r="HF279" s="10" t="s">
        <v>777</v>
      </c>
      <c r="HG279" s="17">
        <v>1</v>
      </c>
      <c r="HH279" s="20">
        <v>1</v>
      </c>
    </row>
    <row r="280" spans="1:216" x14ac:dyDescent="0.25">
      <c r="A280" s="272"/>
      <c r="B280" s="10" t="s">
        <v>778</v>
      </c>
      <c r="C280" s="17">
        <v>0</v>
      </c>
      <c r="D280" s="17">
        <v>0</v>
      </c>
      <c r="E280" s="24"/>
      <c r="F280" s="24"/>
      <c r="G280" s="17">
        <v>2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24"/>
      <c r="P280" s="24"/>
      <c r="Q280" s="17">
        <v>0</v>
      </c>
      <c r="R280" s="20">
        <v>0</v>
      </c>
      <c r="S280" s="17">
        <v>2</v>
      </c>
      <c r="T280" s="20">
        <v>0</v>
      </c>
      <c r="X280" s="272"/>
      <c r="Y280" s="10" t="s">
        <v>778</v>
      </c>
      <c r="Z280" s="24"/>
      <c r="AA280" s="24"/>
      <c r="AB280" s="17">
        <v>0</v>
      </c>
      <c r="AC280" s="17">
        <v>0</v>
      </c>
      <c r="AD280" s="24"/>
      <c r="AE280" s="25"/>
      <c r="AF280" s="17">
        <v>0</v>
      </c>
      <c r="AG280" s="20">
        <v>0</v>
      </c>
      <c r="AK280" s="272"/>
      <c r="AL280" s="10" t="s">
        <v>778</v>
      </c>
      <c r="AM280" s="17">
        <v>0</v>
      </c>
      <c r="AN280" s="20">
        <v>0</v>
      </c>
      <c r="AS280" s="272"/>
      <c r="AT280" s="10" t="s">
        <v>778</v>
      </c>
      <c r="AU280" s="17">
        <v>0</v>
      </c>
      <c r="AV280" s="20">
        <v>0</v>
      </c>
      <c r="BA280" s="272"/>
      <c r="BB280" s="10" t="s">
        <v>778</v>
      </c>
      <c r="BC280" s="24"/>
      <c r="BD280" s="24"/>
      <c r="BE280" s="24"/>
      <c r="BF280" s="25"/>
      <c r="BG280" s="24"/>
      <c r="BH280" s="25"/>
      <c r="BL280" s="272"/>
      <c r="BM280" s="10" t="s">
        <v>778</v>
      </c>
      <c r="BN280" s="24"/>
      <c r="BO280" s="25"/>
      <c r="BT280" s="272"/>
      <c r="BU280" s="10" t="s">
        <v>778</v>
      </c>
      <c r="BV280" s="17">
        <v>0</v>
      </c>
      <c r="BW280" s="17">
        <v>0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7">
        <v>0</v>
      </c>
      <c r="CD280" s="24"/>
      <c r="CE280" s="25"/>
      <c r="CF280" s="17">
        <v>0</v>
      </c>
      <c r="CG280" s="20">
        <v>0</v>
      </c>
      <c r="CK280" s="272"/>
      <c r="CL280" s="10" t="s">
        <v>778</v>
      </c>
      <c r="CM280" s="24"/>
      <c r="CN280" s="24"/>
      <c r="CO280" s="17">
        <v>0</v>
      </c>
      <c r="CP280" s="17">
        <v>0</v>
      </c>
      <c r="CQ280" s="17">
        <v>0</v>
      </c>
      <c r="CR280" s="17">
        <v>0</v>
      </c>
      <c r="CS280" s="17">
        <v>0</v>
      </c>
      <c r="CT280" s="17">
        <v>0</v>
      </c>
      <c r="CU280" s="17">
        <v>0</v>
      </c>
      <c r="CV280" s="17">
        <v>0</v>
      </c>
      <c r="CW280" s="17">
        <v>0</v>
      </c>
      <c r="CX280" s="17">
        <v>0</v>
      </c>
      <c r="CY280" s="17">
        <v>0</v>
      </c>
      <c r="CZ280" s="17">
        <v>0</v>
      </c>
      <c r="DA280" s="17">
        <v>0</v>
      </c>
      <c r="DB280" s="17">
        <v>0</v>
      </c>
      <c r="DC280" s="17">
        <v>0</v>
      </c>
      <c r="DD280" s="20">
        <v>0</v>
      </c>
      <c r="DE280" s="17">
        <v>0</v>
      </c>
      <c r="DF280" s="20">
        <v>0</v>
      </c>
      <c r="DJ280" s="272"/>
      <c r="DK280" s="10" t="s">
        <v>778</v>
      </c>
      <c r="DL280" s="24"/>
      <c r="DM280" s="24"/>
      <c r="DN280" s="17">
        <v>0</v>
      </c>
      <c r="DO280" s="17">
        <v>0</v>
      </c>
      <c r="DP280" s="17">
        <v>0</v>
      </c>
      <c r="DQ280" s="17">
        <v>0</v>
      </c>
      <c r="DR280" s="24"/>
      <c r="DS280" s="25"/>
      <c r="DT280" s="17">
        <v>0</v>
      </c>
      <c r="DU280" s="20">
        <v>0</v>
      </c>
      <c r="DY280" s="272"/>
      <c r="DZ280" s="10" t="s">
        <v>778</v>
      </c>
      <c r="EA280" s="17">
        <v>7</v>
      </c>
      <c r="EB280" s="17">
        <v>0</v>
      </c>
      <c r="EC280" s="17">
        <v>0</v>
      </c>
      <c r="ED280" s="20">
        <v>0</v>
      </c>
      <c r="EE280" s="17">
        <v>7</v>
      </c>
      <c r="EF280" s="20">
        <v>0</v>
      </c>
      <c r="EJ280" s="272"/>
      <c r="EK280" s="10" t="s">
        <v>778</v>
      </c>
      <c r="EL280" s="17">
        <v>0</v>
      </c>
      <c r="EM280" s="17">
        <v>0</v>
      </c>
      <c r="EN280" s="17">
        <v>0</v>
      </c>
      <c r="EO280" s="17">
        <v>0</v>
      </c>
      <c r="EP280" s="17">
        <v>0</v>
      </c>
      <c r="EQ280" s="17">
        <v>0</v>
      </c>
      <c r="ER280" s="17">
        <v>0</v>
      </c>
      <c r="ES280" s="20">
        <v>0</v>
      </c>
      <c r="ET280" s="17">
        <v>0</v>
      </c>
      <c r="EU280" s="20">
        <v>0</v>
      </c>
      <c r="EY280" s="272"/>
      <c r="EZ280" s="10" t="s">
        <v>778</v>
      </c>
      <c r="FA280" s="17">
        <v>1</v>
      </c>
      <c r="FB280" s="20">
        <v>0</v>
      </c>
      <c r="FG280" s="272"/>
      <c r="FH280" s="10" t="s">
        <v>778</v>
      </c>
      <c r="FI280" s="17">
        <v>0</v>
      </c>
      <c r="FJ280" s="20">
        <v>0</v>
      </c>
      <c r="FO280" s="272"/>
      <c r="FP280" s="10" t="s">
        <v>778</v>
      </c>
      <c r="FQ280" s="24"/>
      <c r="FR280" s="25"/>
      <c r="FW280" s="272"/>
      <c r="FX280" s="10" t="s">
        <v>778</v>
      </c>
      <c r="FY280" s="17">
        <v>0</v>
      </c>
      <c r="FZ280" s="20">
        <v>0</v>
      </c>
      <c r="GE280" s="272"/>
      <c r="GF280" s="10" t="s">
        <v>778</v>
      </c>
      <c r="GG280" s="17">
        <v>0</v>
      </c>
      <c r="GH280" s="17">
        <v>0</v>
      </c>
      <c r="GI280" s="17">
        <v>0</v>
      </c>
      <c r="GJ280" s="17">
        <v>0</v>
      </c>
      <c r="GK280" s="24"/>
      <c r="GL280" s="25"/>
      <c r="GM280" s="17">
        <v>0</v>
      </c>
      <c r="GN280" s="20">
        <v>0</v>
      </c>
      <c r="GR280" s="272"/>
      <c r="GS280" s="10" t="s">
        <v>778</v>
      </c>
      <c r="GT280" s="24"/>
      <c r="GU280" s="24"/>
      <c r="GV280" s="17">
        <v>0</v>
      </c>
      <c r="GW280" s="17">
        <v>0</v>
      </c>
      <c r="GX280" s="24"/>
      <c r="GY280" s="25"/>
      <c r="GZ280" s="17">
        <v>0</v>
      </c>
      <c r="HA280" s="20">
        <v>0</v>
      </c>
      <c r="HE280" s="272"/>
      <c r="HF280" s="10" t="s">
        <v>778</v>
      </c>
      <c r="HG280" s="17">
        <v>10</v>
      </c>
      <c r="HH280" s="20">
        <v>0</v>
      </c>
    </row>
    <row r="281" spans="1:216" x14ac:dyDescent="0.25">
      <c r="A281" s="272"/>
      <c r="B281" s="10" t="s">
        <v>779</v>
      </c>
      <c r="C281" s="17">
        <v>0</v>
      </c>
      <c r="D281" s="17">
        <v>0</v>
      </c>
      <c r="E281" s="24"/>
      <c r="F281" s="24"/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1</v>
      </c>
      <c r="P281" s="17">
        <v>0</v>
      </c>
      <c r="Q281" s="17">
        <v>1</v>
      </c>
      <c r="R281" s="20">
        <v>0</v>
      </c>
      <c r="S281" s="17">
        <v>2</v>
      </c>
      <c r="T281" s="20">
        <v>0</v>
      </c>
      <c r="X281" s="272"/>
      <c r="Y281" s="10" t="s">
        <v>779</v>
      </c>
      <c r="Z281" s="24"/>
      <c r="AA281" s="24"/>
      <c r="AB281" s="17">
        <v>0</v>
      </c>
      <c r="AC281" s="17">
        <v>0</v>
      </c>
      <c r="AD281" s="24"/>
      <c r="AE281" s="25"/>
      <c r="AF281" s="17">
        <v>0</v>
      </c>
      <c r="AG281" s="20">
        <v>0</v>
      </c>
      <c r="AK281" s="272"/>
      <c r="AL281" s="10" t="s">
        <v>779</v>
      </c>
      <c r="AM281" s="17">
        <v>1</v>
      </c>
      <c r="AN281" s="20">
        <v>0</v>
      </c>
      <c r="AS281" s="272"/>
      <c r="AT281" s="10" t="s">
        <v>779</v>
      </c>
      <c r="AU281" s="17">
        <v>1</v>
      </c>
      <c r="AV281" s="20">
        <v>1</v>
      </c>
      <c r="BA281" s="272"/>
      <c r="BB281" s="10" t="s">
        <v>779</v>
      </c>
      <c r="BC281" s="24"/>
      <c r="BD281" s="24"/>
      <c r="BE281" s="24"/>
      <c r="BF281" s="25"/>
      <c r="BG281" s="24"/>
      <c r="BH281" s="25"/>
      <c r="BL281" s="272"/>
      <c r="BM281" s="10" t="s">
        <v>779</v>
      </c>
      <c r="BN281" s="24"/>
      <c r="BO281" s="25"/>
      <c r="BT281" s="272"/>
      <c r="BU281" s="10" t="s">
        <v>779</v>
      </c>
      <c r="BV281" s="17">
        <v>0</v>
      </c>
      <c r="BW281" s="17">
        <v>0</v>
      </c>
      <c r="BX281" s="17">
        <v>0</v>
      </c>
      <c r="BY281" s="17">
        <v>0</v>
      </c>
      <c r="BZ281" s="17">
        <v>0</v>
      </c>
      <c r="CA281" s="17">
        <v>0</v>
      </c>
      <c r="CB281" s="17">
        <v>0</v>
      </c>
      <c r="CC281" s="17">
        <v>0</v>
      </c>
      <c r="CD281" s="24"/>
      <c r="CE281" s="25"/>
      <c r="CF281" s="17">
        <v>0</v>
      </c>
      <c r="CG281" s="20">
        <v>0</v>
      </c>
      <c r="CK281" s="272"/>
      <c r="CL281" s="10" t="s">
        <v>779</v>
      </c>
      <c r="CM281" s="24"/>
      <c r="CN281" s="24"/>
      <c r="CO281" s="17">
        <v>0</v>
      </c>
      <c r="CP281" s="17">
        <v>0</v>
      </c>
      <c r="CQ281" s="17">
        <v>0</v>
      </c>
      <c r="CR281" s="17">
        <v>0</v>
      </c>
      <c r="CS281" s="17">
        <v>0</v>
      </c>
      <c r="CT281" s="17">
        <v>0</v>
      </c>
      <c r="CU281" s="17">
        <v>0</v>
      </c>
      <c r="CV281" s="17">
        <v>0</v>
      </c>
      <c r="CW281" s="17">
        <v>0</v>
      </c>
      <c r="CX281" s="17">
        <v>0</v>
      </c>
      <c r="CY281" s="17">
        <v>0</v>
      </c>
      <c r="CZ281" s="17">
        <v>0</v>
      </c>
      <c r="DA281" s="17">
        <v>0</v>
      </c>
      <c r="DB281" s="17">
        <v>0</v>
      </c>
      <c r="DC281" s="17">
        <v>0</v>
      </c>
      <c r="DD281" s="20">
        <v>0</v>
      </c>
      <c r="DE281" s="17">
        <v>0</v>
      </c>
      <c r="DF281" s="20">
        <v>0</v>
      </c>
      <c r="DJ281" s="272"/>
      <c r="DK281" s="10" t="s">
        <v>779</v>
      </c>
      <c r="DL281" s="24"/>
      <c r="DM281" s="24"/>
      <c r="DN281" s="17">
        <v>1</v>
      </c>
      <c r="DO281" s="17">
        <v>2</v>
      </c>
      <c r="DP281" s="17">
        <v>0</v>
      </c>
      <c r="DQ281" s="17">
        <v>0</v>
      </c>
      <c r="DR281" s="17">
        <v>1</v>
      </c>
      <c r="DS281" s="20">
        <v>0</v>
      </c>
      <c r="DT281" s="17">
        <v>2</v>
      </c>
      <c r="DU281" s="20">
        <v>2</v>
      </c>
      <c r="DY281" s="272"/>
      <c r="DZ281" s="10" t="s">
        <v>779</v>
      </c>
      <c r="EA281" s="17">
        <v>0</v>
      </c>
      <c r="EB281" s="17">
        <v>0</v>
      </c>
      <c r="EC281" s="17">
        <v>0</v>
      </c>
      <c r="ED281" s="20">
        <v>0</v>
      </c>
      <c r="EE281" s="17">
        <v>0</v>
      </c>
      <c r="EF281" s="20">
        <v>0</v>
      </c>
      <c r="EJ281" s="272"/>
      <c r="EK281" s="10" t="s">
        <v>779</v>
      </c>
      <c r="EL281" s="17">
        <v>0</v>
      </c>
      <c r="EM281" s="17">
        <v>0</v>
      </c>
      <c r="EN281" s="17">
        <v>1</v>
      </c>
      <c r="EO281" s="17">
        <v>0</v>
      </c>
      <c r="EP281" s="17">
        <v>0</v>
      </c>
      <c r="EQ281" s="17">
        <v>0</v>
      </c>
      <c r="ER281" s="17">
        <v>0</v>
      </c>
      <c r="ES281" s="20">
        <v>0</v>
      </c>
      <c r="ET281" s="17">
        <v>1</v>
      </c>
      <c r="EU281" s="20">
        <v>0</v>
      </c>
      <c r="EY281" s="272"/>
      <c r="EZ281" s="10" t="s">
        <v>779</v>
      </c>
      <c r="FA281" s="17">
        <v>0</v>
      </c>
      <c r="FB281" s="20">
        <v>0</v>
      </c>
      <c r="FG281" s="272"/>
      <c r="FH281" s="10" t="s">
        <v>779</v>
      </c>
      <c r="FI281" s="17">
        <v>3</v>
      </c>
      <c r="FJ281" s="20">
        <v>2</v>
      </c>
      <c r="FO281" s="272"/>
      <c r="FP281" s="10" t="s">
        <v>779</v>
      </c>
      <c r="FQ281" s="17">
        <v>1</v>
      </c>
      <c r="FR281" s="20">
        <v>0</v>
      </c>
      <c r="FW281" s="272"/>
      <c r="FX281" s="10" t="s">
        <v>779</v>
      </c>
      <c r="FY281" s="17">
        <v>0</v>
      </c>
      <c r="FZ281" s="20">
        <v>0</v>
      </c>
      <c r="GE281" s="272"/>
      <c r="GF281" s="10" t="s">
        <v>779</v>
      </c>
      <c r="GG281" s="17">
        <v>0</v>
      </c>
      <c r="GH281" s="17">
        <v>0</v>
      </c>
      <c r="GI281" s="17">
        <v>0</v>
      </c>
      <c r="GJ281" s="17">
        <v>0</v>
      </c>
      <c r="GK281" s="24"/>
      <c r="GL281" s="25"/>
      <c r="GM281" s="17">
        <v>0</v>
      </c>
      <c r="GN281" s="20">
        <v>0</v>
      </c>
      <c r="GR281" s="272"/>
      <c r="GS281" s="10" t="s">
        <v>779</v>
      </c>
      <c r="GT281" s="24"/>
      <c r="GU281" s="24"/>
      <c r="GV281" s="17">
        <v>0</v>
      </c>
      <c r="GW281" s="17">
        <v>0</v>
      </c>
      <c r="GX281" s="24"/>
      <c r="GY281" s="25"/>
      <c r="GZ281" s="17">
        <v>0</v>
      </c>
      <c r="HA281" s="20">
        <v>0</v>
      </c>
      <c r="HE281" s="272"/>
      <c r="HF281" s="10" t="s">
        <v>779</v>
      </c>
      <c r="HG281" s="17">
        <v>11</v>
      </c>
      <c r="HH281" s="20">
        <v>5</v>
      </c>
    </row>
    <row r="282" spans="1:216" x14ac:dyDescent="0.25">
      <c r="A282" s="272"/>
      <c r="B282" s="10" t="s">
        <v>780</v>
      </c>
      <c r="C282" s="17">
        <v>0</v>
      </c>
      <c r="D282" s="17">
        <v>0</v>
      </c>
      <c r="E282" s="24"/>
      <c r="F282" s="24"/>
      <c r="G282" s="17">
        <v>2</v>
      </c>
      <c r="H282" s="17">
        <v>0</v>
      </c>
      <c r="I282" s="17">
        <v>3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6</v>
      </c>
      <c r="P282" s="17">
        <v>0</v>
      </c>
      <c r="Q282" s="17">
        <v>0</v>
      </c>
      <c r="R282" s="20">
        <v>0</v>
      </c>
      <c r="S282" s="17">
        <v>11</v>
      </c>
      <c r="T282" s="20">
        <v>0</v>
      </c>
      <c r="X282" s="272"/>
      <c r="Y282" s="10" t="s">
        <v>780</v>
      </c>
      <c r="Z282" s="24"/>
      <c r="AA282" s="24"/>
      <c r="AB282" s="17">
        <v>0</v>
      </c>
      <c r="AC282" s="17">
        <v>0</v>
      </c>
      <c r="AD282" s="17">
        <v>2</v>
      </c>
      <c r="AE282" s="25"/>
      <c r="AF282" s="17">
        <v>2</v>
      </c>
      <c r="AG282" s="20">
        <v>0</v>
      </c>
      <c r="AK282" s="272"/>
      <c r="AL282" s="10" t="s">
        <v>780</v>
      </c>
      <c r="AM282" s="17">
        <v>0</v>
      </c>
      <c r="AN282" s="20">
        <v>0</v>
      </c>
      <c r="AS282" s="272"/>
      <c r="AT282" s="10" t="s">
        <v>780</v>
      </c>
      <c r="AU282" s="17">
        <v>6</v>
      </c>
      <c r="AV282" s="20">
        <v>0</v>
      </c>
      <c r="BA282" s="272"/>
      <c r="BB282" s="10" t="s">
        <v>780</v>
      </c>
      <c r="BC282" s="17">
        <v>4</v>
      </c>
      <c r="BD282" s="17">
        <v>0</v>
      </c>
      <c r="BE282" s="17">
        <v>3</v>
      </c>
      <c r="BF282" s="20">
        <v>1</v>
      </c>
      <c r="BG282" s="17">
        <v>7</v>
      </c>
      <c r="BH282" s="20">
        <v>1</v>
      </c>
      <c r="BL282" s="272"/>
      <c r="BM282" s="10" t="s">
        <v>780</v>
      </c>
      <c r="BN282" s="17">
        <v>1</v>
      </c>
      <c r="BO282" s="20">
        <v>1</v>
      </c>
      <c r="BT282" s="272"/>
      <c r="BU282" s="10" t="s">
        <v>780</v>
      </c>
      <c r="BV282" s="17">
        <v>0</v>
      </c>
      <c r="BW282" s="17">
        <v>0</v>
      </c>
      <c r="BX282" s="17">
        <v>0</v>
      </c>
      <c r="BY282" s="17">
        <v>0</v>
      </c>
      <c r="BZ282" s="17">
        <v>1</v>
      </c>
      <c r="CA282" s="17">
        <v>0</v>
      </c>
      <c r="CB282" s="17">
        <v>1</v>
      </c>
      <c r="CC282" s="17">
        <v>0</v>
      </c>
      <c r="CD282" s="24"/>
      <c r="CE282" s="25"/>
      <c r="CF282" s="17">
        <v>2</v>
      </c>
      <c r="CG282" s="20">
        <v>0</v>
      </c>
      <c r="CK282" s="272"/>
      <c r="CL282" s="10" t="s">
        <v>780</v>
      </c>
      <c r="CM282" s="24"/>
      <c r="CN282" s="24"/>
      <c r="CO282" s="17">
        <v>2</v>
      </c>
      <c r="CP282" s="17">
        <v>0</v>
      </c>
      <c r="CQ282" s="17">
        <v>0</v>
      </c>
      <c r="CR282" s="17">
        <v>0</v>
      </c>
      <c r="CS282" s="17">
        <v>0</v>
      </c>
      <c r="CT282" s="17">
        <v>0</v>
      </c>
      <c r="CU282" s="17">
        <v>1</v>
      </c>
      <c r="CV282" s="17">
        <v>1</v>
      </c>
      <c r="CW282" s="17">
        <v>0</v>
      </c>
      <c r="CX282" s="17">
        <v>0</v>
      </c>
      <c r="CY282" s="17">
        <v>0</v>
      </c>
      <c r="CZ282" s="17">
        <v>0</v>
      </c>
      <c r="DA282" s="17">
        <v>0</v>
      </c>
      <c r="DB282" s="17">
        <v>0</v>
      </c>
      <c r="DC282" s="17">
        <v>0</v>
      </c>
      <c r="DD282" s="20">
        <v>0</v>
      </c>
      <c r="DE282" s="17">
        <v>3</v>
      </c>
      <c r="DF282" s="20">
        <v>1</v>
      </c>
      <c r="DJ282" s="272"/>
      <c r="DK282" s="10" t="s">
        <v>780</v>
      </c>
      <c r="DL282" s="24"/>
      <c r="DM282" s="24"/>
      <c r="DN282" s="17">
        <v>1</v>
      </c>
      <c r="DO282" s="17">
        <v>2</v>
      </c>
      <c r="DP282" s="17">
        <v>0</v>
      </c>
      <c r="DQ282" s="17">
        <v>0</v>
      </c>
      <c r="DR282" s="24"/>
      <c r="DS282" s="25"/>
      <c r="DT282" s="17">
        <v>1</v>
      </c>
      <c r="DU282" s="20">
        <v>2</v>
      </c>
      <c r="DY282" s="272"/>
      <c r="DZ282" s="10" t="s">
        <v>780</v>
      </c>
      <c r="EA282" s="17">
        <v>0</v>
      </c>
      <c r="EB282" s="17">
        <v>0</v>
      </c>
      <c r="EC282" s="17">
        <v>0</v>
      </c>
      <c r="ED282" s="20">
        <v>0</v>
      </c>
      <c r="EE282" s="17">
        <v>0</v>
      </c>
      <c r="EF282" s="20">
        <v>0</v>
      </c>
      <c r="EJ282" s="272"/>
      <c r="EK282" s="10" t="s">
        <v>780</v>
      </c>
      <c r="EL282" s="17">
        <v>1</v>
      </c>
      <c r="EM282" s="17">
        <v>0</v>
      </c>
      <c r="EN282" s="17">
        <v>2</v>
      </c>
      <c r="EO282" s="17">
        <v>0</v>
      </c>
      <c r="EP282" s="17">
        <v>2</v>
      </c>
      <c r="EQ282" s="17">
        <v>0</v>
      </c>
      <c r="ER282" s="17">
        <v>1</v>
      </c>
      <c r="ES282" s="20">
        <v>0</v>
      </c>
      <c r="ET282" s="17">
        <v>6</v>
      </c>
      <c r="EU282" s="20">
        <v>0</v>
      </c>
      <c r="EY282" s="272"/>
      <c r="EZ282" s="10" t="s">
        <v>780</v>
      </c>
      <c r="FA282" s="17">
        <v>2</v>
      </c>
      <c r="FB282" s="20">
        <v>0</v>
      </c>
      <c r="FG282" s="272"/>
      <c r="FH282" s="10" t="s">
        <v>780</v>
      </c>
      <c r="FI282" s="17">
        <v>4</v>
      </c>
      <c r="FJ282" s="20">
        <v>0</v>
      </c>
      <c r="FO282" s="272"/>
      <c r="FP282" s="10" t="s">
        <v>780</v>
      </c>
      <c r="FQ282" s="17">
        <v>4</v>
      </c>
      <c r="FR282" s="20">
        <v>0</v>
      </c>
      <c r="FW282" s="272"/>
      <c r="FX282" s="10" t="s">
        <v>780</v>
      </c>
      <c r="FY282" s="17">
        <v>0</v>
      </c>
      <c r="FZ282" s="20">
        <v>0</v>
      </c>
      <c r="GE282" s="272"/>
      <c r="GF282" s="10" t="s">
        <v>780</v>
      </c>
      <c r="GG282" s="17">
        <v>0</v>
      </c>
      <c r="GH282" s="17">
        <v>0</v>
      </c>
      <c r="GI282" s="17">
        <v>1</v>
      </c>
      <c r="GJ282" s="17">
        <v>1</v>
      </c>
      <c r="GK282" s="17">
        <v>10</v>
      </c>
      <c r="GL282" s="20">
        <v>2</v>
      </c>
      <c r="GM282" s="17">
        <v>11</v>
      </c>
      <c r="GN282" s="20">
        <v>3</v>
      </c>
      <c r="GR282" s="272"/>
      <c r="GS282" s="10" t="s">
        <v>780</v>
      </c>
      <c r="GT282" s="17">
        <v>4</v>
      </c>
      <c r="GU282" s="17">
        <v>0</v>
      </c>
      <c r="GV282" s="17">
        <v>2</v>
      </c>
      <c r="GW282" s="17">
        <v>1</v>
      </c>
      <c r="GX282" s="17">
        <v>3</v>
      </c>
      <c r="GY282" s="20">
        <v>3</v>
      </c>
      <c r="GZ282" s="17">
        <v>9</v>
      </c>
      <c r="HA282" s="20">
        <v>4</v>
      </c>
      <c r="HE282" s="272"/>
      <c r="HF282" s="10" t="s">
        <v>780</v>
      </c>
      <c r="HG282" s="17">
        <v>69</v>
      </c>
      <c r="HH282" s="20">
        <v>12</v>
      </c>
    </row>
    <row r="283" spans="1:216" x14ac:dyDescent="0.25">
      <c r="A283" s="272"/>
      <c r="B283" s="10" t="s">
        <v>781</v>
      </c>
      <c r="C283" s="17">
        <v>2</v>
      </c>
      <c r="D283" s="17">
        <v>0</v>
      </c>
      <c r="E283" s="17">
        <v>17</v>
      </c>
      <c r="F283" s="17">
        <v>2</v>
      </c>
      <c r="G283" s="17">
        <v>4</v>
      </c>
      <c r="H283" s="17">
        <v>0</v>
      </c>
      <c r="I283" s="17">
        <v>1</v>
      </c>
      <c r="J283" s="17">
        <v>0</v>
      </c>
      <c r="K283" s="17">
        <v>5</v>
      </c>
      <c r="L283" s="17">
        <v>0</v>
      </c>
      <c r="M283" s="17">
        <v>4</v>
      </c>
      <c r="N283" s="17">
        <v>2</v>
      </c>
      <c r="O283" s="17">
        <v>13</v>
      </c>
      <c r="P283" s="17">
        <v>4</v>
      </c>
      <c r="Q283" s="17">
        <v>7</v>
      </c>
      <c r="R283" s="20">
        <v>0</v>
      </c>
      <c r="S283" s="17">
        <v>53</v>
      </c>
      <c r="T283" s="20">
        <v>8</v>
      </c>
      <c r="X283" s="272"/>
      <c r="Y283" s="10" t="s">
        <v>781</v>
      </c>
      <c r="Z283" s="24"/>
      <c r="AA283" s="24"/>
      <c r="AB283" s="17">
        <v>1</v>
      </c>
      <c r="AC283" s="17">
        <v>0</v>
      </c>
      <c r="AD283" s="17">
        <v>1</v>
      </c>
      <c r="AE283" s="20">
        <v>1</v>
      </c>
      <c r="AF283" s="17">
        <v>2</v>
      </c>
      <c r="AG283" s="20">
        <v>1</v>
      </c>
      <c r="AK283" s="272"/>
      <c r="AL283" s="10" t="s">
        <v>781</v>
      </c>
      <c r="AM283" s="17">
        <v>6</v>
      </c>
      <c r="AN283" s="20">
        <v>3</v>
      </c>
      <c r="AS283" s="272"/>
      <c r="AT283" s="10" t="s">
        <v>781</v>
      </c>
      <c r="AU283" s="17">
        <v>13</v>
      </c>
      <c r="AV283" s="20">
        <v>3</v>
      </c>
      <c r="BA283" s="272"/>
      <c r="BB283" s="10" t="s">
        <v>781</v>
      </c>
      <c r="BC283" s="24"/>
      <c r="BD283" s="24"/>
      <c r="BE283" s="24"/>
      <c r="BF283" s="25"/>
      <c r="BG283" s="24"/>
      <c r="BH283" s="25"/>
      <c r="BL283" s="272"/>
      <c r="BM283" s="10" t="s">
        <v>781</v>
      </c>
      <c r="BN283" s="24"/>
      <c r="BO283" s="25"/>
      <c r="BT283" s="272"/>
      <c r="BU283" s="10" t="s">
        <v>781</v>
      </c>
      <c r="BV283" s="17">
        <v>6</v>
      </c>
      <c r="BW283" s="17">
        <v>1</v>
      </c>
      <c r="BX283" s="17">
        <v>3</v>
      </c>
      <c r="BY283" s="17">
        <v>0</v>
      </c>
      <c r="BZ283" s="17">
        <v>3</v>
      </c>
      <c r="CA283" s="17">
        <v>1</v>
      </c>
      <c r="CB283" s="17">
        <v>4</v>
      </c>
      <c r="CC283" s="17">
        <v>0</v>
      </c>
      <c r="CD283" s="17">
        <v>3</v>
      </c>
      <c r="CE283" s="20">
        <v>0</v>
      </c>
      <c r="CF283" s="17">
        <v>19</v>
      </c>
      <c r="CG283" s="20">
        <v>2</v>
      </c>
      <c r="CK283" s="272"/>
      <c r="CL283" s="10" t="s">
        <v>781</v>
      </c>
      <c r="CM283" s="24"/>
      <c r="CN283" s="24"/>
      <c r="CO283" s="17">
        <v>0</v>
      </c>
      <c r="CP283" s="17">
        <v>0</v>
      </c>
      <c r="CQ283" s="17">
        <v>1</v>
      </c>
      <c r="CR283" s="17">
        <v>0</v>
      </c>
      <c r="CS283" s="17">
        <v>1</v>
      </c>
      <c r="CT283" s="17">
        <v>0</v>
      </c>
      <c r="CU283" s="17">
        <v>2</v>
      </c>
      <c r="CV283" s="17">
        <v>0</v>
      </c>
      <c r="CW283" s="17">
        <v>3</v>
      </c>
      <c r="CX283" s="17">
        <v>0</v>
      </c>
      <c r="CY283" s="17">
        <v>2</v>
      </c>
      <c r="CZ283" s="17">
        <v>0</v>
      </c>
      <c r="DA283" s="17">
        <v>3</v>
      </c>
      <c r="DB283" s="17">
        <v>1</v>
      </c>
      <c r="DC283" s="17">
        <v>3</v>
      </c>
      <c r="DD283" s="20">
        <v>0</v>
      </c>
      <c r="DE283" s="17">
        <v>15</v>
      </c>
      <c r="DF283" s="20">
        <v>1</v>
      </c>
      <c r="DJ283" s="272"/>
      <c r="DK283" s="10" t="s">
        <v>781</v>
      </c>
      <c r="DL283" s="17">
        <v>43</v>
      </c>
      <c r="DM283" s="24"/>
      <c r="DN283" s="17">
        <v>6</v>
      </c>
      <c r="DO283" s="17">
        <v>7</v>
      </c>
      <c r="DP283" s="17">
        <v>2</v>
      </c>
      <c r="DQ283" s="17">
        <v>2</v>
      </c>
      <c r="DR283" s="17">
        <v>12</v>
      </c>
      <c r="DS283" s="20">
        <v>13</v>
      </c>
      <c r="DT283" s="17">
        <v>63</v>
      </c>
      <c r="DU283" s="20">
        <v>22</v>
      </c>
      <c r="DY283" s="272"/>
      <c r="DZ283" s="10" t="s">
        <v>781</v>
      </c>
      <c r="EA283" s="17">
        <v>20</v>
      </c>
      <c r="EB283" s="17">
        <v>0</v>
      </c>
      <c r="EC283" s="17">
        <v>1</v>
      </c>
      <c r="ED283" s="20">
        <v>0</v>
      </c>
      <c r="EE283" s="17">
        <v>21</v>
      </c>
      <c r="EF283" s="20">
        <v>0</v>
      </c>
      <c r="EJ283" s="272"/>
      <c r="EK283" s="10" t="s">
        <v>781</v>
      </c>
      <c r="EL283" s="17">
        <v>18</v>
      </c>
      <c r="EM283" s="17">
        <v>2</v>
      </c>
      <c r="EN283" s="17">
        <v>2</v>
      </c>
      <c r="EO283" s="17">
        <v>0</v>
      </c>
      <c r="EP283" s="17">
        <v>7</v>
      </c>
      <c r="EQ283" s="17">
        <v>0</v>
      </c>
      <c r="ER283" s="17">
        <v>30</v>
      </c>
      <c r="ES283" s="20">
        <v>0</v>
      </c>
      <c r="ET283" s="17">
        <v>57</v>
      </c>
      <c r="EU283" s="20">
        <v>2</v>
      </c>
      <c r="EY283" s="272"/>
      <c r="EZ283" s="10" t="s">
        <v>781</v>
      </c>
      <c r="FA283" s="17">
        <v>3</v>
      </c>
      <c r="FB283" s="20">
        <v>0</v>
      </c>
      <c r="FG283" s="272"/>
      <c r="FH283" s="10" t="s">
        <v>781</v>
      </c>
      <c r="FI283" s="17">
        <v>17</v>
      </c>
      <c r="FJ283" s="20">
        <v>0</v>
      </c>
      <c r="FO283" s="272"/>
      <c r="FP283" s="10" t="s">
        <v>781</v>
      </c>
      <c r="FQ283" s="17">
        <v>9</v>
      </c>
      <c r="FR283" s="20">
        <v>2</v>
      </c>
      <c r="FW283" s="272"/>
      <c r="FX283" s="10" t="s">
        <v>781</v>
      </c>
      <c r="FY283" s="17">
        <v>0</v>
      </c>
      <c r="FZ283" s="20">
        <v>0</v>
      </c>
      <c r="GE283" s="272"/>
      <c r="GF283" s="10" t="s">
        <v>781</v>
      </c>
      <c r="GG283" s="17">
        <v>0</v>
      </c>
      <c r="GH283" s="17">
        <v>0</v>
      </c>
      <c r="GI283" s="17">
        <v>0</v>
      </c>
      <c r="GJ283" s="17">
        <v>0</v>
      </c>
      <c r="GK283" s="24"/>
      <c r="GL283" s="25"/>
      <c r="GM283" s="17">
        <v>0</v>
      </c>
      <c r="GN283" s="20">
        <v>0</v>
      </c>
      <c r="GR283" s="272"/>
      <c r="GS283" s="10" t="s">
        <v>781</v>
      </c>
      <c r="GT283" s="17">
        <v>13</v>
      </c>
      <c r="GU283" s="17">
        <v>4</v>
      </c>
      <c r="GV283" s="17">
        <v>2</v>
      </c>
      <c r="GW283" s="17">
        <v>1</v>
      </c>
      <c r="GX283" s="17">
        <v>17</v>
      </c>
      <c r="GY283" s="20">
        <v>5</v>
      </c>
      <c r="GZ283" s="17">
        <v>32</v>
      </c>
      <c r="HA283" s="20">
        <v>10</v>
      </c>
      <c r="HE283" s="272"/>
      <c r="HF283" s="10" t="s">
        <v>781</v>
      </c>
      <c r="HG283" s="17">
        <v>310</v>
      </c>
      <c r="HH283" s="20">
        <v>54</v>
      </c>
    </row>
    <row r="284" spans="1:216" ht="22.5" x14ac:dyDescent="0.25">
      <c r="A284" s="10" t="s">
        <v>700</v>
      </c>
      <c r="B284" s="10" t="s">
        <v>782</v>
      </c>
      <c r="C284" s="17">
        <v>6</v>
      </c>
      <c r="D284" s="17">
        <v>0</v>
      </c>
      <c r="E284" s="17">
        <v>44</v>
      </c>
      <c r="F284" s="17">
        <v>16</v>
      </c>
      <c r="G284" s="17">
        <v>8</v>
      </c>
      <c r="H284" s="17">
        <v>5</v>
      </c>
      <c r="I284" s="17">
        <v>7</v>
      </c>
      <c r="J284" s="17">
        <v>4</v>
      </c>
      <c r="K284" s="17">
        <v>4</v>
      </c>
      <c r="L284" s="17">
        <v>0</v>
      </c>
      <c r="M284" s="17">
        <v>9</v>
      </c>
      <c r="N284" s="17">
        <v>3</v>
      </c>
      <c r="O284" s="17">
        <v>32</v>
      </c>
      <c r="P284" s="17">
        <v>6</v>
      </c>
      <c r="Q284" s="17">
        <v>29</v>
      </c>
      <c r="R284" s="20">
        <v>18</v>
      </c>
      <c r="S284" s="17">
        <v>139</v>
      </c>
      <c r="T284" s="20">
        <v>52</v>
      </c>
      <c r="X284" s="10" t="s">
        <v>700</v>
      </c>
      <c r="Y284" s="10" t="s">
        <v>782</v>
      </c>
      <c r="Z284" s="17">
        <v>1</v>
      </c>
      <c r="AA284" s="17">
        <v>1</v>
      </c>
      <c r="AB284" s="17">
        <v>2</v>
      </c>
      <c r="AC284" s="17">
        <v>2</v>
      </c>
      <c r="AD284" s="17">
        <v>26</v>
      </c>
      <c r="AE284" s="20">
        <v>16</v>
      </c>
      <c r="AF284" s="17">
        <v>29</v>
      </c>
      <c r="AG284" s="20">
        <v>19</v>
      </c>
      <c r="AK284" s="10" t="s">
        <v>700</v>
      </c>
      <c r="AL284" s="10" t="s">
        <v>782</v>
      </c>
      <c r="AM284" s="17">
        <v>162</v>
      </c>
      <c r="AN284" s="20">
        <v>86</v>
      </c>
      <c r="AS284" s="10" t="s">
        <v>700</v>
      </c>
      <c r="AT284" s="10" t="s">
        <v>782</v>
      </c>
      <c r="AU284" s="17">
        <v>25</v>
      </c>
      <c r="AV284" s="20">
        <v>15</v>
      </c>
      <c r="BA284" s="10" t="s">
        <v>700</v>
      </c>
      <c r="BB284" s="10" t="s">
        <v>782</v>
      </c>
      <c r="BC284" s="17">
        <v>0</v>
      </c>
      <c r="BD284" s="17">
        <v>33</v>
      </c>
      <c r="BE284" s="17">
        <v>19</v>
      </c>
      <c r="BF284" s="20">
        <v>34</v>
      </c>
      <c r="BG284" s="17">
        <v>19</v>
      </c>
      <c r="BH284" s="20">
        <v>67</v>
      </c>
      <c r="BL284" s="10" t="s">
        <v>700</v>
      </c>
      <c r="BM284" s="10" t="s">
        <v>782</v>
      </c>
      <c r="BN284" s="17">
        <v>16</v>
      </c>
      <c r="BO284" s="20">
        <v>44</v>
      </c>
      <c r="BT284" s="10" t="s">
        <v>700</v>
      </c>
      <c r="BU284" s="10" t="s">
        <v>782</v>
      </c>
      <c r="BV284" s="17">
        <v>2</v>
      </c>
      <c r="BW284" s="17">
        <v>4</v>
      </c>
      <c r="BX284" s="17">
        <v>2</v>
      </c>
      <c r="BY284" s="17">
        <v>3</v>
      </c>
      <c r="BZ284" s="17">
        <v>0</v>
      </c>
      <c r="CA284" s="17">
        <v>1</v>
      </c>
      <c r="CB284" s="17">
        <v>2</v>
      </c>
      <c r="CC284" s="17">
        <v>4</v>
      </c>
      <c r="CD284" s="17">
        <v>7</v>
      </c>
      <c r="CE284" s="20">
        <v>4</v>
      </c>
      <c r="CF284" s="17">
        <v>13</v>
      </c>
      <c r="CG284" s="20">
        <v>16</v>
      </c>
      <c r="CK284" s="10" t="s">
        <v>700</v>
      </c>
      <c r="CL284" s="10" t="s">
        <v>782</v>
      </c>
      <c r="CM284" s="24"/>
      <c r="CN284" s="24"/>
      <c r="CO284" s="17">
        <v>4</v>
      </c>
      <c r="CP284" s="17">
        <v>4</v>
      </c>
      <c r="CQ284" s="17">
        <v>11</v>
      </c>
      <c r="CR284" s="17">
        <v>16</v>
      </c>
      <c r="CS284" s="17">
        <v>6</v>
      </c>
      <c r="CT284" s="17">
        <v>10</v>
      </c>
      <c r="CU284" s="17">
        <v>6</v>
      </c>
      <c r="CV284" s="17">
        <v>5</v>
      </c>
      <c r="CW284" s="17">
        <v>3</v>
      </c>
      <c r="CX284" s="17">
        <v>1</v>
      </c>
      <c r="CY284" s="17">
        <v>1</v>
      </c>
      <c r="CZ284" s="17">
        <v>0</v>
      </c>
      <c r="DA284" s="17">
        <v>11</v>
      </c>
      <c r="DB284" s="17">
        <v>6</v>
      </c>
      <c r="DC284" s="17">
        <v>4</v>
      </c>
      <c r="DD284" s="20">
        <v>4</v>
      </c>
      <c r="DE284" s="17">
        <v>46</v>
      </c>
      <c r="DF284" s="20">
        <v>46</v>
      </c>
      <c r="DJ284" s="10" t="s">
        <v>700</v>
      </c>
      <c r="DK284" s="10" t="s">
        <v>782</v>
      </c>
      <c r="DL284" s="17">
        <v>61</v>
      </c>
      <c r="DM284" s="24"/>
      <c r="DN284" s="17">
        <v>3</v>
      </c>
      <c r="DO284" s="17">
        <v>12</v>
      </c>
      <c r="DP284" s="17">
        <v>10</v>
      </c>
      <c r="DQ284" s="17">
        <v>4</v>
      </c>
      <c r="DR284" s="17">
        <v>8</v>
      </c>
      <c r="DS284" s="20">
        <v>5</v>
      </c>
      <c r="DT284" s="17">
        <v>82</v>
      </c>
      <c r="DU284" s="20">
        <v>21</v>
      </c>
      <c r="DY284" s="10" t="s">
        <v>700</v>
      </c>
      <c r="DZ284" s="10" t="s">
        <v>782</v>
      </c>
      <c r="EA284" s="17">
        <v>11</v>
      </c>
      <c r="EB284" s="17">
        <v>9</v>
      </c>
      <c r="EC284" s="17">
        <v>0</v>
      </c>
      <c r="ED284" s="20">
        <v>4</v>
      </c>
      <c r="EE284" s="17">
        <v>11</v>
      </c>
      <c r="EF284" s="20">
        <v>13</v>
      </c>
      <c r="EJ284" s="10" t="s">
        <v>700</v>
      </c>
      <c r="EK284" s="10" t="s">
        <v>782</v>
      </c>
      <c r="EL284" s="17">
        <v>17</v>
      </c>
      <c r="EM284" s="17">
        <v>12</v>
      </c>
      <c r="EN284" s="17">
        <v>5</v>
      </c>
      <c r="EO284" s="17">
        <v>7</v>
      </c>
      <c r="EP284" s="17">
        <v>5</v>
      </c>
      <c r="EQ284" s="17">
        <v>10</v>
      </c>
      <c r="ER284" s="17">
        <v>15</v>
      </c>
      <c r="ES284" s="20">
        <v>12</v>
      </c>
      <c r="ET284" s="17">
        <v>42</v>
      </c>
      <c r="EU284" s="20">
        <v>41</v>
      </c>
      <c r="EY284" s="10" t="s">
        <v>700</v>
      </c>
      <c r="EZ284" s="10" t="s">
        <v>782</v>
      </c>
      <c r="FA284" s="17">
        <v>1</v>
      </c>
      <c r="FB284" s="20">
        <v>2</v>
      </c>
      <c r="FG284" s="10" t="s">
        <v>700</v>
      </c>
      <c r="FH284" s="10" t="s">
        <v>782</v>
      </c>
      <c r="FI284" s="17">
        <v>182</v>
      </c>
      <c r="FJ284" s="20">
        <v>172</v>
      </c>
      <c r="FO284" s="10" t="s">
        <v>700</v>
      </c>
      <c r="FP284" s="10" t="s">
        <v>782</v>
      </c>
      <c r="FQ284" s="17">
        <v>28</v>
      </c>
      <c r="FR284" s="20">
        <v>31</v>
      </c>
      <c r="FW284" s="10" t="s">
        <v>700</v>
      </c>
      <c r="FX284" s="10" t="s">
        <v>782</v>
      </c>
      <c r="FY284" s="17">
        <v>15</v>
      </c>
      <c r="FZ284" s="20">
        <v>22</v>
      </c>
      <c r="GE284" s="10" t="s">
        <v>700</v>
      </c>
      <c r="GF284" s="10" t="s">
        <v>782</v>
      </c>
      <c r="GG284" s="17">
        <v>1</v>
      </c>
      <c r="GH284" s="17">
        <v>1</v>
      </c>
      <c r="GI284" s="17">
        <v>14</v>
      </c>
      <c r="GJ284" s="17">
        <v>18</v>
      </c>
      <c r="GK284" s="17">
        <v>2</v>
      </c>
      <c r="GL284" s="20">
        <v>2</v>
      </c>
      <c r="GM284" s="17">
        <v>17</v>
      </c>
      <c r="GN284" s="20">
        <v>21</v>
      </c>
      <c r="GR284" s="10" t="s">
        <v>700</v>
      </c>
      <c r="GS284" s="10" t="s">
        <v>782</v>
      </c>
      <c r="GT284" s="17">
        <v>36</v>
      </c>
      <c r="GU284" s="17">
        <v>20</v>
      </c>
      <c r="GV284" s="17">
        <v>15</v>
      </c>
      <c r="GW284" s="17">
        <v>8</v>
      </c>
      <c r="GX284" s="17">
        <v>59</v>
      </c>
      <c r="GY284" s="20">
        <v>47</v>
      </c>
      <c r="GZ284" s="17">
        <v>110</v>
      </c>
      <c r="HA284" s="20">
        <v>75</v>
      </c>
      <c r="HE284" s="10" t="s">
        <v>700</v>
      </c>
      <c r="HF284" s="10" t="s">
        <v>782</v>
      </c>
      <c r="HG284" s="17">
        <v>937</v>
      </c>
      <c r="HH284" s="20">
        <v>743</v>
      </c>
    </row>
    <row r="285" spans="1:216" x14ac:dyDescent="0.25">
      <c r="A285" s="271" t="s">
        <v>783</v>
      </c>
      <c r="B285" s="10" t="s">
        <v>784</v>
      </c>
      <c r="C285" s="17">
        <v>0</v>
      </c>
      <c r="D285" s="17">
        <v>0</v>
      </c>
      <c r="E285" s="17">
        <v>13</v>
      </c>
      <c r="F285" s="24"/>
      <c r="G285" s="17">
        <v>3</v>
      </c>
      <c r="H285" s="17">
        <v>0</v>
      </c>
      <c r="I285" s="17">
        <v>24</v>
      </c>
      <c r="J285" s="17">
        <v>0</v>
      </c>
      <c r="K285" s="17">
        <v>3</v>
      </c>
      <c r="L285" s="17">
        <v>0</v>
      </c>
      <c r="M285" s="17">
        <v>0</v>
      </c>
      <c r="N285" s="17">
        <v>0</v>
      </c>
      <c r="O285" s="17">
        <v>12</v>
      </c>
      <c r="P285" s="17">
        <v>1</v>
      </c>
      <c r="Q285" s="17">
        <v>3</v>
      </c>
      <c r="R285" s="20">
        <v>0</v>
      </c>
      <c r="S285" s="17">
        <v>58</v>
      </c>
      <c r="T285" s="20">
        <v>1</v>
      </c>
      <c r="X285" s="271" t="s">
        <v>783</v>
      </c>
      <c r="Y285" s="10" t="s">
        <v>784</v>
      </c>
      <c r="Z285" s="24"/>
      <c r="AA285" s="24"/>
      <c r="AB285" s="17">
        <v>0</v>
      </c>
      <c r="AC285" s="17">
        <v>0</v>
      </c>
      <c r="AD285" s="17">
        <v>3</v>
      </c>
      <c r="AE285" s="20">
        <v>0</v>
      </c>
      <c r="AF285" s="17">
        <v>3</v>
      </c>
      <c r="AG285" s="20">
        <v>0</v>
      </c>
      <c r="AK285" s="271" t="s">
        <v>783</v>
      </c>
      <c r="AL285" s="10" t="s">
        <v>784</v>
      </c>
      <c r="AM285" s="17">
        <v>9</v>
      </c>
      <c r="AN285" s="20">
        <v>1</v>
      </c>
      <c r="AS285" s="271" t="s">
        <v>783</v>
      </c>
      <c r="AT285" s="10" t="s">
        <v>784</v>
      </c>
      <c r="AU285" s="17">
        <v>3</v>
      </c>
      <c r="AV285" s="20">
        <v>2</v>
      </c>
      <c r="BA285" s="271" t="s">
        <v>783</v>
      </c>
      <c r="BB285" s="10" t="s">
        <v>784</v>
      </c>
      <c r="BC285" s="24"/>
      <c r="BD285" s="24"/>
      <c r="BE285" s="24"/>
      <c r="BF285" s="25"/>
      <c r="BG285" s="24"/>
      <c r="BH285" s="25"/>
      <c r="BL285" s="271" t="s">
        <v>783</v>
      </c>
      <c r="BM285" s="10" t="s">
        <v>784</v>
      </c>
      <c r="BN285" s="24"/>
      <c r="BO285" s="25"/>
      <c r="BT285" s="271" t="s">
        <v>783</v>
      </c>
      <c r="BU285" s="10" t="s">
        <v>784</v>
      </c>
      <c r="BV285" s="17">
        <v>0</v>
      </c>
      <c r="BW285" s="17">
        <v>0</v>
      </c>
      <c r="BX285" s="17">
        <v>5</v>
      </c>
      <c r="BY285" s="17">
        <v>0</v>
      </c>
      <c r="BZ285" s="17">
        <v>0</v>
      </c>
      <c r="CA285" s="17">
        <v>0</v>
      </c>
      <c r="CB285" s="17">
        <v>2</v>
      </c>
      <c r="CC285" s="17">
        <v>1</v>
      </c>
      <c r="CD285" s="17">
        <v>3</v>
      </c>
      <c r="CE285" s="20">
        <v>0</v>
      </c>
      <c r="CF285" s="17">
        <v>10</v>
      </c>
      <c r="CG285" s="20">
        <v>1</v>
      </c>
      <c r="CK285" s="271" t="s">
        <v>783</v>
      </c>
      <c r="CL285" s="10" t="s">
        <v>784</v>
      </c>
      <c r="CM285" s="17">
        <v>6</v>
      </c>
      <c r="CN285" s="17">
        <v>0</v>
      </c>
      <c r="CO285" s="17">
        <v>1</v>
      </c>
      <c r="CP285" s="17">
        <v>0</v>
      </c>
      <c r="CQ285" s="17">
        <v>6</v>
      </c>
      <c r="CR285" s="17">
        <v>3</v>
      </c>
      <c r="CS285" s="17">
        <v>0</v>
      </c>
      <c r="CT285" s="17">
        <v>0</v>
      </c>
      <c r="CU285" s="17">
        <v>1</v>
      </c>
      <c r="CV285" s="17">
        <v>0</v>
      </c>
      <c r="CW285" s="17">
        <v>2</v>
      </c>
      <c r="CX285" s="17">
        <v>0</v>
      </c>
      <c r="CY285" s="17">
        <v>0</v>
      </c>
      <c r="CZ285" s="17">
        <v>0</v>
      </c>
      <c r="DA285" s="17">
        <v>1</v>
      </c>
      <c r="DB285" s="17">
        <v>0</v>
      </c>
      <c r="DC285" s="17">
        <v>2</v>
      </c>
      <c r="DD285" s="20">
        <v>0</v>
      </c>
      <c r="DE285" s="17">
        <v>19</v>
      </c>
      <c r="DF285" s="20">
        <v>3</v>
      </c>
      <c r="DJ285" s="271" t="s">
        <v>783</v>
      </c>
      <c r="DK285" s="10" t="s">
        <v>784</v>
      </c>
      <c r="DL285" s="24"/>
      <c r="DM285" s="24"/>
      <c r="DN285" s="17">
        <v>7</v>
      </c>
      <c r="DO285" s="17">
        <v>0</v>
      </c>
      <c r="DP285" s="17">
        <v>0</v>
      </c>
      <c r="DQ285" s="17">
        <v>0</v>
      </c>
      <c r="DR285" s="24"/>
      <c r="DS285" s="25"/>
      <c r="DT285" s="17">
        <v>7</v>
      </c>
      <c r="DU285" s="20">
        <v>0</v>
      </c>
      <c r="DY285" s="271" t="s">
        <v>783</v>
      </c>
      <c r="DZ285" s="10" t="s">
        <v>784</v>
      </c>
      <c r="EA285" s="17">
        <v>5</v>
      </c>
      <c r="EB285" s="17">
        <v>1</v>
      </c>
      <c r="EC285" s="17">
        <v>4</v>
      </c>
      <c r="ED285" s="20">
        <v>0</v>
      </c>
      <c r="EE285" s="17">
        <v>9</v>
      </c>
      <c r="EF285" s="20">
        <v>1</v>
      </c>
      <c r="EJ285" s="271" t="s">
        <v>783</v>
      </c>
      <c r="EK285" s="10" t="s">
        <v>784</v>
      </c>
      <c r="EL285" s="17">
        <v>4</v>
      </c>
      <c r="EM285" s="17">
        <v>0</v>
      </c>
      <c r="EN285" s="17">
        <v>2</v>
      </c>
      <c r="EO285" s="17">
        <v>0</v>
      </c>
      <c r="EP285" s="17">
        <v>2</v>
      </c>
      <c r="EQ285" s="17">
        <v>0</v>
      </c>
      <c r="ER285" s="17">
        <v>3</v>
      </c>
      <c r="ES285" s="20">
        <v>0</v>
      </c>
      <c r="ET285" s="17">
        <v>11</v>
      </c>
      <c r="EU285" s="20">
        <v>0</v>
      </c>
      <c r="EY285" s="271" t="s">
        <v>783</v>
      </c>
      <c r="EZ285" s="10" t="s">
        <v>784</v>
      </c>
      <c r="FA285" s="17">
        <v>4</v>
      </c>
      <c r="FB285" s="20">
        <v>0</v>
      </c>
      <c r="FG285" s="271" t="s">
        <v>783</v>
      </c>
      <c r="FH285" s="10" t="s">
        <v>784</v>
      </c>
      <c r="FI285" s="17">
        <v>82</v>
      </c>
      <c r="FJ285" s="20">
        <v>8</v>
      </c>
      <c r="FO285" s="271" t="s">
        <v>783</v>
      </c>
      <c r="FP285" s="10" t="s">
        <v>784</v>
      </c>
      <c r="FQ285" s="17">
        <v>13</v>
      </c>
      <c r="FR285" s="20">
        <v>4</v>
      </c>
      <c r="FW285" s="271" t="s">
        <v>783</v>
      </c>
      <c r="FX285" s="10" t="s">
        <v>784</v>
      </c>
      <c r="FY285" s="17">
        <v>0</v>
      </c>
      <c r="FZ285" s="20">
        <v>0</v>
      </c>
      <c r="GE285" s="271" t="s">
        <v>783</v>
      </c>
      <c r="GF285" s="10" t="s">
        <v>784</v>
      </c>
      <c r="GG285" s="17">
        <v>0</v>
      </c>
      <c r="GH285" s="17">
        <v>0</v>
      </c>
      <c r="GI285" s="17">
        <v>24</v>
      </c>
      <c r="GJ285" s="17">
        <v>0</v>
      </c>
      <c r="GK285" s="17">
        <v>0</v>
      </c>
      <c r="GL285" s="20">
        <v>0</v>
      </c>
      <c r="GM285" s="17">
        <v>24</v>
      </c>
      <c r="GN285" s="20">
        <v>0</v>
      </c>
      <c r="GR285" s="271" t="s">
        <v>783</v>
      </c>
      <c r="GS285" s="10" t="s">
        <v>784</v>
      </c>
      <c r="GT285" s="17">
        <v>25</v>
      </c>
      <c r="GU285" s="17">
        <v>1</v>
      </c>
      <c r="GV285" s="17">
        <v>15</v>
      </c>
      <c r="GW285" s="17">
        <v>0</v>
      </c>
      <c r="GX285" s="17">
        <v>12</v>
      </c>
      <c r="GY285" s="20">
        <v>7</v>
      </c>
      <c r="GZ285" s="17">
        <v>52</v>
      </c>
      <c r="HA285" s="20">
        <v>8</v>
      </c>
      <c r="HE285" s="271" t="s">
        <v>783</v>
      </c>
      <c r="HF285" s="10" t="s">
        <v>784</v>
      </c>
      <c r="HG285" s="17">
        <v>304</v>
      </c>
      <c r="HH285" s="20">
        <v>29</v>
      </c>
    </row>
    <row r="286" spans="1:216" x14ac:dyDescent="0.25">
      <c r="A286" s="272"/>
      <c r="B286" s="10" t="s">
        <v>785</v>
      </c>
      <c r="C286" s="17">
        <v>141</v>
      </c>
      <c r="D286" s="17">
        <v>0</v>
      </c>
      <c r="E286" s="17">
        <v>5</v>
      </c>
      <c r="F286" s="24"/>
      <c r="G286" s="17">
        <v>10</v>
      </c>
      <c r="H286" s="17">
        <v>0</v>
      </c>
      <c r="I286" s="17">
        <v>160</v>
      </c>
      <c r="J286" s="17">
        <v>0</v>
      </c>
      <c r="K286" s="17">
        <v>3</v>
      </c>
      <c r="L286" s="17">
        <v>0</v>
      </c>
      <c r="M286" s="17">
        <v>3</v>
      </c>
      <c r="N286" s="17">
        <v>0</v>
      </c>
      <c r="O286" s="17">
        <v>13</v>
      </c>
      <c r="P286" s="17">
        <v>0</v>
      </c>
      <c r="Q286" s="17">
        <v>12</v>
      </c>
      <c r="R286" s="20">
        <v>0</v>
      </c>
      <c r="S286" s="17">
        <v>347</v>
      </c>
      <c r="T286" s="20">
        <v>0</v>
      </c>
      <c r="X286" s="272"/>
      <c r="Y286" s="10" t="s">
        <v>785</v>
      </c>
      <c r="Z286" s="17">
        <v>7</v>
      </c>
      <c r="AA286" s="17">
        <v>0</v>
      </c>
      <c r="AB286" s="17">
        <v>1</v>
      </c>
      <c r="AC286" s="17">
        <v>0</v>
      </c>
      <c r="AD286" s="17">
        <v>26</v>
      </c>
      <c r="AE286" s="20">
        <v>0</v>
      </c>
      <c r="AF286" s="17">
        <v>34</v>
      </c>
      <c r="AG286" s="20">
        <v>0</v>
      </c>
      <c r="AK286" s="272"/>
      <c r="AL286" s="10" t="s">
        <v>785</v>
      </c>
      <c r="AM286" s="17">
        <v>2</v>
      </c>
      <c r="AN286" s="20">
        <v>0</v>
      </c>
      <c r="AS286" s="272"/>
      <c r="AT286" s="10" t="s">
        <v>785</v>
      </c>
      <c r="AU286" s="17">
        <v>4</v>
      </c>
      <c r="AV286" s="20">
        <v>0</v>
      </c>
      <c r="BA286" s="272"/>
      <c r="BB286" s="10" t="s">
        <v>785</v>
      </c>
      <c r="BC286" s="17">
        <v>24</v>
      </c>
      <c r="BD286" s="17">
        <v>0</v>
      </c>
      <c r="BE286" s="17">
        <v>38</v>
      </c>
      <c r="BF286" s="20">
        <v>0</v>
      </c>
      <c r="BG286" s="17">
        <v>62</v>
      </c>
      <c r="BH286" s="20">
        <v>0</v>
      </c>
      <c r="BL286" s="272"/>
      <c r="BM286" s="10" t="s">
        <v>785</v>
      </c>
      <c r="BN286" s="17">
        <v>16</v>
      </c>
      <c r="BO286" s="25"/>
      <c r="BT286" s="272"/>
      <c r="BU286" s="10" t="s">
        <v>785</v>
      </c>
      <c r="BV286" s="17">
        <v>10</v>
      </c>
      <c r="BW286" s="17">
        <v>0</v>
      </c>
      <c r="BX286" s="17">
        <v>11</v>
      </c>
      <c r="BY286" s="17">
        <v>0</v>
      </c>
      <c r="BZ286" s="17">
        <v>2</v>
      </c>
      <c r="CA286" s="17">
        <v>0</v>
      </c>
      <c r="CB286" s="17">
        <v>3</v>
      </c>
      <c r="CC286" s="17">
        <v>0</v>
      </c>
      <c r="CD286" s="17">
        <v>13</v>
      </c>
      <c r="CE286" s="20">
        <v>0</v>
      </c>
      <c r="CF286" s="17">
        <v>39</v>
      </c>
      <c r="CG286" s="20">
        <v>0</v>
      </c>
      <c r="CK286" s="272"/>
      <c r="CL286" s="10" t="s">
        <v>785</v>
      </c>
      <c r="CM286" s="17">
        <v>1</v>
      </c>
      <c r="CN286" s="17">
        <v>0</v>
      </c>
      <c r="CO286" s="17">
        <v>15</v>
      </c>
      <c r="CP286" s="17">
        <v>0</v>
      </c>
      <c r="CQ286" s="17">
        <v>4</v>
      </c>
      <c r="CR286" s="17">
        <v>0</v>
      </c>
      <c r="CS286" s="17">
        <v>4</v>
      </c>
      <c r="CT286" s="17">
        <v>0</v>
      </c>
      <c r="CU286" s="17">
        <v>2</v>
      </c>
      <c r="CV286" s="17">
        <v>0</v>
      </c>
      <c r="CW286" s="17">
        <v>4</v>
      </c>
      <c r="CX286" s="17">
        <v>0</v>
      </c>
      <c r="CY286" s="17">
        <v>2</v>
      </c>
      <c r="CZ286" s="17">
        <v>0</v>
      </c>
      <c r="DA286" s="17">
        <v>1</v>
      </c>
      <c r="DB286" s="17">
        <v>0</v>
      </c>
      <c r="DC286" s="17">
        <v>0</v>
      </c>
      <c r="DD286" s="20">
        <v>0</v>
      </c>
      <c r="DE286" s="17">
        <v>33</v>
      </c>
      <c r="DF286" s="20">
        <v>0</v>
      </c>
      <c r="DJ286" s="272"/>
      <c r="DK286" s="10" t="s">
        <v>785</v>
      </c>
      <c r="DL286" s="17">
        <v>16</v>
      </c>
      <c r="DM286" s="24"/>
      <c r="DN286" s="17">
        <v>6</v>
      </c>
      <c r="DO286" s="17">
        <v>0</v>
      </c>
      <c r="DP286" s="17">
        <v>2</v>
      </c>
      <c r="DQ286" s="17">
        <v>0</v>
      </c>
      <c r="DR286" s="17">
        <v>22</v>
      </c>
      <c r="DS286" s="20">
        <v>0</v>
      </c>
      <c r="DT286" s="17">
        <v>46</v>
      </c>
      <c r="DU286" s="20">
        <v>0</v>
      </c>
      <c r="DY286" s="272"/>
      <c r="DZ286" s="10" t="s">
        <v>785</v>
      </c>
      <c r="EA286" s="17">
        <v>5</v>
      </c>
      <c r="EB286" s="17">
        <v>1</v>
      </c>
      <c r="EC286" s="17">
        <v>2</v>
      </c>
      <c r="ED286" s="20">
        <v>0</v>
      </c>
      <c r="EE286" s="17">
        <v>7</v>
      </c>
      <c r="EF286" s="20">
        <v>1</v>
      </c>
      <c r="EJ286" s="272"/>
      <c r="EK286" s="10" t="s">
        <v>785</v>
      </c>
      <c r="EL286" s="17">
        <v>9</v>
      </c>
      <c r="EM286" s="17">
        <v>0</v>
      </c>
      <c r="EN286" s="17">
        <v>1</v>
      </c>
      <c r="EO286" s="17">
        <v>0</v>
      </c>
      <c r="EP286" s="17">
        <v>5</v>
      </c>
      <c r="EQ286" s="17">
        <v>0</v>
      </c>
      <c r="ER286" s="17">
        <v>3</v>
      </c>
      <c r="ES286" s="20">
        <v>0</v>
      </c>
      <c r="ET286" s="17">
        <v>18</v>
      </c>
      <c r="EU286" s="20">
        <v>0</v>
      </c>
      <c r="EY286" s="272"/>
      <c r="EZ286" s="10" t="s">
        <v>785</v>
      </c>
      <c r="FA286" s="17">
        <v>1</v>
      </c>
      <c r="FB286" s="20">
        <v>0</v>
      </c>
      <c r="FG286" s="272"/>
      <c r="FH286" s="10" t="s">
        <v>785</v>
      </c>
      <c r="FI286" s="17">
        <v>56</v>
      </c>
      <c r="FJ286" s="20">
        <v>0</v>
      </c>
      <c r="FO286" s="272"/>
      <c r="FP286" s="10" t="s">
        <v>785</v>
      </c>
      <c r="FQ286" s="17">
        <v>21</v>
      </c>
      <c r="FR286" s="20">
        <v>0</v>
      </c>
      <c r="FW286" s="272"/>
      <c r="FX286" s="10" t="s">
        <v>785</v>
      </c>
      <c r="FY286" s="17">
        <v>1</v>
      </c>
      <c r="FZ286" s="20">
        <v>0</v>
      </c>
      <c r="GE286" s="272"/>
      <c r="GF286" s="10" t="s">
        <v>785</v>
      </c>
      <c r="GG286" s="17">
        <v>5</v>
      </c>
      <c r="GH286" s="17">
        <v>1</v>
      </c>
      <c r="GI286" s="17">
        <v>240</v>
      </c>
      <c r="GJ286" s="17">
        <v>0</v>
      </c>
      <c r="GK286" s="17">
        <v>60</v>
      </c>
      <c r="GL286" s="20">
        <v>0</v>
      </c>
      <c r="GM286" s="17">
        <v>305</v>
      </c>
      <c r="GN286" s="20">
        <v>1</v>
      </c>
      <c r="GR286" s="272"/>
      <c r="GS286" s="10" t="s">
        <v>785</v>
      </c>
      <c r="GT286" s="17">
        <v>21</v>
      </c>
      <c r="GU286" s="17">
        <v>0</v>
      </c>
      <c r="GV286" s="17">
        <v>11</v>
      </c>
      <c r="GW286" s="17">
        <v>0</v>
      </c>
      <c r="GX286" s="17">
        <v>33</v>
      </c>
      <c r="GY286" s="25"/>
      <c r="GZ286" s="17">
        <v>65</v>
      </c>
      <c r="HA286" s="20">
        <v>0</v>
      </c>
      <c r="HE286" s="272"/>
      <c r="HF286" s="10" t="s">
        <v>785</v>
      </c>
      <c r="HG286" s="17">
        <v>1057</v>
      </c>
      <c r="HH286" s="20">
        <v>2</v>
      </c>
    </row>
    <row r="287" spans="1:216" x14ac:dyDescent="0.25">
      <c r="A287" s="272"/>
      <c r="B287" s="10" t="s">
        <v>786</v>
      </c>
      <c r="C287" s="17">
        <v>6</v>
      </c>
      <c r="D287" s="17">
        <v>0</v>
      </c>
      <c r="E287" s="17">
        <v>1</v>
      </c>
      <c r="F287" s="24"/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1</v>
      </c>
      <c r="P287" s="17">
        <v>0</v>
      </c>
      <c r="Q287" s="17">
        <v>0</v>
      </c>
      <c r="R287" s="20">
        <v>0</v>
      </c>
      <c r="S287" s="17">
        <v>8</v>
      </c>
      <c r="T287" s="20">
        <v>0</v>
      </c>
      <c r="X287" s="272"/>
      <c r="Y287" s="10" t="s">
        <v>786</v>
      </c>
      <c r="Z287" s="24"/>
      <c r="AA287" s="24"/>
      <c r="AB287" s="17">
        <v>0</v>
      </c>
      <c r="AC287" s="17">
        <v>0</v>
      </c>
      <c r="AD287" s="24"/>
      <c r="AE287" s="25"/>
      <c r="AF287" s="17">
        <v>0</v>
      </c>
      <c r="AG287" s="20">
        <v>0</v>
      </c>
      <c r="AK287" s="272"/>
      <c r="AL287" s="10" t="s">
        <v>786</v>
      </c>
      <c r="AM287" s="17">
        <v>2</v>
      </c>
      <c r="AN287" s="20">
        <v>0</v>
      </c>
      <c r="AS287" s="272"/>
      <c r="AT287" s="10" t="s">
        <v>786</v>
      </c>
      <c r="AU287" s="17">
        <v>0</v>
      </c>
      <c r="AV287" s="20">
        <v>0</v>
      </c>
      <c r="BA287" s="272"/>
      <c r="BB287" s="10" t="s">
        <v>786</v>
      </c>
      <c r="BC287" s="17">
        <v>0</v>
      </c>
      <c r="BD287" s="17">
        <v>1</v>
      </c>
      <c r="BE287" s="24"/>
      <c r="BF287" s="25"/>
      <c r="BG287" s="17">
        <v>0</v>
      </c>
      <c r="BH287" s="20">
        <v>1</v>
      </c>
      <c r="BL287" s="272"/>
      <c r="BM287" s="10" t="s">
        <v>786</v>
      </c>
      <c r="BN287" s="17">
        <v>3</v>
      </c>
      <c r="BO287" s="25"/>
      <c r="BT287" s="272"/>
      <c r="BU287" s="10" t="s">
        <v>786</v>
      </c>
      <c r="BV287" s="17">
        <v>0</v>
      </c>
      <c r="BW287" s="17">
        <v>0</v>
      </c>
      <c r="BX287" s="17">
        <v>2</v>
      </c>
      <c r="BY287" s="17">
        <v>0</v>
      </c>
      <c r="BZ287" s="17">
        <v>0</v>
      </c>
      <c r="CA287" s="17">
        <v>0</v>
      </c>
      <c r="CB287" s="17">
        <v>0</v>
      </c>
      <c r="CC287" s="17">
        <v>0</v>
      </c>
      <c r="CD287" s="17">
        <v>0</v>
      </c>
      <c r="CE287" s="20">
        <v>0</v>
      </c>
      <c r="CF287" s="17">
        <v>2</v>
      </c>
      <c r="CG287" s="20">
        <v>0</v>
      </c>
      <c r="CK287" s="272"/>
      <c r="CL287" s="10" t="s">
        <v>786</v>
      </c>
      <c r="CM287" s="24"/>
      <c r="CN287" s="24"/>
      <c r="CO287" s="17">
        <v>0</v>
      </c>
      <c r="CP287" s="17">
        <v>0</v>
      </c>
      <c r="CQ287" s="17">
        <v>0</v>
      </c>
      <c r="CR287" s="17">
        <v>0</v>
      </c>
      <c r="CS287" s="17">
        <v>0</v>
      </c>
      <c r="CT287" s="17">
        <v>0</v>
      </c>
      <c r="CU287" s="17">
        <v>3</v>
      </c>
      <c r="CV287" s="17">
        <v>0</v>
      </c>
      <c r="CW287" s="17">
        <v>0</v>
      </c>
      <c r="CX287" s="17">
        <v>0</v>
      </c>
      <c r="CY287" s="17">
        <v>0</v>
      </c>
      <c r="CZ287" s="17">
        <v>0</v>
      </c>
      <c r="DA287" s="17">
        <v>0</v>
      </c>
      <c r="DB287" s="17">
        <v>0</v>
      </c>
      <c r="DC287" s="17">
        <v>0</v>
      </c>
      <c r="DD287" s="20">
        <v>0</v>
      </c>
      <c r="DE287" s="17">
        <v>3</v>
      </c>
      <c r="DF287" s="20">
        <v>0</v>
      </c>
      <c r="DJ287" s="272"/>
      <c r="DK287" s="10" t="s">
        <v>786</v>
      </c>
      <c r="DL287" s="24"/>
      <c r="DM287" s="24"/>
      <c r="DN287" s="17">
        <v>0</v>
      </c>
      <c r="DO287" s="17">
        <v>0</v>
      </c>
      <c r="DP287" s="17">
        <v>0</v>
      </c>
      <c r="DQ287" s="17">
        <v>0</v>
      </c>
      <c r="DR287" s="24"/>
      <c r="DS287" s="25"/>
      <c r="DT287" s="17">
        <v>0</v>
      </c>
      <c r="DU287" s="20">
        <v>0</v>
      </c>
      <c r="DY287" s="272"/>
      <c r="DZ287" s="10" t="s">
        <v>786</v>
      </c>
      <c r="EA287" s="17">
        <v>0</v>
      </c>
      <c r="EB287" s="17">
        <v>0</v>
      </c>
      <c r="EC287" s="17">
        <v>0</v>
      </c>
      <c r="ED287" s="20">
        <v>0</v>
      </c>
      <c r="EE287" s="17">
        <v>0</v>
      </c>
      <c r="EF287" s="20">
        <v>0</v>
      </c>
      <c r="EJ287" s="272"/>
      <c r="EK287" s="10" t="s">
        <v>786</v>
      </c>
      <c r="EL287" s="17">
        <v>2</v>
      </c>
      <c r="EM287" s="17">
        <v>0</v>
      </c>
      <c r="EN287" s="17">
        <v>0</v>
      </c>
      <c r="EO287" s="17">
        <v>0</v>
      </c>
      <c r="EP287" s="17">
        <v>0</v>
      </c>
      <c r="EQ287" s="17">
        <v>0</v>
      </c>
      <c r="ER287" s="17">
        <v>0</v>
      </c>
      <c r="ES287" s="20">
        <v>0</v>
      </c>
      <c r="ET287" s="17">
        <v>2</v>
      </c>
      <c r="EU287" s="20">
        <v>0</v>
      </c>
      <c r="EY287" s="272"/>
      <c r="EZ287" s="10" t="s">
        <v>786</v>
      </c>
      <c r="FA287" s="17">
        <v>0</v>
      </c>
      <c r="FB287" s="20">
        <v>0</v>
      </c>
      <c r="FG287" s="272"/>
      <c r="FH287" s="10" t="s">
        <v>786</v>
      </c>
      <c r="FI287" s="17">
        <v>0</v>
      </c>
      <c r="FJ287" s="20">
        <v>0</v>
      </c>
      <c r="FO287" s="272"/>
      <c r="FP287" s="10" t="s">
        <v>786</v>
      </c>
      <c r="FQ287" s="17">
        <v>1</v>
      </c>
      <c r="FR287" s="20">
        <v>0</v>
      </c>
      <c r="FW287" s="272"/>
      <c r="FX287" s="10" t="s">
        <v>786</v>
      </c>
      <c r="FY287" s="17">
        <v>0</v>
      </c>
      <c r="FZ287" s="20">
        <v>0</v>
      </c>
      <c r="GE287" s="272"/>
      <c r="GF287" s="10" t="s">
        <v>786</v>
      </c>
      <c r="GG287" s="24"/>
      <c r="GH287" s="24"/>
      <c r="GI287" s="17">
        <v>0</v>
      </c>
      <c r="GJ287" s="17">
        <v>0</v>
      </c>
      <c r="GK287" s="17">
        <v>0</v>
      </c>
      <c r="GL287" s="20">
        <v>0</v>
      </c>
      <c r="GM287" s="17">
        <v>0</v>
      </c>
      <c r="GN287" s="20">
        <v>0</v>
      </c>
      <c r="GR287" s="272"/>
      <c r="GS287" s="10" t="s">
        <v>786</v>
      </c>
      <c r="GT287" s="24"/>
      <c r="GU287" s="24"/>
      <c r="GV287" s="17">
        <v>0</v>
      </c>
      <c r="GW287" s="17">
        <v>0</v>
      </c>
      <c r="GX287" s="17">
        <v>1</v>
      </c>
      <c r="GY287" s="25"/>
      <c r="GZ287" s="17">
        <v>1</v>
      </c>
      <c r="HA287" s="20">
        <v>0</v>
      </c>
      <c r="HE287" s="272"/>
      <c r="HF287" s="10" t="s">
        <v>786</v>
      </c>
      <c r="HG287" s="17">
        <v>22</v>
      </c>
      <c r="HH287" s="20">
        <v>1</v>
      </c>
    </row>
    <row r="288" spans="1:216" x14ac:dyDescent="0.25">
      <c r="A288" s="272"/>
      <c r="B288" s="10" t="s">
        <v>787</v>
      </c>
      <c r="C288" s="17">
        <v>14</v>
      </c>
      <c r="D288" s="17">
        <v>0</v>
      </c>
      <c r="E288" s="17">
        <v>7</v>
      </c>
      <c r="F288" s="24"/>
      <c r="G288" s="17">
        <v>3</v>
      </c>
      <c r="H288" s="17">
        <v>0</v>
      </c>
      <c r="I288" s="17">
        <v>15</v>
      </c>
      <c r="J288" s="17">
        <v>0</v>
      </c>
      <c r="K288" s="17">
        <v>3</v>
      </c>
      <c r="L288" s="17">
        <v>0</v>
      </c>
      <c r="M288" s="17">
        <v>8</v>
      </c>
      <c r="N288" s="17">
        <v>2</v>
      </c>
      <c r="O288" s="17">
        <v>11</v>
      </c>
      <c r="P288" s="17">
        <v>0</v>
      </c>
      <c r="Q288" s="17">
        <v>11</v>
      </c>
      <c r="R288" s="20">
        <v>1</v>
      </c>
      <c r="S288" s="17">
        <v>72</v>
      </c>
      <c r="T288" s="20">
        <v>3</v>
      </c>
      <c r="X288" s="272"/>
      <c r="Y288" s="10" t="s">
        <v>787</v>
      </c>
      <c r="Z288" s="17">
        <v>3</v>
      </c>
      <c r="AA288" s="17">
        <v>0</v>
      </c>
      <c r="AB288" s="17">
        <v>0</v>
      </c>
      <c r="AC288" s="17">
        <v>0</v>
      </c>
      <c r="AD288" s="17">
        <v>3</v>
      </c>
      <c r="AE288" s="20">
        <v>0</v>
      </c>
      <c r="AF288" s="17">
        <v>6</v>
      </c>
      <c r="AG288" s="20">
        <v>0</v>
      </c>
      <c r="AK288" s="272"/>
      <c r="AL288" s="10" t="s">
        <v>787</v>
      </c>
      <c r="AM288" s="17">
        <v>15</v>
      </c>
      <c r="AN288" s="20">
        <v>3</v>
      </c>
      <c r="AS288" s="272"/>
      <c r="AT288" s="10" t="s">
        <v>787</v>
      </c>
      <c r="AU288" s="17">
        <v>5</v>
      </c>
      <c r="AV288" s="20">
        <v>1</v>
      </c>
      <c r="BA288" s="272"/>
      <c r="BB288" s="10" t="s">
        <v>787</v>
      </c>
      <c r="BC288" s="17">
        <v>5</v>
      </c>
      <c r="BD288" s="17">
        <v>0</v>
      </c>
      <c r="BE288" s="17">
        <v>20</v>
      </c>
      <c r="BF288" s="20">
        <v>0</v>
      </c>
      <c r="BG288" s="17">
        <v>25</v>
      </c>
      <c r="BH288" s="20">
        <v>0</v>
      </c>
      <c r="BL288" s="272"/>
      <c r="BM288" s="10" t="s">
        <v>787</v>
      </c>
      <c r="BN288" s="17">
        <v>11</v>
      </c>
      <c r="BO288" s="20">
        <v>4</v>
      </c>
      <c r="BT288" s="272"/>
      <c r="BU288" s="10" t="s">
        <v>787</v>
      </c>
      <c r="BV288" s="17">
        <v>3</v>
      </c>
      <c r="BW288" s="17">
        <v>3</v>
      </c>
      <c r="BX288" s="17">
        <v>16</v>
      </c>
      <c r="BY288" s="17">
        <v>0</v>
      </c>
      <c r="BZ288" s="17">
        <v>0</v>
      </c>
      <c r="CA288" s="17">
        <v>0</v>
      </c>
      <c r="CB288" s="17">
        <v>3</v>
      </c>
      <c r="CC288" s="17">
        <v>0</v>
      </c>
      <c r="CD288" s="17">
        <v>11</v>
      </c>
      <c r="CE288" s="20">
        <v>1</v>
      </c>
      <c r="CF288" s="17">
        <v>33</v>
      </c>
      <c r="CG288" s="20">
        <v>4</v>
      </c>
      <c r="CK288" s="272"/>
      <c r="CL288" s="10" t="s">
        <v>787</v>
      </c>
      <c r="CM288" s="17">
        <v>14</v>
      </c>
      <c r="CN288" s="17">
        <v>0</v>
      </c>
      <c r="CO288" s="17">
        <v>25</v>
      </c>
      <c r="CP288" s="17">
        <v>1</v>
      </c>
      <c r="CQ288" s="17">
        <v>18</v>
      </c>
      <c r="CR288" s="17">
        <v>3</v>
      </c>
      <c r="CS288" s="17">
        <v>1</v>
      </c>
      <c r="CT288" s="17">
        <v>0</v>
      </c>
      <c r="CU288" s="17">
        <v>5</v>
      </c>
      <c r="CV288" s="17">
        <v>0</v>
      </c>
      <c r="CW288" s="17">
        <v>3</v>
      </c>
      <c r="CX288" s="17">
        <v>0</v>
      </c>
      <c r="CY288" s="17">
        <v>4</v>
      </c>
      <c r="CZ288" s="17">
        <v>0</v>
      </c>
      <c r="DA288" s="17">
        <v>12</v>
      </c>
      <c r="DB288" s="17">
        <v>5</v>
      </c>
      <c r="DC288" s="17">
        <v>1</v>
      </c>
      <c r="DD288" s="20">
        <v>0</v>
      </c>
      <c r="DE288" s="17">
        <v>83</v>
      </c>
      <c r="DF288" s="20">
        <v>9</v>
      </c>
      <c r="DJ288" s="272"/>
      <c r="DK288" s="10" t="s">
        <v>787</v>
      </c>
      <c r="DL288" s="24"/>
      <c r="DM288" s="24"/>
      <c r="DN288" s="17">
        <v>1</v>
      </c>
      <c r="DO288" s="17">
        <v>0</v>
      </c>
      <c r="DP288" s="17">
        <v>0</v>
      </c>
      <c r="DQ288" s="17">
        <v>0</v>
      </c>
      <c r="DR288" s="24"/>
      <c r="DS288" s="25"/>
      <c r="DT288" s="17">
        <v>1</v>
      </c>
      <c r="DU288" s="20">
        <v>0</v>
      </c>
      <c r="DY288" s="272"/>
      <c r="DZ288" s="10" t="s">
        <v>787</v>
      </c>
      <c r="EA288" s="17">
        <v>21</v>
      </c>
      <c r="EB288" s="17">
        <v>0</v>
      </c>
      <c r="EC288" s="17">
        <v>8</v>
      </c>
      <c r="ED288" s="20">
        <v>0</v>
      </c>
      <c r="EE288" s="17">
        <v>29</v>
      </c>
      <c r="EF288" s="20">
        <v>0</v>
      </c>
      <c r="EJ288" s="272"/>
      <c r="EK288" s="10" t="s">
        <v>787</v>
      </c>
      <c r="EL288" s="17">
        <v>12</v>
      </c>
      <c r="EM288" s="17">
        <v>2</v>
      </c>
      <c r="EN288" s="17">
        <v>7</v>
      </c>
      <c r="EO288" s="17">
        <v>2</v>
      </c>
      <c r="EP288" s="17">
        <v>5</v>
      </c>
      <c r="EQ288" s="17">
        <v>0</v>
      </c>
      <c r="ER288" s="17">
        <v>12</v>
      </c>
      <c r="ES288" s="20">
        <v>1</v>
      </c>
      <c r="ET288" s="17">
        <v>36</v>
      </c>
      <c r="EU288" s="20">
        <v>5</v>
      </c>
      <c r="EY288" s="272"/>
      <c r="EZ288" s="10" t="s">
        <v>787</v>
      </c>
      <c r="FA288" s="17">
        <v>4</v>
      </c>
      <c r="FB288" s="20">
        <v>0</v>
      </c>
      <c r="FG288" s="272"/>
      <c r="FH288" s="10" t="s">
        <v>787</v>
      </c>
      <c r="FI288" s="17">
        <v>72</v>
      </c>
      <c r="FJ288" s="20">
        <v>6</v>
      </c>
      <c r="FO288" s="272"/>
      <c r="FP288" s="10" t="s">
        <v>787</v>
      </c>
      <c r="FQ288" s="17">
        <v>11</v>
      </c>
      <c r="FR288" s="20">
        <v>4</v>
      </c>
      <c r="FW288" s="272"/>
      <c r="FX288" s="10" t="s">
        <v>787</v>
      </c>
      <c r="FY288" s="17">
        <v>5</v>
      </c>
      <c r="FZ288" s="20">
        <v>0</v>
      </c>
      <c r="GE288" s="272"/>
      <c r="GF288" s="10" t="s">
        <v>787</v>
      </c>
      <c r="GG288" s="17">
        <v>6</v>
      </c>
      <c r="GH288" s="17">
        <v>1</v>
      </c>
      <c r="GI288" s="17">
        <v>109</v>
      </c>
      <c r="GJ288" s="17">
        <v>0</v>
      </c>
      <c r="GK288" s="17">
        <v>25</v>
      </c>
      <c r="GL288" s="20">
        <v>0</v>
      </c>
      <c r="GM288" s="17">
        <v>140</v>
      </c>
      <c r="GN288" s="20">
        <v>1</v>
      </c>
      <c r="GR288" s="272"/>
      <c r="GS288" s="10" t="s">
        <v>787</v>
      </c>
      <c r="GT288" s="17">
        <v>18</v>
      </c>
      <c r="GU288" s="17">
        <v>3</v>
      </c>
      <c r="GV288" s="17">
        <v>11</v>
      </c>
      <c r="GW288" s="17">
        <v>1</v>
      </c>
      <c r="GX288" s="17">
        <v>22</v>
      </c>
      <c r="GY288" s="20">
        <v>4</v>
      </c>
      <c r="GZ288" s="17">
        <v>51</v>
      </c>
      <c r="HA288" s="20">
        <v>8</v>
      </c>
      <c r="HE288" s="272"/>
      <c r="HF288" s="10" t="s">
        <v>787</v>
      </c>
      <c r="HG288" s="17">
        <v>599</v>
      </c>
      <c r="HH288" s="20">
        <v>48</v>
      </c>
    </row>
    <row r="289" spans="1:216" x14ac:dyDescent="0.25">
      <c r="A289" s="272"/>
      <c r="B289" s="10" t="s">
        <v>788</v>
      </c>
      <c r="C289" s="17">
        <v>0</v>
      </c>
      <c r="D289" s="17">
        <v>0</v>
      </c>
      <c r="E289" s="17">
        <v>2</v>
      </c>
      <c r="F289" s="24"/>
      <c r="G289" s="17">
        <v>1</v>
      </c>
      <c r="H289" s="17">
        <v>0</v>
      </c>
      <c r="I289" s="17">
        <v>2</v>
      </c>
      <c r="J289" s="17">
        <v>0</v>
      </c>
      <c r="K289" s="17">
        <v>1</v>
      </c>
      <c r="L289" s="17">
        <v>0</v>
      </c>
      <c r="M289" s="17">
        <v>2</v>
      </c>
      <c r="N289" s="17">
        <v>0</v>
      </c>
      <c r="O289" s="24"/>
      <c r="P289" s="24"/>
      <c r="Q289" s="17">
        <v>1</v>
      </c>
      <c r="R289" s="20">
        <v>0</v>
      </c>
      <c r="S289" s="17">
        <v>9</v>
      </c>
      <c r="T289" s="20">
        <v>0</v>
      </c>
      <c r="X289" s="272"/>
      <c r="Y289" s="10" t="s">
        <v>788</v>
      </c>
      <c r="Z289" s="17">
        <v>1</v>
      </c>
      <c r="AA289" s="17">
        <v>0</v>
      </c>
      <c r="AB289" s="17">
        <v>0</v>
      </c>
      <c r="AC289" s="17">
        <v>0</v>
      </c>
      <c r="AD289" s="17">
        <v>1</v>
      </c>
      <c r="AE289" s="20">
        <v>0</v>
      </c>
      <c r="AF289" s="17">
        <v>2</v>
      </c>
      <c r="AG289" s="20">
        <v>0</v>
      </c>
      <c r="AK289" s="272"/>
      <c r="AL289" s="10" t="s">
        <v>788</v>
      </c>
      <c r="AM289" s="17">
        <v>5</v>
      </c>
      <c r="AN289" s="20">
        <v>2</v>
      </c>
      <c r="AS289" s="272"/>
      <c r="AT289" s="10" t="s">
        <v>788</v>
      </c>
      <c r="AU289" s="17">
        <v>1</v>
      </c>
      <c r="AV289" s="20">
        <v>0</v>
      </c>
      <c r="BA289" s="272"/>
      <c r="BB289" s="10" t="s">
        <v>788</v>
      </c>
      <c r="BC289" s="17">
        <v>1</v>
      </c>
      <c r="BD289" s="17">
        <v>0</v>
      </c>
      <c r="BE289" s="17">
        <v>0</v>
      </c>
      <c r="BF289" s="20">
        <v>0</v>
      </c>
      <c r="BG289" s="17">
        <v>1</v>
      </c>
      <c r="BH289" s="20">
        <v>0</v>
      </c>
      <c r="BL289" s="272"/>
      <c r="BM289" s="10" t="s">
        <v>788</v>
      </c>
      <c r="BN289" s="17">
        <v>1</v>
      </c>
      <c r="BO289" s="25"/>
      <c r="BT289" s="272"/>
      <c r="BU289" s="10" t="s">
        <v>788</v>
      </c>
      <c r="BV289" s="17">
        <v>3</v>
      </c>
      <c r="BW289" s="17">
        <v>0</v>
      </c>
      <c r="BX289" s="17">
        <v>1</v>
      </c>
      <c r="BY289" s="17">
        <v>0</v>
      </c>
      <c r="BZ289" s="17">
        <v>0</v>
      </c>
      <c r="CA289" s="17">
        <v>0</v>
      </c>
      <c r="CB289" s="17">
        <v>0</v>
      </c>
      <c r="CC289" s="17">
        <v>0</v>
      </c>
      <c r="CD289" s="24"/>
      <c r="CE289" s="25"/>
      <c r="CF289" s="17">
        <v>4</v>
      </c>
      <c r="CG289" s="20">
        <v>0</v>
      </c>
      <c r="CK289" s="272"/>
      <c r="CL289" s="10" t="s">
        <v>788</v>
      </c>
      <c r="CM289" s="24"/>
      <c r="CN289" s="24"/>
      <c r="CO289" s="17">
        <v>0</v>
      </c>
      <c r="CP289" s="17">
        <v>0</v>
      </c>
      <c r="CQ289" s="17">
        <v>0</v>
      </c>
      <c r="CR289" s="17">
        <v>0</v>
      </c>
      <c r="CS289" s="17">
        <v>5</v>
      </c>
      <c r="CT289" s="17">
        <v>0</v>
      </c>
      <c r="CU289" s="17">
        <v>0</v>
      </c>
      <c r="CV289" s="17">
        <v>0</v>
      </c>
      <c r="CW289" s="17">
        <v>1</v>
      </c>
      <c r="CX289" s="17">
        <v>0</v>
      </c>
      <c r="CY289" s="17">
        <v>0</v>
      </c>
      <c r="CZ289" s="17">
        <v>0</v>
      </c>
      <c r="DA289" s="17">
        <v>1</v>
      </c>
      <c r="DB289" s="17">
        <v>0</v>
      </c>
      <c r="DC289" s="17">
        <v>1</v>
      </c>
      <c r="DD289" s="20">
        <v>0</v>
      </c>
      <c r="DE289" s="17">
        <v>8</v>
      </c>
      <c r="DF289" s="20">
        <v>0</v>
      </c>
      <c r="DJ289" s="272"/>
      <c r="DK289" s="10" t="s">
        <v>788</v>
      </c>
      <c r="DL289" s="24"/>
      <c r="DM289" s="24"/>
      <c r="DN289" s="17">
        <v>0</v>
      </c>
      <c r="DO289" s="17">
        <v>0</v>
      </c>
      <c r="DP289" s="17">
        <v>0</v>
      </c>
      <c r="DQ289" s="17">
        <v>0</v>
      </c>
      <c r="DR289" s="24"/>
      <c r="DS289" s="25"/>
      <c r="DT289" s="17">
        <v>0</v>
      </c>
      <c r="DU289" s="20">
        <v>0</v>
      </c>
      <c r="DY289" s="272"/>
      <c r="DZ289" s="10" t="s">
        <v>788</v>
      </c>
      <c r="EA289" s="17">
        <v>0</v>
      </c>
      <c r="EB289" s="17">
        <v>0</v>
      </c>
      <c r="EC289" s="17">
        <v>1</v>
      </c>
      <c r="ED289" s="20">
        <v>0</v>
      </c>
      <c r="EE289" s="17">
        <v>1</v>
      </c>
      <c r="EF289" s="20">
        <v>0</v>
      </c>
      <c r="EJ289" s="272"/>
      <c r="EK289" s="10" t="s">
        <v>788</v>
      </c>
      <c r="EL289" s="17">
        <v>0</v>
      </c>
      <c r="EM289" s="17">
        <v>0</v>
      </c>
      <c r="EN289" s="17">
        <v>2</v>
      </c>
      <c r="EO289" s="17">
        <v>0</v>
      </c>
      <c r="EP289" s="17">
        <v>0</v>
      </c>
      <c r="EQ289" s="17">
        <v>0</v>
      </c>
      <c r="ER289" s="17">
        <v>1</v>
      </c>
      <c r="ES289" s="20">
        <v>0</v>
      </c>
      <c r="ET289" s="17">
        <v>3</v>
      </c>
      <c r="EU289" s="20">
        <v>0</v>
      </c>
      <c r="EY289" s="272"/>
      <c r="EZ289" s="10" t="s">
        <v>788</v>
      </c>
      <c r="FA289" s="17">
        <v>0</v>
      </c>
      <c r="FB289" s="20">
        <v>0</v>
      </c>
      <c r="FG289" s="272"/>
      <c r="FH289" s="10" t="s">
        <v>788</v>
      </c>
      <c r="FI289" s="17">
        <v>3</v>
      </c>
      <c r="FJ289" s="20">
        <v>1</v>
      </c>
      <c r="FO289" s="272"/>
      <c r="FP289" s="10" t="s">
        <v>788</v>
      </c>
      <c r="FQ289" s="24"/>
      <c r="FR289" s="25"/>
      <c r="FW289" s="272"/>
      <c r="FX289" s="10" t="s">
        <v>788</v>
      </c>
      <c r="FY289" s="17">
        <v>0</v>
      </c>
      <c r="FZ289" s="20">
        <v>0</v>
      </c>
      <c r="GE289" s="272"/>
      <c r="GF289" s="10" t="s">
        <v>788</v>
      </c>
      <c r="GG289" s="17">
        <v>0</v>
      </c>
      <c r="GH289" s="17">
        <v>0</v>
      </c>
      <c r="GI289" s="17">
        <v>1</v>
      </c>
      <c r="GJ289" s="17">
        <v>0</v>
      </c>
      <c r="GK289" s="17">
        <v>0</v>
      </c>
      <c r="GL289" s="20">
        <v>0</v>
      </c>
      <c r="GM289" s="17">
        <v>1</v>
      </c>
      <c r="GN289" s="20">
        <v>0</v>
      </c>
      <c r="GR289" s="272"/>
      <c r="GS289" s="10" t="s">
        <v>788</v>
      </c>
      <c r="GT289" s="17">
        <v>0</v>
      </c>
      <c r="GU289" s="17">
        <v>0</v>
      </c>
      <c r="GV289" s="17">
        <v>1</v>
      </c>
      <c r="GW289" s="17">
        <v>0</v>
      </c>
      <c r="GX289" s="17">
        <v>3</v>
      </c>
      <c r="GY289" s="20">
        <v>1</v>
      </c>
      <c r="GZ289" s="17">
        <v>4</v>
      </c>
      <c r="HA289" s="20">
        <v>1</v>
      </c>
      <c r="HE289" s="272"/>
      <c r="HF289" s="10" t="s">
        <v>788</v>
      </c>
      <c r="HG289" s="17">
        <v>43</v>
      </c>
      <c r="HH289" s="20">
        <v>4</v>
      </c>
    </row>
    <row r="290" spans="1:216" x14ac:dyDescent="0.25">
      <c r="A290" s="272"/>
      <c r="B290" s="10" t="s">
        <v>789</v>
      </c>
      <c r="C290" s="17">
        <v>2</v>
      </c>
      <c r="D290" s="17">
        <v>0</v>
      </c>
      <c r="E290" s="17">
        <v>1</v>
      </c>
      <c r="F290" s="24"/>
      <c r="G290" s="17">
        <v>1</v>
      </c>
      <c r="H290" s="17">
        <v>0</v>
      </c>
      <c r="I290" s="17">
        <v>6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2</v>
      </c>
      <c r="P290" s="17">
        <v>0</v>
      </c>
      <c r="Q290" s="17">
        <v>0</v>
      </c>
      <c r="R290" s="20">
        <v>0</v>
      </c>
      <c r="S290" s="17">
        <v>12</v>
      </c>
      <c r="T290" s="20">
        <v>0</v>
      </c>
      <c r="X290" s="272"/>
      <c r="Y290" s="10" t="s">
        <v>789</v>
      </c>
      <c r="Z290" s="24"/>
      <c r="AA290" s="24"/>
      <c r="AB290" s="17">
        <v>0</v>
      </c>
      <c r="AC290" s="17">
        <v>0</v>
      </c>
      <c r="AD290" s="17">
        <v>1</v>
      </c>
      <c r="AE290" s="20">
        <v>0</v>
      </c>
      <c r="AF290" s="17">
        <v>1</v>
      </c>
      <c r="AG290" s="20">
        <v>0</v>
      </c>
      <c r="AK290" s="272"/>
      <c r="AL290" s="10" t="s">
        <v>789</v>
      </c>
      <c r="AM290" s="17">
        <v>3</v>
      </c>
      <c r="AN290" s="20">
        <v>0</v>
      </c>
      <c r="AS290" s="272"/>
      <c r="AT290" s="10" t="s">
        <v>789</v>
      </c>
      <c r="AU290" s="17">
        <v>1</v>
      </c>
      <c r="AV290" s="20">
        <v>0</v>
      </c>
      <c r="BA290" s="272"/>
      <c r="BB290" s="10" t="s">
        <v>789</v>
      </c>
      <c r="BC290" s="24"/>
      <c r="BD290" s="24"/>
      <c r="BE290" s="17">
        <v>0</v>
      </c>
      <c r="BF290" s="20">
        <v>0</v>
      </c>
      <c r="BG290" s="17">
        <v>0</v>
      </c>
      <c r="BH290" s="20">
        <v>0</v>
      </c>
      <c r="BL290" s="272"/>
      <c r="BM290" s="10" t="s">
        <v>789</v>
      </c>
      <c r="BN290" s="24"/>
      <c r="BO290" s="25"/>
      <c r="BT290" s="272"/>
      <c r="BU290" s="10" t="s">
        <v>789</v>
      </c>
      <c r="BV290" s="17">
        <v>0</v>
      </c>
      <c r="BW290" s="17">
        <v>0</v>
      </c>
      <c r="BX290" s="17">
        <v>2</v>
      </c>
      <c r="BY290" s="17">
        <v>0</v>
      </c>
      <c r="BZ290" s="17">
        <v>0</v>
      </c>
      <c r="CA290" s="17">
        <v>0</v>
      </c>
      <c r="CB290" s="17">
        <v>0</v>
      </c>
      <c r="CC290" s="17">
        <v>0</v>
      </c>
      <c r="CD290" s="24"/>
      <c r="CE290" s="25"/>
      <c r="CF290" s="17">
        <v>2</v>
      </c>
      <c r="CG290" s="20">
        <v>0</v>
      </c>
      <c r="CK290" s="272"/>
      <c r="CL290" s="10" t="s">
        <v>789</v>
      </c>
      <c r="CM290" s="17">
        <v>1</v>
      </c>
      <c r="CN290" s="17">
        <v>0</v>
      </c>
      <c r="CO290" s="17">
        <v>0</v>
      </c>
      <c r="CP290" s="17">
        <v>0</v>
      </c>
      <c r="CQ290" s="17">
        <v>1</v>
      </c>
      <c r="CR290" s="17">
        <v>0</v>
      </c>
      <c r="CS290" s="17">
        <v>0</v>
      </c>
      <c r="CT290" s="17">
        <v>0</v>
      </c>
      <c r="CU290" s="17">
        <v>1</v>
      </c>
      <c r="CV290" s="17">
        <v>0</v>
      </c>
      <c r="CW290" s="17">
        <v>0</v>
      </c>
      <c r="CX290" s="17">
        <v>0</v>
      </c>
      <c r="CY290" s="17">
        <v>0</v>
      </c>
      <c r="CZ290" s="17">
        <v>0</v>
      </c>
      <c r="DA290" s="17">
        <v>1</v>
      </c>
      <c r="DB290" s="17">
        <v>0</v>
      </c>
      <c r="DC290" s="17">
        <v>0</v>
      </c>
      <c r="DD290" s="20">
        <v>0</v>
      </c>
      <c r="DE290" s="17">
        <v>4</v>
      </c>
      <c r="DF290" s="20">
        <v>0</v>
      </c>
      <c r="DJ290" s="272"/>
      <c r="DK290" s="10" t="s">
        <v>789</v>
      </c>
      <c r="DL290" s="24"/>
      <c r="DM290" s="24"/>
      <c r="DN290" s="17">
        <v>0</v>
      </c>
      <c r="DO290" s="17">
        <v>0</v>
      </c>
      <c r="DP290" s="17">
        <v>0</v>
      </c>
      <c r="DQ290" s="17">
        <v>0</v>
      </c>
      <c r="DR290" s="24"/>
      <c r="DS290" s="25"/>
      <c r="DT290" s="17">
        <v>0</v>
      </c>
      <c r="DU290" s="20">
        <v>0</v>
      </c>
      <c r="DY290" s="272"/>
      <c r="DZ290" s="10" t="s">
        <v>789</v>
      </c>
      <c r="EA290" s="17">
        <v>0</v>
      </c>
      <c r="EB290" s="17">
        <v>0</v>
      </c>
      <c r="EC290" s="17">
        <v>1</v>
      </c>
      <c r="ED290" s="20">
        <v>0</v>
      </c>
      <c r="EE290" s="17">
        <v>1</v>
      </c>
      <c r="EF290" s="20">
        <v>0</v>
      </c>
      <c r="EJ290" s="272"/>
      <c r="EK290" s="10" t="s">
        <v>789</v>
      </c>
      <c r="EL290" s="17">
        <v>4</v>
      </c>
      <c r="EM290" s="17">
        <v>0</v>
      </c>
      <c r="EN290" s="17">
        <v>2</v>
      </c>
      <c r="EO290" s="17">
        <v>0</v>
      </c>
      <c r="EP290" s="17">
        <v>2</v>
      </c>
      <c r="EQ290" s="17">
        <v>0</v>
      </c>
      <c r="ER290" s="17">
        <v>2</v>
      </c>
      <c r="ES290" s="20">
        <v>0</v>
      </c>
      <c r="ET290" s="17">
        <v>10</v>
      </c>
      <c r="EU290" s="20">
        <v>0</v>
      </c>
      <c r="EY290" s="272"/>
      <c r="EZ290" s="10" t="s">
        <v>789</v>
      </c>
      <c r="FA290" s="17">
        <v>0</v>
      </c>
      <c r="FB290" s="20">
        <v>0</v>
      </c>
      <c r="FG290" s="272"/>
      <c r="FH290" s="10" t="s">
        <v>789</v>
      </c>
      <c r="FI290" s="17">
        <v>3</v>
      </c>
      <c r="FJ290" s="20">
        <v>0</v>
      </c>
      <c r="FO290" s="272"/>
      <c r="FP290" s="10" t="s">
        <v>789</v>
      </c>
      <c r="FQ290" s="17">
        <v>0</v>
      </c>
      <c r="FR290" s="20">
        <v>0</v>
      </c>
      <c r="FW290" s="272"/>
      <c r="FX290" s="10" t="s">
        <v>789</v>
      </c>
      <c r="FY290" s="17">
        <v>2</v>
      </c>
      <c r="FZ290" s="20">
        <v>0</v>
      </c>
      <c r="GE290" s="272"/>
      <c r="GF290" s="10" t="s">
        <v>789</v>
      </c>
      <c r="GG290" s="17">
        <v>0</v>
      </c>
      <c r="GH290" s="17">
        <v>0</v>
      </c>
      <c r="GI290" s="17">
        <v>2</v>
      </c>
      <c r="GJ290" s="17">
        <v>0</v>
      </c>
      <c r="GK290" s="17">
        <v>0</v>
      </c>
      <c r="GL290" s="20">
        <v>0</v>
      </c>
      <c r="GM290" s="17">
        <v>2</v>
      </c>
      <c r="GN290" s="20">
        <v>0</v>
      </c>
      <c r="GR290" s="272"/>
      <c r="GS290" s="10" t="s">
        <v>789</v>
      </c>
      <c r="GT290" s="17">
        <v>0</v>
      </c>
      <c r="GU290" s="17">
        <v>0</v>
      </c>
      <c r="GV290" s="17">
        <v>1</v>
      </c>
      <c r="GW290" s="17">
        <v>0</v>
      </c>
      <c r="GX290" s="17">
        <v>13</v>
      </c>
      <c r="GY290" s="25"/>
      <c r="GZ290" s="17">
        <v>14</v>
      </c>
      <c r="HA290" s="20">
        <v>0</v>
      </c>
      <c r="HE290" s="272"/>
      <c r="HF290" s="10" t="s">
        <v>789</v>
      </c>
      <c r="HG290" s="17">
        <v>55</v>
      </c>
      <c r="HH290" s="20">
        <v>0</v>
      </c>
    </row>
    <row r="291" spans="1:216" x14ac:dyDescent="0.25">
      <c r="A291" s="272"/>
      <c r="B291" s="10" t="s">
        <v>790</v>
      </c>
      <c r="C291" s="17">
        <v>1</v>
      </c>
      <c r="D291" s="17">
        <v>0</v>
      </c>
      <c r="E291" s="24"/>
      <c r="F291" s="24"/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24"/>
      <c r="P291" s="24"/>
      <c r="Q291" s="17">
        <v>0</v>
      </c>
      <c r="R291" s="20">
        <v>0</v>
      </c>
      <c r="S291" s="17">
        <v>1</v>
      </c>
      <c r="T291" s="20">
        <v>0</v>
      </c>
      <c r="X291" s="272"/>
      <c r="Y291" s="10" t="s">
        <v>790</v>
      </c>
      <c r="Z291" s="24"/>
      <c r="AA291" s="24"/>
      <c r="AB291" s="17">
        <v>0</v>
      </c>
      <c r="AC291" s="17">
        <v>0</v>
      </c>
      <c r="AD291" s="17">
        <v>0</v>
      </c>
      <c r="AE291" s="20">
        <v>0</v>
      </c>
      <c r="AF291" s="17">
        <v>0</v>
      </c>
      <c r="AG291" s="20">
        <v>0</v>
      </c>
      <c r="AK291" s="272"/>
      <c r="AL291" s="10" t="s">
        <v>790</v>
      </c>
      <c r="AM291" s="17">
        <v>0</v>
      </c>
      <c r="AN291" s="20">
        <v>0</v>
      </c>
      <c r="AS291" s="272"/>
      <c r="AT291" s="10" t="s">
        <v>790</v>
      </c>
      <c r="AU291" s="17">
        <v>0</v>
      </c>
      <c r="AV291" s="20">
        <v>0</v>
      </c>
      <c r="BA291" s="272"/>
      <c r="BB291" s="10" t="s">
        <v>790</v>
      </c>
      <c r="BC291" s="24"/>
      <c r="BD291" s="24"/>
      <c r="BE291" s="17">
        <v>0</v>
      </c>
      <c r="BF291" s="20">
        <v>0</v>
      </c>
      <c r="BG291" s="17">
        <v>0</v>
      </c>
      <c r="BH291" s="20">
        <v>0</v>
      </c>
      <c r="BL291" s="272"/>
      <c r="BM291" s="10" t="s">
        <v>790</v>
      </c>
      <c r="BN291" s="24"/>
      <c r="BO291" s="25"/>
      <c r="BT291" s="272"/>
      <c r="BU291" s="10" t="s">
        <v>790</v>
      </c>
      <c r="BV291" s="17">
        <v>0</v>
      </c>
      <c r="BW291" s="17">
        <v>0</v>
      </c>
      <c r="BX291" s="17">
        <v>0</v>
      </c>
      <c r="BY291" s="17">
        <v>0</v>
      </c>
      <c r="BZ291" s="17">
        <v>0</v>
      </c>
      <c r="CA291" s="17">
        <v>0</v>
      </c>
      <c r="CB291" s="17">
        <v>0</v>
      </c>
      <c r="CC291" s="17">
        <v>0</v>
      </c>
      <c r="CD291" s="24"/>
      <c r="CE291" s="25"/>
      <c r="CF291" s="17">
        <v>0</v>
      </c>
      <c r="CG291" s="20">
        <v>0</v>
      </c>
      <c r="CK291" s="272"/>
      <c r="CL291" s="10" t="s">
        <v>790</v>
      </c>
      <c r="CM291" s="24"/>
      <c r="CN291" s="24"/>
      <c r="CO291" s="17">
        <v>0</v>
      </c>
      <c r="CP291" s="17">
        <v>0</v>
      </c>
      <c r="CQ291" s="17">
        <v>0</v>
      </c>
      <c r="CR291" s="17">
        <v>0</v>
      </c>
      <c r="CS291" s="17">
        <v>0</v>
      </c>
      <c r="CT291" s="17">
        <v>0</v>
      </c>
      <c r="CU291" s="17">
        <v>0</v>
      </c>
      <c r="CV291" s="17">
        <v>0</v>
      </c>
      <c r="CW291" s="17">
        <v>0</v>
      </c>
      <c r="CX291" s="17">
        <v>0</v>
      </c>
      <c r="CY291" s="17">
        <v>0</v>
      </c>
      <c r="CZ291" s="17">
        <v>0</v>
      </c>
      <c r="DA291" s="17">
        <v>0</v>
      </c>
      <c r="DB291" s="17">
        <v>0</v>
      </c>
      <c r="DC291" s="17">
        <v>0</v>
      </c>
      <c r="DD291" s="20">
        <v>0</v>
      </c>
      <c r="DE291" s="17">
        <v>0</v>
      </c>
      <c r="DF291" s="20">
        <v>0</v>
      </c>
      <c r="DJ291" s="272"/>
      <c r="DK291" s="10" t="s">
        <v>790</v>
      </c>
      <c r="DL291" s="24"/>
      <c r="DM291" s="24"/>
      <c r="DN291" s="17">
        <v>0</v>
      </c>
      <c r="DO291" s="17">
        <v>0</v>
      </c>
      <c r="DP291" s="17">
        <v>0</v>
      </c>
      <c r="DQ291" s="17">
        <v>0</v>
      </c>
      <c r="DR291" s="24"/>
      <c r="DS291" s="25"/>
      <c r="DT291" s="17">
        <v>0</v>
      </c>
      <c r="DU291" s="20">
        <v>0</v>
      </c>
      <c r="DY291" s="272"/>
      <c r="DZ291" s="10" t="s">
        <v>790</v>
      </c>
      <c r="EA291" s="17">
        <v>0</v>
      </c>
      <c r="EB291" s="17">
        <v>0</v>
      </c>
      <c r="EC291" s="17">
        <v>0</v>
      </c>
      <c r="ED291" s="20">
        <v>0</v>
      </c>
      <c r="EE291" s="17">
        <v>0</v>
      </c>
      <c r="EF291" s="20">
        <v>0</v>
      </c>
      <c r="EJ291" s="272"/>
      <c r="EK291" s="10" t="s">
        <v>790</v>
      </c>
      <c r="EL291" s="17">
        <v>0</v>
      </c>
      <c r="EM291" s="17">
        <v>0</v>
      </c>
      <c r="EN291" s="17">
        <v>0</v>
      </c>
      <c r="EO291" s="17">
        <v>0</v>
      </c>
      <c r="EP291" s="17">
        <v>0</v>
      </c>
      <c r="EQ291" s="17">
        <v>0</v>
      </c>
      <c r="ER291" s="17">
        <v>0</v>
      </c>
      <c r="ES291" s="20">
        <v>0</v>
      </c>
      <c r="ET291" s="17">
        <v>0</v>
      </c>
      <c r="EU291" s="20">
        <v>0</v>
      </c>
      <c r="EY291" s="272"/>
      <c r="EZ291" s="10" t="s">
        <v>790</v>
      </c>
      <c r="FA291" s="17">
        <v>0</v>
      </c>
      <c r="FB291" s="20">
        <v>0</v>
      </c>
      <c r="FG291" s="272"/>
      <c r="FH291" s="10" t="s">
        <v>790</v>
      </c>
      <c r="FI291" s="17">
        <v>0</v>
      </c>
      <c r="FJ291" s="20">
        <v>0</v>
      </c>
      <c r="FO291" s="272"/>
      <c r="FP291" s="10" t="s">
        <v>790</v>
      </c>
      <c r="FQ291" s="24"/>
      <c r="FR291" s="25"/>
      <c r="FW291" s="272"/>
      <c r="FX291" s="10" t="s">
        <v>790</v>
      </c>
      <c r="FY291" s="17">
        <v>0</v>
      </c>
      <c r="FZ291" s="20">
        <v>0</v>
      </c>
      <c r="GE291" s="272"/>
      <c r="GF291" s="10" t="s">
        <v>790</v>
      </c>
      <c r="GG291" s="17">
        <v>0</v>
      </c>
      <c r="GH291" s="17">
        <v>0</v>
      </c>
      <c r="GI291" s="17">
        <v>0</v>
      </c>
      <c r="GJ291" s="17">
        <v>0</v>
      </c>
      <c r="GK291" s="17">
        <v>0</v>
      </c>
      <c r="GL291" s="20">
        <v>0</v>
      </c>
      <c r="GM291" s="17">
        <v>0</v>
      </c>
      <c r="GN291" s="20">
        <v>0</v>
      </c>
      <c r="GR291" s="272"/>
      <c r="GS291" s="10" t="s">
        <v>790</v>
      </c>
      <c r="GT291" s="24"/>
      <c r="GU291" s="24"/>
      <c r="GV291" s="17">
        <v>0</v>
      </c>
      <c r="GW291" s="17">
        <v>0</v>
      </c>
      <c r="GX291" s="24"/>
      <c r="GY291" s="25"/>
      <c r="GZ291" s="17">
        <v>0</v>
      </c>
      <c r="HA291" s="20">
        <v>0</v>
      </c>
      <c r="HE291" s="272"/>
      <c r="HF291" s="10" t="s">
        <v>790</v>
      </c>
      <c r="HG291" s="17">
        <v>1</v>
      </c>
      <c r="HH291" s="20">
        <v>0</v>
      </c>
    </row>
    <row r="292" spans="1:216" x14ac:dyDescent="0.25">
      <c r="A292" s="272"/>
      <c r="B292" s="10" t="s">
        <v>791</v>
      </c>
      <c r="C292" s="17">
        <v>0</v>
      </c>
      <c r="D292" s="17">
        <v>0</v>
      </c>
      <c r="E292" s="24"/>
      <c r="F292" s="24"/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24"/>
      <c r="P292" s="24"/>
      <c r="Q292" s="17">
        <v>0</v>
      </c>
      <c r="R292" s="20">
        <v>0</v>
      </c>
      <c r="S292" s="17">
        <v>0</v>
      </c>
      <c r="T292" s="20">
        <v>0</v>
      </c>
      <c r="X292" s="272"/>
      <c r="Y292" s="10" t="s">
        <v>791</v>
      </c>
      <c r="Z292" s="24"/>
      <c r="AA292" s="24"/>
      <c r="AB292" s="17">
        <v>0</v>
      </c>
      <c r="AC292" s="17">
        <v>0</v>
      </c>
      <c r="AD292" s="17">
        <v>0</v>
      </c>
      <c r="AE292" s="20">
        <v>0</v>
      </c>
      <c r="AF292" s="17">
        <v>0</v>
      </c>
      <c r="AG292" s="20">
        <v>0</v>
      </c>
      <c r="AK292" s="272"/>
      <c r="AL292" s="10" t="s">
        <v>791</v>
      </c>
      <c r="AM292" s="17">
        <v>0</v>
      </c>
      <c r="AN292" s="20">
        <v>0</v>
      </c>
      <c r="AS292" s="272"/>
      <c r="AT292" s="10" t="s">
        <v>791</v>
      </c>
      <c r="AU292" s="17">
        <v>0</v>
      </c>
      <c r="AV292" s="20">
        <v>0</v>
      </c>
      <c r="BA292" s="272"/>
      <c r="BB292" s="10" t="s">
        <v>791</v>
      </c>
      <c r="BC292" s="24"/>
      <c r="BD292" s="24"/>
      <c r="BE292" s="17">
        <v>0</v>
      </c>
      <c r="BF292" s="20">
        <v>0</v>
      </c>
      <c r="BG292" s="17">
        <v>0</v>
      </c>
      <c r="BH292" s="20">
        <v>0</v>
      </c>
      <c r="BL292" s="272"/>
      <c r="BM292" s="10" t="s">
        <v>791</v>
      </c>
      <c r="BN292" s="24"/>
      <c r="BO292" s="25"/>
      <c r="BT292" s="272"/>
      <c r="BU292" s="10" t="s">
        <v>791</v>
      </c>
      <c r="BV292" s="17">
        <v>0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7">
        <v>0</v>
      </c>
      <c r="CD292" s="24"/>
      <c r="CE292" s="25"/>
      <c r="CF292" s="17">
        <v>0</v>
      </c>
      <c r="CG292" s="20">
        <v>0</v>
      </c>
      <c r="CK292" s="272"/>
      <c r="CL292" s="10" t="s">
        <v>791</v>
      </c>
      <c r="CM292" s="24"/>
      <c r="CN292" s="24"/>
      <c r="CO292" s="17">
        <v>0</v>
      </c>
      <c r="CP292" s="17">
        <v>0</v>
      </c>
      <c r="CQ292" s="17">
        <v>0</v>
      </c>
      <c r="CR292" s="17">
        <v>0</v>
      </c>
      <c r="CS292" s="17">
        <v>0</v>
      </c>
      <c r="CT292" s="17">
        <v>0</v>
      </c>
      <c r="CU292" s="17">
        <v>0</v>
      </c>
      <c r="CV292" s="17">
        <v>0</v>
      </c>
      <c r="CW292" s="17">
        <v>0</v>
      </c>
      <c r="CX292" s="17">
        <v>0</v>
      </c>
      <c r="CY292" s="17">
        <v>0</v>
      </c>
      <c r="CZ292" s="17">
        <v>0</v>
      </c>
      <c r="DA292" s="17">
        <v>0</v>
      </c>
      <c r="DB292" s="17">
        <v>0</v>
      </c>
      <c r="DC292" s="17">
        <v>0</v>
      </c>
      <c r="DD292" s="20">
        <v>0</v>
      </c>
      <c r="DE292" s="17">
        <v>0</v>
      </c>
      <c r="DF292" s="20">
        <v>0</v>
      </c>
      <c r="DJ292" s="272"/>
      <c r="DK292" s="10" t="s">
        <v>791</v>
      </c>
      <c r="DL292" s="24"/>
      <c r="DM292" s="24"/>
      <c r="DN292" s="17">
        <v>0</v>
      </c>
      <c r="DO292" s="17">
        <v>0</v>
      </c>
      <c r="DP292" s="17">
        <v>0</v>
      </c>
      <c r="DQ292" s="17">
        <v>0</v>
      </c>
      <c r="DR292" s="24"/>
      <c r="DS292" s="25"/>
      <c r="DT292" s="17">
        <v>0</v>
      </c>
      <c r="DU292" s="20">
        <v>0</v>
      </c>
      <c r="DY292" s="272"/>
      <c r="DZ292" s="10" t="s">
        <v>791</v>
      </c>
      <c r="EA292" s="17">
        <v>0</v>
      </c>
      <c r="EB292" s="17">
        <v>0</v>
      </c>
      <c r="EC292" s="17">
        <v>0</v>
      </c>
      <c r="ED292" s="20">
        <v>0</v>
      </c>
      <c r="EE292" s="17">
        <v>0</v>
      </c>
      <c r="EF292" s="20">
        <v>0</v>
      </c>
      <c r="EJ292" s="272"/>
      <c r="EK292" s="10" t="s">
        <v>791</v>
      </c>
      <c r="EL292" s="17">
        <v>0</v>
      </c>
      <c r="EM292" s="17">
        <v>0</v>
      </c>
      <c r="EN292" s="17">
        <v>0</v>
      </c>
      <c r="EO292" s="17">
        <v>0</v>
      </c>
      <c r="EP292" s="17">
        <v>0</v>
      </c>
      <c r="EQ292" s="17">
        <v>0</v>
      </c>
      <c r="ER292" s="17">
        <v>0</v>
      </c>
      <c r="ES292" s="20">
        <v>0</v>
      </c>
      <c r="ET292" s="17">
        <v>0</v>
      </c>
      <c r="EU292" s="20">
        <v>0</v>
      </c>
      <c r="EY292" s="272"/>
      <c r="EZ292" s="10" t="s">
        <v>791</v>
      </c>
      <c r="FA292" s="17">
        <v>0</v>
      </c>
      <c r="FB292" s="20">
        <v>0</v>
      </c>
      <c r="FG292" s="272"/>
      <c r="FH292" s="10" t="s">
        <v>791</v>
      </c>
      <c r="FI292" s="17">
        <v>0</v>
      </c>
      <c r="FJ292" s="20">
        <v>0</v>
      </c>
      <c r="FO292" s="272"/>
      <c r="FP292" s="10" t="s">
        <v>791</v>
      </c>
      <c r="FQ292" s="24"/>
      <c r="FR292" s="25"/>
      <c r="FW292" s="272"/>
      <c r="FX292" s="10" t="s">
        <v>791</v>
      </c>
      <c r="FY292" s="17">
        <v>0</v>
      </c>
      <c r="FZ292" s="20">
        <v>0</v>
      </c>
      <c r="GE292" s="272"/>
      <c r="GF292" s="10" t="s">
        <v>791</v>
      </c>
      <c r="GG292" s="17">
        <v>0</v>
      </c>
      <c r="GH292" s="17">
        <v>0</v>
      </c>
      <c r="GI292" s="17">
        <v>0</v>
      </c>
      <c r="GJ292" s="17">
        <v>0</v>
      </c>
      <c r="GK292" s="17">
        <v>0</v>
      </c>
      <c r="GL292" s="20">
        <v>0</v>
      </c>
      <c r="GM292" s="17">
        <v>0</v>
      </c>
      <c r="GN292" s="20">
        <v>0</v>
      </c>
      <c r="GR292" s="272"/>
      <c r="GS292" s="10" t="s">
        <v>791</v>
      </c>
      <c r="GT292" s="24"/>
      <c r="GU292" s="24"/>
      <c r="GV292" s="17">
        <v>0</v>
      </c>
      <c r="GW292" s="17">
        <v>0</v>
      </c>
      <c r="GX292" s="24"/>
      <c r="GY292" s="25"/>
      <c r="GZ292" s="17">
        <v>0</v>
      </c>
      <c r="HA292" s="20">
        <v>0</v>
      </c>
      <c r="HE292" s="272"/>
      <c r="HF292" s="10" t="s">
        <v>791</v>
      </c>
      <c r="HG292" s="17">
        <v>0</v>
      </c>
      <c r="HH292" s="20">
        <v>0</v>
      </c>
    </row>
    <row r="293" spans="1:216" x14ac:dyDescent="0.25">
      <c r="A293" s="272"/>
      <c r="B293" s="10" t="s">
        <v>792</v>
      </c>
      <c r="C293" s="17">
        <v>0</v>
      </c>
      <c r="D293" s="17">
        <v>0</v>
      </c>
      <c r="E293" s="24"/>
      <c r="F293" s="24"/>
      <c r="G293" s="17">
        <v>0</v>
      </c>
      <c r="H293" s="17">
        <v>0</v>
      </c>
      <c r="I293" s="17">
        <v>0</v>
      </c>
      <c r="J293" s="17">
        <v>0</v>
      </c>
      <c r="K293" s="17">
        <v>1</v>
      </c>
      <c r="L293" s="17">
        <v>0</v>
      </c>
      <c r="M293" s="17">
        <v>0</v>
      </c>
      <c r="N293" s="17">
        <v>0</v>
      </c>
      <c r="O293" s="17">
        <v>2</v>
      </c>
      <c r="P293" s="17">
        <v>0</v>
      </c>
      <c r="Q293" s="17">
        <v>1</v>
      </c>
      <c r="R293" s="20">
        <v>0</v>
      </c>
      <c r="S293" s="17">
        <v>4</v>
      </c>
      <c r="T293" s="20">
        <v>0</v>
      </c>
      <c r="X293" s="272"/>
      <c r="Y293" s="10" t="s">
        <v>792</v>
      </c>
      <c r="Z293" s="24"/>
      <c r="AA293" s="24"/>
      <c r="AB293" s="17">
        <v>0</v>
      </c>
      <c r="AC293" s="17">
        <v>0</v>
      </c>
      <c r="AD293" s="17">
        <v>0</v>
      </c>
      <c r="AE293" s="20">
        <v>0</v>
      </c>
      <c r="AF293" s="17">
        <v>0</v>
      </c>
      <c r="AG293" s="20">
        <v>0</v>
      </c>
      <c r="AK293" s="272"/>
      <c r="AL293" s="10" t="s">
        <v>792</v>
      </c>
      <c r="AM293" s="17">
        <v>0</v>
      </c>
      <c r="AN293" s="20">
        <v>0</v>
      </c>
      <c r="AS293" s="272"/>
      <c r="AT293" s="10" t="s">
        <v>792</v>
      </c>
      <c r="AU293" s="17">
        <v>2</v>
      </c>
      <c r="AV293" s="20">
        <v>0</v>
      </c>
      <c r="BA293" s="272"/>
      <c r="BB293" s="10" t="s">
        <v>792</v>
      </c>
      <c r="BC293" s="24"/>
      <c r="BD293" s="24"/>
      <c r="BE293" s="17">
        <v>0</v>
      </c>
      <c r="BF293" s="20">
        <v>0</v>
      </c>
      <c r="BG293" s="17">
        <v>0</v>
      </c>
      <c r="BH293" s="20">
        <v>0</v>
      </c>
      <c r="BL293" s="272"/>
      <c r="BM293" s="10" t="s">
        <v>792</v>
      </c>
      <c r="BN293" s="24"/>
      <c r="BO293" s="25"/>
      <c r="BT293" s="272"/>
      <c r="BU293" s="10" t="s">
        <v>792</v>
      </c>
      <c r="BV293" s="17">
        <v>0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7">
        <v>0</v>
      </c>
      <c r="CD293" s="17">
        <v>0</v>
      </c>
      <c r="CE293" s="20">
        <v>0</v>
      </c>
      <c r="CF293" s="17">
        <v>0</v>
      </c>
      <c r="CG293" s="20">
        <v>0</v>
      </c>
      <c r="CK293" s="272"/>
      <c r="CL293" s="10" t="s">
        <v>792</v>
      </c>
      <c r="CM293" s="17">
        <v>0</v>
      </c>
      <c r="CN293" s="17">
        <v>0</v>
      </c>
      <c r="CO293" s="17">
        <v>0</v>
      </c>
      <c r="CP293" s="17">
        <v>0</v>
      </c>
      <c r="CQ293" s="17">
        <v>0</v>
      </c>
      <c r="CR293" s="17">
        <v>0</v>
      </c>
      <c r="CS293" s="17">
        <v>0</v>
      </c>
      <c r="CT293" s="17">
        <v>0</v>
      </c>
      <c r="CU293" s="17">
        <v>0</v>
      </c>
      <c r="CV293" s="17">
        <v>0</v>
      </c>
      <c r="CW293" s="17">
        <v>0</v>
      </c>
      <c r="CX293" s="17">
        <v>0</v>
      </c>
      <c r="CY293" s="17">
        <v>0</v>
      </c>
      <c r="CZ293" s="17">
        <v>0</v>
      </c>
      <c r="DA293" s="17">
        <v>0</v>
      </c>
      <c r="DB293" s="17">
        <v>0</v>
      </c>
      <c r="DC293" s="17">
        <v>0</v>
      </c>
      <c r="DD293" s="20">
        <v>0</v>
      </c>
      <c r="DE293" s="17">
        <v>0</v>
      </c>
      <c r="DF293" s="20">
        <v>0</v>
      </c>
      <c r="DJ293" s="272"/>
      <c r="DK293" s="10" t="s">
        <v>792</v>
      </c>
      <c r="DL293" s="24"/>
      <c r="DM293" s="24"/>
      <c r="DN293" s="17">
        <v>0</v>
      </c>
      <c r="DO293" s="17">
        <v>1</v>
      </c>
      <c r="DP293" s="17">
        <v>0</v>
      </c>
      <c r="DQ293" s="17">
        <v>0</v>
      </c>
      <c r="DR293" s="24"/>
      <c r="DS293" s="25"/>
      <c r="DT293" s="17">
        <v>0</v>
      </c>
      <c r="DU293" s="20">
        <v>1</v>
      </c>
      <c r="DY293" s="272"/>
      <c r="DZ293" s="10" t="s">
        <v>792</v>
      </c>
      <c r="EA293" s="17">
        <v>0</v>
      </c>
      <c r="EB293" s="17">
        <v>0</v>
      </c>
      <c r="EC293" s="17">
        <v>0</v>
      </c>
      <c r="ED293" s="20">
        <v>0</v>
      </c>
      <c r="EE293" s="17">
        <v>0</v>
      </c>
      <c r="EF293" s="20">
        <v>0</v>
      </c>
      <c r="EJ293" s="272"/>
      <c r="EK293" s="10" t="s">
        <v>792</v>
      </c>
      <c r="EL293" s="17">
        <v>1</v>
      </c>
      <c r="EM293" s="17">
        <v>0</v>
      </c>
      <c r="EN293" s="17">
        <v>0</v>
      </c>
      <c r="EO293" s="17">
        <v>0</v>
      </c>
      <c r="EP293" s="17">
        <v>0</v>
      </c>
      <c r="EQ293" s="17">
        <v>0</v>
      </c>
      <c r="ER293" s="17">
        <v>0</v>
      </c>
      <c r="ES293" s="20">
        <v>0</v>
      </c>
      <c r="ET293" s="17">
        <v>1</v>
      </c>
      <c r="EU293" s="20">
        <v>0</v>
      </c>
      <c r="EY293" s="272"/>
      <c r="EZ293" s="10" t="s">
        <v>792</v>
      </c>
      <c r="FA293" s="17">
        <v>1</v>
      </c>
      <c r="FB293" s="20">
        <v>0</v>
      </c>
      <c r="FG293" s="272"/>
      <c r="FH293" s="10" t="s">
        <v>792</v>
      </c>
      <c r="FI293" s="17">
        <v>0</v>
      </c>
      <c r="FJ293" s="20">
        <v>0</v>
      </c>
      <c r="FO293" s="272"/>
      <c r="FP293" s="10" t="s">
        <v>792</v>
      </c>
      <c r="FQ293" s="24"/>
      <c r="FR293" s="25"/>
      <c r="FW293" s="272"/>
      <c r="FX293" s="10" t="s">
        <v>792</v>
      </c>
      <c r="FY293" s="17">
        <v>0</v>
      </c>
      <c r="FZ293" s="20">
        <v>0</v>
      </c>
      <c r="GE293" s="272"/>
      <c r="GF293" s="10" t="s">
        <v>792</v>
      </c>
      <c r="GG293" s="17">
        <v>0</v>
      </c>
      <c r="GH293" s="17">
        <v>0</v>
      </c>
      <c r="GI293" s="17">
        <v>0</v>
      </c>
      <c r="GJ293" s="17">
        <v>0</v>
      </c>
      <c r="GK293" s="17">
        <v>3</v>
      </c>
      <c r="GL293" s="20">
        <v>0</v>
      </c>
      <c r="GM293" s="17">
        <v>3</v>
      </c>
      <c r="GN293" s="20">
        <v>0</v>
      </c>
      <c r="GR293" s="272"/>
      <c r="GS293" s="10" t="s">
        <v>792</v>
      </c>
      <c r="GT293" s="17">
        <v>0</v>
      </c>
      <c r="GU293" s="17">
        <v>0</v>
      </c>
      <c r="GV293" s="17">
        <v>0</v>
      </c>
      <c r="GW293" s="17">
        <v>0</v>
      </c>
      <c r="GX293" s="24"/>
      <c r="GY293" s="20">
        <v>1</v>
      </c>
      <c r="GZ293" s="17">
        <v>0</v>
      </c>
      <c r="HA293" s="20">
        <v>1</v>
      </c>
      <c r="HE293" s="272"/>
      <c r="HF293" s="10" t="s">
        <v>792</v>
      </c>
      <c r="HG293" s="17">
        <v>11</v>
      </c>
      <c r="HH293" s="20">
        <v>2</v>
      </c>
    </row>
    <row r="294" spans="1:216" x14ac:dyDescent="0.25">
      <c r="A294" s="271" t="s">
        <v>793</v>
      </c>
      <c r="B294" s="10" t="s">
        <v>794</v>
      </c>
      <c r="C294" s="17">
        <v>0</v>
      </c>
      <c r="D294" s="17">
        <v>0</v>
      </c>
      <c r="E294" s="24"/>
      <c r="F294" s="24"/>
      <c r="G294" s="17">
        <v>1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24"/>
      <c r="P294" s="24"/>
      <c r="Q294" s="17">
        <v>0</v>
      </c>
      <c r="R294" s="20">
        <v>0</v>
      </c>
      <c r="S294" s="17">
        <v>1</v>
      </c>
      <c r="T294" s="20">
        <v>0</v>
      </c>
      <c r="X294" s="271" t="s">
        <v>793</v>
      </c>
      <c r="Y294" s="10" t="s">
        <v>794</v>
      </c>
      <c r="Z294" s="24"/>
      <c r="AA294" s="24"/>
      <c r="AB294" s="17">
        <v>0</v>
      </c>
      <c r="AC294" s="17">
        <v>0</v>
      </c>
      <c r="AD294" s="24"/>
      <c r="AE294" s="25"/>
      <c r="AF294" s="17">
        <v>0</v>
      </c>
      <c r="AG294" s="20">
        <v>0</v>
      </c>
      <c r="AK294" s="271" t="s">
        <v>793</v>
      </c>
      <c r="AL294" s="10" t="s">
        <v>794</v>
      </c>
      <c r="AM294" s="17">
        <v>0</v>
      </c>
      <c r="AN294" s="20">
        <v>0</v>
      </c>
      <c r="AS294" s="271" t="s">
        <v>793</v>
      </c>
      <c r="AT294" s="10" t="s">
        <v>794</v>
      </c>
      <c r="AU294" s="17">
        <v>0</v>
      </c>
      <c r="AV294" s="20">
        <v>0</v>
      </c>
      <c r="BA294" s="271" t="s">
        <v>793</v>
      </c>
      <c r="BB294" s="10" t="s">
        <v>794</v>
      </c>
      <c r="BC294" s="24"/>
      <c r="BD294" s="24"/>
      <c r="BE294" s="17">
        <v>0</v>
      </c>
      <c r="BF294" s="20">
        <v>0</v>
      </c>
      <c r="BG294" s="17">
        <v>0</v>
      </c>
      <c r="BH294" s="20">
        <v>0</v>
      </c>
      <c r="BL294" s="271" t="s">
        <v>793</v>
      </c>
      <c r="BM294" s="10" t="s">
        <v>794</v>
      </c>
      <c r="BN294" s="24"/>
      <c r="BO294" s="25"/>
      <c r="BT294" s="271" t="s">
        <v>793</v>
      </c>
      <c r="BU294" s="10" t="s">
        <v>794</v>
      </c>
      <c r="BV294" s="17">
        <v>0</v>
      </c>
      <c r="BW294" s="17">
        <v>0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7">
        <v>0</v>
      </c>
      <c r="CD294" s="24"/>
      <c r="CE294" s="25"/>
      <c r="CF294" s="17">
        <v>0</v>
      </c>
      <c r="CG294" s="20">
        <v>0</v>
      </c>
      <c r="CK294" s="271" t="s">
        <v>793</v>
      </c>
      <c r="CL294" s="10" t="s">
        <v>794</v>
      </c>
      <c r="CM294" s="24"/>
      <c r="CN294" s="24"/>
      <c r="CO294" s="17">
        <v>0</v>
      </c>
      <c r="CP294" s="17">
        <v>0</v>
      </c>
      <c r="CQ294" s="17">
        <v>0</v>
      </c>
      <c r="CR294" s="17">
        <v>0</v>
      </c>
      <c r="CS294" s="17">
        <v>0</v>
      </c>
      <c r="CT294" s="17">
        <v>0</v>
      </c>
      <c r="CU294" s="17">
        <v>0</v>
      </c>
      <c r="CV294" s="17">
        <v>0</v>
      </c>
      <c r="CW294" s="17">
        <v>0</v>
      </c>
      <c r="CX294" s="17">
        <v>0</v>
      </c>
      <c r="CY294" s="17">
        <v>0</v>
      </c>
      <c r="CZ294" s="17">
        <v>0</v>
      </c>
      <c r="DA294" s="17">
        <v>0</v>
      </c>
      <c r="DB294" s="17">
        <v>0</v>
      </c>
      <c r="DC294" s="17">
        <v>0</v>
      </c>
      <c r="DD294" s="20">
        <v>0</v>
      </c>
      <c r="DE294" s="17">
        <v>0</v>
      </c>
      <c r="DF294" s="20">
        <v>0</v>
      </c>
      <c r="DJ294" s="271" t="s">
        <v>793</v>
      </c>
      <c r="DK294" s="10" t="s">
        <v>794</v>
      </c>
      <c r="DL294" s="24"/>
      <c r="DM294" s="24"/>
      <c r="DN294" s="17">
        <v>0</v>
      </c>
      <c r="DO294" s="17">
        <v>0</v>
      </c>
      <c r="DP294" s="17">
        <v>0</v>
      </c>
      <c r="DQ294" s="17">
        <v>0</v>
      </c>
      <c r="DR294" s="17">
        <v>0</v>
      </c>
      <c r="DS294" s="20">
        <v>0</v>
      </c>
      <c r="DT294" s="17">
        <v>0</v>
      </c>
      <c r="DU294" s="20">
        <v>0</v>
      </c>
      <c r="DY294" s="271" t="s">
        <v>793</v>
      </c>
      <c r="DZ294" s="10" t="s">
        <v>794</v>
      </c>
      <c r="EA294" s="17">
        <v>0</v>
      </c>
      <c r="EB294" s="17">
        <v>0</v>
      </c>
      <c r="EC294" s="17">
        <v>0</v>
      </c>
      <c r="ED294" s="20">
        <v>0</v>
      </c>
      <c r="EE294" s="17">
        <v>0</v>
      </c>
      <c r="EF294" s="20">
        <v>0</v>
      </c>
      <c r="EJ294" s="271" t="s">
        <v>793</v>
      </c>
      <c r="EK294" s="10" t="s">
        <v>794</v>
      </c>
      <c r="EL294" s="17">
        <v>0</v>
      </c>
      <c r="EM294" s="17">
        <v>0</v>
      </c>
      <c r="EN294" s="17">
        <v>0</v>
      </c>
      <c r="EO294" s="17">
        <v>0</v>
      </c>
      <c r="EP294" s="17">
        <v>0</v>
      </c>
      <c r="EQ294" s="17">
        <v>0</v>
      </c>
      <c r="ER294" s="17">
        <v>0</v>
      </c>
      <c r="ES294" s="20">
        <v>0</v>
      </c>
      <c r="ET294" s="17">
        <v>0</v>
      </c>
      <c r="EU294" s="20">
        <v>0</v>
      </c>
      <c r="EY294" s="271" t="s">
        <v>793</v>
      </c>
      <c r="EZ294" s="10" t="s">
        <v>794</v>
      </c>
      <c r="FA294" s="17">
        <v>0</v>
      </c>
      <c r="FB294" s="20">
        <v>0</v>
      </c>
      <c r="FG294" s="271" t="s">
        <v>793</v>
      </c>
      <c r="FH294" s="10" t="s">
        <v>794</v>
      </c>
      <c r="FI294" s="17">
        <v>0</v>
      </c>
      <c r="FJ294" s="20">
        <v>0</v>
      </c>
      <c r="FO294" s="271" t="s">
        <v>793</v>
      </c>
      <c r="FP294" s="10" t="s">
        <v>794</v>
      </c>
      <c r="FQ294" s="24"/>
      <c r="FR294" s="25"/>
      <c r="FW294" s="271" t="s">
        <v>793</v>
      </c>
      <c r="FX294" s="10" t="s">
        <v>794</v>
      </c>
      <c r="FY294" s="17">
        <v>0</v>
      </c>
      <c r="FZ294" s="20">
        <v>0</v>
      </c>
      <c r="GE294" s="271" t="s">
        <v>793</v>
      </c>
      <c r="GF294" s="10" t="s">
        <v>794</v>
      </c>
      <c r="GG294" s="17">
        <v>0</v>
      </c>
      <c r="GH294" s="17">
        <v>0</v>
      </c>
      <c r="GI294" s="17">
        <v>0</v>
      </c>
      <c r="GJ294" s="17">
        <v>0</v>
      </c>
      <c r="GK294" s="17">
        <v>0</v>
      </c>
      <c r="GL294" s="20">
        <v>0</v>
      </c>
      <c r="GM294" s="17">
        <v>0</v>
      </c>
      <c r="GN294" s="20">
        <v>0</v>
      </c>
      <c r="GR294" s="271" t="s">
        <v>793</v>
      </c>
      <c r="GS294" s="10" t="s">
        <v>794</v>
      </c>
      <c r="GT294" s="24"/>
      <c r="GU294" s="24"/>
      <c r="GV294" s="17">
        <v>0</v>
      </c>
      <c r="GW294" s="17">
        <v>0</v>
      </c>
      <c r="GX294" s="24"/>
      <c r="GY294" s="25"/>
      <c r="GZ294" s="17">
        <v>0</v>
      </c>
      <c r="HA294" s="20">
        <v>0</v>
      </c>
      <c r="HE294" s="271" t="s">
        <v>793</v>
      </c>
      <c r="HF294" s="10" t="s">
        <v>794</v>
      </c>
      <c r="HG294" s="17">
        <v>1</v>
      </c>
      <c r="HH294" s="20">
        <v>0</v>
      </c>
    </row>
    <row r="295" spans="1:216" x14ac:dyDescent="0.25">
      <c r="A295" s="272"/>
      <c r="B295" s="10" t="s">
        <v>795</v>
      </c>
      <c r="C295" s="17">
        <v>0</v>
      </c>
      <c r="D295" s="17">
        <v>0</v>
      </c>
      <c r="E295" s="24"/>
      <c r="F295" s="24"/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24"/>
      <c r="P295" s="24"/>
      <c r="Q295" s="17">
        <v>0</v>
      </c>
      <c r="R295" s="20">
        <v>0</v>
      </c>
      <c r="S295" s="17">
        <v>0</v>
      </c>
      <c r="T295" s="20">
        <v>0</v>
      </c>
      <c r="X295" s="272"/>
      <c r="Y295" s="10" t="s">
        <v>795</v>
      </c>
      <c r="Z295" s="24"/>
      <c r="AA295" s="24"/>
      <c r="AB295" s="17">
        <v>0</v>
      </c>
      <c r="AC295" s="17">
        <v>0</v>
      </c>
      <c r="AD295" s="24"/>
      <c r="AE295" s="25"/>
      <c r="AF295" s="17">
        <v>0</v>
      </c>
      <c r="AG295" s="20">
        <v>0</v>
      </c>
      <c r="AK295" s="272"/>
      <c r="AL295" s="10" t="s">
        <v>795</v>
      </c>
      <c r="AM295" s="17">
        <v>0</v>
      </c>
      <c r="AN295" s="20">
        <v>0</v>
      </c>
      <c r="AS295" s="272"/>
      <c r="AT295" s="10" t="s">
        <v>795</v>
      </c>
      <c r="AU295" s="17">
        <v>0</v>
      </c>
      <c r="AV295" s="20">
        <v>0</v>
      </c>
      <c r="BA295" s="272"/>
      <c r="BB295" s="10" t="s">
        <v>795</v>
      </c>
      <c r="BC295" s="24"/>
      <c r="BD295" s="24"/>
      <c r="BE295" s="17">
        <v>0</v>
      </c>
      <c r="BF295" s="20">
        <v>0</v>
      </c>
      <c r="BG295" s="17">
        <v>0</v>
      </c>
      <c r="BH295" s="20">
        <v>0</v>
      </c>
      <c r="BL295" s="272"/>
      <c r="BM295" s="10" t="s">
        <v>795</v>
      </c>
      <c r="BN295" s="24"/>
      <c r="BO295" s="25"/>
      <c r="BT295" s="272"/>
      <c r="BU295" s="10" t="s">
        <v>795</v>
      </c>
      <c r="BV295" s="17">
        <v>0</v>
      </c>
      <c r="BW295" s="17">
        <v>0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7">
        <v>0</v>
      </c>
      <c r="CD295" s="24"/>
      <c r="CE295" s="25"/>
      <c r="CF295" s="17">
        <v>0</v>
      </c>
      <c r="CG295" s="20">
        <v>0</v>
      </c>
      <c r="CK295" s="272"/>
      <c r="CL295" s="10" t="s">
        <v>795</v>
      </c>
      <c r="CM295" s="24"/>
      <c r="CN295" s="24"/>
      <c r="CO295" s="17">
        <v>0</v>
      </c>
      <c r="CP295" s="17">
        <v>0</v>
      </c>
      <c r="CQ295" s="17">
        <v>0</v>
      </c>
      <c r="CR295" s="17">
        <v>0</v>
      </c>
      <c r="CS295" s="17">
        <v>0</v>
      </c>
      <c r="CT295" s="17">
        <v>0</v>
      </c>
      <c r="CU295" s="17">
        <v>0</v>
      </c>
      <c r="CV295" s="17">
        <v>0</v>
      </c>
      <c r="CW295" s="17">
        <v>0</v>
      </c>
      <c r="CX295" s="17">
        <v>0</v>
      </c>
      <c r="CY295" s="17">
        <v>0</v>
      </c>
      <c r="CZ295" s="17">
        <v>0</v>
      </c>
      <c r="DA295" s="17">
        <v>0</v>
      </c>
      <c r="DB295" s="17">
        <v>0</v>
      </c>
      <c r="DC295" s="17">
        <v>0</v>
      </c>
      <c r="DD295" s="20">
        <v>0</v>
      </c>
      <c r="DE295" s="17">
        <v>0</v>
      </c>
      <c r="DF295" s="20">
        <v>0</v>
      </c>
      <c r="DJ295" s="272"/>
      <c r="DK295" s="10" t="s">
        <v>795</v>
      </c>
      <c r="DL295" s="24"/>
      <c r="DM295" s="24"/>
      <c r="DN295" s="17">
        <v>0</v>
      </c>
      <c r="DO295" s="17">
        <v>0</v>
      </c>
      <c r="DP295" s="17">
        <v>0</v>
      </c>
      <c r="DQ295" s="17">
        <v>0</v>
      </c>
      <c r="DR295" s="17">
        <v>0</v>
      </c>
      <c r="DS295" s="20">
        <v>0</v>
      </c>
      <c r="DT295" s="17">
        <v>0</v>
      </c>
      <c r="DU295" s="20">
        <v>0</v>
      </c>
      <c r="DY295" s="272"/>
      <c r="DZ295" s="10" t="s">
        <v>795</v>
      </c>
      <c r="EA295" s="17">
        <v>0</v>
      </c>
      <c r="EB295" s="17">
        <v>0</v>
      </c>
      <c r="EC295" s="17">
        <v>0</v>
      </c>
      <c r="ED295" s="20">
        <v>0</v>
      </c>
      <c r="EE295" s="17">
        <v>0</v>
      </c>
      <c r="EF295" s="20">
        <v>0</v>
      </c>
      <c r="EJ295" s="272"/>
      <c r="EK295" s="10" t="s">
        <v>795</v>
      </c>
      <c r="EL295" s="17">
        <v>0</v>
      </c>
      <c r="EM295" s="17">
        <v>0</v>
      </c>
      <c r="EN295" s="17">
        <v>1</v>
      </c>
      <c r="EO295" s="17">
        <v>0</v>
      </c>
      <c r="EP295" s="17">
        <v>0</v>
      </c>
      <c r="EQ295" s="17">
        <v>0</v>
      </c>
      <c r="ER295" s="17">
        <v>0</v>
      </c>
      <c r="ES295" s="20">
        <v>0</v>
      </c>
      <c r="ET295" s="17">
        <v>1</v>
      </c>
      <c r="EU295" s="20">
        <v>0</v>
      </c>
      <c r="EY295" s="272"/>
      <c r="EZ295" s="10" t="s">
        <v>795</v>
      </c>
      <c r="FA295" s="17">
        <v>0</v>
      </c>
      <c r="FB295" s="20">
        <v>0</v>
      </c>
      <c r="FG295" s="272"/>
      <c r="FH295" s="10" t="s">
        <v>795</v>
      </c>
      <c r="FI295" s="17">
        <v>4</v>
      </c>
      <c r="FJ295" s="20">
        <v>0</v>
      </c>
      <c r="FO295" s="272"/>
      <c r="FP295" s="10" t="s">
        <v>795</v>
      </c>
      <c r="FQ295" s="24"/>
      <c r="FR295" s="25"/>
      <c r="FW295" s="272"/>
      <c r="FX295" s="10" t="s">
        <v>795</v>
      </c>
      <c r="FY295" s="17">
        <v>0</v>
      </c>
      <c r="FZ295" s="20">
        <v>0</v>
      </c>
      <c r="GE295" s="272"/>
      <c r="GF295" s="10" t="s">
        <v>795</v>
      </c>
      <c r="GG295" s="17">
        <v>0</v>
      </c>
      <c r="GH295" s="17">
        <v>0</v>
      </c>
      <c r="GI295" s="17">
        <v>0</v>
      </c>
      <c r="GJ295" s="17">
        <v>0</v>
      </c>
      <c r="GK295" s="17">
        <v>0</v>
      </c>
      <c r="GL295" s="20">
        <v>0</v>
      </c>
      <c r="GM295" s="17">
        <v>0</v>
      </c>
      <c r="GN295" s="20">
        <v>0</v>
      </c>
      <c r="GR295" s="272"/>
      <c r="GS295" s="10" t="s">
        <v>795</v>
      </c>
      <c r="GT295" s="24"/>
      <c r="GU295" s="24"/>
      <c r="GV295" s="17">
        <v>1</v>
      </c>
      <c r="GW295" s="17">
        <v>0</v>
      </c>
      <c r="GX295" s="24"/>
      <c r="GY295" s="20">
        <v>3</v>
      </c>
      <c r="GZ295" s="17">
        <v>1</v>
      </c>
      <c r="HA295" s="20">
        <v>3</v>
      </c>
      <c r="HE295" s="272"/>
      <c r="HF295" s="10" t="s">
        <v>795</v>
      </c>
      <c r="HG295" s="17">
        <v>6</v>
      </c>
      <c r="HH295" s="20">
        <v>3</v>
      </c>
    </row>
    <row r="296" spans="1:216" x14ac:dyDescent="0.25">
      <c r="A296" s="272"/>
      <c r="B296" s="10" t="s">
        <v>796</v>
      </c>
      <c r="C296" s="17">
        <v>0</v>
      </c>
      <c r="D296" s="17">
        <v>0</v>
      </c>
      <c r="E296" s="24"/>
      <c r="F296" s="24"/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24"/>
      <c r="P296" s="24"/>
      <c r="Q296" s="17">
        <v>0</v>
      </c>
      <c r="R296" s="20">
        <v>0</v>
      </c>
      <c r="S296" s="17">
        <v>0</v>
      </c>
      <c r="T296" s="20">
        <v>0</v>
      </c>
      <c r="X296" s="272"/>
      <c r="Y296" s="10" t="s">
        <v>796</v>
      </c>
      <c r="Z296" s="24"/>
      <c r="AA296" s="24"/>
      <c r="AB296" s="17">
        <v>0</v>
      </c>
      <c r="AC296" s="17">
        <v>0</v>
      </c>
      <c r="AD296" s="24"/>
      <c r="AE296" s="25"/>
      <c r="AF296" s="17">
        <v>0</v>
      </c>
      <c r="AG296" s="20">
        <v>0</v>
      </c>
      <c r="AK296" s="272"/>
      <c r="AL296" s="10" t="s">
        <v>796</v>
      </c>
      <c r="AM296" s="17">
        <v>0</v>
      </c>
      <c r="AN296" s="20">
        <v>0</v>
      </c>
      <c r="AS296" s="272"/>
      <c r="AT296" s="10" t="s">
        <v>796</v>
      </c>
      <c r="AU296" s="17">
        <v>0</v>
      </c>
      <c r="AV296" s="20">
        <v>0</v>
      </c>
      <c r="BA296" s="272"/>
      <c r="BB296" s="10" t="s">
        <v>796</v>
      </c>
      <c r="BC296" s="24"/>
      <c r="BD296" s="24"/>
      <c r="BE296" s="17">
        <v>0</v>
      </c>
      <c r="BF296" s="20">
        <v>0</v>
      </c>
      <c r="BG296" s="17">
        <v>0</v>
      </c>
      <c r="BH296" s="20">
        <v>0</v>
      </c>
      <c r="BL296" s="272"/>
      <c r="BM296" s="10" t="s">
        <v>796</v>
      </c>
      <c r="BN296" s="24"/>
      <c r="BO296" s="25"/>
      <c r="BT296" s="272"/>
      <c r="BU296" s="10" t="s">
        <v>796</v>
      </c>
      <c r="BV296" s="17"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7">
        <v>0</v>
      </c>
      <c r="CD296" s="24"/>
      <c r="CE296" s="25"/>
      <c r="CF296" s="17">
        <v>0</v>
      </c>
      <c r="CG296" s="20">
        <v>0</v>
      </c>
      <c r="CK296" s="272"/>
      <c r="CL296" s="10" t="s">
        <v>796</v>
      </c>
      <c r="CM296" s="24"/>
      <c r="CN296" s="24"/>
      <c r="CO296" s="17">
        <v>0</v>
      </c>
      <c r="CP296" s="17">
        <v>0</v>
      </c>
      <c r="CQ296" s="17">
        <v>0</v>
      </c>
      <c r="CR296" s="17">
        <v>0</v>
      </c>
      <c r="CS296" s="17">
        <v>0</v>
      </c>
      <c r="CT296" s="17">
        <v>0</v>
      </c>
      <c r="CU296" s="17">
        <v>0</v>
      </c>
      <c r="CV296" s="17">
        <v>0</v>
      </c>
      <c r="CW296" s="17">
        <v>0</v>
      </c>
      <c r="CX296" s="17">
        <v>0</v>
      </c>
      <c r="CY296" s="17">
        <v>0</v>
      </c>
      <c r="CZ296" s="17">
        <v>0</v>
      </c>
      <c r="DA296" s="17">
        <v>0</v>
      </c>
      <c r="DB296" s="17">
        <v>0</v>
      </c>
      <c r="DC296" s="17">
        <v>0</v>
      </c>
      <c r="DD296" s="20">
        <v>0</v>
      </c>
      <c r="DE296" s="17">
        <v>0</v>
      </c>
      <c r="DF296" s="20">
        <v>0</v>
      </c>
      <c r="DJ296" s="272"/>
      <c r="DK296" s="10" t="s">
        <v>796</v>
      </c>
      <c r="DL296" s="24"/>
      <c r="DM296" s="24"/>
      <c r="DN296" s="17">
        <v>0</v>
      </c>
      <c r="DO296" s="17">
        <v>0</v>
      </c>
      <c r="DP296" s="17">
        <v>0</v>
      </c>
      <c r="DQ296" s="17">
        <v>0</v>
      </c>
      <c r="DR296" s="17">
        <v>0</v>
      </c>
      <c r="DS296" s="20">
        <v>0</v>
      </c>
      <c r="DT296" s="17">
        <v>0</v>
      </c>
      <c r="DU296" s="20">
        <v>0</v>
      </c>
      <c r="DY296" s="272"/>
      <c r="DZ296" s="10" t="s">
        <v>796</v>
      </c>
      <c r="EA296" s="17">
        <v>0</v>
      </c>
      <c r="EB296" s="17">
        <v>0</v>
      </c>
      <c r="EC296" s="17">
        <v>2</v>
      </c>
      <c r="ED296" s="20">
        <v>0</v>
      </c>
      <c r="EE296" s="17">
        <v>2</v>
      </c>
      <c r="EF296" s="20">
        <v>0</v>
      </c>
      <c r="EJ296" s="272"/>
      <c r="EK296" s="10" t="s">
        <v>796</v>
      </c>
      <c r="EL296" s="17">
        <v>0</v>
      </c>
      <c r="EM296" s="17">
        <v>0</v>
      </c>
      <c r="EN296" s="17">
        <v>0</v>
      </c>
      <c r="EO296" s="17">
        <v>0</v>
      </c>
      <c r="EP296" s="17">
        <v>0</v>
      </c>
      <c r="EQ296" s="17">
        <v>0</v>
      </c>
      <c r="ER296" s="17">
        <v>0</v>
      </c>
      <c r="ES296" s="20">
        <v>0</v>
      </c>
      <c r="ET296" s="17">
        <v>0</v>
      </c>
      <c r="EU296" s="20">
        <v>0</v>
      </c>
      <c r="EY296" s="272"/>
      <c r="EZ296" s="10" t="s">
        <v>796</v>
      </c>
      <c r="FA296" s="17">
        <v>1</v>
      </c>
      <c r="FB296" s="20">
        <v>0</v>
      </c>
      <c r="FG296" s="272"/>
      <c r="FH296" s="10" t="s">
        <v>796</v>
      </c>
      <c r="FI296" s="17">
        <v>2</v>
      </c>
      <c r="FJ296" s="20">
        <v>0</v>
      </c>
      <c r="FO296" s="272"/>
      <c r="FP296" s="10" t="s">
        <v>796</v>
      </c>
      <c r="FQ296" s="17">
        <v>1</v>
      </c>
      <c r="FR296" s="20">
        <v>0</v>
      </c>
      <c r="FW296" s="272"/>
      <c r="FX296" s="10" t="s">
        <v>796</v>
      </c>
      <c r="FY296" s="17">
        <v>0</v>
      </c>
      <c r="FZ296" s="20">
        <v>0</v>
      </c>
      <c r="GE296" s="272"/>
      <c r="GF296" s="10" t="s">
        <v>796</v>
      </c>
      <c r="GG296" s="17">
        <v>0</v>
      </c>
      <c r="GH296" s="17">
        <v>0</v>
      </c>
      <c r="GI296" s="17">
        <v>0</v>
      </c>
      <c r="GJ296" s="17">
        <v>0</v>
      </c>
      <c r="GK296" s="17">
        <v>0</v>
      </c>
      <c r="GL296" s="20">
        <v>0</v>
      </c>
      <c r="GM296" s="17">
        <v>0</v>
      </c>
      <c r="GN296" s="20">
        <v>0</v>
      </c>
      <c r="GR296" s="272"/>
      <c r="GS296" s="10" t="s">
        <v>796</v>
      </c>
      <c r="GT296" s="24"/>
      <c r="GU296" s="24"/>
      <c r="GV296" s="17">
        <v>0</v>
      </c>
      <c r="GW296" s="17">
        <v>0</v>
      </c>
      <c r="GX296" s="24"/>
      <c r="GY296" s="25"/>
      <c r="GZ296" s="17">
        <v>0</v>
      </c>
      <c r="HA296" s="20">
        <v>0</v>
      </c>
      <c r="HE296" s="272"/>
      <c r="HF296" s="10" t="s">
        <v>796</v>
      </c>
      <c r="HG296" s="17">
        <v>6</v>
      </c>
      <c r="HH296" s="20">
        <v>0</v>
      </c>
    </row>
    <row r="297" spans="1:216" x14ac:dyDescent="0.25">
      <c r="A297" s="271" t="s">
        <v>797</v>
      </c>
      <c r="B297" s="10" t="s">
        <v>798</v>
      </c>
      <c r="C297" s="17">
        <v>19</v>
      </c>
      <c r="D297" s="17">
        <v>0</v>
      </c>
      <c r="E297" s="17">
        <v>2</v>
      </c>
      <c r="F297" s="24"/>
      <c r="G297" s="17">
        <v>1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3</v>
      </c>
      <c r="P297" s="17">
        <v>0</v>
      </c>
      <c r="Q297" s="17">
        <v>0</v>
      </c>
      <c r="R297" s="20">
        <v>0</v>
      </c>
      <c r="S297" s="17">
        <v>25</v>
      </c>
      <c r="T297" s="20">
        <v>0</v>
      </c>
      <c r="X297" s="271" t="s">
        <v>797</v>
      </c>
      <c r="Y297" s="10" t="s">
        <v>798</v>
      </c>
      <c r="Z297" s="24"/>
      <c r="AA297" s="24"/>
      <c r="AB297" s="17">
        <v>0</v>
      </c>
      <c r="AC297" s="17">
        <v>0</v>
      </c>
      <c r="AD297" s="24"/>
      <c r="AE297" s="25"/>
      <c r="AF297" s="17">
        <v>0</v>
      </c>
      <c r="AG297" s="20">
        <v>0</v>
      </c>
      <c r="AK297" s="271" t="s">
        <v>797</v>
      </c>
      <c r="AL297" s="10" t="s">
        <v>798</v>
      </c>
      <c r="AM297" s="17">
        <v>0</v>
      </c>
      <c r="AN297" s="20">
        <v>0</v>
      </c>
      <c r="AS297" s="271" t="s">
        <v>797</v>
      </c>
      <c r="AT297" s="10" t="s">
        <v>798</v>
      </c>
      <c r="AU297" s="17">
        <v>3</v>
      </c>
      <c r="AV297" s="20">
        <v>0</v>
      </c>
      <c r="BA297" s="271" t="s">
        <v>797</v>
      </c>
      <c r="BB297" s="10" t="s">
        <v>798</v>
      </c>
      <c r="BC297" s="24"/>
      <c r="BD297" s="24"/>
      <c r="BE297" s="24"/>
      <c r="BF297" s="25"/>
      <c r="BG297" s="24"/>
      <c r="BH297" s="25"/>
      <c r="BL297" s="271" t="s">
        <v>797</v>
      </c>
      <c r="BM297" s="10" t="s">
        <v>798</v>
      </c>
      <c r="BN297" s="24"/>
      <c r="BO297" s="25"/>
      <c r="BT297" s="271" t="s">
        <v>797</v>
      </c>
      <c r="BU297" s="10" t="s">
        <v>798</v>
      </c>
      <c r="BV297" s="17">
        <v>1</v>
      </c>
      <c r="BW297" s="17">
        <v>0</v>
      </c>
      <c r="BX297" s="17">
        <v>6</v>
      </c>
      <c r="BY297" s="17">
        <v>0</v>
      </c>
      <c r="BZ297" s="17">
        <v>0</v>
      </c>
      <c r="CA297" s="17">
        <v>0</v>
      </c>
      <c r="CB297" s="17">
        <v>0</v>
      </c>
      <c r="CC297" s="17">
        <v>0</v>
      </c>
      <c r="CD297" s="17">
        <v>2</v>
      </c>
      <c r="CE297" s="20">
        <v>0</v>
      </c>
      <c r="CF297" s="17">
        <v>9</v>
      </c>
      <c r="CG297" s="20">
        <v>0</v>
      </c>
      <c r="CK297" s="271" t="s">
        <v>797</v>
      </c>
      <c r="CL297" s="10" t="s">
        <v>798</v>
      </c>
      <c r="CM297" s="24"/>
      <c r="CN297" s="24"/>
      <c r="CO297" s="17">
        <v>0</v>
      </c>
      <c r="CP297" s="17">
        <v>0</v>
      </c>
      <c r="CQ297" s="17">
        <v>0</v>
      </c>
      <c r="CR297" s="17">
        <v>0</v>
      </c>
      <c r="CS297" s="17">
        <v>0</v>
      </c>
      <c r="CT297" s="17">
        <v>0</v>
      </c>
      <c r="CU297" s="17">
        <v>0</v>
      </c>
      <c r="CV297" s="17">
        <v>0</v>
      </c>
      <c r="CW297" s="17">
        <v>0</v>
      </c>
      <c r="CX297" s="17">
        <v>0</v>
      </c>
      <c r="CY297" s="17">
        <v>0</v>
      </c>
      <c r="CZ297" s="17">
        <v>0</v>
      </c>
      <c r="DA297" s="17">
        <v>1</v>
      </c>
      <c r="DB297" s="17">
        <v>0</v>
      </c>
      <c r="DC297" s="17">
        <v>9</v>
      </c>
      <c r="DD297" s="20">
        <v>0</v>
      </c>
      <c r="DE297" s="17">
        <v>10</v>
      </c>
      <c r="DF297" s="20">
        <v>0</v>
      </c>
      <c r="DJ297" s="271" t="s">
        <v>797</v>
      </c>
      <c r="DK297" s="10" t="s">
        <v>798</v>
      </c>
      <c r="DL297" s="17">
        <v>179</v>
      </c>
      <c r="DM297" s="24"/>
      <c r="DN297" s="17">
        <v>1</v>
      </c>
      <c r="DO297" s="17">
        <v>0</v>
      </c>
      <c r="DP297" s="17">
        <v>0</v>
      </c>
      <c r="DQ297" s="17">
        <v>0</v>
      </c>
      <c r="DR297" s="24"/>
      <c r="DS297" s="25"/>
      <c r="DT297" s="17">
        <v>180</v>
      </c>
      <c r="DU297" s="20">
        <v>0</v>
      </c>
      <c r="DY297" s="271" t="s">
        <v>797</v>
      </c>
      <c r="DZ297" s="10" t="s">
        <v>798</v>
      </c>
      <c r="EA297" s="17">
        <v>0</v>
      </c>
      <c r="EB297" s="17">
        <v>0</v>
      </c>
      <c r="EC297" s="17">
        <v>2</v>
      </c>
      <c r="ED297" s="20">
        <v>0</v>
      </c>
      <c r="EE297" s="17">
        <v>2</v>
      </c>
      <c r="EF297" s="20">
        <v>0</v>
      </c>
      <c r="EJ297" s="271" t="s">
        <v>797</v>
      </c>
      <c r="EK297" s="10" t="s">
        <v>798</v>
      </c>
      <c r="EL297" s="17">
        <v>2</v>
      </c>
      <c r="EM297" s="17">
        <v>0</v>
      </c>
      <c r="EN297" s="17">
        <v>1</v>
      </c>
      <c r="EO297" s="17">
        <v>0</v>
      </c>
      <c r="EP297" s="17">
        <v>0</v>
      </c>
      <c r="EQ297" s="17">
        <v>0</v>
      </c>
      <c r="ER297" s="17">
        <v>2</v>
      </c>
      <c r="ES297" s="20">
        <v>0</v>
      </c>
      <c r="ET297" s="17">
        <v>5</v>
      </c>
      <c r="EU297" s="20">
        <v>0</v>
      </c>
      <c r="EY297" s="271" t="s">
        <v>797</v>
      </c>
      <c r="EZ297" s="10" t="s">
        <v>798</v>
      </c>
      <c r="FA297" s="17">
        <v>0</v>
      </c>
      <c r="FB297" s="20">
        <v>0</v>
      </c>
      <c r="FG297" s="271" t="s">
        <v>797</v>
      </c>
      <c r="FH297" s="10" t="s">
        <v>798</v>
      </c>
      <c r="FI297" s="17">
        <v>4</v>
      </c>
      <c r="FJ297" s="20">
        <v>0</v>
      </c>
      <c r="FO297" s="271" t="s">
        <v>797</v>
      </c>
      <c r="FP297" s="10" t="s">
        <v>798</v>
      </c>
      <c r="FQ297" s="17">
        <v>5</v>
      </c>
      <c r="FR297" s="20">
        <v>0</v>
      </c>
      <c r="FW297" s="271" t="s">
        <v>797</v>
      </c>
      <c r="FX297" s="10" t="s">
        <v>798</v>
      </c>
      <c r="FY297" s="17">
        <v>0</v>
      </c>
      <c r="FZ297" s="20">
        <v>0</v>
      </c>
      <c r="GE297" s="271" t="s">
        <v>797</v>
      </c>
      <c r="GF297" s="10" t="s">
        <v>798</v>
      </c>
      <c r="GG297" s="17">
        <v>0</v>
      </c>
      <c r="GH297" s="17">
        <v>0</v>
      </c>
      <c r="GI297" s="17">
        <v>0</v>
      </c>
      <c r="GJ297" s="17">
        <v>0</v>
      </c>
      <c r="GK297" s="17">
        <v>0</v>
      </c>
      <c r="GL297" s="20">
        <v>0</v>
      </c>
      <c r="GM297" s="17">
        <v>0</v>
      </c>
      <c r="GN297" s="20">
        <v>0</v>
      </c>
      <c r="GR297" s="271" t="s">
        <v>797</v>
      </c>
      <c r="GS297" s="10" t="s">
        <v>798</v>
      </c>
      <c r="GT297" s="17">
        <v>1</v>
      </c>
      <c r="GU297" s="17">
        <v>0</v>
      </c>
      <c r="GV297" s="17">
        <v>8</v>
      </c>
      <c r="GW297" s="17">
        <v>0</v>
      </c>
      <c r="GX297" s="17">
        <v>12</v>
      </c>
      <c r="GY297" s="25"/>
      <c r="GZ297" s="17">
        <v>21</v>
      </c>
      <c r="HA297" s="20">
        <v>0</v>
      </c>
      <c r="HE297" s="271" t="s">
        <v>797</v>
      </c>
      <c r="HF297" s="10" t="s">
        <v>798</v>
      </c>
      <c r="HG297" s="17">
        <v>264</v>
      </c>
      <c r="HH297" s="20">
        <v>0</v>
      </c>
    </row>
    <row r="298" spans="1:216" x14ac:dyDescent="0.25">
      <c r="A298" s="272"/>
      <c r="B298" s="10" t="s">
        <v>799</v>
      </c>
      <c r="C298" s="17">
        <v>2</v>
      </c>
      <c r="D298" s="17">
        <v>0</v>
      </c>
      <c r="E298" s="17">
        <v>2</v>
      </c>
      <c r="F298" s="24"/>
      <c r="G298" s="17">
        <v>1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4</v>
      </c>
      <c r="P298" s="17">
        <v>0</v>
      </c>
      <c r="Q298" s="17">
        <v>1</v>
      </c>
      <c r="R298" s="20">
        <v>0</v>
      </c>
      <c r="S298" s="17">
        <v>10</v>
      </c>
      <c r="T298" s="20">
        <v>0</v>
      </c>
      <c r="X298" s="272"/>
      <c r="Y298" s="10" t="s">
        <v>799</v>
      </c>
      <c r="Z298" s="24"/>
      <c r="AA298" s="24"/>
      <c r="AB298" s="17">
        <v>0</v>
      </c>
      <c r="AC298" s="17">
        <v>0</v>
      </c>
      <c r="AD298" s="17">
        <v>1</v>
      </c>
      <c r="AE298" s="20">
        <v>0</v>
      </c>
      <c r="AF298" s="17">
        <v>1</v>
      </c>
      <c r="AG298" s="20">
        <v>0</v>
      </c>
      <c r="AK298" s="272"/>
      <c r="AL298" s="10" t="s">
        <v>799</v>
      </c>
      <c r="AM298" s="17">
        <v>3</v>
      </c>
      <c r="AN298" s="20">
        <v>1</v>
      </c>
      <c r="AS298" s="272"/>
      <c r="AT298" s="10" t="s">
        <v>799</v>
      </c>
      <c r="AU298" s="17">
        <v>1</v>
      </c>
      <c r="AV298" s="20">
        <v>0</v>
      </c>
      <c r="BA298" s="272"/>
      <c r="BB298" s="10" t="s">
        <v>799</v>
      </c>
      <c r="BC298" s="24"/>
      <c r="BD298" s="24"/>
      <c r="BE298" s="24"/>
      <c r="BF298" s="25"/>
      <c r="BG298" s="24"/>
      <c r="BH298" s="25"/>
      <c r="BL298" s="272"/>
      <c r="BM298" s="10" t="s">
        <v>799</v>
      </c>
      <c r="BN298" s="24"/>
      <c r="BO298" s="25"/>
      <c r="BT298" s="272"/>
      <c r="BU298" s="10" t="s">
        <v>799</v>
      </c>
      <c r="BV298" s="17">
        <v>0</v>
      </c>
      <c r="BW298" s="17">
        <v>0</v>
      </c>
      <c r="BX298" s="17">
        <v>0</v>
      </c>
      <c r="BY298" s="17">
        <v>1</v>
      </c>
      <c r="BZ298" s="17">
        <v>1</v>
      </c>
      <c r="CA298" s="17">
        <v>0</v>
      </c>
      <c r="CB298" s="17">
        <v>1</v>
      </c>
      <c r="CC298" s="17">
        <v>0</v>
      </c>
      <c r="CD298" s="17">
        <v>1</v>
      </c>
      <c r="CE298" s="20">
        <v>0</v>
      </c>
      <c r="CF298" s="17">
        <v>3</v>
      </c>
      <c r="CG298" s="20">
        <v>1</v>
      </c>
      <c r="CK298" s="272"/>
      <c r="CL298" s="10" t="s">
        <v>799</v>
      </c>
      <c r="CM298" s="24"/>
      <c r="CN298" s="24"/>
      <c r="CO298" s="17">
        <v>2</v>
      </c>
      <c r="CP298" s="17">
        <v>0</v>
      </c>
      <c r="CQ298" s="17">
        <v>1</v>
      </c>
      <c r="CR298" s="17">
        <v>0</v>
      </c>
      <c r="CS298" s="17">
        <v>1</v>
      </c>
      <c r="CT298" s="17">
        <v>0</v>
      </c>
      <c r="CU298" s="17">
        <v>1</v>
      </c>
      <c r="CV298" s="17">
        <v>0</v>
      </c>
      <c r="CW298" s="24"/>
      <c r="CX298" s="24"/>
      <c r="CY298" s="17">
        <v>0</v>
      </c>
      <c r="CZ298" s="17">
        <v>0</v>
      </c>
      <c r="DA298" s="17">
        <v>0</v>
      </c>
      <c r="DB298" s="17">
        <v>0</v>
      </c>
      <c r="DC298" s="17">
        <v>0</v>
      </c>
      <c r="DD298" s="20">
        <v>0</v>
      </c>
      <c r="DE298" s="17">
        <v>5</v>
      </c>
      <c r="DF298" s="20">
        <v>0</v>
      </c>
      <c r="DJ298" s="272"/>
      <c r="DK298" s="10" t="s">
        <v>799</v>
      </c>
      <c r="DL298" s="24"/>
      <c r="DM298" s="24"/>
      <c r="DN298" s="17">
        <v>0</v>
      </c>
      <c r="DO298" s="17">
        <v>0</v>
      </c>
      <c r="DP298" s="17">
        <v>0</v>
      </c>
      <c r="DQ298" s="17">
        <v>0</v>
      </c>
      <c r="DR298" s="24"/>
      <c r="DS298" s="25"/>
      <c r="DT298" s="17">
        <v>0</v>
      </c>
      <c r="DU298" s="20">
        <v>0</v>
      </c>
      <c r="DY298" s="272"/>
      <c r="DZ298" s="10" t="s">
        <v>799</v>
      </c>
      <c r="EA298" s="17">
        <v>2</v>
      </c>
      <c r="EB298" s="17">
        <v>1</v>
      </c>
      <c r="EC298" s="17">
        <v>0</v>
      </c>
      <c r="ED298" s="20">
        <v>0</v>
      </c>
      <c r="EE298" s="17">
        <v>2</v>
      </c>
      <c r="EF298" s="20">
        <v>1</v>
      </c>
      <c r="EJ298" s="272"/>
      <c r="EK298" s="10" t="s">
        <v>799</v>
      </c>
      <c r="EL298" s="17">
        <v>2</v>
      </c>
      <c r="EM298" s="17">
        <v>0</v>
      </c>
      <c r="EN298" s="17">
        <v>0</v>
      </c>
      <c r="EO298" s="17">
        <v>0</v>
      </c>
      <c r="EP298" s="17">
        <v>0</v>
      </c>
      <c r="EQ298" s="17">
        <v>0</v>
      </c>
      <c r="ER298" s="17">
        <v>1</v>
      </c>
      <c r="ES298" s="20">
        <v>0</v>
      </c>
      <c r="ET298" s="17">
        <v>3</v>
      </c>
      <c r="EU298" s="20">
        <v>0</v>
      </c>
      <c r="EY298" s="272"/>
      <c r="EZ298" s="10" t="s">
        <v>799</v>
      </c>
      <c r="FA298" s="17">
        <v>0</v>
      </c>
      <c r="FB298" s="20">
        <v>0</v>
      </c>
      <c r="FG298" s="272"/>
      <c r="FH298" s="10" t="s">
        <v>799</v>
      </c>
      <c r="FI298" s="17">
        <v>2</v>
      </c>
      <c r="FJ298" s="20">
        <v>0</v>
      </c>
      <c r="FO298" s="272"/>
      <c r="FP298" s="10" t="s">
        <v>799</v>
      </c>
      <c r="FQ298" s="17">
        <v>1</v>
      </c>
      <c r="FR298" s="20">
        <v>0</v>
      </c>
      <c r="FW298" s="272"/>
      <c r="FX298" s="10" t="s">
        <v>799</v>
      </c>
      <c r="FY298" s="17">
        <v>0</v>
      </c>
      <c r="FZ298" s="20">
        <v>0</v>
      </c>
      <c r="GE298" s="272"/>
      <c r="GF298" s="10" t="s">
        <v>799</v>
      </c>
      <c r="GG298" s="17">
        <v>0</v>
      </c>
      <c r="GH298" s="17">
        <v>0</v>
      </c>
      <c r="GI298" s="17">
        <v>2</v>
      </c>
      <c r="GJ298" s="17">
        <v>0</v>
      </c>
      <c r="GK298" s="17">
        <v>2</v>
      </c>
      <c r="GL298" s="20">
        <v>2</v>
      </c>
      <c r="GM298" s="17">
        <v>4</v>
      </c>
      <c r="GN298" s="20">
        <v>2</v>
      </c>
      <c r="GR298" s="272"/>
      <c r="GS298" s="10" t="s">
        <v>799</v>
      </c>
      <c r="GT298" s="17">
        <v>1</v>
      </c>
      <c r="GU298" s="17">
        <v>0</v>
      </c>
      <c r="GV298" s="17">
        <v>0</v>
      </c>
      <c r="GW298" s="17">
        <v>0</v>
      </c>
      <c r="GX298" s="17">
        <v>5</v>
      </c>
      <c r="GY298" s="20">
        <v>1</v>
      </c>
      <c r="GZ298" s="17">
        <v>6</v>
      </c>
      <c r="HA298" s="20">
        <v>1</v>
      </c>
      <c r="HE298" s="272"/>
      <c r="HF298" s="10" t="s">
        <v>799</v>
      </c>
      <c r="HG298" s="17">
        <v>41</v>
      </c>
      <c r="HH298" s="20">
        <v>6</v>
      </c>
    </row>
    <row r="299" spans="1:216" x14ac:dyDescent="0.25">
      <c r="A299" s="272"/>
      <c r="B299" s="10" t="s">
        <v>800</v>
      </c>
      <c r="C299" s="17">
        <v>0</v>
      </c>
      <c r="D299" s="17">
        <v>0</v>
      </c>
      <c r="E299" s="17">
        <v>2</v>
      </c>
      <c r="F299" s="24"/>
      <c r="G299" s="17">
        <v>1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5</v>
      </c>
      <c r="P299" s="17">
        <v>0</v>
      </c>
      <c r="Q299" s="17">
        <v>1</v>
      </c>
      <c r="R299" s="20">
        <v>0</v>
      </c>
      <c r="S299" s="17">
        <v>9</v>
      </c>
      <c r="T299" s="20">
        <v>0</v>
      </c>
      <c r="X299" s="272"/>
      <c r="Y299" s="10" t="s">
        <v>800</v>
      </c>
      <c r="Z299" s="24"/>
      <c r="AA299" s="24"/>
      <c r="AB299" s="17">
        <v>0</v>
      </c>
      <c r="AC299" s="17">
        <v>0</v>
      </c>
      <c r="AD299" s="24"/>
      <c r="AE299" s="25"/>
      <c r="AF299" s="17">
        <v>0</v>
      </c>
      <c r="AG299" s="20">
        <v>0</v>
      </c>
      <c r="AK299" s="272"/>
      <c r="AL299" s="10" t="s">
        <v>800</v>
      </c>
      <c r="AM299" s="17">
        <v>0</v>
      </c>
      <c r="AN299" s="20">
        <v>0</v>
      </c>
      <c r="AS299" s="272"/>
      <c r="AT299" s="10" t="s">
        <v>800</v>
      </c>
      <c r="AU299" s="17">
        <v>1</v>
      </c>
      <c r="AV299" s="20">
        <v>0</v>
      </c>
      <c r="BA299" s="272"/>
      <c r="BB299" s="10" t="s">
        <v>800</v>
      </c>
      <c r="BC299" s="24"/>
      <c r="BD299" s="24"/>
      <c r="BE299" s="24"/>
      <c r="BF299" s="25"/>
      <c r="BG299" s="24"/>
      <c r="BH299" s="25"/>
      <c r="BL299" s="272"/>
      <c r="BM299" s="10" t="s">
        <v>800</v>
      </c>
      <c r="BN299" s="24"/>
      <c r="BO299" s="25"/>
      <c r="BT299" s="272"/>
      <c r="BU299" s="10" t="s">
        <v>800</v>
      </c>
      <c r="BV299" s="17">
        <v>0</v>
      </c>
      <c r="BW299" s="17">
        <v>0</v>
      </c>
      <c r="BX299" s="17">
        <v>1</v>
      </c>
      <c r="BY299" s="17">
        <v>0</v>
      </c>
      <c r="BZ299" s="17">
        <v>0</v>
      </c>
      <c r="CA299" s="17">
        <v>0</v>
      </c>
      <c r="CB299" s="17">
        <v>0</v>
      </c>
      <c r="CC299" s="17">
        <v>0</v>
      </c>
      <c r="CD299" s="17">
        <v>0</v>
      </c>
      <c r="CE299" s="20">
        <v>0</v>
      </c>
      <c r="CF299" s="17">
        <v>1</v>
      </c>
      <c r="CG299" s="20">
        <v>0</v>
      </c>
      <c r="CK299" s="272"/>
      <c r="CL299" s="10" t="s">
        <v>800</v>
      </c>
      <c r="CM299" s="24"/>
      <c r="CN299" s="24"/>
      <c r="CO299" s="17">
        <v>1</v>
      </c>
      <c r="CP299" s="17">
        <v>0</v>
      </c>
      <c r="CQ299" s="17">
        <v>0</v>
      </c>
      <c r="CR299" s="17">
        <v>0</v>
      </c>
      <c r="CS299" s="17">
        <v>0</v>
      </c>
      <c r="CT299" s="17">
        <v>0</v>
      </c>
      <c r="CU299" s="17">
        <v>1</v>
      </c>
      <c r="CV299" s="17">
        <v>0</v>
      </c>
      <c r="CW299" s="17">
        <v>3</v>
      </c>
      <c r="CX299" s="17">
        <v>0</v>
      </c>
      <c r="CY299" s="17">
        <v>0</v>
      </c>
      <c r="CZ299" s="17">
        <v>0</v>
      </c>
      <c r="DA299" s="17">
        <v>1</v>
      </c>
      <c r="DB299" s="17">
        <v>0</v>
      </c>
      <c r="DC299" s="17">
        <v>0</v>
      </c>
      <c r="DD299" s="20">
        <v>0</v>
      </c>
      <c r="DE299" s="17">
        <v>6</v>
      </c>
      <c r="DF299" s="20">
        <v>0</v>
      </c>
      <c r="DJ299" s="272"/>
      <c r="DK299" s="10" t="s">
        <v>800</v>
      </c>
      <c r="DL299" s="24"/>
      <c r="DM299" s="24"/>
      <c r="DN299" s="17">
        <v>0</v>
      </c>
      <c r="DO299" s="17">
        <v>0</v>
      </c>
      <c r="DP299" s="17">
        <v>0</v>
      </c>
      <c r="DQ299" s="17">
        <v>0</v>
      </c>
      <c r="DR299" s="24"/>
      <c r="DS299" s="25"/>
      <c r="DT299" s="17">
        <v>0</v>
      </c>
      <c r="DU299" s="20">
        <v>0</v>
      </c>
      <c r="DY299" s="272"/>
      <c r="DZ299" s="10" t="s">
        <v>800</v>
      </c>
      <c r="EA299" s="17">
        <v>2</v>
      </c>
      <c r="EB299" s="17">
        <v>1</v>
      </c>
      <c r="EC299" s="17">
        <v>0</v>
      </c>
      <c r="ED299" s="20">
        <v>0</v>
      </c>
      <c r="EE299" s="17">
        <v>2</v>
      </c>
      <c r="EF299" s="20">
        <v>1</v>
      </c>
      <c r="EJ299" s="272"/>
      <c r="EK299" s="10" t="s">
        <v>800</v>
      </c>
      <c r="EL299" s="17">
        <v>0</v>
      </c>
      <c r="EM299" s="17">
        <v>0</v>
      </c>
      <c r="EN299" s="17">
        <v>0</v>
      </c>
      <c r="EO299" s="17">
        <v>0</v>
      </c>
      <c r="EP299" s="17">
        <v>0</v>
      </c>
      <c r="EQ299" s="17">
        <v>0</v>
      </c>
      <c r="ER299" s="17">
        <v>1</v>
      </c>
      <c r="ES299" s="20">
        <v>0</v>
      </c>
      <c r="ET299" s="17">
        <v>1</v>
      </c>
      <c r="EU299" s="20">
        <v>0</v>
      </c>
      <c r="EY299" s="272"/>
      <c r="EZ299" s="10" t="s">
        <v>800</v>
      </c>
      <c r="FA299" s="17">
        <v>0</v>
      </c>
      <c r="FB299" s="20">
        <v>0</v>
      </c>
      <c r="FG299" s="272"/>
      <c r="FH299" s="10" t="s">
        <v>800</v>
      </c>
      <c r="FI299" s="17">
        <v>4</v>
      </c>
      <c r="FJ299" s="20">
        <v>0</v>
      </c>
      <c r="FO299" s="272"/>
      <c r="FP299" s="10" t="s">
        <v>800</v>
      </c>
      <c r="FQ299" s="17">
        <v>2</v>
      </c>
      <c r="FR299" s="20">
        <v>0</v>
      </c>
      <c r="FW299" s="272"/>
      <c r="FX299" s="10" t="s">
        <v>800</v>
      </c>
      <c r="FY299" s="17">
        <v>0</v>
      </c>
      <c r="FZ299" s="20">
        <v>0</v>
      </c>
      <c r="GE299" s="272"/>
      <c r="GF299" s="10" t="s">
        <v>800</v>
      </c>
      <c r="GG299" s="17">
        <v>0</v>
      </c>
      <c r="GH299" s="17">
        <v>0</v>
      </c>
      <c r="GI299" s="17">
        <v>0</v>
      </c>
      <c r="GJ299" s="17">
        <v>0</v>
      </c>
      <c r="GK299" s="17">
        <v>0</v>
      </c>
      <c r="GL299" s="20">
        <v>0</v>
      </c>
      <c r="GM299" s="17">
        <v>0</v>
      </c>
      <c r="GN299" s="20">
        <v>0</v>
      </c>
      <c r="GR299" s="272"/>
      <c r="GS299" s="10" t="s">
        <v>800</v>
      </c>
      <c r="GT299" s="17">
        <v>0</v>
      </c>
      <c r="GU299" s="17">
        <v>0</v>
      </c>
      <c r="GV299" s="17">
        <v>0</v>
      </c>
      <c r="GW299" s="17">
        <v>0</v>
      </c>
      <c r="GX299" s="17">
        <v>10</v>
      </c>
      <c r="GY299" s="25"/>
      <c r="GZ299" s="17">
        <v>10</v>
      </c>
      <c r="HA299" s="20">
        <v>0</v>
      </c>
      <c r="HE299" s="272"/>
      <c r="HF299" s="10" t="s">
        <v>800</v>
      </c>
      <c r="HG299" s="17">
        <v>36</v>
      </c>
      <c r="HH299" s="20">
        <v>1</v>
      </c>
    </row>
    <row r="300" spans="1:216" x14ac:dyDescent="0.25">
      <c r="A300" s="272"/>
      <c r="B300" s="10" t="s">
        <v>801</v>
      </c>
      <c r="C300" s="17">
        <v>0</v>
      </c>
      <c r="D300" s="17">
        <v>0</v>
      </c>
      <c r="E300" s="24"/>
      <c r="F300" s="24"/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4</v>
      </c>
      <c r="P300" s="17">
        <v>0</v>
      </c>
      <c r="Q300" s="17">
        <v>0</v>
      </c>
      <c r="R300" s="20">
        <v>0</v>
      </c>
      <c r="S300" s="17">
        <v>4</v>
      </c>
      <c r="T300" s="20">
        <v>0</v>
      </c>
      <c r="X300" s="272"/>
      <c r="Y300" s="10" t="s">
        <v>801</v>
      </c>
      <c r="Z300" s="24"/>
      <c r="AA300" s="24"/>
      <c r="AB300" s="17">
        <v>0</v>
      </c>
      <c r="AC300" s="17">
        <v>0</v>
      </c>
      <c r="AD300" s="24"/>
      <c r="AE300" s="25"/>
      <c r="AF300" s="17">
        <v>0</v>
      </c>
      <c r="AG300" s="20">
        <v>0</v>
      </c>
      <c r="AK300" s="272"/>
      <c r="AL300" s="10" t="s">
        <v>801</v>
      </c>
      <c r="AM300" s="17">
        <v>0</v>
      </c>
      <c r="AN300" s="20">
        <v>0</v>
      </c>
      <c r="AS300" s="272"/>
      <c r="AT300" s="10" t="s">
        <v>801</v>
      </c>
      <c r="AU300" s="17">
        <v>5</v>
      </c>
      <c r="AV300" s="20">
        <v>0</v>
      </c>
      <c r="BA300" s="272"/>
      <c r="BB300" s="10" t="s">
        <v>801</v>
      </c>
      <c r="BC300" s="24"/>
      <c r="BD300" s="24"/>
      <c r="BE300" s="17">
        <v>0</v>
      </c>
      <c r="BF300" s="20">
        <v>0</v>
      </c>
      <c r="BG300" s="17">
        <v>0</v>
      </c>
      <c r="BH300" s="20">
        <v>0</v>
      </c>
      <c r="BL300" s="272"/>
      <c r="BM300" s="10" t="s">
        <v>801</v>
      </c>
      <c r="BN300" s="24"/>
      <c r="BO300" s="25"/>
      <c r="BT300" s="272"/>
      <c r="BU300" s="10" t="s">
        <v>801</v>
      </c>
      <c r="BV300" s="17">
        <v>0</v>
      </c>
      <c r="BW300" s="17">
        <v>0</v>
      </c>
      <c r="BX300" s="17">
        <v>0</v>
      </c>
      <c r="BY300" s="17">
        <v>0</v>
      </c>
      <c r="BZ300" s="17">
        <v>0</v>
      </c>
      <c r="CA300" s="17">
        <v>0</v>
      </c>
      <c r="CB300" s="17">
        <v>0</v>
      </c>
      <c r="CC300" s="17">
        <v>0</v>
      </c>
      <c r="CD300" s="17">
        <v>0</v>
      </c>
      <c r="CE300" s="20">
        <v>0</v>
      </c>
      <c r="CF300" s="17">
        <v>0</v>
      </c>
      <c r="CG300" s="20">
        <v>0</v>
      </c>
      <c r="CK300" s="272"/>
      <c r="CL300" s="10" t="s">
        <v>801</v>
      </c>
      <c r="CM300" s="24"/>
      <c r="CN300" s="24"/>
      <c r="CO300" s="17">
        <v>0</v>
      </c>
      <c r="CP300" s="17">
        <v>0</v>
      </c>
      <c r="CQ300" s="17">
        <v>0</v>
      </c>
      <c r="CR300" s="17">
        <v>0</v>
      </c>
      <c r="CS300" s="17">
        <v>0</v>
      </c>
      <c r="CT300" s="17">
        <v>0</v>
      </c>
      <c r="CU300" s="17">
        <v>0</v>
      </c>
      <c r="CV300" s="17">
        <v>0</v>
      </c>
      <c r="CW300" s="17">
        <v>0</v>
      </c>
      <c r="CX300" s="17">
        <v>0</v>
      </c>
      <c r="CY300" s="17">
        <v>0</v>
      </c>
      <c r="CZ300" s="17">
        <v>0</v>
      </c>
      <c r="DA300" s="17">
        <v>0</v>
      </c>
      <c r="DB300" s="17">
        <v>0</v>
      </c>
      <c r="DC300" s="17">
        <v>0</v>
      </c>
      <c r="DD300" s="20">
        <v>0</v>
      </c>
      <c r="DE300" s="17">
        <v>0</v>
      </c>
      <c r="DF300" s="20">
        <v>0</v>
      </c>
      <c r="DJ300" s="272"/>
      <c r="DK300" s="10" t="s">
        <v>801</v>
      </c>
      <c r="DL300" s="24"/>
      <c r="DM300" s="24"/>
      <c r="DN300" s="17">
        <v>0</v>
      </c>
      <c r="DO300" s="17">
        <v>0</v>
      </c>
      <c r="DP300" s="17">
        <v>0</v>
      </c>
      <c r="DQ300" s="17">
        <v>0</v>
      </c>
      <c r="DR300" s="24"/>
      <c r="DS300" s="25"/>
      <c r="DT300" s="17">
        <v>0</v>
      </c>
      <c r="DU300" s="20">
        <v>0</v>
      </c>
      <c r="DY300" s="272"/>
      <c r="DZ300" s="10" t="s">
        <v>801</v>
      </c>
      <c r="EA300" s="17">
        <v>0</v>
      </c>
      <c r="EB300" s="17">
        <v>0</v>
      </c>
      <c r="EC300" s="17">
        <v>0</v>
      </c>
      <c r="ED300" s="20">
        <v>0</v>
      </c>
      <c r="EE300" s="17">
        <v>0</v>
      </c>
      <c r="EF300" s="20">
        <v>0</v>
      </c>
      <c r="EJ300" s="272"/>
      <c r="EK300" s="10" t="s">
        <v>801</v>
      </c>
      <c r="EL300" s="17">
        <v>0</v>
      </c>
      <c r="EM300" s="17">
        <v>0</v>
      </c>
      <c r="EN300" s="17">
        <v>0</v>
      </c>
      <c r="EO300" s="17">
        <v>0</v>
      </c>
      <c r="EP300" s="17">
        <v>0</v>
      </c>
      <c r="EQ300" s="17">
        <v>0</v>
      </c>
      <c r="ER300" s="17">
        <v>1</v>
      </c>
      <c r="ES300" s="20">
        <v>0</v>
      </c>
      <c r="ET300" s="17">
        <v>1</v>
      </c>
      <c r="EU300" s="20">
        <v>0</v>
      </c>
      <c r="EY300" s="272"/>
      <c r="EZ300" s="10" t="s">
        <v>801</v>
      </c>
      <c r="FA300" s="17">
        <v>0</v>
      </c>
      <c r="FB300" s="20">
        <v>0</v>
      </c>
      <c r="FG300" s="272"/>
      <c r="FH300" s="10" t="s">
        <v>801</v>
      </c>
      <c r="FI300" s="17">
        <v>7</v>
      </c>
      <c r="FJ300" s="20">
        <v>0</v>
      </c>
      <c r="FO300" s="272"/>
      <c r="FP300" s="10" t="s">
        <v>801</v>
      </c>
      <c r="FQ300" s="17">
        <v>2</v>
      </c>
      <c r="FR300" s="20">
        <v>0</v>
      </c>
      <c r="FW300" s="272"/>
      <c r="FX300" s="10" t="s">
        <v>801</v>
      </c>
      <c r="FY300" s="17">
        <v>0</v>
      </c>
      <c r="FZ300" s="20">
        <v>0</v>
      </c>
      <c r="GE300" s="272"/>
      <c r="GF300" s="10" t="s">
        <v>801</v>
      </c>
      <c r="GG300" s="17">
        <v>0</v>
      </c>
      <c r="GH300" s="17">
        <v>0</v>
      </c>
      <c r="GI300" s="17">
        <v>0</v>
      </c>
      <c r="GJ300" s="17">
        <v>0</v>
      </c>
      <c r="GK300" s="17">
        <v>0</v>
      </c>
      <c r="GL300" s="20">
        <v>0</v>
      </c>
      <c r="GM300" s="17">
        <v>0</v>
      </c>
      <c r="GN300" s="20">
        <v>0</v>
      </c>
      <c r="GR300" s="272"/>
      <c r="GS300" s="10" t="s">
        <v>801</v>
      </c>
      <c r="GT300" s="17">
        <v>0</v>
      </c>
      <c r="GU300" s="17">
        <v>0</v>
      </c>
      <c r="GV300" s="17">
        <v>0</v>
      </c>
      <c r="GW300" s="17">
        <v>0</v>
      </c>
      <c r="GX300" s="17">
        <v>2</v>
      </c>
      <c r="GY300" s="25"/>
      <c r="GZ300" s="17">
        <v>2</v>
      </c>
      <c r="HA300" s="20">
        <v>0</v>
      </c>
      <c r="HE300" s="272"/>
      <c r="HF300" s="10" t="s">
        <v>801</v>
      </c>
      <c r="HG300" s="17">
        <v>21</v>
      </c>
      <c r="HH300" s="20">
        <v>0</v>
      </c>
    </row>
    <row r="301" spans="1:216" x14ac:dyDescent="0.25">
      <c r="A301" s="272"/>
      <c r="B301" s="10" t="s">
        <v>802</v>
      </c>
      <c r="C301" s="17">
        <v>0</v>
      </c>
      <c r="D301" s="17">
        <v>0</v>
      </c>
      <c r="E301" s="24"/>
      <c r="F301" s="24"/>
      <c r="G301" s="17">
        <v>1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24"/>
      <c r="P301" s="24"/>
      <c r="Q301" s="17">
        <v>0</v>
      </c>
      <c r="R301" s="20">
        <v>0</v>
      </c>
      <c r="S301" s="17">
        <v>1</v>
      </c>
      <c r="T301" s="20">
        <v>0</v>
      </c>
      <c r="X301" s="272"/>
      <c r="Y301" s="10" t="s">
        <v>802</v>
      </c>
      <c r="Z301" s="24"/>
      <c r="AA301" s="24"/>
      <c r="AB301" s="17">
        <v>0</v>
      </c>
      <c r="AC301" s="17">
        <v>0</v>
      </c>
      <c r="AD301" s="17">
        <v>1</v>
      </c>
      <c r="AE301" s="20">
        <v>0</v>
      </c>
      <c r="AF301" s="17">
        <v>1</v>
      </c>
      <c r="AG301" s="20">
        <v>0</v>
      </c>
      <c r="AK301" s="272"/>
      <c r="AL301" s="10" t="s">
        <v>802</v>
      </c>
      <c r="AM301" s="17">
        <v>0</v>
      </c>
      <c r="AN301" s="20">
        <v>0</v>
      </c>
      <c r="AS301" s="272"/>
      <c r="AT301" s="10" t="s">
        <v>802</v>
      </c>
      <c r="AU301" s="17">
        <v>0</v>
      </c>
      <c r="AV301" s="20">
        <v>0</v>
      </c>
      <c r="BA301" s="272"/>
      <c r="BB301" s="10" t="s">
        <v>802</v>
      </c>
      <c r="BC301" s="24"/>
      <c r="BD301" s="24"/>
      <c r="BE301" s="17">
        <v>2</v>
      </c>
      <c r="BF301" s="20">
        <v>0</v>
      </c>
      <c r="BG301" s="17">
        <v>2</v>
      </c>
      <c r="BH301" s="20">
        <v>0</v>
      </c>
      <c r="BL301" s="272"/>
      <c r="BM301" s="10" t="s">
        <v>802</v>
      </c>
      <c r="BN301" s="17">
        <v>1</v>
      </c>
      <c r="BO301" s="20">
        <v>1</v>
      </c>
      <c r="BT301" s="272"/>
      <c r="BU301" s="10" t="s">
        <v>802</v>
      </c>
      <c r="BV301" s="17">
        <v>0</v>
      </c>
      <c r="BW301" s="17">
        <v>0</v>
      </c>
      <c r="BX301" s="17">
        <v>0</v>
      </c>
      <c r="BY301" s="17">
        <v>0</v>
      </c>
      <c r="BZ301" s="17">
        <v>0</v>
      </c>
      <c r="CA301" s="17">
        <v>0</v>
      </c>
      <c r="CB301" s="17">
        <v>0</v>
      </c>
      <c r="CC301" s="17">
        <v>0</v>
      </c>
      <c r="CD301" s="17">
        <v>0</v>
      </c>
      <c r="CE301" s="20">
        <v>0</v>
      </c>
      <c r="CF301" s="17">
        <v>0</v>
      </c>
      <c r="CG301" s="20">
        <v>0</v>
      </c>
      <c r="CK301" s="272"/>
      <c r="CL301" s="10" t="s">
        <v>802</v>
      </c>
      <c r="CM301" s="24"/>
      <c r="CN301" s="24"/>
      <c r="CO301" s="17">
        <v>0</v>
      </c>
      <c r="CP301" s="17">
        <v>0</v>
      </c>
      <c r="CQ301" s="17">
        <v>0</v>
      </c>
      <c r="CR301" s="17">
        <v>0</v>
      </c>
      <c r="CS301" s="17">
        <v>0</v>
      </c>
      <c r="CT301" s="17">
        <v>0</v>
      </c>
      <c r="CU301" s="17">
        <v>0</v>
      </c>
      <c r="CV301" s="17">
        <v>0</v>
      </c>
      <c r="CW301" s="17">
        <v>0</v>
      </c>
      <c r="CX301" s="17">
        <v>0</v>
      </c>
      <c r="CY301" s="17">
        <v>0</v>
      </c>
      <c r="CZ301" s="17">
        <v>0</v>
      </c>
      <c r="DA301" s="17">
        <v>1</v>
      </c>
      <c r="DB301" s="17">
        <v>0</v>
      </c>
      <c r="DC301" s="17">
        <v>0</v>
      </c>
      <c r="DD301" s="20">
        <v>0</v>
      </c>
      <c r="DE301" s="17">
        <v>1</v>
      </c>
      <c r="DF301" s="20">
        <v>0</v>
      </c>
      <c r="DJ301" s="272"/>
      <c r="DK301" s="10" t="s">
        <v>802</v>
      </c>
      <c r="DL301" s="24"/>
      <c r="DM301" s="24"/>
      <c r="DN301" s="17">
        <v>0</v>
      </c>
      <c r="DO301" s="17">
        <v>0</v>
      </c>
      <c r="DP301" s="17">
        <v>0</v>
      </c>
      <c r="DQ301" s="17">
        <v>0</v>
      </c>
      <c r="DR301" s="24"/>
      <c r="DS301" s="25"/>
      <c r="DT301" s="17">
        <v>0</v>
      </c>
      <c r="DU301" s="20">
        <v>0</v>
      </c>
      <c r="DY301" s="272"/>
      <c r="DZ301" s="10" t="s">
        <v>802</v>
      </c>
      <c r="EA301" s="17">
        <v>0</v>
      </c>
      <c r="EB301" s="17">
        <v>0</v>
      </c>
      <c r="EC301" s="17">
        <v>0</v>
      </c>
      <c r="ED301" s="20">
        <v>0</v>
      </c>
      <c r="EE301" s="17">
        <v>0</v>
      </c>
      <c r="EF301" s="20">
        <v>0</v>
      </c>
      <c r="EJ301" s="272"/>
      <c r="EK301" s="10" t="s">
        <v>802</v>
      </c>
      <c r="EL301" s="17">
        <v>0</v>
      </c>
      <c r="EM301" s="17">
        <v>0</v>
      </c>
      <c r="EN301" s="17">
        <v>0</v>
      </c>
      <c r="EO301" s="17">
        <v>0</v>
      </c>
      <c r="EP301" s="17">
        <v>0</v>
      </c>
      <c r="EQ301" s="17">
        <v>0</v>
      </c>
      <c r="ER301" s="17">
        <v>0</v>
      </c>
      <c r="ES301" s="20">
        <v>0</v>
      </c>
      <c r="ET301" s="17">
        <v>0</v>
      </c>
      <c r="EU301" s="20">
        <v>0</v>
      </c>
      <c r="EY301" s="272"/>
      <c r="EZ301" s="10" t="s">
        <v>802</v>
      </c>
      <c r="FA301" s="17">
        <v>0</v>
      </c>
      <c r="FB301" s="20">
        <v>0</v>
      </c>
      <c r="FG301" s="272"/>
      <c r="FH301" s="10" t="s">
        <v>802</v>
      </c>
      <c r="FI301" s="17">
        <v>0</v>
      </c>
      <c r="FJ301" s="20">
        <v>0</v>
      </c>
      <c r="FO301" s="272"/>
      <c r="FP301" s="10" t="s">
        <v>802</v>
      </c>
      <c r="FQ301" s="24"/>
      <c r="FR301" s="25"/>
      <c r="FW301" s="272"/>
      <c r="FX301" s="10" t="s">
        <v>802</v>
      </c>
      <c r="FY301" s="17">
        <v>0</v>
      </c>
      <c r="FZ301" s="20">
        <v>0</v>
      </c>
      <c r="GE301" s="272"/>
      <c r="GF301" s="10" t="s">
        <v>802</v>
      </c>
      <c r="GG301" s="17">
        <v>0</v>
      </c>
      <c r="GH301" s="17">
        <v>0</v>
      </c>
      <c r="GI301" s="17">
        <v>0</v>
      </c>
      <c r="GJ301" s="17">
        <v>0</v>
      </c>
      <c r="GK301" s="17">
        <v>0</v>
      </c>
      <c r="GL301" s="20">
        <v>0</v>
      </c>
      <c r="GM301" s="17">
        <v>0</v>
      </c>
      <c r="GN301" s="20">
        <v>0</v>
      </c>
      <c r="GR301" s="272"/>
      <c r="GS301" s="10" t="s">
        <v>802</v>
      </c>
      <c r="GT301" s="24"/>
      <c r="GU301" s="24"/>
      <c r="GV301" s="17">
        <v>0</v>
      </c>
      <c r="GW301" s="17">
        <v>0</v>
      </c>
      <c r="GX301" s="24"/>
      <c r="GY301" s="25"/>
      <c r="GZ301" s="17">
        <v>0</v>
      </c>
      <c r="HA301" s="20">
        <v>0</v>
      </c>
      <c r="HE301" s="272"/>
      <c r="HF301" s="10" t="s">
        <v>802</v>
      </c>
      <c r="HG301" s="17">
        <v>6</v>
      </c>
      <c r="HH301" s="20">
        <v>1</v>
      </c>
    </row>
    <row r="302" spans="1:216" x14ac:dyDescent="0.25">
      <c r="A302" s="272"/>
      <c r="B302" s="10" t="s">
        <v>803</v>
      </c>
      <c r="C302" s="17">
        <v>0</v>
      </c>
      <c r="D302" s="17">
        <v>0</v>
      </c>
      <c r="E302" s="17">
        <v>1</v>
      </c>
      <c r="F302" s="24"/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1</v>
      </c>
      <c r="N302" s="17">
        <v>0</v>
      </c>
      <c r="O302" s="17">
        <v>1</v>
      </c>
      <c r="P302" s="17">
        <v>0</v>
      </c>
      <c r="Q302" s="17">
        <v>0</v>
      </c>
      <c r="R302" s="20">
        <v>0</v>
      </c>
      <c r="S302" s="17">
        <v>3</v>
      </c>
      <c r="T302" s="20">
        <v>0</v>
      </c>
      <c r="X302" s="272"/>
      <c r="Y302" s="10" t="s">
        <v>803</v>
      </c>
      <c r="Z302" s="17">
        <v>0</v>
      </c>
      <c r="AA302" s="17">
        <v>0</v>
      </c>
      <c r="AB302" s="17">
        <v>0</v>
      </c>
      <c r="AC302" s="17">
        <v>0</v>
      </c>
      <c r="AD302" s="17">
        <v>1</v>
      </c>
      <c r="AE302" s="20">
        <v>0</v>
      </c>
      <c r="AF302" s="17">
        <v>1</v>
      </c>
      <c r="AG302" s="20">
        <v>0</v>
      </c>
      <c r="AK302" s="272"/>
      <c r="AL302" s="10" t="s">
        <v>803</v>
      </c>
      <c r="AM302" s="17">
        <v>0</v>
      </c>
      <c r="AN302" s="20">
        <v>0</v>
      </c>
      <c r="AS302" s="272"/>
      <c r="AT302" s="10" t="s">
        <v>803</v>
      </c>
      <c r="AU302" s="17">
        <v>0</v>
      </c>
      <c r="AV302" s="20">
        <v>0</v>
      </c>
      <c r="BA302" s="272"/>
      <c r="BB302" s="10" t="s">
        <v>803</v>
      </c>
      <c r="BC302" s="17">
        <v>3</v>
      </c>
      <c r="BD302" s="17">
        <v>0</v>
      </c>
      <c r="BE302" s="17">
        <v>7</v>
      </c>
      <c r="BF302" s="20">
        <v>0</v>
      </c>
      <c r="BG302" s="17">
        <v>10</v>
      </c>
      <c r="BH302" s="20">
        <v>0</v>
      </c>
      <c r="BL302" s="272"/>
      <c r="BM302" s="10" t="s">
        <v>803</v>
      </c>
      <c r="BN302" s="17">
        <v>3</v>
      </c>
      <c r="BO302" s="25"/>
      <c r="BT302" s="272"/>
      <c r="BU302" s="10" t="s">
        <v>803</v>
      </c>
      <c r="BV302" s="17">
        <v>3</v>
      </c>
      <c r="BW302" s="17">
        <v>0</v>
      </c>
      <c r="BX302" s="17">
        <v>0</v>
      </c>
      <c r="BY302" s="17">
        <v>0</v>
      </c>
      <c r="BZ302" s="17">
        <v>0</v>
      </c>
      <c r="CA302" s="17">
        <v>0</v>
      </c>
      <c r="CB302" s="17">
        <v>0</v>
      </c>
      <c r="CC302" s="17">
        <v>0</v>
      </c>
      <c r="CD302" s="17">
        <v>0</v>
      </c>
      <c r="CE302" s="20">
        <v>0</v>
      </c>
      <c r="CF302" s="17">
        <v>3</v>
      </c>
      <c r="CG302" s="20">
        <v>0</v>
      </c>
      <c r="CK302" s="272"/>
      <c r="CL302" s="10" t="s">
        <v>803</v>
      </c>
      <c r="CM302" s="17">
        <v>0</v>
      </c>
      <c r="CN302" s="17">
        <v>0</v>
      </c>
      <c r="CO302" s="17">
        <v>0</v>
      </c>
      <c r="CP302" s="17">
        <v>0</v>
      </c>
      <c r="CQ302" s="17">
        <v>0</v>
      </c>
      <c r="CR302" s="17">
        <v>0</v>
      </c>
      <c r="CS302" s="17">
        <v>0</v>
      </c>
      <c r="CT302" s="17">
        <v>0</v>
      </c>
      <c r="CU302" s="17">
        <v>1</v>
      </c>
      <c r="CV302" s="17">
        <v>0</v>
      </c>
      <c r="CW302" s="17">
        <v>3</v>
      </c>
      <c r="CX302" s="17">
        <v>0</v>
      </c>
      <c r="CY302" s="17">
        <v>0</v>
      </c>
      <c r="CZ302" s="17">
        <v>0</v>
      </c>
      <c r="DA302" s="17">
        <v>0</v>
      </c>
      <c r="DB302" s="17">
        <v>0</v>
      </c>
      <c r="DC302" s="17">
        <v>0</v>
      </c>
      <c r="DD302" s="20">
        <v>0</v>
      </c>
      <c r="DE302" s="17">
        <v>4</v>
      </c>
      <c r="DF302" s="20">
        <v>0</v>
      </c>
      <c r="DJ302" s="272"/>
      <c r="DK302" s="10" t="s">
        <v>803</v>
      </c>
      <c r="DL302" s="24"/>
      <c r="DM302" s="24"/>
      <c r="DN302" s="17">
        <v>0</v>
      </c>
      <c r="DO302" s="17">
        <v>0</v>
      </c>
      <c r="DP302" s="17">
        <v>0</v>
      </c>
      <c r="DQ302" s="17">
        <v>0</v>
      </c>
      <c r="DR302" s="24"/>
      <c r="DS302" s="25"/>
      <c r="DT302" s="17">
        <v>0</v>
      </c>
      <c r="DU302" s="20">
        <v>0</v>
      </c>
      <c r="DY302" s="272"/>
      <c r="DZ302" s="10" t="s">
        <v>803</v>
      </c>
      <c r="EA302" s="17">
        <v>0</v>
      </c>
      <c r="EB302" s="17">
        <v>0</v>
      </c>
      <c r="EC302" s="17">
        <v>0</v>
      </c>
      <c r="ED302" s="20">
        <v>0</v>
      </c>
      <c r="EE302" s="17">
        <v>0</v>
      </c>
      <c r="EF302" s="20">
        <v>0</v>
      </c>
      <c r="EJ302" s="272"/>
      <c r="EK302" s="10" t="s">
        <v>803</v>
      </c>
      <c r="EL302" s="17">
        <v>0</v>
      </c>
      <c r="EM302" s="17">
        <v>0</v>
      </c>
      <c r="EN302" s="17">
        <v>0</v>
      </c>
      <c r="EO302" s="17">
        <v>0</v>
      </c>
      <c r="EP302" s="17">
        <v>1</v>
      </c>
      <c r="EQ302" s="17">
        <v>0</v>
      </c>
      <c r="ER302" s="17">
        <v>2</v>
      </c>
      <c r="ES302" s="20">
        <v>0</v>
      </c>
      <c r="ET302" s="17">
        <v>3</v>
      </c>
      <c r="EU302" s="20">
        <v>0</v>
      </c>
      <c r="EY302" s="272"/>
      <c r="EZ302" s="10" t="s">
        <v>803</v>
      </c>
      <c r="FA302" s="17">
        <v>0</v>
      </c>
      <c r="FB302" s="20">
        <v>0</v>
      </c>
      <c r="FG302" s="272"/>
      <c r="FH302" s="10" t="s">
        <v>803</v>
      </c>
      <c r="FI302" s="17">
        <v>0</v>
      </c>
      <c r="FJ302" s="20">
        <v>0</v>
      </c>
      <c r="FO302" s="272"/>
      <c r="FP302" s="10" t="s">
        <v>803</v>
      </c>
      <c r="FQ302" s="17">
        <v>1</v>
      </c>
      <c r="FR302" s="20">
        <v>0</v>
      </c>
      <c r="FW302" s="272"/>
      <c r="FX302" s="10" t="s">
        <v>803</v>
      </c>
      <c r="FY302" s="17">
        <v>1</v>
      </c>
      <c r="FZ302" s="20">
        <v>0</v>
      </c>
      <c r="GE302" s="272"/>
      <c r="GF302" s="10" t="s">
        <v>803</v>
      </c>
      <c r="GG302" s="17">
        <v>1</v>
      </c>
      <c r="GH302" s="17">
        <v>0</v>
      </c>
      <c r="GI302" s="17">
        <v>2</v>
      </c>
      <c r="GJ302" s="17">
        <v>0</v>
      </c>
      <c r="GK302" s="17">
        <v>0</v>
      </c>
      <c r="GL302" s="20">
        <v>0</v>
      </c>
      <c r="GM302" s="17">
        <v>3</v>
      </c>
      <c r="GN302" s="20">
        <v>0</v>
      </c>
      <c r="GR302" s="272"/>
      <c r="GS302" s="10" t="s">
        <v>803</v>
      </c>
      <c r="GT302" s="17">
        <v>0</v>
      </c>
      <c r="GU302" s="17">
        <v>0</v>
      </c>
      <c r="GV302" s="17">
        <v>0</v>
      </c>
      <c r="GW302" s="17">
        <v>0</v>
      </c>
      <c r="GX302" s="24"/>
      <c r="GY302" s="25"/>
      <c r="GZ302" s="17">
        <v>0</v>
      </c>
      <c r="HA302" s="20">
        <v>0</v>
      </c>
      <c r="HE302" s="272"/>
      <c r="HF302" s="10" t="s">
        <v>803</v>
      </c>
      <c r="HG302" s="17">
        <v>32</v>
      </c>
      <c r="HH302" s="20">
        <v>0</v>
      </c>
    </row>
    <row r="303" spans="1:216" x14ac:dyDescent="0.25">
      <c r="A303" s="272"/>
      <c r="B303" s="10" t="s">
        <v>804</v>
      </c>
      <c r="C303" s="17">
        <v>2</v>
      </c>
      <c r="D303" s="17">
        <v>0</v>
      </c>
      <c r="E303" s="17">
        <v>3</v>
      </c>
      <c r="F303" s="24"/>
      <c r="G303" s="17">
        <v>0</v>
      </c>
      <c r="H303" s="17">
        <v>0</v>
      </c>
      <c r="I303" s="17">
        <v>0</v>
      </c>
      <c r="J303" s="17">
        <v>0</v>
      </c>
      <c r="K303" s="17">
        <v>1</v>
      </c>
      <c r="L303" s="17">
        <v>0</v>
      </c>
      <c r="M303" s="17">
        <v>1</v>
      </c>
      <c r="N303" s="17">
        <v>0</v>
      </c>
      <c r="O303" s="17">
        <v>0</v>
      </c>
      <c r="P303" s="17">
        <v>0</v>
      </c>
      <c r="Q303" s="17">
        <v>1</v>
      </c>
      <c r="R303" s="20">
        <v>0</v>
      </c>
      <c r="S303" s="17">
        <v>8</v>
      </c>
      <c r="T303" s="20">
        <v>0</v>
      </c>
      <c r="X303" s="272"/>
      <c r="Y303" s="10" t="s">
        <v>804</v>
      </c>
      <c r="Z303" s="17">
        <v>1</v>
      </c>
      <c r="AA303" s="17">
        <v>0</v>
      </c>
      <c r="AB303" s="17">
        <v>1</v>
      </c>
      <c r="AC303" s="17">
        <v>0</v>
      </c>
      <c r="AD303" s="17">
        <v>0</v>
      </c>
      <c r="AE303" s="20">
        <v>0</v>
      </c>
      <c r="AF303" s="17">
        <v>2</v>
      </c>
      <c r="AG303" s="20">
        <v>0</v>
      </c>
      <c r="AK303" s="272"/>
      <c r="AL303" s="10" t="s">
        <v>804</v>
      </c>
      <c r="AM303" s="17">
        <v>4</v>
      </c>
      <c r="AN303" s="20">
        <v>1</v>
      </c>
      <c r="AS303" s="272"/>
      <c r="AT303" s="10" t="s">
        <v>804</v>
      </c>
      <c r="AU303" s="17">
        <v>1</v>
      </c>
      <c r="AV303" s="20">
        <v>0</v>
      </c>
      <c r="BA303" s="272"/>
      <c r="BB303" s="10" t="s">
        <v>804</v>
      </c>
      <c r="BC303" s="17">
        <v>8</v>
      </c>
      <c r="BD303" s="17">
        <v>0</v>
      </c>
      <c r="BE303" s="17">
        <v>120</v>
      </c>
      <c r="BF303" s="20">
        <v>0</v>
      </c>
      <c r="BG303" s="17">
        <v>128</v>
      </c>
      <c r="BH303" s="20">
        <v>0</v>
      </c>
      <c r="BL303" s="272"/>
      <c r="BM303" s="10" t="s">
        <v>804</v>
      </c>
      <c r="BN303" s="17">
        <v>1</v>
      </c>
      <c r="BO303" s="20">
        <v>1</v>
      </c>
      <c r="BT303" s="272"/>
      <c r="BU303" s="10" t="s">
        <v>804</v>
      </c>
      <c r="BV303" s="17">
        <v>7</v>
      </c>
      <c r="BW303" s="17">
        <v>0</v>
      </c>
      <c r="BX303" s="17">
        <v>1</v>
      </c>
      <c r="BY303" s="17">
        <v>0</v>
      </c>
      <c r="BZ303" s="17">
        <v>0</v>
      </c>
      <c r="CA303" s="17">
        <v>0</v>
      </c>
      <c r="CB303" s="17">
        <v>1</v>
      </c>
      <c r="CC303" s="17">
        <v>0</v>
      </c>
      <c r="CD303" s="17">
        <v>0</v>
      </c>
      <c r="CE303" s="20">
        <v>0</v>
      </c>
      <c r="CF303" s="17">
        <v>9</v>
      </c>
      <c r="CG303" s="20">
        <v>0</v>
      </c>
      <c r="CK303" s="272"/>
      <c r="CL303" s="10" t="s">
        <v>804</v>
      </c>
      <c r="CM303" s="24"/>
      <c r="CN303" s="24"/>
      <c r="CO303" s="17">
        <v>0</v>
      </c>
      <c r="CP303" s="17">
        <v>0</v>
      </c>
      <c r="CQ303" s="17">
        <v>0</v>
      </c>
      <c r="CR303" s="17">
        <v>0</v>
      </c>
      <c r="CS303" s="17">
        <v>0</v>
      </c>
      <c r="CT303" s="17">
        <v>0</v>
      </c>
      <c r="CU303" s="17">
        <v>1</v>
      </c>
      <c r="CV303" s="17">
        <v>0</v>
      </c>
      <c r="CW303" s="17">
        <v>0</v>
      </c>
      <c r="CX303" s="17">
        <v>0</v>
      </c>
      <c r="CY303" s="17">
        <v>0</v>
      </c>
      <c r="CZ303" s="17">
        <v>0</v>
      </c>
      <c r="DA303" s="17">
        <v>0</v>
      </c>
      <c r="DB303" s="17">
        <v>0</v>
      </c>
      <c r="DC303" s="17">
        <v>0</v>
      </c>
      <c r="DD303" s="20">
        <v>0</v>
      </c>
      <c r="DE303" s="17">
        <v>1</v>
      </c>
      <c r="DF303" s="20">
        <v>0</v>
      </c>
      <c r="DJ303" s="272"/>
      <c r="DK303" s="10" t="s">
        <v>804</v>
      </c>
      <c r="DL303" s="24"/>
      <c r="DM303" s="24"/>
      <c r="DN303" s="17">
        <v>0</v>
      </c>
      <c r="DO303" s="17">
        <v>0</v>
      </c>
      <c r="DP303" s="17">
        <v>0</v>
      </c>
      <c r="DQ303" s="17">
        <v>0</v>
      </c>
      <c r="DR303" s="24"/>
      <c r="DS303" s="25"/>
      <c r="DT303" s="17">
        <v>0</v>
      </c>
      <c r="DU303" s="20">
        <v>0</v>
      </c>
      <c r="DY303" s="272"/>
      <c r="DZ303" s="10" t="s">
        <v>804</v>
      </c>
      <c r="EA303" s="17">
        <v>5</v>
      </c>
      <c r="EB303" s="17">
        <v>1</v>
      </c>
      <c r="EC303" s="17">
        <v>0</v>
      </c>
      <c r="ED303" s="20">
        <v>0</v>
      </c>
      <c r="EE303" s="17">
        <v>5</v>
      </c>
      <c r="EF303" s="20">
        <v>1</v>
      </c>
      <c r="EJ303" s="272"/>
      <c r="EK303" s="10" t="s">
        <v>804</v>
      </c>
      <c r="EL303" s="17">
        <v>6</v>
      </c>
      <c r="EM303" s="17">
        <v>0</v>
      </c>
      <c r="EN303" s="17">
        <v>2</v>
      </c>
      <c r="EO303" s="17">
        <v>0</v>
      </c>
      <c r="EP303" s="17">
        <v>1</v>
      </c>
      <c r="EQ303" s="17">
        <v>0</v>
      </c>
      <c r="ER303" s="17">
        <v>5</v>
      </c>
      <c r="ES303" s="20">
        <v>0</v>
      </c>
      <c r="ET303" s="17">
        <v>14</v>
      </c>
      <c r="EU303" s="20">
        <v>0</v>
      </c>
      <c r="EY303" s="272"/>
      <c r="EZ303" s="10" t="s">
        <v>804</v>
      </c>
      <c r="FA303" s="17">
        <v>0</v>
      </c>
      <c r="FB303" s="20">
        <v>0</v>
      </c>
      <c r="FG303" s="272"/>
      <c r="FH303" s="10" t="s">
        <v>804</v>
      </c>
      <c r="FI303" s="17">
        <v>1</v>
      </c>
      <c r="FJ303" s="20">
        <v>0</v>
      </c>
      <c r="FO303" s="272"/>
      <c r="FP303" s="10" t="s">
        <v>804</v>
      </c>
      <c r="FQ303" s="17">
        <v>0</v>
      </c>
      <c r="FR303" s="20">
        <v>0</v>
      </c>
      <c r="FW303" s="272"/>
      <c r="FX303" s="10" t="s">
        <v>804</v>
      </c>
      <c r="FY303" s="17">
        <v>2</v>
      </c>
      <c r="FZ303" s="20">
        <v>0</v>
      </c>
      <c r="GE303" s="272"/>
      <c r="GF303" s="10" t="s">
        <v>804</v>
      </c>
      <c r="GG303" s="17">
        <v>0</v>
      </c>
      <c r="GH303" s="17">
        <v>0</v>
      </c>
      <c r="GI303" s="17">
        <v>7</v>
      </c>
      <c r="GJ303" s="17">
        <v>0</v>
      </c>
      <c r="GK303" s="17">
        <v>3</v>
      </c>
      <c r="GL303" s="20">
        <v>0</v>
      </c>
      <c r="GM303" s="17">
        <v>10</v>
      </c>
      <c r="GN303" s="20">
        <v>0</v>
      </c>
      <c r="GR303" s="272"/>
      <c r="GS303" s="10" t="s">
        <v>804</v>
      </c>
      <c r="GT303" s="17">
        <v>0</v>
      </c>
      <c r="GU303" s="17">
        <v>0</v>
      </c>
      <c r="GV303" s="17">
        <v>1</v>
      </c>
      <c r="GW303" s="17">
        <v>0</v>
      </c>
      <c r="GX303" s="24"/>
      <c r="GY303" s="25"/>
      <c r="GZ303" s="17">
        <v>1</v>
      </c>
      <c r="HA303" s="20">
        <v>0</v>
      </c>
      <c r="HE303" s="272"/>
      <c r="HF303" s="10" t="s">
        <v>804</v>
      </c>
      <c r="HG303" s="17">
        <v>187</v>
      </c>
      <c r="HH303" s="20">
        <v>3</v>
      </c>
    </row>
    <row r="304" spans="1:216" x14ac:dyDescent="0.25">
      <c r="A304" s="272"/>
      <c r="B304" s="10" t="s">
        <v>805</v>
      </c>
      <c r="C304" s="17">
        <v>0</v>
      </c>
      <c r="D304" s="17">
        <v>0</v>
      </c>
      <c r="E304" s="17">
        <v>22</v>
      </c>
      <c r="F304" s="24"/>
      <c r="G304" s="17">
        <v>1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1</v>
      </c>
      <c r="N304" s="17">
        <v>0</v>
      </c>
      <c r="O304" s="17">
        <v>3</v>
      </c>
      <c r="P304" s="17">
        <v>0</v>
      </c>
      <c r="Q304" s="17">
        <v>1</v>
      </c>
      <c r="R304" s="20">
        <v>0</v>
      </c>
      <c r="S304" s="17">
        <v>28</v>
      </c>
      <c r="T304" s="20">
        <v>0</v>
      </c>
      <c r="X304" s="272"/>
      <c r="Y304" s="10" t="s">
        <v>805</v>
      </c>
      <c r="Z304" s="24"/>
      <c r="AA304" s="24"/>
      <c r="AB304" s="17">
        <v>0</v>
      </c>
      <c r="AC304" s="17">
        <v>0</v>
      </c>
      <c r="AD304" s="17">
        <v>1</v>
      </c>
      <c r="AE304" s="20">
        <v>0</v>
      </c>
      <c r="AF304" s="17">
        <v>1</v>
      </c>
      <c r="AG304" s="20">
        <v>0</v>
      </c>
      <c r="AK304" s="272"/>
      <c r="AL304" s="10" t="s">
        <v>805</v>
      </c>
      <c r="AM304" s="17">
        <v>6</v>
      </c>
      <c r="AN304" s="20">
        <v>2</v>
      </c>
      <c r="AS304" s="272"/>
      <c r="AT304" s="10" t="s">
        <v>805</v>
      </c>
      <c r="AU304" s="17">
        <v>2</v>
      </c>
      <c r="AV304" s="20">
        <v>1</v>
      </c>
      <c r="BA304" s="272"/>
      <c r="BB304" s="10" t="s">
        <v>805</v>
      </c>
      <c r="BC304" s="24"/>
      <c r="BD304" s="24"/>
      <c r="BE304" s="24"/>
      <c r="BF304" s="25"/>
      <c r="BG304" s="24"/>
      <c r="BH304" s="25"/>
      <c r="BL304" s="272"/>
      <c r="BM304" s="10" t="s">
        <v>805</v>
      </c>
      <c r="BN304" s="24"/>
      <c r="BO304" s="20">
        <v>3</v>
      </c>
      <c r="BT304" s="272"/>
      <c r="BU304" s="10" t="s">
        <v>805</v>
      </c>
      <c r="BV304" s="17">
        <v>0</v>
      </c>
      <c r="BW304" s="17">
        <v>0</v>
      </c>
      <c r="BX304" s="17">
        <v>1</v>
      </c>
      <c r="BY304" s="17">
        <v>0</v>
      </c>
      <c r="BZ304" s="17">
        <v>0</v>
      </c>
      <c r="CA304" s="17">
        <v>0</v>
      </c>
      <c r="CB304" s="17">
        <v>2</v>
      </c>
      <c r="CC304" s="17">
        <v>1</v>
      </c>
      <c r="CD304" s="17">
        <v>1</v>
      </c>
      <c r="CE304" s="20">
        <v>0</v>
      </c>
      <c r="CF304" s="17">
        <v>4</v>
      </c>
      <c r="CG304" s="20">
        <v>1</v>
      </c>
      <c r="CK304" s="272"/>
      <c r="CL304" s="10" t="s">
        <v>805</v>
      </c>
      <c r="CM304" s="24"/>
      <c r="CN304" s="24"/>
      <c r="CO304" s="17">
        <v>1</v>
      </c>
      <c r="CP304" s="17">
        <v>0</v>
      </c>
      <c r="CQ304" s="17">
        <v>1</v>
      </c>
      <c r="CR304" s="17">
        <v>0</v>
      </c>
      <c r="CS304" s="17">
        <v>0</v>
      </c>
      <c r="CT304" s="17">
        <v>0</v>
      </c>
      <c r="CU304" s="17">
        <v>0</v>
      </c>
      <c r="CV304" s="17">
        <v>0</v>
      </c>
      <c r="CW304" s="17">
        <v>0</v>
      </c>
      <c r="CX304" s="17">
        <v>0</v>
      </c>
      <c r="CY304" s="17">
        <v>0</v>
      </c>
      <c r="CZ304" s="17">
        <v>0</v>
      </c>
      <c r="DA304" s="17">
        <v>0</v>
      </c>
      <c r="DB304" s="17">
        <v>0</v>
      </c>
      <c r="DC304" s="17">
        <v>0</v>
      </c>
      <c r="DD304" s="20">
        <v>0</v>
      </c>
      <c r="DE304" s="17">
        <v>2</v>
      </c>
      <c r="DF304" s="20">
        <v>0</v>
      </c>
      <c r="DJ304" s="272"/>
      <c r="DK304" s="10" t="s">
        <v>805</v>
      </c>
      <c r="DL304" s="24"/>
      <c r="DM304" s="24"/>
      <c r="DN304" s="17">
        <v>0</v>
      </c>
      <c r="DO304" s="17">
        <v>0</v>
      </c>
      <c r="DP304" s="17">
        <v>0</v>
      </c>
      <c r="DQ304" s="17">
        <v>0</v>
      </c>
      <c r="DR304" s="24"/>
      <c r="DS304" s="25"/>
      <c r="DT304" s="17">
        <v>0</v>
      </c>
      <c r="DU304" s="20">
        <v>0</v>
      </c>
      <c r="DY304" s="272"/>
      <c r="DZ304" s="10" t="s">
        <v>805</v>
      </c>
      <c r="EA304" s="17">
        <v>2</v>
      </c>
      <c r="EB304" s="17">
        <v>0</v>
      </c>
      <c r="EC304" s="17">
        <v>1</v>
      </c>
      <c r="ED304" s="20">
        <v>0</v>
      </c>
      <c r="EE304" s="17">
        <v>3</v>
      </c>
      <c r="EF304" s="20">
        <v>0</v>
      </c>
      <c r="EJ304" s="272"/>
      <c r="EK304" s="10" t="s">
        <v>805</v>
      </c>
      <c r="EL304" s="17">
        <v>13</v>
      </c>
      <c r="EM304" s="17">
        <v>1</v>
      </c>
      <c r="EN304" s="17">
        <v>4</v>
      </c>
      <c r="EO304" s="17">
        <v>0</v>
      </c>
      <c r="EP304" s="17">
        <v>2</v>
      </c>
      <c r="EQ304" s="17">
        <v>0</v>
      </c>
      <c r="ER304" s="17">
        <v>5</v>
      </c>
      <c r="ES304" s="20">
        <v>0</v>
      </c>
      <c r="ET304" s="17">
        <v>24</v>
      </c>
      <c r="EU304" s="20">
        <v>1</v>
      </c>
      <c r="EY304" s="272"/>
      <c r="EZ304" s="10" t="s">
        <v>805</v>
      </c>
      <c r="FA304" s="17">
        <v>1</v>
      </c>
      <c r="FB304" s="20">
        <v>0</v>
      </c>
      <c r="FG304" s="272"/>
      <c r="FH304" s="10" t="s">
        <v>805</v>
      </c>
      <c r="FI304" s="17">
        <v>3</v>
      </c>
      <c r="FJ304" s="20">
        <v>1</v>
      </c>
      <c r="FO304" s="272"/>
      <c r="FP304" s="10" t="s">
        <v>805</v>
      </c>
      <c r="FQ304" s="17">
        <v>2</v>
      </c>
      <c r="FR304" s="20">
        <v>0</v>
      </c>
      <c r="FW304" s="272"/>
      <c r="FX304" s="10" t="s">
        <v>805</v>
      </c>
      <c r="FY304" s="17">
        <v>0</v>
      </c>
      <c r="FZ304" s="20">
        <v>0</v>
      </c>
      <c r="GE304" s="272"/>
      <c r="GF304" s="10" t="s">
        <v>805</v>
      </c>
      <c r="GG304" s="17">
        <v>0</v>
      </c>
      <c r="GH304" s="17">
        <v>0</v>
      </c>
      <c r="GI304" s="17">
        <v>7</v>
      </c>
      <c r="GJ304" s="17">
        <v>0</v>
      </c>
      <c r="GK304" s="17">
        <v>3</v>
      </c>
      <c r="GL304" s="20">
        <v>0</v>
      </c>
      <c r="GM304" s="17">
        <v>10</v>
      </c>
      <c r="GN304" s="20">
        <v>0</v>
      </c>
      <c r="GR304" s="272"/>
      <c r="GS304" s="10" t="s">
        <v>805</v>
      </c>
      <c r="GT304" s="17">
        <v>3</v>
      </c>
      <c r="GU304" s="17">
        <v>1</v>
      </c>
      <c r="GV304" s="17">
        <v>0</v>
      </c>
      <c r="GW304" s="17">
        <v>0</v>
      </c>
      <c r="GX304" s="24"/>
      <c r="GY304" s="25"/>
      <c r="GZ304" s="17">
        <v>3</v>
      </c>
      <c r="HA304" s="20">
        <v>1</v>
      </c>
      <c r="HE304" s="272"/>
      <c r="HF304" s="10" t="s">
        <v>805</v>
      </c>
      <c r="HG304" s="17">
        <v>89</v>
      </c>
      <c r="HH304" s="20">
        <v>10</v>
      </c>
    </row>
    <row r="305" spans="1:216" x14ac:dyDescent="0.25">
      <c r="A305" s="272"/>
      <c r="B305" s="10" t="s">
        <v>806</v>
      </c>
      <c r="C305" s="17">
        <v>0</v>
      </c>
      <c r="D305" s="17">
        <v>0</v>
      </c>
      <c r="E305" s="24"/>
      <c r="F305" s="24"/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2</v>
      </c>
      <c r="P305" s="17">
        <v>0</v>
      </c>
      <c r="Q305" s="17">
        <v>2</v>
      </c>
      <c r="R305" s="20">
        <v>0</v>
      </c>
      <c r="S305" s="17">
        <v>4</v>
      </c>
      <c r="T305" s="20">
        <v>0</v>
      </c>
      <c r="X305" s="272"/>
      <c r="Y305" s="10" t="s">
        <v>806</v>
      </c>
      <c r="Z305" s="24"/>
      <c r="AA305" s="24"/>
      <c r="AB305" s="17">
        <v>0</v>
      </c>
      <c r="AC305" s="17">
        <v>0</v>
      </c>
      <c r="AD305" s="17">
        <v>1</v>
      </c>
      <c r="AE305" s="20">
        <v>0</v>
      </c>
      <c r="AF305" s="17">
        <v>1</v>
      </c>
      <c r="AG305" s="20">
        <v>0</v>
      </c>
      <c r="AK305" s="272"/>
      <c r="AL305" s="10" t="s">
        <v>806</v>
      </c>
      <c r="AM305" s="17">
        <v>0</v>
      </c>
      <c r="AN305" s="20">
        <v>0</v>
      </c>
      <c r="AS305" s="272"/>
      <c r="AT305" s="10" t="s">
        <v>806</v>
      </c>
      <c r="AU305" s="17">
        <v>0</v>
      </c>
      <c r="AV305" s="20">
        <v>0</v>
      </c>
      <c r="BA305" s="272"/>
      <c r="BB305" s="10" t="s">
        <v>806</v>
      </c>
      <c r="BC305" s="24"/>
      <c r="BD305" s="24"/>
      <c r="BE305" s="24"/>
      <c r="BF305" s="25"/>
      <c r="BG305" s="24"/>
      <c r="BH305" s="25"/>
      <c r="BL305" s="272"/>
      <c r="BM305" s="10" t="s">
        <v>806</v>
      </c>
      <c r="BN305" s="24"/>
      <c r="BO305" s="25"/>
      <c r="BT305" s="272"/>
      <c r="BU305" s="10" t="s">
        <v>806</v>
      </c>
      <c r="BV305" s="17">
        <v>0</v>
      </c>
      <c r="BW305" s="17">
        <v>0</v>
      </c>
      <c r="BX305" s="17">
        <v>1</v>
      </c>
      <c r="BY305" s="17">
        <v>0</v>
      </c>
      <c r="BZ305" s="17">
        <v>0</v>
      </c>
      <c r="CA305" s="17">
        <v>0</v>
      </c>
      <c r="CB305" s="17">
        <v>0</v>
      </c>
      <c r="CC305" s="17">
        <v>0</v>
      </c>
      <c r="CD305" s="17">
        <v>1</v>
      </c>
      <c r="CE305" s="20">
        <v>0</v>
      </c>
      <c r="CF305" s="17">
        <v>2</v>
      </c>
      <c r="CG305" s="20">
        <v>0</v>
      </c>
      <c r="CK305" s="272"/>
      <c r="CL305" s="10" t="s">
        <v>806</v>
      </c>
      <c r="CM305" s="24"/>
      <c r="CN305" s="24"/>
      <c r="CO305" s="17">
        <v>0</v>
      </c>
      <c r="CP305" s="17">
        <v>0</v>
      </c>
      <c r="CQ305" s="17">
        <v>0</v>
      </c>
      <c r="CR305" s="17">
        <v>0</v>
      </c>
      <c r="CS305" s="17">
        <v>0</v>
      </c>
      <c r="CT305" s="17">
        <v>0</v>
      </c>
      <c r="CU305" s="17">
        <v>0</v>
      </c>
      <c r="CV305" s="17">
        <v>0</v>
      </c>
      <c r="CW305" s="17">
        <v>0</v>
      </c>
      <c r="CX305" s="17">
        <v>0</v>
      </c>
      <c r="CY305" s="17">
        <v>0</v>
      </c>
      <c r="CZ305" s="17">
        <v>0</v>
      </c>
      <c r="DA305" s="17">
        <v>0</v>
      </c>
      <c r="DB305" s="17">
        <v>0</v>
      </c>
      <c r="DC305" s="17">
        <v>0</v>
      </c>
      <c r="DD305" s="20">
        <v>0</v>
      </c>
      <c r="DE305" s="17">
        <v>0</v>
      </c>
      <c r="DF305" s="20">
        <v>0</v>
      </c>
      <c r="DJ305" s="272"/>
      <c r="DK305" s="10" t="s">
        <v>806</v>
      </c>
      <c r="DL305" s="24"/>
      <c r="DM305" s="24"/>
      <c r="DN305" s="17">
        <v>0</v>
      </c>
      <c r="DO305" s="17">
        <v>0</v>
      </c>
      <c r="DP305" s="17">
        <v>0</v>
      </c>
      <c r="DQ305" s="17">
        <v>0</v>
      </c>
      <c r="DR305" s="24"/>
      <c r="DS305" s="25"/>
      <c r="DT305" s="17">
        <v>0</v>
      </c>
      <c r="DU305" s="20">
        <v>0</v>
      </c>
      <c r="DY305" s="272"/>
      <c r="DZ305" s="10" t="s">
        <v>806</v>
      </c>
      <c r="EA305" s="17">
        <v>4</v>
      </c>
      <c r="EB305" s="17">
        <v>2</v>
      </c>
      <c r="EC305" s="17">
        <v>0</v>
      </c>
      <c r="ED305" s="20">
        <v>0</v>
      </c>
      <c r="EE305" s="17">
        <v>4</v>
      </c>
      <c r="EF305" s="20">
        <v>2</v>
      </c>
      <c r="EJ305" s="272"/>
      <c r="EK305" s="10" t="s">
        <v>806</v>
      </c>
      <c r="EL305" s="17">
        <v>0</v>
      </c>
      <c r="EM305" s="17">
        <v>0</v>
      </c>
      <c r="EN305" s="17">
        <v>0</v>
      </c>
      <c r="EO305" s="17">
        <v>0</v>
      </c>
      <c r="EP305" s="17">
        <v>0</v>
      </c>
      <c r="EQ305" s="17">
        <v>0</v>
      </c>
      <c r="ER305" s="17">
        <v>0</v>
      </c>
      <c r="ES305" s="20">
        <v>0</v>
      </c>
      <c r="ET305" s="17">
        <v>0</v>
      </c>
      <c r="EU305" s="20">
        <v>0</v>
      </c>
      <c r="EY305" s="272"/>
      <c r="EZ305" s="10" t="s">
        <v>806</v>
      </c>
      <c r="FA305" s="17">
        <v>0</v>
      </c>
      <c r="FB305" s="20">
        <v>0</v>
      </c>
      <c r="FG305" s="272"/>
      <c r="FH305" s="10" t="s">
        <v>806</v>
      </c>
      <c r="FI305" s="17">
        <v>2</v>
      </c>
      <c r="FJ305" s="20">
        <v>0</v>
      </c>
      <c r="FO305" s="272"/>
      <c r="FP305" s="10" t="s">
        <v>806</v>
      </c>
      <c r="FQ305" s="17">
        <v>1</v>
      </c>
      <c r="FR305" s="20">
        <v>0</v>
      </c>
      <c r="FW305" s="272"/>
      <c r="FX305" s="10" t="s">
        <v>806</v>
      </c>
      <c r="FY305" s="17">
        <v>2</v>
      </c>
      <c r="FZ305" s="20">
        <v>0</v>
      </c>
      <c r="GE305" s="272"/>
      <c r="GF305" s="10" t="s">
        <v>806</v>
      </c>
      <c r="GG305" s="17">
        <v>0</v>
      </c>
      <c r="GH305" s="17">
        <v>0</v>
      </c>
      <c r="GI305" s="17">
        <v>0</v>
      </c>
      <c r="GJ305" s="17">
        <v>0</v>
      </c>
      <c r="GK305" s="17">
        <v>0</v>
      </c>
      <c r="GL305" s="20">
        <v>0</v>
      </c>
      <c r="GM305" s="17">
        <v>0</v>
      </c>
      <c r="GN305" s="20">
        <v>0</v>
      </c>
      <c r="GR305" s="272"/>
      <c r="GS305" s="10" t="s">
        <v>806</v>
      </c>
      <c r="GT305" s="17">
        <v>1</v>
      </c>
      <c r="GU305" s="17">
        <v>0</v>
      </c>
      <c r="GV305" s="17">
        <v>0</v>
      </c>
      <c r="GW305" s="17">
        <v>0</v>
      </c>
      <c r="GX305" s="24"/>
      <c r="GY305" s="25"/>
      <c r="GZ305" s="17">
        <v>1</v>
      </c>
      <c r="HA305" s="20">
        <v>0</v>
      </c>
      <c r="HE305" s="272"/>
      <c r="HF305" s="10" t="s">
        <v>806</v>
      </c>
      <c r="HG305" s="17">
        <v>17</v>
      </c>
      <c r="HH305" s="20">
        <v>2</v>
      </c>
    </row>
    <row r="306" spans="1:216" x14ac:dyDescent="0.25">
      <c r="A306" s="272"/>
      <c r="B306" s="10" t="s">
        <v>807</v>
      </c>
      <c r="C306" s="17">
        <v>3</v>
      </c>
      <c r="D306" s="17">
        <v>0</v>
      </c>
      <c r="E306" s="24"/>
      <c r="F306" s="24"/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1</v>
      </c>
      <c r="P306" s="17">
        <v>0</v>
      </c>
      <c r="Q306" s="17">
        <v>0</v>
      </c>
      <c r="R306" s="20">
        <v>0</v>
      </c>
      <c r="S306" s="17">
        <v>4</v>
      </c>
      <c r="T306" s="20">
        <v>0</v>
      </c>
      <c r="X306" s="272"/>
      <c r="Y306" s="10" t="s">
        <v>807</v>
      </c>
      <c r="Z306" s="24"/>
      <c r="AA306" s="24"/>
      <c r="AB306" s="17">
        <v>0</v>
      </c>
      <c r="AC306" s="17">
        <v>0</v>
      </c>
      <c r="AD306" s="24"/>
      <c r="AE306" s="25"/>
      <c r="AF306" s="17">
        <v>0</v>
      </c>
      <c r="AG306" s="20">
        <v>0</v>
      </c>
      <c r="AK306" s="272"/>
      <c r="AL306" s="10" t="s">
        <v>807</v>
      </c>
      <c r="AM306" s="17">
        <v>0</v>
      </c>
      <c r="AN306" s="20">
        <v>0</v>
      </c>
      <c r="AS306" s="272"/>
      <c r="AT306" s="10" t="s">
        <v>807</v>
      </c>
      <c r="AU306" s="17">
        <v>0</v>
      </c>
      <c r="AV306" s="20">
        <v>0</v>
      </c>
      <c r="BA306" s="272"/>
      <c r="BB306" s="10" t="s">
        <v>807</v>
      </c>
      <c r="BC306" s="24"/>
      <c r="BD306" s="24"/>
      <c r="BE306" s="17">
        <v>0</v>
      </c>
      <c r="BF306" s="20">
        <v>0</v>
      </c>
      <c r="BG306" s="17">
        <v>0</v>
      </c>
      <c r="BH306" s="20">
        <v>0</v>
      </c>
      <c r="BL306" s="272"/>
      <c r="BM306" s="10" t="s">
        <v>807</v>
      </c>
      <c r="BN306" s="24"/>
      <c r="BO306" s="25"/>
      <c r="BT306" s="272"/>
      <c r="BU306" s="10" t="s">
        <v>807</v>
      </c>
      <c r="BV306" s="17">
        <v>0</v>
      </c>
      <c r="BW306" s="17">
        <v>0</v>
      </c>
      <c r="BX306" s="17">
        <v>0</v>
      </c>
      <c r="BY306" s="17">
        <v>0</v>
      </c>
      <c r="BZ306" s="17">
        <v>0</v>
      </c>
      <c r="CA306" s="17">
        <v>0</v>
      </c>
      <c r="CB306" s="17">
        <v>0</v>
      </c>
      <c r="CC306" s="17">
        <v>0</v>
      </c>
      <c r="CD306" s="17">
        <v>1</v>
      </c>
      <c r="CE306" s="20">
        <v>0</v>
      </c>
      <c r="CF306" s="17">
        <v>1</v>
      </c>
      <c r="CG306" s="20">
        <v>0</v>
      </c>
      <c r="CK306" s="272"/>
      <c r="CL306" s="10" t="s">
        <v>807</v>
      </c>
      <c r="CM306" s="24"/>
      <c r="CN306" s="24"/>
      <c r="CO306" s="17">
        <v>0</v>
      </c>
      <c r="CP306" s="17">
        <v>0</v>
      </c>
      <c r="CQ306" s="17">
        <v>0</v>
      </c>
      <c r="CR306" s="17">
        <v>0</v>
      </c>
      <c r="CS306" s="17">
        <v>0</v>
      </c>
      <c r="CT306" s="17">
        <v>0</v>
      </c>
      <c r="CU306" s="17">
        <v>1</v>
      </c>
      <c r="CV306" s="17">
        <v>0</v>
      </c>
      <c r="CW306" s="17">
        <v>0</v>
      </c>
      <c r="CX306" s="17">
        <v>0</v>
      </c>
      <c r="CY306" s="17">
        <v>0</v>
      </c>
      <c r="CZ306" s="17">
        <v>0</v>
      </c>
      <c r="DA306" s="17">
        <v>1</v>
      </c>
      <c r="DB306" s="17">
        <v>0</v>
      </c>
      <c r="DC306" s="17">
        <v>0</v>
      </c>
      <c r="DD306" s="20">
        <v>0</v>
      </c>
      <c r="DE306" s="17">
        <v>2</v>
      </c>
      <c r="DF306" s="20">
        <v>0</v>
      </c>
      <c r="DJ306" s="272"/>
      <c r="DK306" s="10" t="s">
        <v>807</v>
      </c>
      <c r="DL306" s="24"/>
      <c r="DM306" s="24"/>
      <c r="DN306" s="17">
        <v>0</v>
      </c>
      <c r="DO306" s="17">
        <v>0</v>
      </c>
      <c r="DP306" s="17">
        <v>0</v>
      </c>
      <c r="DQ306" s="17">
        <v>0</v>
      </c>
      <c r="DR306" s="24"/>
      <c r="DS306" s="25"/>
      <c r="DT306" s="17">
        <v>0</v>
      </c>
      <c r="DU306" s="20">
        <v>0</v>
      </c>
      <c r="DY306" s="272"/>
      <c r="DZ306" s="10" t="s">
        <v>807</v>
      </c>
      <c r="EA306" s="17">
        <v>0</v>
      </c>
      <c r="EB306" s="17">
        <v>0</v>
      </c>
      <c r="EC306" s="17">
        <v>1</v>
      </c>
      <c r="ED306" s="20">
        <v>0</v>
      </c>
      <c r="EE306" s="17">
        <v>1</v>
      </c>
      <c r="EF306" s="20">
        <v>0</v>
      </c>
      <c r="EJ306" s="272"/>
      <c r="EK306" s="10" t="s">
        <v>807</v>
      </c>
      <c r="EL306" s="17">
        <v>0</v>
      </c>
      <c r="EM306" s="17">
        <v>0</v>
      </c>
      <c r="EN306" s="17">
        <v>2</v>
      </c>
      <c r="EO306" s="17">
        <v>0</v>
      </c>
      <c r="EP306" s="17">
        <v>0</v>
      </c>
      <c r="EQ306" s="17">
        <v>0</v>
      </c>
      <c r="ER306" s="17">
        <v>0</v>
      </c>
      <c r="ES306" s="20">
        <v>0</v>
      </c>
      <c r="ET306" s="17">
        <v>2</v>
      </c>
      <c r="EU306" s="20">
        <v>0</v>
      </c>
      <c r="EY306" s="272"/>
      <c r="EZ306" s="10" t="s">
        <v>807</v>
      </c>
      <c r="FA306" s="17">
        <v>0</v>
      </c>
      <c r="FB306" s="20">
        <v>0</v>
      </c>
      <c r="FG306" s="272"/>
      <c r="FH306" s="10" t="s">
        <v>807</v>
      </c>
      <c r="FI306" s="17">
        <v>0</v>
      </c>
      <c r="FJ306" s="20">
        <v>0</v>
      </c>
      <c r="FO306" s="272"/>
      <c r="FP306" s="10" t="s">
        <v>807</v>
      </c>
      <c r="FQ306" s="17">
        <v>1</v>
      </c>
      <c r="FR306" s="20">
        <v>0</v>
      </c>
      <c r="FW306" s="272"/>
      <c r="FX306" s="10" t="s">
        <v>807</v>
      </c>
      <c r="FY306" s="17">
        <v>0</v>
      </c>
      <c r="FZ306" s="20">
        <v>0</v>
      </c>
      <c r="GE306" s="272"/>
      <c r="GF306" s="10" t="s">
        <v>807</v>
      </c>
      <c r="GG306" s="17">
        <v>0</v>
      </c>
      <c r="GH306" s="17">
        <v>0</v>
      </c>
      <c r="GI306" s="17">
        <v>0</v>
      </c>
      <c r="GJ306" s="17">
        <v>0</v>
      </c>
      <c r="GK306" s="17">
        <v>0</v>
      </c>
      <c r="GL306" s="20">
        <v>0</v>
      </c>
      <c r="GM306" s="17">
        <v>0</v>
      </c>
      <c r="GN306" s="20">
        <v>0</v>
      </c>
      <c r="GR306" s="272"/>
      <c r="GS306" s="10" t="s">
        <v>807</v>
      </c>
      <c r="GT306" s="17">
        <v>1</v>
      </c>
      <c r="GU306" s="17">
        <v>0</v>
      </c>
      <c r="GV306" s="17">
        <v>1</v>
      </c>
      <c r="GW306" s="17">
        <v>0</v>
      </c>
      <c r="GX306" s="24"/>
      <c r="GY306" s="25"/>
      <c r="GZ306" s="17">
        <v>2</v>
      </c>
      <c r="HA306" s="20">
        <v>0</v>
      </c>
      <c r="HE306" s="272"/>
      <c r="HF306" s="10" t="s">
        <v>807</v>
      </c>
      <c r="HG306" s="17">
        <v>13</v>
      </c>
      <c r="HH306" s="20">
        <v>0</v>
      </c>
    </row>
    <row r="307" spans="1:216" x14ac:dyDescent="0.25">
      <c r="A307" s="272"/>
      <c r="B307" s="10" t="s">
        <v>808</v>
      </c>
      <c r="C307" s="17">
        <v>136</v>
      </c>
      <c r="D307" s="17">
        <v>0</v>
      </c>
      <c r="E307" s="24"/>
      <c r="F307" s="24"/>
      <c r="G307" s="17">
        <v>34</v>
      </c>
      <c r="H307" s="17">
        <v>0</v>
      </c>
      <c r="I307" s="17">
        <v>301</v>
      </c>
      <c r="J307" s="17">
        <v>0</v>
      </c>
      <c r="K307" s="17">
        <v>49</v>
      </c>
      <c r="L307" s="17">
        <v>0</v>
      </c>
      <c r="M307" s="17">
        <v>59</v>
      </c>
      <c r="N307" s="17">
        <v>0</v>
      </c>
      <c r="O307" s="17">
        <v>163</v>
      </c>
      <c r="P307" s="17">
        <v>0</v>
      </c>
      <c r="Q307" s="17">
        <v>40</v>
      </c>
      <c r="R307" s="20">
        <v>0</v>
      </c>
      <c r="S307" s="17">
        <v>782</v>
      </c>
      <c r="T307" s="20">
        <v>0</v>
      </c>
      <c r="X307" s="272"/>
      <c r="Y307" s="10" t="s">
        <v>808</v>
      </c>
      <c r="Z307" s="17">
        <v>12</v>
      </c>
      <c r="AA307" s="17">
        <v>0</v>
      </c>
      <c r="AB307" s="17">
        <v>0</v>
      </c>
      <c r="AC307" s="17">
        <v>0</v>
      </c>
      <c r="AD307" s="17">
        <v>11</v>
      </c>
      <c r="AE307" s="20">
        <v>0</v>
      </c>
      <c r="AF307" s="17">
        <v>23</v>
      </c>
      <c r="AG307" s="20">
        <v>0</v>
      </c>
      <c r="AK307" s="272"/>
      <c r="AL307" s="10" t="s">
        <v>808</v>
      </c>
      <c r="AM307" s="17">
        <v>41</v>
      </c>
      <c r="AN307" s="20">
        <v>0</v>
      </c>
      <c r="AS307" s="272"/>
      <c r="AT307" s="10" t="s">
        <v>808</v>
      </c>
      <c r="AU307" s="17">
        <v>16</v>
      </c>
      <c r="AV307" s="20">
        <v>0</v>
      </c>
      <c r="BA307" s="272"/>
      <c r="BB307" s="10" t="s">
        <v>808</v>
      </c>
      <c r="BC307" s="17">
        <v>325</v>
      </c>
      <c r="BD307" s="17">
        <v>0</v>
      </c>
      <c r="BE307" s="17">
        <v>94</v>
      </c>
      <c r="BF307" s="20">
        <v>0</v>
      </c>
      <c r="BG307" s="17">
        <v>419</v>
      </c>
      <c r="BH307" s="20">
        <v>0</v>
      </c>
      <c r="BL307" s="272"/>
      <c r="BM307" s="10" t="s">
        <v>808</v>
      </c>
      <c r="BN307" s="17">
        <v>12</v>
      </c>
      <c r="BO307" s="20">
        <v>4</v>
      </c>
      <c r="BT307" s="272"/>
      <c r="BU307" s="10" t="s">
        <v>808</v>
      </c>
      <c r="BV307" s="17">
        <v>10</v>
      </c>
      <c r="BW307" s="17">
        <v>0</v>
      </c>
      <c r="BX307" s="17">
        <v>48</v>
      </c>
      <c r="BY307" s="17">
        <v>0</v>
      </c>
      <c r="BZ307" s="17">
        <v>6</v>
      </c>
      <c r="CA307" s="17">
        <v>0</v>
      </c>
      <c r="CB307" s="17">
        <v>9</v>
      </c>
      <c r="CC307" s="17">
        <v>0</v>
      </c>
      <c r="CD307" s="17">
        <v>36</v>
      </c>
      <c r="CE307" s="20">
        <v>0</v>
      </c>
      <c r="CF307" s="17">
        <v>109</v>
      </c>
      <c r="CG307" s="20">
        <v>0</v>
      </c>
      <c r="CK307" s="272"/>
      <c r="CL307" s="10" t="s">
        <v>808</v>
      </c>
      <c r="CM307" s="17">
        <v>15</v>
      </c>
      <c r="CN307" s="17">
        <v>0</v>
      </c>
      <c r="CO307" s="17">
        <v>22</v>
      </c>
      <c r="CP307" s="17">
        <v>0</v>
      </c>
      <c r="CQ307" s="17">
        <v>24</v>
      </c>
      <c r="CR307" s="17">
        <v>0</v>
      </c>
      <c r="CS307" s="17">
        <v>6</v>
      </c>
      <c r="CT307" s="17">
        <v>0</v>
      </c>
      <c r="CU307" s="17">
        <v>51</v>
      </c>
      <c r="CV307" s="17">
        <v>0</v>
      </c>
      <c r="CW307" s="17">
        <v>25</v>
      </c>
      <c r="CX307" s="17">
        <v>0</v>
      </c>
      <c r="CY307" s="17">
        <v>6</v>
      </c>
      <c r="CZ307" s="17">
        <v>0</v>
      </c>
      <c r="DA307" s="17">
        <v>16</v>
      </c>
      <c r="DB307" s="17">
        <v>0</v>
      </c>
      <c r="DC307" s="17">
        <v>19</v>
      </c>
      <c r="DD307" s="20">
        <v>0</v>
      </c>
      <c r="DE307" s="17">
        <v>184</v>
      </c>
      <c r="DF307" s="20">
        <v>0</v>
      </c>
      <c r="DJ307" s="272"/>
      <c r="DK307" s="10" t="s">
        <v>808</v>
      </c>
      <c r="DL307" s="24"/>
      <c r="DM307" s="24"/>
      <c r="DN307" s="17">
        <v>10</v>
      </c>
      <c r="DO307" s="17">
        <v>0</v>
      </c>
      <c r="DP307" s="17">
        <v>0</v>
      </c>
      <c r="DQ307" s="17">
        <v>0</v>
      </c>
      <c r="DR307" s="24"/>
      <c r="DS307" s="25"/>
      <c r="DT307" s="17">
        <v>10</v>
      </c>
      <c r="DU307" s="20">
        <v>0</v>
      </c>
      <c r="DY307" s="272"/>
      <c r="DZ307" s="10" t="s">
        <v>808</v>
      </c>
      <c r="EA307" s="17">
        <v>72</v>
      </c>
      <c r="EB307" s="17">
        <v>0</v>
      </c>
      <c r="EC307" s="17">
        <v>28</v>
      </c>
      <c r="ED307" s="20">
        <v>0</v>
      </c>
      <c r="EE307" s="17">
        <v>100</v>
      </c>
      <c r="EF307" s="20">
        <v>0</v>
      </c>
      <c r="EJ307" s="272"/>
      <c r="EK307" s="10" t="s">
        <v>808</v>
      </c>
      <c r="EL307" s="17">
        <v>26</v>
      </c>
      <c r="EM307" s="17">
        <v>0</v>
      </c>
      <c r="EN307" s="17">
        <v>5</v>
      </c>
      <c r="EO307" s="17">
        <v>0</v>
      </c>
      <c r="EP307" s="17">
        <v>5</v>
      </c>
      <c r="EQ307" s="17">
        <v>0</v>
      </c>
      <c r="ER307" s="17">
        <v>4</v>
      </c>
      <c r="ES307" s="20">
        <v>0</v>
      </c>
      <c r="ET307" s="17">
        <v>40</v>
      </c>
      <c r="EU307" s="20">
        <v>0</v>
      </c>
      <c r="EY307" s="272"/>
      <c r="EZ307" s="10" t="s">
        <v>808</v>
      </c>
      <c r="FA307" s="17">
        <v>12</v>
      </c>
      <c r="FB307" s="20">
        <v>0</v>
      </c>
      <c r="FG307" s="272"/>
      <c r="FH307" s="10" t="s">
        <v>808</v>
      </c>
      <c r="FI307" s="17">
        <v>82</v>
      </c>
      <c r="FJ307" s="20">
        <v>0</v>
      </c>
      <c r="FO307" s="272"/>
      <c r="FP307" s="10" t="s">
        <v>808</v>
      </c>
      <c r="FQ307" s="17">
        <v>29</v>
      </c>
      <c r="FR307" s="20">
        <v>0</v>
      </c>
      <c r="FW307" s="272"/>
      <c r="FX307" s="10" t="s">
        <v>808</v>
      </c>
      <c r="FY307" s="17">
        <v>5</v>
      </c>
      <c r="FZ307" s="20">
        <v>0</v>
      </c>
      <c r="GE307" s="272"/>
      <c r="GF307" s="10" t="s">
        <v>808</v>
      </c>
      <c r="GG307" s="17">
        <v>12</v>
      </c>
      <c r="GH307" s="17">
        <v>0</v>
      </c>
      <c r="GI307" s="17">
        <v>16</v>
      </c>
      <c r="GJ307" s="17">
        <v>0</v>
      </c>
      <c r="GK307" s="17">
        <v>30</v>
      </c>
      <c r="GL307" s="20">
        <v>0</v>
      </c>
      <c r="GM307" s="17">
        <v>58</v>
      </c>
      <c r="GN307" s="20">
        <v>0</v>
      </c>
      <c r="GR307" s="272"/>
      <c r="GS307" s="10" t="s">
        <v>808</v>
      </c>
      <c r="GT307" s="17">
        <v>64</v>
      </c>
      <c r="GU307" s="17">
        <v>0</v>
      </c>
      <c r="GV307" s="17">
        <v>13</v>
      </c>
      <c r="GW307" s="17">
        <v>0</v>
      </c>
      <c r="GX307" s="17">
        <v>19</v>
      </c>
      <c r="GY307" s="25"/>
      <c r="GZ307" s="17">
        <v>96</v>
      </c>
      <c r="HA307" s="20">
        <v>0</v>
      </c>
      <c r="HE307" s="272"/>
      <c r="HF307" s="10" t="s">
        <v>808</v>
      </c>
      <c r="HG307" s="17">
        <v>2018</v>
      </c>
      <c r="HH307" s="20">
        <v>4</v>
      </c>
    </row>
    <row r="308" spans="1:216" x14ac:dyDescent="0.25">
      <c r="A308" s="272"/>
      <c r="B308" s="10" t="s">
        <v>809</v>
      </c>
      <c r="C308" s="17">
        <v>0</v>
      </c>
      <c r="D308" s="17">
        <v>0</v>
      </c>
      <c r="E308" s="17">
        <v>1</v>
      </c>
      <c r="F308" s="24"/>
      <c r="G308" s="17">
        <v>0</v>
      </c>
      <c r="H308" s="17">
        <v>0</v>
      </c>
      <c r="I308" s="17">
        <v>12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2</v>
      </c>
      <c r="P308" s="17">
        <v>0</v>
      </c>
      <c r="Q308" s="17">
        <v>0</v>
      </c>
      <c r="R308" s="20">
        <v>0</v>
      </c>
      <c r="S308" s="17">
        <v>15</v>
      </c>
      <c r="T308" s="20">
        <v>0</v>
      </c>
      <c r="X308" s="272"/>
      <c r="Y308" s="10" t="s">
        <v>809</v>
      </c>
      <c r="Z308" s="24"/>
      <c r="AA308" s="24"/>
      <c r="AB308" s="17">
        <v>0</v>
      </c>
      <c r="AC308" s="17">
        <v>0</v>
      </c>
      <c r="AD308" s="17">
        <v>1</v>
      </c>
      <c r="AE308" s="20">
        <v>0</v>
      </c>
      <c r="AF308" s="17">
        <v>1</v>
      </c>
      <c r="AG308" s="20">
        <v>0</v>
      </c>
      <c r="AK308" s="272"/>
      <c r="AL308" s="10" t="s">
        <v>809</v>
      </c>
      <c r="AM308" s="17">
        <v>0</v>
      </c>
      <c r="AN308" s="20">
        <v>0</v>
      </c>
      <c r="AS308" s="272"/>
      <c r="AT308" s="10" t="s">
        <v>809</v>
      </c>
      <c r="AU308" s="17">
        <v>5</v>
      </c>
      <c r="AV308" s="20">
        <v>0</v>
      </c>
      <c r="BA308" s="272"/>
      <c r="BB308" s="10" t="s">
        <v>809</v>
      </c>
      <c r="BC308" s="17">
        <v>1</v>
      </c>
      <c r="BD308" s="17">
        <v>0</v>
      </c>
      <c r="BE308" s="17">
        <v>0</v>
      </c>
      <c r="BF308" s="20">
        <v>0</v>
      </c>
      <c r="BG308" s="17">
        <v>1</v>
      </c>
      <c r="BH308" s="20">
        <v>0</v>
      </c>
      <c r="BL308" s="272"/>
      <c r="BM308" s="10" t="s">
        <v>809</v>
      </c>
      <c r="BN308" s="24"/>
      <c r="BO308" s="25"/>
      <c r="BT308" s="272"/>
      <c r="BU308" s="10" t="s">
        <v>809</v>
      </c>
      <c r="BV308" s="17">
        <v>0</v>
      </c>
      <c r="BW308" s="17">
        <v>0</v>
      </c>
      <c r="BX308" s="17">
        <v>1</v>
      </c>
      <c r="BY308" s="17">
        <v>0</v>
      </c>
      <c r="BZ308" s="17">
        <v>0</v>
      </c>
      <c r="CA308" s="17">
        <v>0</v>
      </c>
      <c r="CB308" s="17">
        <v>0</v>
      </c>
      <c r="CC308" s="17">
        <v>0</v>
      </c>
      <c r="CD308" s="17">
        <v>0</v>
      </c>
      <c r="CE308" s="20">
        <v>0</v>
      </c>
      <c r="CF308" s="17">
        <v>1</v>
      </c>
      <c r="CG308" s="20">
        <v>0</v>
      </c>
      <c r="CK308" s="272"/>
      <c r="CL308" s="10" t="s">
        <v>809</v>
      </c>
      <c r="CM308" s="24"/>
      <c r="CN308" s="24"/>
      <c r="CO308" s="17">
        <v>0</v>
      </c>
      <c r="CP308" s="17">
        <v>0</v>
      </c>
      <c r="CQ308" s="17">
        <v>0</v>
      </c>
      <c r="CR308" s="17">
        <v>0</v>
      </c>
      <c r="CS308" s="17">
        <v>0</v>
      </c>
      <c r="CT308" s="17">
        <v>0</v>
      </c>
      <c r="CU308" s="17">
        <v>1</v>
      </c>
      <c r="CV308" s="17">
        <v>0</v>
      </c>
      <c r="CW308" s="17">
        <v>0</v>
      </c>
      <c r="CX308" s="17">
        <v>0</v>
      </c>
      <c r="CY308" s="17">
        <v>0</v>
      </c>
      <c r="CZ308" s="17">
        <v>0</v>
      </c>
      <c r="DA308" s="17">
        <v>0</v>
      </c>
      <c r="DB308" s="17">
        <v>0</v>
      </c>
      <c r="DC308" s="17">
        <v>0</v>
      </c>
      <c r="DD308" s="20">
        <v>0</v>
      </c>
      <c r="DE308" s="17">
        <v>1</v>
      </c>
      <c r="DF308" s="20">
        <v>0</v>
      </c>
      <c r="DJ308" s="272"/>
      <c r="DK308" s="10" t="s">
        <v>809</v>
      </c>
      <c r="DL308" s="24"/>
      <c r="DM308" s="24"/>
      <c r="DN308" s="17">
        <v>1</v>
      </c>
      <c r="DO308" s="17">
        <v>0</v>
      </c>
      <c r="DP308" s="17">
        <v>0</v>
      </c>
      <c r="DQ308" s="17">
        <v>0</v>
      </c>
      <c r="DR308" s="24"/>
      <c r="DS308" s="25"/>
      <c r="DT308" s="17">
        <v>1</v>
      </c>
      <c r="DU308" s="20">
        <v>0</v>
      </c>
      <c r="DY308" s="272"/>
      <c r="DZ308" s="10" t="s">
        <v>809</v>
      </c>
      <c r="EA308" s="17">
        <v>0</v>
      </c>
      <c r="EB308" s="17">
        <v>0</v>
      </c>
      <c r="EC308" s="17">
        <v>0</v>
      </c>
      <c r="ED308" s="20">
        <v>0</v>
      </c>
      <c r="EE308" s="17">
        <v>0</v>
      </c>
      <c r="EF308" s="20">
        <v>0</v>
      </c>
      <c r="EJ308" s="272"/>
      <c r="EK308" s="10" t="s">
        <v>809</v>
      </c>
      <c r="EL308" s="17">
        <v>0</v>
      </c>
      <c r="EM308" s="17">
        <v>0</v>
      </c>
      <c r="EN308" s="17">
        <v>0</v>
      </c>
      <c r="EO308" s="17">
        <v>0</v>
      </c>
      <c r="EP308" s="17">
        <v>0</v>
      </c>
      <c r="EQ308" s="17">
        <v>0</v>
      </c>
      <c r="ER308" s="17">
        <v>0</v>
      </c>
      <c r="ES308" s="20">
        <v>0</v>
      </c>
      <c r="ET308" s="17">
        <v>0</v>
      </c>
      <c r="EU308" s="20">
        <v>0</v>
      </c>
      <c r="EY308" s="272"/>
      <c r="EZ308" s="10" t="s">
        <v>809</v>
      </c>
      <c r="FA308" s="17">
        <v>0</v>
      </c>
      <c r="FB308" s="20">
        <v>0</v>
      </c>
      <c r="FG308" s="272"/>
      <c r="FH308" s="10" t="s">
        <v>809</v>
      </c>
      <c r="FI308" s="17">
        <v>1</v>
      </c>
      <c r="FJ308" s="20">
        <v>0</v>
      </c>
      <c r="FO308" s="272"/>
      <c r="FP308" s="10" t="s">
        <v>809</v>
      </c>
      <c r="FQ308" s="17">
        <v>4</v>
      </c>
      <c r="FR308" s="20">
        <v>0</v>
      </c>
      <c r="FW308" s="272"/>
      <c r="FX308" s="10" t="s">
        <v>809</v>
      </c>
      <c r="FY308" s="17">
        <v>0</v>
      </c>
      <c r="FZ308" s="20">
        <v>0</v>
      </c>
      <c r="GE308" s="272"/>
      <c r="GF308" s="10" t="s">
        <v>809</v>
      </c>
      <c r="GG308" s="17">
        <v>0</v>
      </c>
      <c r="GH308" s="17">
        <v>0</v>
      </c>
      <c r="GI308" s="17">
        <v>2</v>
      </c>
      <c r="GJ308" s="17">
        <v>0</v>
      </c>
      <c r="GK308" s="17">
        <v>0</v>
      </c>
      <c r="GL308" s="20">
        <v>0</v>
      </c>
      <c r="GM308" s="17">
        <v>2</v>
      </c>
      <c r="GN308" s="20">
        <v>0</v>
      </c>
      <c r="GR308" s="272"/>
      <c r="GS308" s="10" t="s">
        <v>809</v>
      </c>
      <c r="GT308" s="17">
        <v>0</v>
      </c>
      <c r="GU308" s="17">
        <v>0</v>
      </c>
      <c r="GV308" s="17">
        <v>0</v>
      </c>
      <c r="GW308" s="17">
        <v>0</v>
      </c>
      <c r="GX308" s="17">
        <v>3</v>
      </c>
      <c r="GY308" s="25"/>
      <c r="GZ308" s="17">
        <v>3</v>
      </c>
      <c r="HA308" s="20">
        <v>0</v>
      </c>
      <c r="HE308" s="272"/>
      <c r="HF308" s="10" t="s">
        <v>809</v>
      </c>
      <c r="HG308" s="17">
        <v>35</v>
      </c>
      <c r="HH308" s="20">
        <v>0</v>
      </c>
    </row>
    <row r="309" spans="1:216" x14ac:dyDescent="0.25">
      <c r="A309" s="272"/>
      <c r="B309" s="10" t="s">
        <v>810</v>
      </c>
      <c r="C309" s="17">
        <v>0</v>
      </c>
      <c r="D309" s="17">
        <v>0</v>
      </c>
      <c r="E309" s="24"/>
      <c r="F309" s="24"/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0</v>
      </c>
      <c r="M309" s="17">
        <v>0</v>
      </c>
      <c r="N309" s="17">
        <v>0</v>
      </c>
      <c r="O309" s="24"/>
      <c r="P309" s="24"/>
      <c r="Q309" s="17">
        <v>0</v>
      </c>
      <c r="R309" s="20">
        <v>0</v>
      </c>
      <c r="S309" s="17">
        <v>0</v>
      </c>
      <c r="T309" s="20">
        <v>0</v>
      </c>
      <c r="X309" s="272"/>
      <c r="Y309" s="10" t="s">
        <v>810</v>
      </c>
      <c r="Z309" s="24"/>
      <c r="AA309" s="24"/>
      <c r="AB309" s="17">
        <v>0</v>
      </c>
      <c r="AC309" s="17">
        <v>0</v>
      </c>
      <c r="AD309" s="24"/>
      <c r="AE309" s="25"/>
      <c r="AF309" s="17">
        <v>0</v>
      </c>
      <c r="AG309" s="20">
        <v>0</v>
      </c>
      <c r="AK309" s="272"/>
      <c r="AL309" s="10" t="s">
        <v>810</v>
      </c>
      <c r="AM309" s="17">
        <v>0</v>
      </c>
      <c r="AN309" s="20">
        <v>0</v>
      </c>
      <c r="AS309" s="272"/>
      <c r="AT309" s="10" t="s">
        <v>810</v>
      </c>
      <c r="AU309" s="17">
        <v>0</v>
      </c>
      <c r="AV309" s="20">
        <v>0</v>
      </c>
      <c r="BA309" s="272"/>
      <c r="BB309" s="10" t="s">
        <v>810</v>
      </c>
      <c r="BC309" s="24"/>
      <c r="BD309" s="24"/>
      <c r="BE309" s="17">
        <v>0</v>
      </c>
      <c r="BF309" s="20">
        <v>0</v>
      </c>
      <c r="BG309" s="17">
        <v>0</v>
      </c>
      <c r="BH309" s="20">
        <v>0</v>
      </c>
      <c r="BL309" s="272"/>
      <c r="BM309" s="10" t="s">
        <v>810</v>
      </c>
      <c r="BN309" s="24"/>
      <c r="BO309" s="25"/>
      <c r="BT309" s="272"/>
      <c r="BU309" s="10" t="s">
        <v>810</v>
      </c>
      <c r="BV309" s="17">
        <v>0</v>
      </c>
      <c r="BW309" s="17">
        <v>0</v>
      </c>
      <c r="BX309" s="17">
        <v>0</v>
      </c>
      <c r="BY309" s="17">
        <v>0</v>
      </c>
      <c r="BZ309" s="17">
        <v>0</v>
      </c>
      <c r="CA309" s="17">
        <v>0</v>
      </c>
      <c r="CB309" s="17">
        <v>0</v>
      </c>
      <c r="CC309" s="17">
        <v>0</v>
      </c>
      <c r="CD309" s="17">
        <v>0</v>
      </c>
      <c r="CE309" s="20">
        <v>0</v>
      </c>
      <c r="CF309" s="17">
        <v>0</v>
      </c>
      <c r="CG309" s="20">
        <v>0</v>
      </c>
      <c r="CK309" s="272"/>
      <c r="CL309" s="10" t="s">
        <v>810</v>
      </c>
      <c r="CM309" s="17">
        <v>1</v>
      </c>
      <c r="CN309" s="17">
        <v>0</v>
      </c>
      <c r="CO309" s="17">
        <v>0</v>
      </c>
      <c r="CP309" s="17">
        <v>0</v>
      </c>
      <c r="CQ309" s="17">
        <v>0</v>
      </c>
      <c r="CR309" s="17">
        <v>0</v>
      </c>
      <c r="CS309" s="17">
        <v>0</v>
      </c>
      <c r="CT309" s="17">
        <v>0</v>
      </c>
      <c r="CU309" s="17">
        <v>0</v>
      </c>
      <c r="CV309" s="17">
        <v>0</v>
      </c>
      <c r="CW309" s="17">
        <v>0</v>
      </c>
      <c r="CX309" s="17">
        <v>0</v>
      </c>
      <c r="CY309" s="17">
        <v>0</v>
      </c>
      <c r="CZ309" s="17">
        <v>0</v>
      </c>
      <c r="DA309" s="17">
        <v>0</v>
      </c>
      <c r="DB309" s="17">
        <v>0</v>
      </c>
      <c r="DC309" s="17">
        <v>0</v>
      </c>
      <c r="DD309" s="20">
        <v>0</v>
      </c>
      <c r="DE309" s="17">
        <v>1</v>
      </c>
      <c r="DF309" s="20">
        <v>0</v>
      </c>
      <c r="DJ309" s="272"/>
      <c r="DK309" s="10" t="s">
        <v>810</v>
      </c>
      <c r="DL309" s="24"/>
      <c r="DM309" s="24"/>
      <c r="DN309" s="17">
        <v>0</v>
      </c>
      <c r="DO309" s="17">
        <v>0</v>
      </c>
      <c r="DP309" s="17">
        <v>0</v>
      </c>
      <c r="DQ309" s="17">
        <v>0</v>
      </c>
      <c r="DR309" s="24"/>
      <c r="DS309" s="25"/>
      <c r="DT309" s="17">
        <v>0</v>
      </c>
      <c r="DU309" s="20">
        <v>0</v>
      </c>
      <c r="DY309" s="272"/>
      <c r="DZ309" s="10" t="s">
        <v>810</v>
      </c>
      <c r="EA309" s="17">
        <v>0</v>
      </c>
      <c r="EB309" s="17">
        <v>0</v>
      </c>
      <c r="EC309" s="17">
        <v>0</v>
      </c>
      <c r="ED309" s="20">
        <v>0</v>
      </c>
      <c r="EE309" s="17">
        <v>0</v>
      </c>
      <c r="EF309" s="20">
        <v>0</v>
      </c>
      <c r="EJ309" s="272"/>
      <c r="EK309" s="10" t="s">
        <v>810</v>
      </c>
      <c r="EL309" s="17">
        <v>0</v>
      </c>
      <c r="EM309" s="17">
        <v>0</v>
      </c>
      <c r="EN309" s="17">
        <v>0</v>
      </c>
      <c r="EO309" s="17">
        <v>0</v>
      </c>
      <c r="EP309" s="17">
        <v>0</v>
      </c>
      <c r="EQ309" s="17">
        <v>0</v>
      </c>
      <c r="ER309" s="17">
        <v>0</v>
      </c>
      <c r="ES309" s="20">
        <v>0</v>
      </c>
      <c r="ET309" s="17">
        <v>0</v>
      </c>
      <c r="EU309" s="20">
        <v>0</v>
      </c>
      <c r="EY309" s="272"/>
      <c r="EZ309" s="10" t="s">
        <v>810</v>
      </c>
      <c r="FA309" s="17">
        <v>0</v>
      </c>
      <c r="FB309" s="20">
        <v>0</v>
      </c>
      <c r="FG309" s="272"/>
      <c r="FH309" s="10" t="s">
        <v>810</v>
      </c>
      <c r="FI309" s="17">
        <v>0</v>
      </c>
      <c r="FJ309" s="20">
        <v>0</v>
      </c>
      <c r="FO309" s="272"/>
      <c r="FP309" s="10" t="s">
        <v>810</v>
      </c>
      <c r="FQ309" s="24"/>
      <c r="FR309" s="25"/>
      <c r="FW309" s="272"/>
      <c r="FX309" s="10" t="s">
        <v>810</v>
      </c>
      <c r="FY309" s="17">
        <v>0</v>
      </c>
      <c r="FZ309" s="20">
        <v>0</v>
      </c>
      <c r="GE309" s="272"/>
      <c r="GF309" s="10" t="s">
        <v>810</v>
      </c>
      <c r="GG309" s="17">
        <v>0</v>
      </c>
      <c r="GH309" s="17">
        <v>0</v>
      </c>
      <c r="GI309" s="17">
        <v>0</v>
      </c>
      <c r="GJ309" s="17">
        <v>0</v>
      </c>
      <c r="GK309" s="17">
        <v>0</v>
      </c>
      <c r="GL309" s="20">
        <v>0</v>
      </c>
      <c r="GM309" s="17">
        <v>0</v>
      </c>
      <c r="GN309" s="20">
        <v>0</v>
      </c>
      <c r="GR309" s="272"/>
      <c r="GS309" s="10" t="s">
        <v>810</v>
      </c>
      <c r="GT309" s="24"/>
      <c r="GU309" s="24"/>
      <c r="GV309" s="17">
        <v>0</v>
      </c>
      <c r="GW309" s="17">
        <v>0</v>
      </c>
      <c r="GX309" s="24"/>
      <c r="GY309" s="25"/>
      <c r="GZ309" s="17">
        <v>0</v>
      </c>
      <c r="HA309" s="20">
        <v>0</v>
      </c>
      <c r="HE309" s="272"/>
      <c r="HF309" s="10" t="s">
        <v>810</v>
      </c>
      <c r="HG309" s="17">
        <v>1</v>
      </c>
      <c r="HH309" s="20">
        <v>0</v>
      </c>
    </row>
    <row r="310" spans="1:216" x14ac:dyDescent="0.25">
      <c r="A310" s="271" t="s">
        <v>811</v>
      </c>
      <c r="B310" s="10" t="s">
        <v>811</v>
      </c>
      <c r="C310" s="17">
        <v>8</v>
      </c>
      <c r="D310" s="17">
        <v>0</v>
      </c>
      <c r="E310" s="24"/>
      <c r="F310" s="24"/>
      <c r="G310" s="17">
        <v>0</v>
      </c>
      <c r="H310" s="17">
        <v>0</v>
      </c>
      <c r="I310" s="17">
        <v>49</v>
      </c>
      <c r="J310" s="17">
        <v>1</v>
      </c>
      <c r="K310" s="17">
        <v>10</v>
      </c>
      <c r="L310" s="17">
        <v>2</v>
      </c>
      <c r="M310" s="17">
        <v>6</v>
      </c>
      <c r="N310" s="17">
        <v>1</v>
      </c>
      <c r="O310" s="24"/>
      <c r="P310" s="24"/>
      <c r="Q310" s="17">
        <v>97</v>
      </c>
      <c r="R310" s="20">
        <v>0</v>
      </c>
      <c r="S310" s="17">
        <v>170</v>
      </c>
      <c r="T310" s="20">
        <v>4</v>
      </c>
      <c r="X310" s="271" t="s">
        <v>811</v>
      </c>
      <c r="Y310" s="10" t="s">
        <v>811</v>
      </c>
      <c r="Z310" s="24"/>
      <c r="AA310" s="24"/>
      <c r="AB310" s="17">
        <v>0</v>
      </c>
      <c r="AC310" s="17">
        <v>0</v>
      </c>
      <c r="AD310" s="17">
        <v>81</v>
      </c>
      <c r="AE310" s="20">
        <v>6</v>
      </c>
      <c r="AF310" s="17">
        <v>81</v>
      </c>
      <c r="AG310" s="20">
        <v>6</v>
      </c>
      <c r="AK310" s="271" t="s">
        <v>811</v>
      </c>
      <c r="AL310" s="10" t="s">
        <v>811</v>
      </c>
      <c r="AM310" s="17">
        <v>94</v>
      </c>
      <c r="AN310" s="20">
        <v>3</v>
      </c>
      <c r="AS310" s="271" t="s">
        <v>811</v>
      </c>
      <c r="AT310" s="10" t="s">
        <v>811</v>
      </c>
      <c r="AU310" s="17">
        <v>0</v>
      </c>
      <c r="AV310" s="20">
        <v>0</v>
      </c>
      <c r="BA310" s="271" t="s">
        <v>811</v>
      </c>
      <c r="BB310" s="10" t="s">
        <v>811</v>
      </c>
      <c r="BC310" s="17">
        <v>108</v>
      </c>
      <c r="BD310" s="17">
        <v>0</v>
      </c>
      <c r="BE310" s="17">
        <v>119</v>
      </c>
      <c r="BF310" s="20">
        <v>0</v>
      </c>
      <c r="BG310" s="17">
        <v>227</v>
      </c>
      <c r="BH310" s="20">
        <v>0</v>
      </c>
      <c r="BL310" s="271" t="s">
        <v>811</v>
      </c>
      <c r="BM310" s="10" t="s">
        <v>811</v>
      </c>
      <c r="BN310" s="17">
        <v>16</v>
      </c>
      <c r="BO310" s="20">
        <v>1</v>
      </c>
      <c r="BT310" s="271" t="s">
        <v>811</v>
      </c>
      <c r="BU310" s="10" t="s">
        <v>811</v>
      </c>
      <c r="BV310" s="17">
        <v>1</v>
      </c>
      <c r="BW310" s="17">
        <v>0</v>
      </c>
      <c r="BX310" s="17">
        <v>4411</v>
      </c>
      <c r="BY310" s="24"/>
      <c r="BZ310" s="17">
        <v>39</v>
      </c>
      <c r="CA310" s="17">
        <v>1</v>
      </c>
      <c r="CB310" s="17">
        <v>0</v>
      </c>
      <c r="CC310" s="17">
        <v>0</v>
      </c>
      <c r="CD310" s="24"/>
      <c r="CE310" s="25"/>
      <c r="CF310" s="17">
        <v>4451</v>
      </c>
      <c r="CG310" s="20">
        <v>1</v>
      </c>
      <c r="CK310" s="271" t="s">
        <v>811</v>
      </c>
      <c r="CL310" s="10" t="s">
        <v>811</v>
      </c>
      <c r="CM310" s="24"/>
      <c r="CN310" s="24"/>
      <c r="CO310" s="17">
        <v>0</v>
      </c>
      <c r="CP310" s="17">
        <v>0</v>
      </c>
      <c r="CQ310" s="17">
        <v>76</v>
      </c>
      <c r="CR310" s="17">
        <v>15</v>
      </c>
      <c r="CS310" s="17">
        <v>62</v>
      </c>
      <c r="CT310" s="17">
        <v>6</v>
      </c>
      <c r="CU310" s="17">
        <v>0</v>
      </c>
      <c r="CV310" s="17">
        <v>0</v>
      </c>
      <c r="CW310" s="17">
        <v>5</v>
      </c>
      <c r="CX310" s="17">
        <v>2</v>
      </c>
      <c r="CY310" s="17">
        <v>8</v>
      </c>
      <c r="CZ310" s="17">
        <v>0</v>
      </c>
      <c r="DA310" s="17">
        <v>18</v>
      </c>
      <c r="DB310" s="17">
        <v>2</v>
      </c>
      <c r="DC310" s="17">
        <v>0</v>
      </c>
      <c r="DD310" s="20">
        <v>0</v>
      </c>
      <c r="DE310" s="17">
        <v>169</v>
      </c>
      <c r="DF310" s="20">
        <v>25</v>
      </c>
      <c r="DJ310" s="271" t="s">
        <v>811</v>
      </c>
      <c r="DK310" s="10" t="s">
        <v>811</v>
      </c>
      <c r="DL310" s="17">
        <v>2</v>
      </c>
      <c r="DM310" s="24"/>
      <c r="DN310" s="17">
        <v>132</v>
      </c>
      <c r="DO310" s="17">
        <v>7</v>
      </c>
      <c r="DP310" s="17">
        <v>2</v>
      </c>
      <c r="DQ310" s="17">
        <v>0</v>
      </c>
      <c r="DR310" s="17">
        <v>322</v>
      </c>
      <c r="DS310" s="20">
        <v>12</v>
      </c>
      <c r="DT310" s="17">
        <v>458</v>
      </c>
      <c r="DU310" s="20">
        <v>19</v>
      </c>
      <c r="DY310" s="271" t="s">
        <v>811</v>
      </c>
      <c r="DZ310" s="10" t="s">
        <v>811</v>
      </c>
      <c r="EA310" s="17">
        <v>14</v>
      </c>
      <c r="EB310" s="17">
        <v>5</v>
      </c>
      <c r="EC310" s="17">
        <v>0</v>
      </c>
      <c r="ED310" s="20">
        <v>0</v>
      </c>
      <c r="EE310" s="17">
        <v>14</v>
      </c>
      <c r="EF310" s="20">
        <v>5</v>
      </c>
      <c r="EJ310" s="271" t="s">
        <v>811</v>
      </c>
      <c r="EK310" s="10" t="s">
        <v>811</v>
      </c>
      <c r="EL310" s="17">
        <v>0</v>
      </c>
      <c r="EM310" s="17">
        <v>0</v>
      </c>
      <c r="EN310" s="17">
        <v>16</v>
      </c>
      <c r="EO310" s="17">
        <v>1</v>
      </c>
      <c r="EP310" s="17">
        <v>2</v>
      </c>
      <c r="EQ310" s="17">
        <v>3</v>
      </c>
      <c r="ER310" s="17">
        <v>0</v>
      </c>
      <c r="ES310" s="20">
        <v>0</v>
      </c>
      <c r="ET310" s="17">
        <v>18</v>
      </c>
      <c r="EU310" s="20">
        <v>4</v>
      </c>
      <c r="EY310" s="271" t="s">
        <v>811</v>
      </c>
      <c r="EZ310" s="10" t="s">
        <v>811</v>
      </c>
      <c r="FA310" s="17">
        <v>12</v>
      </c>
      <c r="FB310" s="20">
        <v>0</v>
      </c>
      <c r="FG310" s="271" t="s">
        <v>811</v>
      </c>
      <c r="FH310" s="10" t="s">
        <v>811</v>
      </c>
      <c r="FI310" s="17">
        <v>0</v>
      </c>
      <c r="FJ310" s="20">
        <v>0</v>
      </c>
      <c r="FO310" s="271" t="s">
        <v>811</v>
      </c>
      <c r="FP310" s="10" t="s">
        <v>811</v>
      </c>
      <c r="FQ310" s="17">
        <v>100</v>
      </c>
      <c r="FR310" s="20">
        <v>3</v>
      </c>
      <c r="FW310" s="271" t="s">
        <v>811</v>
      </c>
      <c r="FX310" s="10" t="s">
        <v>811</v>
      </c>
      <c r="FY310" s="17">
        <v>392</v>
      </c>
      <c r="FZ310" s="20">
        <v>46</v>
      </c>
      <c r="GE310" s="271" t="s">
        <v>811</v>
      </c>
      <c r="GF310" s="10" t="s">
        <v>811</v>
      </c>
      <c r="GG310" s="17">
        <v>32</v>
      </c>
      <c r="GH310" s="17">
        <v>2</v>
      </c>
      <c r="GI310" s="17">
        <v>50</v>
      </c>
      <c r="GJ310" s="17">
        <v>0</v>
      </c>
      <c r="GK310" s="17">
        <v>20</v>
      </c>
      <c r="GL310" s="20">
        <v>2</v>
      </c>
      <c r="GM310" s="17">
        <v>102</v>
      </c>
      <c r="GN310" s="20">
        <v>4</v>
      </c>
      <c r="GR310" s="271" t="s">
        <v>811</v>
      </c>
      <c r="GS310" s="10" t="s">
        <v>811</v>
      </c>
      <c r="GT310" s="24"/>
      <c r="GU310" s="24"/>
      <c r="GV310" s="17">
        <v>31</v>
      </c>
      <c r="GW310" s="17">
        <v>1</v>
      </c>
      <c r="GX310" s="17">
        <v>56</v>
      </c>
      <c r="GY310" s="20">
        <v>3</v>
      </c>
      <c r="GZ310" s="17">
        <v>87</v>
      </c>
      <c r="HA310" s="20">
        <v>4</v>
      </c>
      <c r="HE310" s="271" t="s">
        <v>811</v>
      </c>
      <c r="HF310" s="10" t="s">
        <v>811</v>
      </c>
      <c r="HG310" s="17">
        <v>6391</v>
      </c>
      <c r="HH310" s="20">
        <v>125</v>
      </c>
    </row>
    <row r="311" spans="1:216" x14ac:dyDescent="0.25">
      <c r="A311" s="272"/>
      <c r="B311" s="10" t="s">
        <v>812</v>
      </c>
      <c r="C311" s="17">
        <v>0</v>
      </c>
      <c r="D311" s="17">
        <v>0</v>
      </c>
      <c r="E311" s="17">
        <v>12</v>
      </c>
      <c r="F311" s="24"/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20">
        <v>0</v>
      </c>
      <c r="S311" s="17">
        <v>12</v>
      </c>
      <c r="T311" s="20">
        <v>0</v>
      </c>
      <c r="X311" s="272"/>
      <c r="Y311" s="10" t="s">
        <v>812</v>
      </c>
      <c r="Z311" s="24"/>
      <c r="AA311" s="24"/>
      <c r="AB311" s="17">
        <v>0</v>
      </c>
      <c r="AC311" s="17">
        <v>0</v>
      </c>
      <c r="AD311" s="24"/>
      <c r="AE311" s="25"/>
      <c r="AF311" s="17">
        <v>0</v>
      </c>
      <c r="AG311" s="20">
        <v>0</v>
      </c>
      <c r="AK311" s="272"/>
      <c r="AL311" s="10" t="s">
        <v>812</v>
      </c>
      <c r="AM311" s="17">
        <v>0</v>
      </c>
      <c r="AN311" s="20">
        <v>0</v>
      </c>
      <c r="AS311" s="272"/>
      <c r="AT311" s="10" t="s">
        <v>812</v>
      </c>
      <c r="AU311" s="17">
        <v>0</v>
      </c>
      <c r="AV311" s="20">
        <v>0</v>
      </c>
      <c r="BA311" s="272"/>
      <c r="BB311" s="10" t="s">
        <v>812</v>
      </c>
      <c r="BC311" s="17">
        <v>26</v>
      </c>
      <c r="BD311" s="17">
        <v>0</v>
      </c>
      <c r="BE311" s="17">
        <v>71</v>
      </c>
      <c r="BF311" s="20">
        <v>0</v>
      </c>
      <c r="BG311" s="17">
        <v>97</v>
      </c>
      <c r="BH311" s="20">
        <v>0</v>
      </c>
      <c r="BL311" s="272"/>
      <c r="BM311" s="10" t="s">
        <v>812</v>
      </c>
      <c r="BN311" s="17">
        <v>1</v>
      </c>
      <c r="BO311" s="25"/>
      <c r="BT311" s="272"/>
      <c r="BU311" s="10" t="s">
        <v>812</v>
      </c>
      <c r="BV311" s="17">
        <v>1</v>
      </c>
      <c r="BW311" s="17">
        <v>0</v>
      </c>
      <c r="BX311" s="17">
        <v>0</v>
      </c>
      <c r="BY311" s="17">
        <v>0</v>
      </c>
      <c r="BZ311" s="17">
        <v>0</v>
      </c>
      <c r="CA311" s="17">
        <v>0</v>
      </c>
      <c r="CB311" s="17">
        <v>0</v>
      </c>
      <c r="CC311" s="17">
        <v>0</v>
      </c>
      <c r="CD311" s="17">
        <v>0</v>
      </c>
      <c r="CE311" s="20">
        <v>0</v>
      </c>
      <c r="CF311" s="17">
        <v>1</v>
      </c>
      <c r="CG311" s="20">
        <v>0</v>
      </c>
      <c r="CK311" s="272"/>
      <c r="CL311" s="10" t="s">
        <v>812</v>
      </c>
      <c r="CM311" s="24"/>
      <c r="CN311" s="24"/>
      <c r="CO311" s="17">
        <v>0</v>
      </c>
      <c r="CP311" s="17">
        <v>0</v>
      </c>
      <c r="CQ311" s="17">
        <v>0</v>
      </c>
      <c r="CR311" s="17">
        <v>0</v>
      </c>
      <c r="CS311" s="17">
        <v>0</v>
      </c>
      <c r="CT311" s="17">
        <v>0</v>
      </c>
      <c r="CU311" s="17">
        <v>2</v>
      </c>
      <c r="CV311" s="17">
        <v>0</v>
      </c>
      <c r="CW311" s="17">
        <v>0</v>
      </c>
      <c r="CX311" s="17">
        <v>0</v>
      </c>
      <c r="CY311" s="17">
        <v>0</v>
      </c>
      <c r="CZ311" s="17">
        <v>0</v>
      </c>
      <c r="DA311" s="17">
        <v>0</v>
      </c>
      <c r="DB311" s="17">
        <v>0</v>
      </c>
      <c r="DC311" s="17">
        <v>0</v>
      </c>
      <c r="DD311" s="20">
        <v>0</v>
      </c>
      <c r="DE311" s="17">
        <v>2</v>
      </c>
      <c r="DF311" s="20">
        <v>0</v>
      </c>
      <c r="DJ311" s="272"/>
      <c r="DK311" s="10" t="s">
        <v>812</v>
      </c>
      <c r="DL311" s="24"/>
      <c r="DM311" s="24"/>
      <c r="DN311" s="17">
        <v>10</v>
      </c>
      <c r="DO311" s="17">
        <v>0</v>
      </c>
      <c r="DP311" s="17">
        <v>4</v>
      </c>
      <c r="DQ311" s="17">
        <v>0</v>
      </c>
      <c r="DR311" s="17">
        <v>4</v>
      </c>
      <c r="DS311" s="20">
        <v>0</v>
      </c>
      <c r="DT311" s="17">
        <v>18</v>
      </c>
      <c r="DU311" s="20">
        <v>0</v>
      </c>
      <c r="DY311" s="272"/>
      <c r="DZ311" s="10" t="s">
        <v>812</v>
      </c>
      <c r="EA311" s="17">
        <v>0</v>
      </c>
      <c r="EB311" s="17">
        <v>0</v>
      </c>
      <c r="EC311" s="17">
        <v>0</v>
      </c>
      <c r="ED311" s="20">
        <v>0</v>
      </c>
      <c r="EE311" s="17">
        <v>0</v>
      </c>
      <c r="EF311" s="20">
        <v>0</v>
      </c>
      <c r="EJ311" s="272"/>
      <c r="EK311" s="10" t="s">
        <v>812</v>
      </c>
      <c r="EL311" s="17">
        <v>0</v>
      </c>
      <c r="EM311" s="17">
        <v>0</v>
      </c>
      <c r="EN311" s="17">
        <v>0</v>
      </c>
      <c r="EO311" s="17">
        <v>0</v>
      </c>
      <c r="EP311" s="17">
        <v>0</v>
      </c>
      <c r="EQ311" s="17">
        <v>0</v>
      </c>
      <c r="ER311" s="17">
        <v>0</v>
      </c>
      <c r="ES311" s="20">
        <v>0</v>
      </c>
      <c r="ET311" s="17">
        <v>0</v>
      </c>
      <c r="EU311" s="20">
        <v>0</v>
      </c>
      <c r="EY311" s="272"/>
      <c r="EZ311" s="10" t="s">
        <v>812</v>
      </c>
      <c r="FA311" s="17">
        <v>8</v>
      </c>
      <c r="FB311" s="20">
        <v>0</v>
      </c>
      <c r="FG311" s="272"/>
      <c r="FH311" s="10" t="s">
        <v>812</v>
      </c>
      <c r="FI311" s="17">
        <v>0</v>
      </c>
      <c r="FJ311" s="20">
        <v>0</v>
      </c>
      <c r="FO311" s="272"/>
      <c r="FP311" s="10" t="s">
        <v>812</v>
      </c>
      <c r="FQ311" s="17">
        <v>0</v>
      </c>
      <c r="FR311" s="20">
        <v>0</v>
      </c>
      <c r="FW311" s="272"/>
      <c r="FX311" s="10" t="s">
        <v>812</v>
      </c>
      <c r="FY311" s="17">
        <v>33</v>
      </c>
      <c r="FZ311" s="20">
        <v>0</v>
      </c>
      <c r="GE311" s="272"/>
      <c r="GF311" s="10" t="s">
        <v>812</v>
      </c>
      <c r="GG311" s="17">
        <v>0</v>
      </c>
      <c r="GH311" s="17">
        <v>0</v>
      </c>
      <c r="GI311" s="17">
        <v>0</v>
      </c>
      <c r="GJ311" s="17">
        <v>0</v>
      </c>
      <c r="GK311" s="17">
        <v>0</v>
      </c>
      <c r="GL311" s="20">
        <v>0</v>
      </c>
      <c r="GM311" s="17">
        <v>0</v>
      </c>
      <c r="GN311" s="20">
        <v>0</v>
      </c>
      <c r="GR311" s="272"/>
      <c r="GS311" s="10" t="s">
        <v>812</v>
      </c>
      <c r="GT311" s="24"/>
      <c r="GU311" s="24"/>
      <c r="GV311" s="17">
        <v>0</v>
      </c>
      <c r="GW311" s="17">
        <v>0</v>
      </c>
      <c r="GX311" s="24"/>
      <c r="GY311" s="25"/>
      <c r="GZ311" s="17">
        <v>0</v>
      </c>
      <c r="HA311" s="20">
        <v>0</v>
      </c>
      <c r="HE311" s="272"/>
      <c r="HF311" s="10" t="s">
        <v>812</v>
      </c>
      <c r="HG311" s="17">
        <v>172</v>
      </c>
      <c r="HH311" s="20">
        <v>0</v>
      </c>
    </row>
    <row r="312" spans="1:216" x14ac:dyDescent="0.25">
      <c r="A312" s="272"/>
      <c r="B312" s="10" t="s">
        <v>813</v>
      </c>
      <c r="C312" s="17">
        <v>0</v>
      </c>
      <c r="D312" s="17">
        <v>0</v>
      </c>
      <c r="E312" s="24"/>
      <c r="F312" s="24"/>
      <c r="G312" s="17">
        <v>3</v>
      </c>
      <c r="H312" s="17">
        <v>0</v>
      </c>
      <c r="I312" s="17">
        <v>1</v>
      </c>
      <c r="J312" s="17">
        <v>0</v>
      </c>
      <c r="K312" s="17">
        <v>4</v>
      </c>
      <c r="L312" s="17">
        <v>2</v>
      </c>
      <c r="M312" s="17">
        <v>2</v>
      </c>
      <c r="N312" s="17">
        <v>0</v>
      </c>
      <c r="O312" s="17">
        <v>35</v>
      </c>
      <c r="P312" s="17">
        <v>0</v>
      </c>
      <c r="Q312" s="17">
        <v>21</v>
      </c>
      <c r="R312" s="20">
        <v>0</v>
      </c>
      <c r="S312" s="17">
        <v>66</v>
      </c>
      <c r="T312" s="20">
        <v>2</v>
      </c>
      <c r="X312" s="272"/>
      <c r="Y312" s="10" t="s">
        <v>813</v>
      </c>
      <c r="Z312" s="17">
        <v>1</v>
      </c>
      <c r="AA312" s="17">
        <v>0</v>
      </c>
      <c r="AB312" s="17">
        <v>2</v>
      </c>
      <c r="AC312" s="17">
        <v>0</v>
      </c>
      <c r="AD312" s="17">
        <v>31</v>
      </c>
      <c r="AE312" s="20">
        <v>0</v>
      </c>
      <c r="AF312" s="17">
        <v>34</v>
      </c>
      <c r="AG312" s="20">
        <v>0</v>
      </c>
      <c r="AK312" s="272"/>
      <c r="AL312" s="10" t="s">
        <v>813</v>
      </c>
      <c r="AM312" s="17">
        <v>25</v>
      </c>
      <c r="AN312" s="20">
        <v>0</v>
      </c>
      <c r="AS312" s="272"/>
      <c r="AT312" s="10" t="s">
        <v>813</v>
      </c>
      <c r="AU312" s="17">
        <v>48</v>
      </c>
      <c r="AV312" s="20">
        <v>0</v>
      </c>
      <c r="BA312" s="272"/>
      <c r="BB312" s="10" t="s">
        <v>813</v>
      </c>
      <c r="BC312" s="24"/>
      <c r="BD312" s="24"/>
      <c r="BE312" s="24"/>
      <c r="BF312" s="25"/>
      <c r="BG312" s="24"/>
      <c r="BH312" s="25"/>
      <c r="BL312" s="272"/>
      <c r="BM312" s="10" t="s">
        <v>813</v>
      </c>
      <c r="BN312" s="17">
        <v>1</v>
      </c>
      <c r="BO312" s="25"/>
      <c r="BT312" s="272"/>
      <c r="BU312" s="10" t="s">
        <v>813</v>
      </c>
      <c r="BV312" s="17">
        <v>3</v>
      </c>
      <c r="BW312" s="17">
        <v>0</v>
      </c>
      <c r="BX312" s="17">
        <v>4</v>
      </c>
      <c r="BY312" s="17">
        <v>0</v>
      </c>
      <c r="BZ312" s="17">
        <v>5</v>
      </c>
      <c r="CA312" s="17">
        <v>0</v>
      </c>
      <c r="CB312" s="17">
        <v>4</v>
      </c>
      <c r="CC312" s="17">
        <v>0</v>
      </c>
      <c r="CD312" s="17">
        <v>16</v>
      </c>
      <c r="CE312" s="20">
        <v>0</v>
      </c>
      <c r="CF312" s="17">
        <v>32</v>
      </c>
      <c r="CG312" s="20">
        <v>0</v>
      </c>
      <c r="CK312" s="272"/>
      <c r="CL312" s="10" t="s">
        <v>813</v>
      </c>
      <c r="CM312" s="17">
        <v>2</v>
      </c>
      <c r="CN312" s="17">
        <v>0</v>
      </c>
      <c r="CO312" s="17">
        <v>4</v>
      </c>
      <c r="CP312" s="17">
        <v>0</v>
      </c>
      <c r="CQ312" s="17">
        <v>6</v>
      </c>
      <c r="CR312" s="17">
        <v>0</v>
      </c>
      <c r="CS312" s="17">
        <v>2</v>
      </c>
      <c r="CT312" s="17">
        <v>0</v>
      </c>
      <c r="CU312" s="17">
        <v>9</v>
      </c>
      <c r="CV312" s="17">
        <v>0</v>
      </c>
      <c r="CW312" s="17">
        <v>2</v>
      </c>
      <c r="CX312" s="17">
        <v>0</v>
      </c>
      <c r="CY312" s="17">
        <v>1</v>
      </c>
      <c r="CZ312" s="17">
        <v>0</v>
      </c>
      <c r="DA312" s="17">
        <v>12</v>
      </c>
      <c r="DB312" s="17">
        <v>2</v>
      </c>
      <c r="DC312" s="17">
        <v>1</v>
      </c>
      <c r="DD312" s="20">
        <v>0</v>
      </c>
      <c r="DE312" s="17">
        <v>39</v>
      </c>
      <c r="DF312" s="20">
        <v>2</v>
      </c>
      <c r="DJ312" s="272"/>
      <c r="DK312" s="10" t="s">
        <v>813</v>
      </c>
      <c r="DL312" s="24"/>
      <c r="DM312" s="24"/>
      <c r="DN312" s="17">
        <v>0</v>
      </c>
      <c r="DO312" s="17">
        <v>0</v>
      </c>
      <c r="DP312" s="17">
        <v>0</v>
      </c>
      <c r="DQ312" s="17">
        <v>0</v>
      </c>
      <c r="DR312" s="24"/>
      <c r="DS312" s="25"/>
      <c r="DT312" s="17">
        <v>0</v>
      </c>
      <c r="DU312" s="20">
        <v>0</v>
      </c>
      <c r="DY312" s="272"/>
      <c r="DZ312" s="10" t="s">
        <v>813</v>
      </c>
      <c r="EA312" s="17">
        <v>5</v>
      </c>
      <c r="EB312" s="17">
        <v>0</v>
      </c>
      <c r="EC312" s="17">
        <v>6</v>
      </c>
      <c r="ED312" s="20">
        <v>0</v>
      </c>
      <c r="EE312" s="17">
        <v>11</v>
      </c>
      <c r="EF312" s="20">
        <v>0</v>
      </c>
      <c r="EJ312" s="272"/>
      <c r="EK312" s="10" t="s">
        <v>813</v>
      </c>
      <c r="EL312" s="17">
        <v>56</v>
      </c>
      <c r="EM312" s="17">
        <v>0</v>
      </c>
      <c r="EN312" s="17">
        <v>17</v>
      </c>
      <c r="EO312" s="17">
        <v>0</v>
      </c>
      <c r="EP312" s="17">
        <v>20</v>
      </c>
      <c r="EQ312" s="17">
        <v>0</v>
      </c>
      <c r="ER312" s="17">
        <v>40</v>
      </c>
      <c r="ES312" s="20">
        <v>0</v>
      </c>
      <c r="ET312" s="17">
        <v>133</v>
      </c>
      <c r="EU312" s="20">
        <v>0</v>
      </c>
      <c r="EY312" s="272"/>
      <c r="EZ312" s="10" t="s">
        <v>813</v>
      </c>
      <c r="FA312" s="17">
        <v>4</v>
      </c>
      <c r="FB312" s="20">
        <v>0</v>
      </c>
      <c r="FG312" s="272"/>
      <c r="FH312" s="10" t="s">
        <v>813</v>
      </c>
      <c r="FI312" s="17">
        <v>732</v>
      </c>
      <c r="FJ312" s="20">
        <v>0</v>
      </c>
      <c r="FO312" s="272"/>
      <c r="FP312" s="10" t="s">
        <v>813</v>
      </c>
      <c r="FQ312" s="17">
        <v>18</v>
      </c>
      <c r="FR312" s="20">
        <v>0</v>
      </c>
      <c r="FW312" s="272"/>
      <c r="FX312" s="10" t="s">
        <v>813</v>
      </c>
      <c r="FY312" s="17">
        <v>0</v>
      </c>
      <c r="FZ312" s="20">
        <v>0</v>
      </c>
      <c r="GE312" s="272"/>
      <c r="GF312" s="10" t="s">
        <v>813</v>
      </c>
      <c r="GG312" s="17">
        <v>0</v>
      </c>
      <c r="GH312" s="17">
        <v>0</v>
      </c>
      <c r="GI312" s="17">
        <v>23</v>
      </c>
      <c r="GJ312" s="17">
        <v>0</v>
      </c>
      <c r="GK312" s="17">
        <v>35</v>
      </c>
      <c r="GL312" s="20">
        <v>0</v>
      </c>
      <c r="GM312" s="17">
        <v>58</v>
      </c>
      <c r="GN312" s="20">
        <v>0</v>
      </c>
      <c r="GR312" s="272"/>
      <c r="GS312" s="10" t="s">
        <v>813</v>
      </c>
      <c r="GT312" s="17">
        <v>44</v>
      </c>
      <c r="GU312" s="17">
        <v>0</v>
      </c>
      <c r="GV312" s="17">
        <v>3</v>
      </c>
      <c r="GW312" s="17">
        <v>0</v>
      </c>
      <c r="GX312" s="17">
        <v>85</v>
      </c>
      <c r="GY312" s="25"/>
      <c r="GZ312" s="17">
        <v>132</v>
      </c>
      <c r="HA312" s="20">
        <v>0</v>
      </c>
      <c r="HE312" s="272"/>
      <c r="HF312" s="10" t="s">
        <v>813</v>
      </c>
      <c r="HG312" s="17">
        <v>1333</v>
      </c>
      <c r="HH312" s="20">
        <v>4</v>
      </c>
    </row>
    <row r="313" spans="1:216" x14ac:dyDescent="0.25">
      <c r="A313" s="271" t="s">
        <v>814</v>
      </c>
      <c r="B313" s="10" t="s">
        <v>815</v>
      </c>
      <c r="C313" s="17">
        <v>2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24"/>
      <c r="L313" s="24"/>
      <c r="M313" s="17">
        <v>0</v>
      </c>
      <c r="N313" s="17">
        <v>0</v>
      </c>
      <c r="O313" s="24"/>
      <c r="P313" s="24"/>
      <c r="Q313" s="17">
        <v>0</v>
      </c>
      <c r="R313" s="20">
        <v>0</v>
      </c>
      <c r="S313" s="17">
        <v>2</v>
      </c>
      <c r="T313" s="20">
        <v>0</v>
      </c>
      <c r="X313" s="271" t="s">
        <v>814</v>
      </c>
      <c r="Y313" s="10" t="s">
        <v>815</v>
      </c>
      <c r="Z313" s="24"/>
      <c r="AA313" s="24"/>
      <c r="AB313" s="17">
        <v>0</v>
      </c>
      <c r="AC313" s="17">
        <v>0</v>
      </c>
      <c r="AD313" s="24"/>
      <c r="AE313" s="25"/>
      <c r="AF313" s="17">
        <v>0</v>
      </c>
      <c r="AG313" s="20">
        <v>0</v>
      </c>
      <c r="AK313" s="271" t="s">
        <v>814</v>
      </c>
      <c r="AL313" s="10" t="s">
        <v>815</v>
      </c>
      <c r="AM313" s="17">
        <v>0</v>
      </c>
      <c r="AN313" s="20">
        <v>0</v>
      </c>
      <c r="AS313" s="271" t="s">
        <v>814</v>
      </c>
      <c r="AT313" s="10" t="s">
        <v>815</v>
      </c>
      <c r="AU313" s="17">
        <v>0</v>
      </c>
      <c r="AV313" s="20">
        <v>0</v>
      </c>
      <c r="BA313" s="271" t="s">
        <v>814</v>
      </c>
      <c r="BB313" s="10" t="s">
        <v>815</v>
      </c>
      <c r="BC313" s="24"/>
      <c r="BD313" s="24"/>
      <c r="BE313" s="17">
        <v>0</v>
      </c>
      <c r="BF313" s="20">
        <v>0</v>
      </c>
      <c r="BG313" s="17">
        <v>0</v>
      </c>
      <c r="BH313" s="20">
        <v>0</v>
      </c>
      <c r="BL313" s="271" t="s">
        <v>814</v>
      </c>
      <c r="BM313" s="10" t="s">
        <v>815</v>
      </c>
      <c r="BN313" s="17">
        <v>1</v>
      </c>
      <c r="BO313" s="25"/>
      <c r="BT313" s="271" t="s">
        <v>814</v>
      </c>
      <c r="BU313" s="10" t="s">
        <v>815</v>
      </c>
      <c r="BV313" s="17">
        <v>2</v>
      </c>
      <c r="BW313" s="17">
        <v>0</v>
      </c>
      <c r="BX313" s="17">
        <v>0</v>
      </c>
      <c r="BY313" s="17">
        <v>0</v>
      </c>
      <c r="BZ313" s="17">
        <v>0</v>
      </c>
      <c r="CA313" s="17">
        <v>0</v>
      </c>
      <c r="CB313" s="17">
        <v>0</v>
      </c>
      <c r="CC313" s="17">
        <v>0</v>
      </c>
      <c r="CD313" s="24"/>
      <c r="CE313" s="25"/>
      <c r="CF313" s="17">
        <v>2</v>
      </c>
      <c r="CG313" s="20">
        <v>0</v>
      </c>
      <c r="CK313" s="271" t="s">
        <v>814</v>
      </c>
      <c r="CL313" s="10" t="s">
        <v>815</v>
      </c>
      <c r="CM313" s="24"/>
      <c r="CN313" s="24"/>
      <c r="CO313" s="17">
        <v>0</v>
      </c>
      <c r="CP313" s="17">
        <v>0</v>
      </c>
      <c r="CQ313" s="17">
        <v>69</v>
      </c>
      <c r="CR313" s="17">
        <v>0</v>
      </c>
      <c r="CS313" s="17">
        <v>0</v>
      </c>
      <c r="CT313" s="17">
        <v>0</v>
      </c>
      <c r="CU313" s="17">
        <v>0</v>
      </c>
      <c r="CV313" s="17">
        <v>0</v>
      </c>
      <c r="CW313" s="17">
        <v>0</v>
      </c>
      <c r="CX313" s="17">
        <v>0</v>
      </c>
      <c r="CY313" s="17">
        <v>0</v>
      </c>
      <c r="CZ313" s="17">
        <v>0</v>
      </c>
      <c r="DA313" s="17">
        <v>0</v>
      </c>
      <c r="DB313" s="17">
        <v>0</v>
      </c>
      <c r="DC313" s="17">
        <v>18</v>
      </c>
      <c r="DD313" s="20">
        <v>3</v>
      </c>
      <c r="DE313" s="17">
        <v>87</v>
      </c>
      <c r="DF313" s="20">
        <v>3</v>
      </c>
      <c r="DJ313" s="271" t="s">
        <v>814</v>
      </c>
      <c r="DK313" s="10" t="s">
        <v>815</v>
      </c>
      <c r="DL313" s="24"/>
      <c r="DM313" s="24"/>
      <c r="DN313" s="17">
        <v>0</v>
      </c>
      <c r="DO313" s="17">
        <v>0</v>
      </c>
      <c r="DP313" s="17">
        <v>0</v>
      </c>
      <c r="DQ313" s="17">
        <v>0</v>
      </c>
      <c r="DR313" s="24"/>
      <c r="DS313" s="25"/>
      <c r="DT313" s="17">
        <v>0</v>
      </c>
      <c r="DU313" s="20">
        <v>0</v>
      </c>
      <c r="DY313" s="271" t="s">
        <v>814</v>
      </c>
      <c r="DZ313" s="10" t="s">
        <v>815</v>
      </c>
      <c r="EA313" s="17">
        <v>14</v>
      </c>
      <c r="EB313" s="17">
        <v>4</v>
      </c>
      <c r="EC313" s="17">
        <v>0</v>
      </c>
      <c r="ED313" s="20">
        <v>0</v>
      </c>
      <c r="EE313" s="17">
        <v>14</v>
      </c>
      <c r="EF313" s="20">
        <v>4</v>
      </c>
      <c r="EJ313" s="271" t="s">
        <v>814</v>
      </c>
      <c r="EK313" s="10" t="s">
        <v>815</v>
      </c>
      <c r="EL313" s="17">
        <v>0</v>
      </c>
      <c r="EM313" s="17">
        <v>0</v>
      </c>
      <c r="EN313" s="17">
        <v>0</v>
      </c>
      <c r="EO313" s="17">
        <v>0</v>
      </c>
      <c r="EP313" s="17">
        <v>0</v>
      </c>
      <c r="EQ313" s="17">
        <v>0</v>
      </c>
      <c r="ER313" s="17">
        <v>0</v>
      </c>
      <c r="ES313" s="20">
        <v>0</v>
      </c>
      <c r="ET313" s="17">
        <v>0</v>
      </c>
      <c r="EU313" s="20">
        <v>0</v>
      </c>
      <c r="EY313" s="271" t="s">
        <v>814</v>
      </c>
      <c r="EZ313" s="10" t="s">
        <v>815</v>
      </c>
      <c r="FA313" s="24"/>
      <c r="FB313" s="25"/>
      <c r="FG313" s="271" t="s">
        <v>814</v>
      </c>
      <c r="FH313" s="10" t="s">
        <v>815</v>
      </c>
      <c r="FI313" s="17">
        <v>0</v>
      </c>
      <c r="FJ313" s="20">
        <v>0</v>
      </c>
      <c r="FO313" s="271" t="s">
        <v>814</v>
      </c>
      <c r="FP313" s="10" t="s">
        <v>815</v>
      </c>
      <c r="FQ313" s="24"/>
      <c r="FR313" s="25"/>
      <c r="FW313" s="271" t="s">
        <v>814</v>
      </c>
      <c r="FX313" s="10" t="s">
        <v>815</v>
      </c>
      <c r="FY313" s="17">
        <v>0</v>
      </c>
      <c r="FZ313" s="20">
        <v>0</v>
      </c>
      <c r="GE313" s="271" t="s">
        <v>814</v>
      </c>
      <c r="GF313" s="10" t="s">
        <v>815</v>
      </c>
      <c r="GG313" s="17">
        <v>1</v>
      </c>
      <c r="GH313" s="17">
        <v>1</v>
      </c>
      <c r="GI313" s="17">
        <v>14</v>
      </c>
      <c r="GJ313" s="17">
        <v>0</v>
      </c>
      <c r="GK313" s="17">
        <v>0</v>
      </c>
      <c r="GL313" s="20">
        <v>0</v>
      </c>
      <c r="GM313" s="17">
        <v>15</v>
      </c>
      <c r="GN313" s="20">
        <v>1</v>
      </c>
      <c r="GR313" s="271" t="s">
        <v>814</v>
      </c>
      <c r="GS313" s="10" t="s">
        <v>815</v>
      </c>
      <c r="GT313" s="24"/>
      <c r="GU313" s="24"/>
      <c r="GV313" s="17">
        <v>0</v>
      </c>
      <c r="GW313" s="17">
        <v>0</v>
      </c>
      <c r="GX313" s="24"/>
      <c r="GY313" s="25"/>
      <c r="GZ313" s="17">
        <v>0</v>
      </c>
      <c r="HA313" s="20">
        <v>0</v>
      </c>
      <c r="HE313" s="271" t="s">
        <v>814</v>
      </c>
      <c r="HF313" s="10" t="s">
        <v>815</v>
      </c>
      <c r="HG313" s="17">
        <v>121</v>
      </c>
      <c r="HH313" s="20">
        <v>8</v>
      </c>
    </row>
    <row r="314" spans="1:216" x14ac:dyDescent="0.25">
      <c r="A314" s="272"/>
      <c r="B314" s="10" t="s">
        <v>816</v>
      </c>
      <c r="C314" s="17">
        <v>206</v>
      </c>
      <c r="D314" s="17">
        <v>0</v>
      </c>
      <c r="E314" s="17">
        <v>340</v>
      </c>
      <c r="F314" s="17">
        <v>0</v>
      </c>
      <c r="G314" s="17">
        <v>233</v>
      </c>
      <c r="H314" s="17">
        <v>0</v>
      </c>
      <c r="I314" s="17">
        <v>498</v>
      </c>
      <c r="J314" s="17">
        <v>0</v>
      </c>
      <c r="K314" s="17">
        <v>248</v>
      </c>
      <c r="L314" s="17">
        <v>0</v>
      </c>
      <c r="M314" s="17">
        <v>255</v>
      </c>
      <c r="N314" s="17">
        <v>0</v>
      </c>
      <c r="O314" s="17">
        <v>840</v>
      </c>
      <c r="P314" s="17">
        <v>0</v>
      </c>
      <c r="Q314" s="17">
        <v>536</v>
      </c>
      <c r="R314" s="20">
        <v>0</v>
      </c>
      <c r="S314" s="17">
        <v>3156</v>
      </c>
      <c r="T314" s="20">
        <v>0</v>
      </c>
      <c r="X314" s="272"/>
      <c r="Y314" s="10" t="s">
        <v>816</v>
      </c>
      <c r="Z314" s="17">
        <v>142</v>
      </c>
      <c r="AA314" s="17">
        <v>0</v>
      </c>
      <c r="AB314" s="17">
        <v>29</v>
      </c>
      <c r="AC314" s="17">
        <v>0</v>
      </c>
      <c r="AD314" s="17">
        <v>354</v>
      </c>
      <c r="AE314" s="20">
        <v>0</v>
      </c>
      <c r="AF314" s="17">
        <v>525</v>
      </c>
      <c r="AG314" s="20">
        <v>0</v>
      </c>
      <c r="AK314" s="272"/>
      <c r="AL314" s="10" t="s">
        <v>816</v>
      </c>
      <c r="AM314" s="17">
        <v>708</v>
      </c>
      <c r="AN314" s="20">
        <v>19</v>
      </c>
      <c r="AS314" s="272"/>
      <c r="AT314" s="10" t="s">
        <v>816</v>
      </c>
      <c r="AU314" s="17">
        <v>432</v>
      </c>
      <c r="AV314" s="20">
        <v>0</v>
      </c>
      <c r="BA314" s="272"/>
      <c r="BB314" s="10" t="s">
        <v>816</v>
      </c>
      <c r="BC314" s="17">
        <v>543</v>
      </c>
      <c r="BD314" s="17">
        <v>0</v>
      </c>
      <c r="BE314" s="17">
        <v>711</v>
      </c>
      <c r="BF314" s="20">
        <v>0</v>
      </c>
      <c r="BG314" s="17">
        <v>1254</v>
      </c>
      <c r="BH314" s="20">
        <v>0</v>
      </c>
      <c r="BL314" s="272"/>
      <c r="BM314" s="10" t="s">
        <v>816</v>
      </c>
      <c r="BN314" s="17">
        <v>323</v>
      </c>
      <c r="BO314" s="25"/>
      <c r="BT314" s="272"/>
      <c r="BU314" s="10" t="s">
        <v>816</v>
      </c>
      <c r="BV314" s="17">
        <v>195</v>
      </c>
      <c r="BW314" s="17">
        <v>0</v>
      </c>
      <c r="BX314" s="17">
        <v>270</v>
      </c>
      <c r="BY314" s="17">
        <v>0</v>
      </c>
      <c r="BZ314" s="17">
        <v>91</v>
      </c>
      <c r="CA314" s="17">
        <v>0</v>
      </c>
      <c r="CB314" s="17">
        <v>177</v>
      </c>
      <c r="CC314" s="17">
        <v>0</v>
      </c>
      <c r="CD314" s="17">
        <v>419</v>
      </c>
      <c r="CE314" s="20">
        <v>0</v>
      </c>
      <c r="CF314" s="17">
        <v>1152</v>
      </c>
      <c r="CG314" s="20">
        <v>0</v>
      </c>
      <c r="CK314" s="272"/>
      <c r="CL314" s="10" t="s">
        <v>816</v>
      </c>
      <c r="CM314" s="17">
        <v>77</v>
      </c>
      <c r="CN314" s="17">
        <v>0</v>
      </c>
      <c r="CO314" s="17">
        <v>253</v>
      </c>
      <c r="CP314" s="17">
        <v>0</v>
      </c>
      <c r="CQ314" s="17">
        <v>362</v>
      </c>
      <c r="CR314" s="17">
        <v>0</v>
      </c>
      <c r="CS314" s="17">
        <v>104</v>
      </c>
      <c r="CT314" s="17">
        <v>0</v>
      </c>
      <c r="CU314" s="17">
        <v>144</v>
      </c>
      <c r="CV314" s="17">
        <v>0</v>
      </c>
      <c r="CW314" s="17">
        <v>38</v>
      </c>
      <c r="CX314" s="17">
        <v>0</v>
      </c>
      <c r="CY314" s="17">
        <v>57</v>
      </c>
      <c r="CZ314" s="17">
        <v>0</v>
      </c>
      <c r="DA314" s="17">
        <v>177</v>
      </c>
      <c r="DB314" s="17">
        <v>0</v>
      </c>
      <c r="DC314" s="17">
        <v>95</v>
      </c>
      <c r="DD314" s="20">
        <v>0</v>
      </c>
      <c r="DE314" s="17">
        <v>1307</v>
      </c>
      <c r="DF314" s="20">
        <v>0</v>
      </c>
      <c r="DJ314" s="272"/>
      <c r="DK314" s="10" t="s">
        <v>816</v>
      </c>
      <c r="DL314" s="17">
        <v>1991</v>
      </c>
      <c r="DM314" s="24"/>
      <c r="DN314" s="17">
        <v>358</v>
      </c>
      <c r="DO314" s="17">
        <v>0</v>
      </c>
      <c r="DP314" s="17">
        <v>166</v>
      </c>
      <c r="DQ314" s="17">
        <v>0</v>
      </c>
      <c r="DR314" s="17">
        <v>229</v>
      </c>
      <c r="DS314" s="20">
        <v>0</v>
      </c>
      <c r="DT314" s="17">
        <v>2744</v>
      </c>
      <c r="DU314" s="20">
        <v>0</v>
      </c>
      <c r="DY314" s="272"/>
      <c r="DZ314" s="10" t="s">
        <v>816</v>
      </c>
      <c r="EA314" s="17">
        <v>402</v>
      </c>
      <c r="EB314" s="17">
        <v>0</v>
      </c>
      <c r="EC314" s="17">
        <v>230</v>
      </c>
      <c r="ED314" s="20">
        <v>0</v>
      </c>
      <c r="EE314" s="17">
        <v>632</v>
      </c>
      <c r="EF314" s="20">
        <v>0</v>
      </c>
      <c r="EJ314" s="272"/>
      <c r="EK314" s="10" t="s">
        <v>816</v>
      </c>
      <c r="EL314" s="17">
        <v>700</v>
      </c>
      <c r="EM314" s="17">
        <v>0</v>
      </c>
      <c r="EN314" s="17">
        <v>156</v>
      </c>
      <c r="EO314" s="17">
        <v>0</v>
      </c>
      <c r="EP314" s="17">
        <v>132</v>
      </c>
      <c r="EQ314" s="17">
        <v>0</v>
      </c>
      <c r="ER314" s="17">
        <v>577</v>
      </c>
      <c r="ES314" s="20">
        <v>0</v>
      </c>
      <c r="ET314" s="17">
        <v>1565</v>
      </c>
      <c r="EU314" s="20">
        <v>0</v>
      </c>
      <c r="EY314" s="272"/>
      <c r="EZ314" s="10" t="s">
        <v>816</v>
      </c>
      <c r="FA314" s="17">
        <v>122</v>
      </c>
      <c r="FB314" s="20">
        <v>0</v>
      </c>
      <c r="FG314" s="272"/>
      <c r="FH314" s="10" t="s">
        <v>816</v>
      </c>
      <c r="FI314" s="17">
        <v>4520</v>
      </c>
      <c r="FJ314" s="20">
        <v>0</v>
      </c>
      <c r="FO314" s="272"/>
      <c r="FP314" s="10" t="s">
        <v>816</v>
      </c>
      <c r="FQ314" s="17">
        <v>546</v>
      </c>
      <c r="FR314" s="20">
        <v>0</v>
      </c>
      <c r="FW314" s="272"/>
      <c r="FX314" s="10" t="s">
        <v>816</v>
      </c>
      <c r="FY314" s="17">
        <v>288</v>
      </c>
      <c r="FZ314" s="20">
        <v>0</v>
      </c>
      <c r="GE314" s="272"/>
      <c r="GF314" s="10" t="s">
        <v>816</v>
      </c>
      <c r="GG314" s="17">
        <v>193</v>
      </c>
      <c r="GH314" s="17">
        <v>0</v>
      </c>
      <c r="GI314" s="17">
        <v>699</v>
      </c>
      <c r="GJ314" s="17">
        <v>0</v>
      </c>
      <c r="GK314" s="17">
        <v>32</v>
      </c>
      <c r="GL314" s="20">
        <v>0</v>
      </c>
      <c r="GM314" s="17">
        <v>924</v>
      </c>
      <c r="GN314" s="20">
        <v>0</v>
      </c>
      <c r="GR314" s="272"/>
      <c r="GS314" s="10" t="s">
        <v>816</v>
      </c>
      <c r="GT314" s="17">
        <v>1066</v>
      </c>
      <c r="GU314" s="17">
        <v>0</v>
      </c>
      <c r="GV314" s="17">
        <v>326</v>
      </c>
      <c r="GW314" s="17">
        <v>0</v>
      </c>
      <c r="GX314" s="17">
        <v>2046</v>
      </c>
      <c r="GY314" s="25"/>
      <c r="GZ314" s="17">
        <v>3438</v>
      </c>
      <c r="HA314" s="20">
        <v>0</v>
      </c>
      <c r="HE314" s="272"/>
      <c r="HF314" s="10" t="s">
        <v>816</v>
      </c>
      <c r="HG314" s="17">
        <v>23636</v>
      </c>
      <c r="HH314" s="20">
        <v>19</v>
      </c>
    </row>
    <row r="315" spans="1:216" x14ac:dyDescent="0.25">
      <c r="A315" s="272"/>
      <c r="B315" s="10" t="s">
        <v>817</v>
      </c>
      <c r="C315" s="17">
        <v>4</v>
      </c>
      <c r="D315" s="17">
        <v>0</v>
      </c>
      <c r="E315" s="17">
        <v>7</v>
      </c>
      <c r="F315" s="17">
        <v>0</v>
      </c>
      <c r="G315" s="17">
        <v>5</v>
      </c>
      <c r="H315" s="17">
        <v>0</v>
      </c>
      <c r="I315" s="17">
        <v>2</v>
      </c>
      <c r="J315" s="17">
        <v>0</v>
      </c>
      <c r="K315" s="17">
        <v>7</v>
      </c>
      <c r="L315" s="17">
        <v>0</v>
      </c>
      <c r="M315" s="17">
        <v>1</v>
      </c>
      <c r="N315" s="17">
        <v>0</v>
      </c>
      <c r="O315" s="17">
        <v>33</v>
      </c>
      <c r="P315" s="17">
        <v>0</v>
      </c>
      <c r="Q315" s="17">
        <v>0</v>
      </c>
      <c r="R315" s="20">
        <v>0</v>
      </c>
      <c r="S315" s="17">
        <v>59</v>
      </c>
      <c r="T315" s="20">
        <v>0</v>
      </c>
      <c r="X315" s="272"/>
      <c r="Y315" s="10" t="s">
        <v>817</v>
      </c>
      <c r="Z315" s="17">
        <v>1</v>
      </c>
      <c r="AA315" s="17">
        <v>0</v>
      </c>
      <c r="AB315" s="17">
        <v>0</v>
      </c>
      <c r="AC315" s="17">
        <v>0</v>
      </c>
      <c r="AD315" s="17">
        <v>25</v>
      </c>
      <c r="AE315" s="20">
        <v>0</v>
      </c>
      <c r="AF315" s="17">
        <v>26</v>
      </c>
      <c r="AG315" s="20">
        <v>0</v>
      </c>
      <c r="AK315" s="272"/>
      <c r="AL315" s="10" t="s">
        <v>817</v>
      </c>
      <c r="AM315" s="17">
        <v>10</v>
      </c>
      <c r="AN315" s="20">
        <v>0</v>
      </c>
      <c r="AS315" s="272"/>
      <c r="AT315" s="10" t="s">
        <v>817</v>
      </c>
      <c r="AU315" s="17">
        <v>24</v>
      </c>
      <c r="AV315" s="20">
        <v>0</v>
      </c>
      <c r="BA315" s="272"/>
      <c r="BB315" s="10" t="s">
        <v>817</v>
      </c>
      <c r="BC315" s="17">
        <v>1</v>
      </c>
      <c r="BD315" s="17">
        <v>0</v>
      </c>
      <c r="BE315" s="17">
        <v>0</v>
      </c>
      <c r="BF315" s="20">
        <v>0</v>
      </c>
      <c r="BG315" s="17">
        <v>1</v>
      </c>
      <c r="BH315" s="20">
        <v>0</v>
      </c>
      <c r="BL315" s="272"/>
      <c r="BM315" s="10" t="s">
        <v>817</v>
      </c>
      <c r="BN315" s="17">
        <v>6</v>
      </c>
      <c r="BO315" s="25"/>
      <c r="BT315" s="272"/>
      <c r="BU315" s="10" t="s">
        <v>817</v>
      </c>
      <c r="BV315" s="17">
        <v>4</v>
      </c>
      <c r="BW315" s="17">
        <v>0</v>
      </c>
      <c r="BX315" s="17">
        <v>5</v>
      </c>
      <c r="BY315" s="17">
        <v>0</v>
      </c>
      <c r="BZ315" s="17">
        <v>13</v>
      </c>
      <c r="CA315" s="17">
        <v>0</v>
      </c>
      <c r="CB315" s="17">
        <v>1</v>
      </c>
      <c r="CC315" s="17">
        <v>0</v>
      </c>
      <c r="CD315" s="17">
        <v>17</v>
      </c>
      <c r="CE315" s="20">
        <v>0</v>
      </c>
      <c r="CF315" s="17">
        <v>40</v>
      </c>
      <c r="CG315" s="20">
        <v>0</v>
      </c>
      <c r="CK315" s="272"/>
      <c r="CL315" s="10" t="s">
        <v>817</v>
      </c>
      <c r="CM315" s="17">
        <v>0</v>
      </c>
      <c r="CN315" s="17">
        <v>0</v>
      </c>
      <c r="CO315" s="17">
        <v>7</v>
      </c>
      <c r="CP315" s="17">
        <v>0</v>
      </c>
      <c r="CQ315" s="17">
        <v>15</v>
      </c>
      <c r="CR315" s="17">
        <v>0</v>
      </c>
      <c r="CS315" s="17">
        <v>6</v>
      </c>
      <c r="CT315" s="17">
        <v>0</v>
      </c>
      <c r="CU315" s="17">
        <v>12</v>
      </c>
      <c r="CV315" s="17">
        <v>0</v>
      </c>
      <c r="CW315" s="17">
        <v>1</v>
      </c>
      <c r="CX315" s="17">
        <v>0</v>
      </c>
      <c r="CY315" s="17">
        <v>3</v>
      </c>
      <c r="CZ315" s="17">
        <v>0</v>
      </c>
      <c r="DA315" s="17">
        <v>25</v>
      </c>
      <c r="DB315" s="17">
        <v>0</v>
      </c>
      <c r="DC315" s="17">
        <v>0</v>
      </c>
      <c r="DD315" s="20">
        <v>0</v>
      </c>
      <c r="DE315" s="17">
        <v>69</v>
      </c>
      <c r="DF315" s="20">
        <v>0</v>
      </c>
      <c r="DJ315" s="272"/>
      <c r="DK315" s="10" t="s">
        <v>817</v>
      </c>
      <c r="DL315" s="24"/>
      <c r="DM315" s="24"/>
      <c r="DN315" s="17">
        <v>5</v>
      </c>
      <c r="DO315" s="17">
        <v>0</v>
      </c>
      <c r="DP315" s="17">
        <v>0</v>
      </c>
      <c r="DQ315" s="17">
        <v>0</v>
      </c>
      <c r="DR315" s="24"/>
      <c r="DS315" s="25"/>
      <c r="DT315" s="17">
        <v>5</v>
      </c>
      <c r="DU315" s="20">
        <v>0</v>
      </c>
      <c r="DY315" s="272"/>
      <c r="DZ315" s="10" t="s">
        <v>817</v>
      </c>
      <c r="EA315" s="17">
        <v>9</v>
      </c>
      <c r="EB315" s="17">
        <v>0</v>
      </c>
      <c r="EC315" s="17">
        <v>3</v>
      </c>
      <c r="ED315" s="20">
        <v>0</v>
      </c>
      <c r="EE315" s="17">
        <v>12</v>
      </c>
      <c r="EF315" s="20">
        <v>0</v>
      </c>
      <c r="EJ315" s="272"/>
      <c r="EK315" s="10" t="s">
        <v>817</v>
      </c>
      <c r="EL315" s="17">
        <v>8</v>
      </c>
      <c r="EM315" s="17">
        <v>0</v>
      </c>
      <c r="EN315" s="17">
        <v>0</v>
      </c>
      <c r="EO315" s="17">
        <v>0</v>
      </c>
      <c r="EP315" s="17">
        <v>1</v>
      </c>
      <c r="EQ315" s="17">
        <v>0</v>
      </c>
      <c r="ER315" s="17">
        <v>6</v>
      </c>
      <c r="ES315" s="20">
        <v>0</v>
      </c>
      <c r="ET315" s="17">
        <v>15</v>
      </c>
      <c r="EU315" s="20">
        <v>0</v>
      </c>
      <c r="EY315" s="272"/>
      <c r="EZ315" s="10" t="s">
        <v>817</v>
      </c>
      <c r="FA315" s="17">
        <v>21</v>
      </c>
      <c r="FB315" s="20">
        <v>0</v>
      </c>
      <c r="FG315" s="272"/>
      <c r="FH315" s="10" t="s">
        <v>817</v>
      </c>
      <c r="FI315" s="17">
        <v>224</v>
      </c>
      <c r="FJ315" s="20">
        <v>0</v>
      </c>
      <c r="FO315" s="272"/>
      <c r="FP315" s="10" t="s">
        <v>817</v>
      </c>
      <c r="FQ315" s="17">
        <v>37</v>
      </c>
      <c r="FR315" s="20">
        <v>0</v>
      </c>
      <c r="FW315" s="272"/>
      <c r="FX315" s="10" t="s">
        <v>817</v>
      </c>
      <c r="FY315" s="17">
        <v>15</v>
      </c>
      <c r="FZ315" s="20">
        <v>0</v>
      </c>
      <c r="GE315" s="272"/>
      <c r="GF315" s="10" t="s">
        <v>817</v>
      </c>
      <c r="GG315" s="17">
        <v>0</v>
      </c>
      <c r="GH315" s="17">
        <v>0</v>
      </c>
      <c r="GI315" s="17">
        <v>11</v>
      </c>
      <c r="GJ315" s="17">
        <v>0</v>
      </c>
      <c r="GK315" s="17">
        <v>1</v>
      </c>
      <c r="GL315" s="20">
        <v>1</v>
      </c>
      <c r="GM315" s="17">
        <v>12</v>
      </c>
      <c r="GN315" s="20">
        <v>1</v>
      </c>
      <c r="GR315" s="272"/>
      <c r="GS315" s="10" t="s">
        <v>817</v>
      </c>
      <c r="GT315" s="17">
        <v>60</v>
      </c>
      <c r="GU315" s="17">
        <v>0</v>
      </c>
      <c r="GV315" s="17">
        <v>9</v>
      </c>
      <c r="GW315" s="17">
        <v>0</v>
      </c>
      <c r="GX315" s="17">
        <v>102</v>
      </c>
      <c r="GY315" s="25"/>
      <c r="GZ315" s="17">
        <v>171</v>
      </c>
      <c r="HA315" s="20">
        <v>0</v>
      </c>
      <c r="HE315" s="272"/>
      <c r="HF315" s="10" t="s">
        <v>817</v>
      </c>
      <c r="HG315" s="17">
        <v>747</v>
      </c>
      <c r="HH315" s="20">
        <v>1</v>
      </c>
    </row>
    <row r="316" spans="1:216" x14ac:dyDescent="0.25">
      <c r="A316" s="271" t="s">
        <v>818</v>
      </c>
      <c r="B316" s="10" t="s">
        <v>819</v>
      </c>
      <c r="C316" s="17">
        <v>0</v>
      </c>
      <c r="D316" s="17">
        <v>0</v>
      </c>
      <c r="E316" s="24"/>
      <c r="F316" s="24"/>
      <c r="G316" s="17">
        <v>0</v>
      </c>
      <c r="H316" s="17">
        <v>0</v>
      </c>
      <c r="I316" s="17">
        <v>0</v>
      </c>
      <c r="J316" s="17">
        <v>0</v>
      </c>
      <c r="K316" s="17">
        <v>0</v>
      </c>
      <c r="L316" s="17">
        <v>0</v>
      </c>
      <c r="M316" s="17">
        <v>0</v>
      </c>
      <c r="N316" s="17">
        <v>0</v>
      </c>
      <c r="O316" s="24"/>
      <c r="P316" s="24"/>
      <c r="Q316" s="17">
        <v>0</v>
      </c>
      <c r="R316" s="20">
        <v>0</v>
      </c>
      <c r="S316" s="17">
        <v>0</v>
      </c>
      <c r="T316" s="20">
        <v>0</v>
      </c>
      <c r="X316" s="271" t="s">
        <v>818</v>
      </c>
      <c r="Y316" s="10" t="s">
        <v>819</v>
      </c>
      <c r="Z316" s="24"/>
      <c r="AA316" s="24"/>
      <c r="AB316" s="17">
        <v>0</v>
      </c>
      <c r="AC316" s="17">
        <v>0</v>
      </c>
      <c r="AD316" s="24"/>
      <c r="AE316" s="25"/>
      <c r="AF316" s="17">
        <v>0</v>
      </c>
      <c r="AG316" s="20">
        <v>0</v>
      </c>
      <c r="AK316" s="271" t="s">
        <v>818</v>
      </c>
      <c r="AL316" s="10" t="s">
        <v>819</v>
      </c>
      <c r="AM316" s="17">
        <v>0</v>
      </c>
      <c r="AN316" s="20">
        <v>0</v>
      </c>
      <c r="AS316" s="271" t="s">
        <v>818</v>
      </c>
      <c r="AT316" s="10" t="s">
        <v>819</v>
      </c>
      <c r="AU316" s="17">
        <v>0</v>
      </c>
      <c r="AV316" s="20">
        <v>0</v>
      </c>
      <c r="BA316" s="271" t="s">
        <v>818</v>
      </c>
      <c r="BB316" s="10" t="s">
        <v>819</v>
      </c>
      <c r="BC316" s="24"/>
      <c r="BD316" s="24"/>
      <c r="BE316" s="24"/>
      <c r="BF316" s="25"/>
      <c r="BG316" s="24"/>
      <c r="BH316" s="25"/>
      <c r="BL316" s="271" t="s">
        <v>818</v>
      </c>
      <c r="BM316" s="10" t="s">
        <v>819</v>
      </c>
      <c r="BN316" s="24"/>
      <c r="BO316" s="25"/>
      <c r="BT316" s="271" t="s">
        <v>818</v>
      </c>
      <c r="BU316" s="10" t="s">
        <v>819</v>
      </c>
      <c r="BV316" s="17">
        <v>0</v>
      </c>
      <c r="BW316" s="17">
        <v>0</v>
      </c>
      <c r="BX316" s="24"/>
      <c r="BY316" s="24"/>
      <c r="BZ316" s="17">
        <v>0</v>
      </c>
      <c r="CA316" s="17">
        <v>0</v>
      </c>
      <c r="CB316" s="17">
        <v>0</v>
      </c>
      <c r="CC316" s="17">
        <v>0</v>
      </c>
      <c r="CD316" s="24"/>
      <c r="CE316" s="25"/>
      <c r="CF316" s="17">
        <v>0</v>
      </c>
      <c r="CG316" s="20">
        <v>0</v>
      </c>
      <c r="CK316" s="271" t="s">
        <v>818</v>
      </c>
      <c r="CL316" s="10" t="s">
        <v>819</v>
      </c>
      <c r="CM316" s="24"/>
      <c r="CN316" s="24"/>
      <c r="CO316" s="17">
        <v>0</v>
      </c>
      <c r="CP316" s="17">
        <v>0</v>
      </c>
      <c r="CQ316" s="17">
        <v>0</v>
      </c>
      <c r="CR316" s="17">
        <v>0</v>
      </c>
      <c r="CS316" s="17">
        <v>0</v>
      </c>
      <c r="CT316" s="17">
        <v>0</v>
      </c>
      <c r="CU316" s="17">
        <v>0</v>
      </c>
      <c r="CV316" s="17">
        <v>0</v>
      </c>
      <c r="CW316" s="24"/>
      <c r="CX316" s="24"/>
      <c r="CY316" s="17">
        <v>0</v>
      </c>
      <c r="CZ316" s="17">
        <v>0</v>
      </c>
      <c r="DA316" s="17">
        <v>2</v>
      </c>
      <c r="DB316" s="17">
        <v>0</v>
      </c>
      <c r="DC316" s="17">
        <v>0</v>
      </c>
      <c r="DD316" s="20">
        <v>0</v>
      </c>
      <c r="DE316" s="17">
        <v>2</v>
      </c>
      <c r="DF316" s="20">
        <v>0</v>
      </c>
      <c r="DJ316" s="271" t="s">
        <v>818</v>
      </c>
      <c r="DK316" s="10" t="s">
        <v>819</v>
      </c>
      <c r="DL316" s="24"/>
      <c r="DM316" s="24"/>
      <c r="DN316" s="17">
        <v>0</v>
      </c>
      <c r="DO316" s="17">
        <v>0</v>
      </c>
      <c r="DP316" s="17">
        <v>0</v>
      </c>
      <c r="DQ316" s="17">
        <v>0</v>
      </c>
      <c r="DR316" s="24"/>
      <c r="DS316" s="25"/>
      <c r="DT316" s="17">
        <v>0</v>
      </c>
      <c r="DU316" s="20">
        <v>0</v>
      </c>
      <c r="DY316" s="271" t="s">
        <v>818</v>
      </c>
      <c r="DZ316" s="10" t="s">
        <v>819</v>
      </c>
      <c r="EA316" s="17">
        <v>0</v>
      </c>
      <c r="EB316" s="17">
        <v>0</v>
      </c>
      <c r="EC316" s="17">
        <v>0</v>
      </c>
      <c r="ED316" s="20">
        <v>0</v>
      </c>
      <c r="EE316" s="17">
        <v>0</v>
      </c>
      <c r="EF316" s="20">
        <v>0</v>
      </c>
      <c r="EJ316" s="271" t="s">
        <v>818</v>
      </c>
      <c r="EK316" s="10" t="s">
        <v>819</v>
      </c>
      <c r="EL316" s="17">
        <v>0</v>
      </c>
      <c r="EM316" s="17">
        <v>0</v>
      </c>
      <c r="EN316" s="17">
        <v>0</v>
      </c>
      <c r="EO316" s="17">
        <v>0</v>
      </c>
      <c r="EP316" s="17">
        <v>0</v>
      </c>
      <c r="EQ316" s="17">
        <v>0</v>
      </c>
      <c r="ER316" s="24"/>
      <c r="ES316" s="20">
        <v>0</v>
      </c>
      <c r="ET316" s="17">
        <v>0</v>
      </c>
      <c r="EU316" s="20">
        <v>0</v>
      </c>
      <c r="EY316" s="271" t="s">
        <v>818</v>
      </c>
      <c r="EZ316" s="10" t="s">
        <v>819</v>
      </c>
      <c r="FA316" s="24"/>
      <c r="FB316" s="25"/>
      <c r="FG316" s="271" t="s">
        <v>818</v>
      </c>
      <c r="FH316" s="10" t="s">
        <v>819</v>
      </c>
      <c r="FI316" s="17">
        <v>0</v>
      </c>
      <c r="FJ316" s="20">
        <v>0</v>
      </c>
      <c r="FO316" s="271" t="s">
        <v>818</v>
      </c>
      <c r="FP316" s="10" t="s">
        <v>819</v>
      </c>
      <c r="FQ316" s="24"/>
      <c r="FR316" s="25"/>
      <c r="FW316" s="271" t="s">
        <v>818</v>
      </c>
      <c r="FX316" s="10" t="s">
        <v>819</v>
      </c>
      <c r="FY316" s="17">
        <v>0</v>
      </c>
      <c r="FZ316" s="20">
        <v>0</v>
      </c>
      <c r="GE316" s="271" t="s">
        <v>818</v>
      </c>
      <c r="GF316" s="10" t="s">
        <v>819</v>
      </c>
      <c r="GG316" s="17">
        <v>0</v>
      </c>
      <c r="GH316" s="17">
        <v>0</v>
      </c>
      <c r="GI316" s="17">
        <v>0</v>
      </c>
      <c r="GJ316" s="17">
        <v>0</v>
      </c>
      <c r="GK316" s="17">
        <v>22</v>
      </c>
      <c r="GL316" s="20">
        <v>0</v>
      </c>
      <c r="GM316" s="17">
        <v>22</v>
      </c>
      <c r="GN316" s="20">
        <v>0</v>
      </c>
      <c r="GR316" s="271" t="s">
        <v>818</v>
      </c>
      <c r="GS316" s="10" t="s">
        <v>819</v>
      </c>
      <c r="GT316" s="24"/>
      <c r="GU316" s="24"/>
      <c r="GV316" s="17">
        <v>0</v>
      </c>
      <c r="GW316" s="17">
        <v>0</v>
      </c>
      <c r="GX316" s="24"/>
      <c r="GY316" s="25"/>
      <c r="GZ316" s="17">
        <v>0</v>
      </c>
      <c r="HA316" s="20">
        <v>0</v>
      </c>
      <c r="HE316" s="271" t="s">
        <v>818</v>
      </c>
      <c r="HF316" s="10" t="s">
        <v>819</v>
      </c>
      <c r="HG316" s="17">
        <v>24</v>
      </c>
      <c r="HH316" s="20">
        <v>0</v>
      </c>
    </row>
    <row r="317" spans="1:216" x14ac:dyDescent="0.25">
      <c r="A317" s="272"/>
      <c r="B317" s="10" t="s">
        <v>820</v>
      </c>
      <c r="C317" s="17">
        <v>8</v>
      </c>
      <c r="D317" s="17">
        <v>0</v>
      </c>
      <c r="E317" s="17">
        <v>4</v>
      </c>
      <c r="F317" s="24"/>
      <c r="G317" s="17">
        <v>6</v>
      </c>
      <c r="H317" s="17">
        <v>0</v>
      </c>
      <c r="I317" s="17">
        <v>3</v>
      </c>
      <c r="J317" s="17">
        <v>0</v>
      </c>
      <c r="K317" s="17">
        <v>24</v>
      </c>
      <c r="L317" s="17">
        <v>0</v>
      </c>
      <c r="M317" s="17">
        <v>0</v>
      </c>
      <c r="N317" s="17">
        <v>0</v>
      </c>
      <c r="O317" s="17">
        <v>3</v>
      </c>
      <c r="P317" s="17">
        <v>0</v>
      </c>
      <c r="Q317" s="17">
        <v>2</v>
      </c>
      <c r="R317" s="20">
        <v>0</v>
      </c>
      <c r="S317" s="17">
        <v>50</v>
      </c>
      <c r="T317" s="20">
        <v>0</v>
      </c>
      <c r="X317" s="272"/>
      <c r="Y317" s="10" t="s">
        <v>820</v>
      </c>
      <c r="Z317" s="24"/>
      <c r="AA317" s="24"/>
      <c r="AB317" s="17">
        <v>14</v>
      </c>
      <c r="AC317" s="17">
        <v>0</v>
      </c>
      <c r="AD317" s="17">
        <v>9</v>
      </c>
      <c r="AE317" s="20">
        <v>0</v>
      </c>
      <c r="AF317" s="17">
        <v>23</v>
      </c>
      <c r="AG317" s="20">
        <v>0</v>
      </c>
      <c r="AK317" s="272"/>
      <c r="AL317" s="10" t="s">
        <v>820</v>
      </c>
      <c r="AM317" s="17">
        <v>89</v>
      </c>
      <c r="AN317" s="20">
        <v>0</v>
      </c>
      <c r="AS317" s="272"/>
      <c r="AT317" s="10" t="s">
        <v>820</v>
      </c>
      <c r="AU317" s="17">
        <v>2</v>
      </c>
      <c r="AV317" s="20">
        <v>0</v>
      </c>
      <c r="BA317" s="272"/>
      <c r="BB317" s="10" t="s">
        <v>820</v>
      </c>
      <c r="BC317" s="24"/>
      <c r="BD317" s="24"/>
      <c r="BE317" s="17">
        <v>43</v>
      </c>
      <c r="BF317" s="20">
        <v>5</v>
      </c>
      <c r="BG317" s="17">
        <v>43</v>
      </c>
      <c r="BH317" s="20">
        <v>5</v>
      </c>
      <c r="BL317" s="272"/>
      <c r="BM317" s="10" t="s">
        <v>820</v>
      </c>
      <c r="BN317" s="17">
        <v>59</v>
      </c>
      <c r="BO317" s="25"/>
      <c r="BT317" s="272"/>
      <c r="BU317" s="10" t="s">
        <v>820</v>
      </c>
      <c r="BV317" s="17">
        <v>0</v>
      </c>
      <c r="BW317" s="17">
        <v>0</v>
      </c>
      <c r="BX317" s="17">
        <v>27</v>
      </c>
      <c r="BY317" s="17">
        <v>0</v>
      </c>
      <c r="BZ317" s="17">
        <v>2</v>
      </c>
      <c r="CA317" s="17">
        <v>0</v>
      </c>
      <c r="CB317" s="17">
        <v>0</v>
      </c>
      <c r="CC317" s="17">
        <v>0</v>
      </c>
      <c r="CD317" s="17">
        <v>1</v>
      </c>
      <c r="CE317" s="20">
        <v>0</v>
      </c>
      <c r="CF317" s="17">
        <v>30</v>
      </c>
      <c r="CG317" s="20">
        <v>0</v>
      </c>
      <c r="CK317" s="272"/>
      <c r="CL317" s="10" t="s">
        <v>820</v>
      </c>
      <c r="CM317" s="17">
        <v>6</v>
      </c>
      <c r="CN317" s="17">
        <v>0</v>
      </c>
      <c r="CO317" s="17">
        <v>4</v>
      </c>
      <c r="CP317" s="17">
        <v>0</v>
      </c>
      <c r="CQ317" s="17">
        <v>1</v>
      </c>
      <c r="CR317" s="17">
        <v>0</v>
      </c>
      <c r="CS317" s="17">
        <v>3</v>
      </c>
      <c r="CT317" s="17">
        <v>0</v>
      </c>
      <c r="CU317" s="17">
        <v>0</v>
      </c>
      <c r="CV317" s="17">
        <v>0</v>
      </c>
      <c r="CW317" s="24"/>
      <c r="CX317" s="24"/>
      <c r="CY317" s="17">
        <v>8</v>
      </c>
      <c r="CZ317" s="17">
        <v>0</v>
      </c>
      <c r="DA317" s="17">
        <v>22</v>
      </c>
      <c r="DB317" s="17">
        <v>0</v>
      </c>
      <c r="DC317" s="17">
        <v>3</v>
      </c>
      <c r="DD317" s="20">
        <v>0</v>
      </c>
      <c r="DE317" s="17">
        <v>47</v>
      </c>
      <c r="DF317" s="20">
        <v>0</v>
      </c>
      <c r="DJ317" s="272"/>
      <c r="DK317" s="10" t="s">
        <v>820</v>
      </c>
      <c r="DL317" s="24"/>
      <c r="DM317" s="24"/>
      <c r="DN317" s="17">
        <v>130</v>
      </c>
      <c r="DO317" s="17">
        <v>6</v>
      </c>
      <c r="DP317" s="17">
        <v>0</v>
      </c>
      <c r="DQ317" s="17">
        <v>0</v>
      </c>
      <c r="DR317" s="24"/>
      <c r="DS317" s="25"/>
      <c r="DT317" s="17">
        <v>130</v>
      </c>
      <c r="DU317" s="20">
        <v>6</v>
      </c>
      <c r="DY317" s="272"/>
      <c r="DZ317" s="10" t="s">
        <v>820</v>
      </c>
      <c r="EA317" s="17">
        <v>33</v>
      </c>
      <c r="EB317" s="17">
        <v>0</v>
      </c>
      <c r="EC317" s="17">
        <v>4</v>
      </c>
      <c r="ED317" s="20">
        <v>0</v>
      </c>
      <c r="EE317" s="17">
        <v>37</v>
      </c>
      <c r="EF317" s="20">
        <v>0</v>
      </c>
      <c r="EJ317" s="272"/>
      <c r="EK317" s="10" t="s">
        <v>820</v>
      </c>
      <c r="EL317" s="17">
        <v>60</v>
      </c>
      <c r="EM317" s="17">
        <v>0</v>
      </c>
      <c r="EN317" s="17">
        <v>9</v>
      </c>
      <c r="EO317" s="17">
        <v>0</v>
      </c>
      <c r="EP317" s="17">
        <v>1</v>
      </c>
      <c r="EQ317" s="17">
        <v>0</v>
      </c>
      <c r="ER317" s="17">
        <v>8</v>
      </c>
      <c r="ES317" s="20">
        <v>0</v>
      </c>
      <c r="ET317" s="17">
        <v>78</v>
      </c>
      <c r="EU317" s="20">
        <v>0</v>
      </c>
      <c r="EY317" s="272"/>
      <c r="EZ317" s="10" t="s">
        <v>820</v>
      </c>
      <c r="FA317" s="17">
        <v>0</v>
      </c>
      <c r="FB317" s="20">
        <v>0</v>
      </c>
      <c r="FG317" s="272"/>
      <c r="FH317" s="10" t="s">
        <v>820</v>
      </c>
      <c r="FI317" s="17">
        <v>69</v>
      </c>
      <c r="FJ317" s="20">
        <v>0</v>
      </c>
      <c r="FO317" s="272"/>
      <c r="FP317" s="10" t="s">
        <v>820</v>
      </c>
      <c r="FQ317" s="17">
        <v>73</v>
      </c>
      <c r="FR317" s="20">
        <v>0</v>
      </c>
      <c r="FW317" s="272"/>
      <c r="FX317" s="10" t="s">
        <v>820</v>
      </c>
      <c r="FY317" s="17">
        <v>0</v>
      </c>
      <c r="FZ317" s="20">
        <v>0</v>
      </c>
      <c r="GE317" s="272"/>
      <c r="GF317" s="10" t="s">
        <v>820</v>
      </c>
      <c r="GG317" s="17">
        <v>0</v>
      </c>
      <c r="GH317" s="17">
        <v>0</v>
      </c>
      <c r="GI317" s="17">
        <v>158</v>
      </c>
      <c r="GJ317" s="17">
        <v>0</v>
      </c>
      <c r="GK317" s="17">
        <v>149</v>
      </c>
      <c r="GL317" s="20">
        <v>0</v>
      </c>
      <c r="GM317" s="17">
        <v>307</v>
      </c>
      <c r="GN317" s="20">
        <v>0</v>
      </c>
      <c r="GR317" s="272"/>
      <c r="GS317" s="10" t="s">
        <v>820</v>
      </c>
      <c r="GT317" s="17">
        <v>93</v>
      </c>
      <c r="GU317" s="17">
        <v>0</v>
      </c>
      <c r="GV317" s="17">
        <v>9</v>
      </c>
      <c r="GW317" s="17">
        <v>0</v>
      </c>
      <c r="GX317" s="17">
        <v>101</v>
      </c>
      <c r="GY317" s="25"/>
      <c r="GZ317" s="17">
        <v>203</v>
      </c>
      <c r="HA317" s="20">
        <v>0</v>
      </c>
      <c r="HE317" s="272"/>
      <c r="HF317" s="10" t="s">
        <v>820</v>
      </c>
      <c r="HG317" s="17">
        <v>1240</v>
      </c>
      <c r="HH317" s="20">
        <v>11</v>
      </c>
    </row>
    <row r="318" spans="1:216" x14ac:dyDescent="0.25">
      <c r="A318" s="272"/>
      <c r="B318" s="10" t="s">
        <v>821</v>
      </c>
      <c r="C318" s="17">
        <v>4</v>
      </c>
      <c r="D318" s="17">
        <v>0</v>
      </c>
      <c r="E318" s="17">
        <v>9</v>
      </c>
      <c r="F318" s="24"/>
      <c r="G318" s="17">
        <v>7</v>
      </c>
      <c r="H318" s="17">
        <v>0</v>
      </c>
      <c r="I318" s="17">
        <v>10</v>
      </c>
      <c r="J318" s="17">
        <v>0</v>
      </c>
      <c r="K318" s="17">
        <v>17</v>
      </c>
      <c r="L318" s="17">
        <v>0</v>
      </c>
      <c r="M318" s="17">
        <v>1</v>
      </c>
      <c r="N318" s="17">
        <v>0</v>
      </c>
      <c r="O318" s="17">
        <v>61</v>
      </c>
      <c r="P318" s="17">
        <v>0</v>
      </c>
      <c r="Q318" s="17">
        <v>0</v>
      </c>
      <c r="R318" s="20">
        <v>0</v>
      </c>
      <c r="S318" s="17">
        <v>109</v>
      </c>
      <c r="T318" s="20">
        <v>0</v>
      </c>
      <c r="X318" s="272"/>
      <c r="Y318" s="10" t="s">
        <v>821</v>
      </c>
      <c r="Z318" s="17">
        <v>3</v>
      </c>
      <c r="AA318" s="17">
        <v>0</v>
      </c>
      <c r="AB318" s="17">
        <v>2</v>
      </c>
      <c r="AC318" s="17">
        <v>0</v>
      </c>
      <c r="AD318" s="17">
        <v>9</v>
      </c>
      <c r="AE318" s="20">
        <v>0</v>
      </c>
      <c r="AF318" s="17">
        <v>14</v>
      </c>
      <c r="AG318" s="20">
        <v>0</v>
      </c>
      <c r="AK318" s="272"/>
      <c r="AL318" s="10" t="s">
        <v>821</v>
      </c>
      <c r="AM318" s="17">
        <v>50</v>
      </c>
      <c r="AN318" s="20">
        <v>0</v>
      </c>
      <c r="AS318" s="272"/>
      <c r="AT318" s="10" t="s">
        <v>821</v>
      </c>
      <c r="AU318" s="17">
        <v>144</v>
      </c>
      <c r="AV318" s="20">
        <v>0</v>
      </c>
      <c r="BA318" s="272"/>
      <c r="BB318" s="10" t="s">
        <v>821</v>
      </c>
      <c r="BC318" s="24"/>
      <c r="BD318" s="24"/>
      <c r="BE318" s="24"/>
      <c r="BF318" s="25"/>
      <c r="BG318" s="24"/>
      <c r="BH318" s="25"/>
      <c r="BL318" s="272"/>
      <c r="BM318" s="10" t="s">
        <v>821</v>
      </c>
      <c r="BN318" s="17">
        <v>24</v>
      </c>
      <c r="BO318" s="25"/>
      <c r="BT318" s="272"/>
      <c r="BU318" s="10" t="s">
        <v>821</v>
      </c>
      <c r="BV318" s="17">
        <v>0</v>
      </c>
      <c r="BW318" s="17">
        <v>0</v>
      </c>
      <c r="BX318" s="17">
        <v>5</v>
      </c>
      <c r="BY318" s="17">
        <v>0</v>
      </c>
      <c r="BZ318" s="17">
        <v>1</v>
      </c>
      <c r="CA318" s="17">
        <v>0</v>
      </c>
      <c r="CB318" s="17">
        <v>0</v>
      </c>
      <c r="CC318" s="17">
        <v>0</v>
      </c>
      <c r="CD318" s="17">
        <v>3</v>
      </c>
      <c r="CE318" s="20">
        <v>0</v>
      </c>
      <c r="CF318" s="17">
        <v>9</v>
      </c>
      <c r="CG318" s="20">
        <v>0</v>
      </c>
      <c r="CK318" s="272"/>
      <c r="CL318" s="10" t="s">
        <v>821</v>
      </c>
      <c r="CM318" s="17">
        <v>1</v>
      </c>
      <c r="CN318" s="17">
        <v>0</v>
      </c>
      <c r="CO318" s="17">
        <v>2</v>
      </c>
      <c r="CP318" s="17">
        <v>0</v>
      </c>
      <c r="CQ318" s="17">
        <v>25</v>
      </c>
      <c r="CR318" s="17">
        <v>0</v>
      </c>
      <c r="CS318" s="17">
        <v>0</v>
      </c>
      <c r="CT318" s="17">
        <v>0</v>
      </c>
      <c r="CU318" s="17">
        <v>0</v>
      </c>
      <c r="CV318" s="17">
        <v>0</v>
      </c>
      <c r="CW318" s="24"/>
      <c r="CX318" s="24"/>
      <c r="CY318" s="17">
        <v>0</v>
      </c>
      <c r="CZ318" s="17">
        <v>0</v>
      </c>
      <c r="DA318" s="17">
        <v>12</v>
      </c>
      <c r="DB318" s="17">
        <v>0</v>
      </c>
      <c r="DC318" s="17">
        <v>3</v>
      </c>
      <c r="DD318" s="20">
        <v>0</v>
      </c>
      <c r="DE318" s="17">
        <v>43</v>
      </c>
      <c r="DF318" s="20">
        <v>0</v>
      </c>
      <c r="DJ318" s="272"/>
      <c r="DK318" s="10" t="s">
        <v>821</v>
      </c>
      <c r="DL318" s="17">
        <v>105</v>
      </c>
      <c r="DM318" s="24"/>
      <c r="DN318" s="17">
        <v>5</v>
      </c>
      <c r="DO318" s="17">
        <v>0</v>
      </c>
      <c r="DP318" s="17">
        <v>26</v>
      </c>
      <c r="DQ318" s="17">
        <v>0</v>
      </c>
      <c r="DR318" s="24"/>
      <c r="DS318" s="25"/>
      <c r="DT318" s="17">
        <v>136</v>
      </c>
      <c r="DU318" s="20">
        <v>0</v>
      </c>
      <c r="DY318" s="272"/>
      <c r="DZ318" s="10" t="s">
        <v>821</v>
      </c>
      <c r="EA318" s="17">
        <v>3</v>
      </c>
      <c r="EB318" s="17">
        <v>0</v>
      </c>
      <c r="EC318" s="17">
        <v>10</v>
      </c>
      <c r="ED318" s="20">
        <v>0</v>
      </c>
      <c r="EE318" s="17">
        <v>13</v>
      </c>
      <c r="EF318" s="20">
        <v>0</v>
      </c>
      <c r="EJ318" s="272"/>
      <c r="EK318" s="10" t="s">
        <v>821</v>
      </c>
      <c r="EL318" s="17">
        <v>27</v>
      </c>
      <c r="EM318" s="17">
        <v>0</v>
      </c>
      <c r="EN318" s="17">
        <v>0</v>
      </c>
      <c r="EO318" s="17">
        <v>0</v>
      </c>
      <c r="EP318" s="17">
        <v>0</v>
      </c>
      <c r="EQ318" s="17">
        <v>0</v>
      </c>
      <c r="ER318" s="17">
        <v>2</v>
      </c>
      <c r="ES318" s="20">
        <v>0</v>
      </c>
      <c r="ET318" s="17">
        <v>29</v>
      </c>
      <c r="EU318" s="20">
        <v>0</v>
      </c>
      <c r="EY318" s="272"/>
      <c r="EZ318" s="10" t="s">
        <v>821</v>
      </c>
      <c r="FA318" s="17">
        <v>0</v>
      </c>
      <c r="FB318" s="20">
        <v>0</v>
      </c>
      <c r="FG318" s="272"/>
      <c r="FH318" s="10" t="s">
        <v>821</v>
      </c>
      <c r="FI318" s="17">
        <v>52</v>
      </c>
      <c r="FJ318" s="20">
        <v>0</v>
      </c>
      <c r="FO318" s="272"/>
      <c r="FP318" s="10" t="s">
        <v>821</v>
      </c>
      <c r="FQ318" s="17">
        <v>17</v>
      </c>
      <c r="FR318" s="20">
        <v>0</v>
      </c>
      <c r="FW318" s="272"/>
      <c r="FX318" s="10" t="s">
        <v>821</v>
      </c>
      <c r="FY318" s="17">
        <v>0</v>
      </c>
      <c r="FZ318" s="20">
        <v>0</v>
      </c>
      <c r="GE318" s="272"/>
      <c r="GF318" s="10" t="s">
        <v>821</v>
      </c>
      <c r="GG318" s="17">
        <v>0</v>
      </c>
      <c r="GH318" s="17">
        <v>0</v>
      </c>
      <c r="GI318" s="17">
        <v>8</v>
      </c>
      <c r="GJ318" s="17">
        <v>0</v>
      </c>
      <c r="GK318" s="17">
        <v>66</v>
      </c>
      <c r="GL318" s="20">
        <v>0</v>
      </c>
      <c r="GM318" s="17">
        <v>74</v>
      </c>
      <c r="GN318" s="20">
        <v>0</v>
      </c>
      <c r="GR318" s="272"/>
      <c r="GS318" s="10" t="s">
        <v>821</v>
      </c>
      <c r="GT318" s="17">
        <v>42</v>
      </c>
      <c r="GU318" s="17">
        <v>0</v>
      </c>
      <c r="GV318" s="17">
        <v>6</v>
      </c>
      <c r="GW318" s="17">
        <v>0</v>
      </c>
      <c r="GX318" s="17">
        <v>49</v>
      </c>
      <c r="GY318" s="25"/>
      <c r="GZ318" s="17">
        <v>97</v>
      </c>
      <c r="HA318" s="20">
        <v>0</v>
      </c>
      <c r="HE318" s="272"/>
      <c r="HF318" s="10" t="s">
        <v>821</v>
      </c>
      <c r="HG318" s="17">
        <v>811</v>
      </c>
      <c r="HH318" s="20">
        <v>0</v>
      </c>
    </row>
    <row r="319" spans="1:216" x14ac:dyDescent="0.25">
      <c r="A319" s="272"/>
      <c r="B319" s="10" t="s">
        <v>822</v>
      </c>
      <c r="C319" s="17">
        <v>0</v>
      </c>
      <c r="D319" s="17">
        <v>0</v>
      </c>
      <c r="E319" s="24"/>
      <c r="F319" s="24"/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1</v>
      </c>
      <c r="P319" s="17">
        <v>0</v>
      </c>
      <c r="Q319" s="17">
        <v>0</v>
      </c>
      <c r="R319" s="20">
        <v>0</v>
      </c>
      <c r="S319" s="17">
        <v>1</v>
      </c>
      <c r="T319" s="20">
        <v>0</v>
      </c>
      <c r="X319" s="272"/>
      <c r="Y319" s="10" t="s">
        <v>822</v>
      </c>
      <c r="Z319" s="24"/>
      <c r="AA319" s="24"/>
      <c r="AB319" s="17">
        <v>0</v>
      </c>
      <c r="AC319" s="17">
        <v>0</v>
      </c>
      <c r="AD319" s="17">
        <v>8</v>
      </c>
      <c r="AE319" s="20">
        <v>0</v>
      </c>
      <c r="AF319" s="17">
        <v>8</v>
      </c>
      <c r="AG319" s="20">
        <v>0</v>
      </c>
      <c r="AK319" s="272"/>
      <c r="AL319" s="10" t="s">
        <v>822</v>
      </c>
      <c r="AM319" s="17">
        <v>2</v>
      </c>
      <c r="AN319" s="20">
        <v>0</v>
      </c>
      <c r="AS319" s="272"/>
      <c r="AT319" s="10" t="s">
        <v>822</v>
      </c>
      <c r="AU319" s="17">
        <v>0</v>
      </c>
      <c r="AV319" s="20">
        <v>0</v>
      </c>
      <c r="BA319" s="272"/>
      <c r="BB319" s="10" t="s">
        <v>822</v>
      </c>
      <c r="BC319" s="24"/>
      <c r="BD319" s="24"/>
      <c r="BE319" s="24"/>
      <c r="BF319" s="25"/>
      <c r="BG319" s="24"/>
      <c r="BH319" s="25"/>
      <c r="BL319" s="272"/>
      <c r="BM319" s="10" t="s">
        <v>822</v>
      </c>
      <c r="BN319" s="24"/>
      <c r="BO319" s="25"/>
      <c r="BT319" s="272"/>
      <c r="BU319" s="10" t="s">
        <v>822</v>
      </c>
      <c r="BV319" s="17">
        <v>0</v>
      </c>
      <c r="BW319" s="17">
        <v>0</v>
      </c>
      <c r="BX319" s="24"/>
      <c r="BY319" s="24"/>
      <c r="BZ319" s="17">
        <v>0</v>
      </c>
      <c r="CA319" s="17">
        <v>0</v>
      </c>
      <c r="CB319" s="17">
        <v>0</v>
      </c>
      <c r="CC319" s="17">
        <v>0</v>
      </c>
      <c r="CD319" s="17">
        <v>2</v>
      </c>
      <c r="CE319" s="20">
        <v>0</v>
      </c>
      <c r="CF319" s="17">
        <v>2</v>
      </c>
      <c r="CG319" s="20">
        <v>0</v>
      </c>
      <c r="CK319" s="272"/>
      <c r="CL319" s="10" t="s">
        <v>822</v>
      </c>
      <c r="CM319" s="24"/>
      <c r="CN319" s="24"/>
      <c r="CO319" s="17">
        <v>0</v>
      </c>
      <c r="CP319" s="17">
        <v>0</v>
      </c>
      <c r="CQ319" s="17">
        <v>0</v>
      </c>
      <c r="CR319" s="17">
        <v>0</v>
      </c>
      <c r="CS319" s="17">
        <v>0</v>
      </c>
      <c r="CT319" s="17">
        <v>0</v>
      </c>
      <c r="CU319" s="17">
        <v>0</v>
      </c>
      <c r="CV319" s="17">
        <v>0</v>
      </c>
      <c r="CW319" s="24"/>
      <c r="CX319" s="24"/>
      <c r="CY319" s="17">
        <v>4</v>
      </c>
      <c r="CZ319" s="17">
        <v>0</v>
      </c>
      <c r="DA319" s="17">
        <v>0</v>
      </c>
      <c r="DB319" s="17">
        <v>0</v>
      </c>
      <c r="DC319" s="17">
        <v>0</v>
      </c>
      <c r="DD319" s="20">
        <v>0</v>
      </c>
      <c r="DE319" s="17">
        <v>4</v>
      </c>
      <c r="DF319" s="20">
        <v>0</v>
      </c>
      <c r="DJ319" s="272"/>
      <c r="DK319" s="10" t="s">
        <v>822</v>
      </c>
      <c r="DL319" s="24"/>
      <c r="DM319" s="24"/>
      <c r="DN319" s="17">
        <v>0</v>
      </c>
      <c r="DO319" s="17">
        <v>0</v>
      </c>
      <c r="DP319" s="17">
        <v>0</v>
      </c>
      <c r="DQ319" s="17">
        <v>0</v>
      </c>
      <c r="DR319" s="24"/>
      <c r="DS319" s="25"/>
      <c r="DT319" s="17">
        <v>0</v>
      </c>
      <c r="DU319" s="20">
        <v>0</v>
      </c>
      <c r="DY319" s="272"/>
      <c r="DZ319" s="10" t="s">
        <v>822</v>
      </c>
      <c r="EA319" s="17">
        <v>0</v>
      </c>
      <c r="EB319" s="17">
        <v>0</v>
      </c>
      <c r="EC319" s="17">
        <v>0</v>
      </c>
      <c r="ED319" s="20">
        <v>0</v>
      </c>
      <c r="EE319" s="17">
        <v>0</v>
      </c>
      <c r="EF319" s="20">
        <v>0</v>
      </c>
      <c r="EJ319" s="272"/>
      <c r="EK319" s="10" t="s">
        <v>822</v>
      </c>
      <c r="EL319" s="17">
        <v>0</v>
      </c>
      <c r="EM319" s="17">
        <v>0</v>
      </c>
      <c r="EN319" s="17">
        <v>12</v>
      </c>
      <c r="EO319" s="17">
        <v>0</v>
      </c>
      <c r="EP319" s="17">
        <v>18</v>
      </c>
      <c r="EQ319" s="17">
        <v>0</v>
      </c>
      <c r="ER319" s="17">
        <v>1</v>
      </c>
      <c r="ES319" s="20">
        <v>0</v>
      </c>
      <c r="ET319" s="17">
        <v>31</v>
      </c>
      <c r="EU319" s="20">
        <v>0</v>
      </c>
      <c r="EY319" s="272"/>
      <c r="EZ319" s="10" t="s">
        <v>822</v>
      </c>
      <c r="FA319" s="17">
        <v>0</v>
      </c>
      <c r="FB319" s="20">
        <v>0</v>
      </c>
      <c r="FG319" s="272"/>
      <c r="FH319" s="10" t="s">
        <v>822</v>
      </c>
      <c r="FI319" s="17">
        <v>0</v>
      </c>
      <c r="FJ319" s="20">
        <v>0</v>
      </c>
      <c r="FO319" s="272"/>
      <c r="FP319" s="10" t="s">
        <v>822</v>
      </c>
      <c r="FQ319" s="24"/>
      <c r="FR319" s="25"/>
      <c r="FW319" s="272"/>
      <c r="FX319" s="10" t="s">
        <v>822</v>
      </c>
      <c r="FY319" s="17">
        <v>0</v>
      </c>
      <c r="FZ319" s="20">
        <v>0</v>
      </c>
      <c r="GE319" s="272"/>
      <c r="GF319" s="10" t="s">
        <v>822</v>
      </c>
      <c r="GG319" s="17">
        <v>0</v>
      </c>
      <c r="GH319" s="17">
        <v>0</v>
      </c>
      <c r="GI319" s="17">
        <v>0</v>
      </c>
      <c r="GJ319" s="17">
        <v>0</v>
      </c>
      <c r="GK319" s="17">
        <v>2</v>
      </c>
      <c r="GL319" s="20">
        <v>0</v>
      </c>
      <c r="GM319" s="17">
        <v>2</v>
      </c>
      <c r="GN319" s="20">
        <v>0</v>
      </c>
      <c r="GR319" s="272"/>
      <c r="GS319" s="10" t="s">
        <v>822</v>
      </c>
      <c r="GT319" s="24"/>
      <c r="GU319" s="24"/>
      <c r="GV319" s="17">
        <v>0</v>
      </c>
      <c r="GW319" s="17">
        <v>0</v>
      </c>
      <c r="GX319" s="17">
        <v>1</v>
      </c>
      <c r="GY319" s="25"/>
      <c r="GZ319" s="17">
        <v>1</v>
      </c>
      <c r="HA319" s="20">
        <v>0</v>
      </c>
      <c r="HE319" s="272"/>
      <c r="HF319" s="10" t="s">
        <v>822</v>
      </c>
      <c r="HG319" s="17">
        <v>51</v>
      </c>
      <c r="HH319" s="20">
        <v>0</v>
      </c>
    </row>
    <row r="320" spans="1:216" x14ac:dyDescent="0.25">
      <c r="A320" s="272"/>
      <c r="B320" s="10" t="s">
        <v>811</v>
      </c>
      <c r="C320" s="17">
        <v>0</v>
      </c>
      <c r="D320" s="17">
        <v>0</v>
      </c>
      <c r="E320" s="24"/>
      <c r="F320" s="24"/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24"/>
      <c r="P320" s="24"/>
      <c r="Q320" s="17">
        <v>0</v>
      </c>
      <c r="R320" s="20">
        <v>0</v>
      </c>
      <c r="S320" s="17">
        <v>0</v>
      </c>
      <c r="T320" s="20">
        <v>0</v>
      </c>
      <c r="X320" s="272"/>
      <c r="Y320" s="10" t="s">
        <v>811</v>
      </c>
      <c r="Z320" s="24"/>
      <c r="AA320" s="24"/>
      <c r="AB320" s="17">
        <v>0</v>
      </c>
      <c r="AC320" s="17">
        <v>0</v>
      </c>
      <c r="AD320" s="24"/>
      <c r="AE320" s="25"/>
      <c r="AF320" s="17">
        <v>0</v>
      </c>
      <c r="AG320" s="20">
        <v>0</v>
      </c>
      <c r="AK320" s="272"/>
      <c r="AL320" s="10" t="s">
        <v>811</v>
      </c>
      <c r="AM320" s="17">
        <v>0</v>
      </c>
      <c r="AN320" s="20">
        <v>0</v>
      </c>
      <c r="AS320" s="272"/>
      <c r="AT320" s="10" t="s">
        <v>811</v>
      </c>
      <c r="AU320" s="17">
        <v>0</v>
      </c>
      <c r="AV320" s="20">
        <v>0</v>
      </c>
      <c r="BA320" s="272"/>
      <c r="BB320" s="10" t="s">
        <v>811</v>
      </c>
      <c r="BC320" s="24"/>
      <c r="BD320" s="24"/>
      <c r="BE320" s="24"/>
      <c r="BF320" s="25"/>
      <c r="BG320" s="24"/>
      <c r="BH320" s="25"/>
      <c r="BL320" s="272"/>
      <c r="BM320" s="10" t="s">
        <v>811</v>
      </c>
      <c r="BN320" s="24"/>
      <c r="BO320" s="25"/>
      <c r="BT320" s="272"/>
      <c r="BU320" s="10" t="s">
        <v>811</v>
      </c>
      <c r="BV320" s="17">
        <v>0</v>
      </c>
      <c r="BW320" s="17">
        <v>0</v>
      </c>
      <c r="BX320" s="24"/>
      <c r="BY320" s="24"/>
      <c r="BZ320" s="17">
        <v>0</v>
      </c>
      <c r="CA320" s="17">
        <v>0</v>
      </c>
      <c r="CB320" s="17">
        <v>0</v>
      </c>
      <c r="CC320" s="17">
        <v>0</v>
      </c>
      <c r="CD320" s="17">
        <v>0</v>
      </c>
      <c r="CE320" s="20">
        <v>0</v>
      </c>
      <c r="CF320" s="17">
        <v>0</v>
      </c>
      <c r="CG320" s="20">
        <v>0</v>
      </c>
      <c r="CK320" s="272"/>
      <c r="CL320" s="10" t="s">
        <v>811</v>
      </c>
      <c r="CM320" s="24"/>
      <c r="CN320" s="24"/>
      <c r="CO320" s="17">
        <v>0</v>
      </c>
      <c r="CP320" s="17">
        <v>0</v>
      </c>
      <c r="CQ320" s="17">
        <v>0</v>
      </c>
      <c r="CR320" s="17">
        <v>0</v>
      </c>
      <c r="CS320" s="17">
        <v>0</v>
      </c>
      <c r="CT320" s="17">
        <v>0</v>
      </c>
      <c r="CU320" s="17">
        <v>0</v>
      </c>
      <c r="CV320" s="17">
        <v>0</v>
      </c>
      <c r="CW320" s="24"/>
      <c r="CX320" s="24"/>
      <c r="CY320" s="17">
        <v>17</v>
      </c>
      <c r="CZ320" s="17">
        <v>0</v>
      </c>
      <c r="DA320" s="17">
        <v>2</v>
      </c>
      <c r="DB320" s="17">
        <v>0</v>
      </c>
      <c r="DC320" s="17">
        <v>0</v>
      </c>
      <c r="DD320" s="20">
        <v>0</v>
      </c>
      <c r="DE320" s="17">
        <v>19</v>
      </c>
      <c r="DF320" s="20">
        <v>0</v>
      </c>
      <c r="DJ320" s="272"/>
      <c r="DK320" s="10" t="s">
        <v>811</v>
      </c>
      <c r="DL320" s="24"/>
      <c r="DM320" s="24"/>
      <c r="DN320" s="17">
        <v>0</v>
      </c>
      <c r="DO320" s="17">
        <v>0</v>
      </c>
      <c r="DP320" s="17">
        <v>0</v>
      </c>
      <c r="DQ320" s="17">
        <v>0</v>
      </c>
      <c r="DR320" s="24"/>
      <c r="DS320" s="25"/>
      <c r="DT320" s="17">
        <v>0</v>
      </c>
      <c r="DU320" s="20">
        <v>0</v>
      </c>
      <c r="DY320" s="272"/>
      <c r="DZ320" s="10" t="s">
        <v>811</v>
      </c>
      <c r="EA320" s="17">
        <v>0</v>
      </c>
      <c r="EB320" s="17">
        <v>0</v>
      </c>
      <c r="EC320" s="17">
        <v>0</v>
      </c>
      <c r="ED320" s="20">
        <v>0</v>
      </c>
      <c r="EE320" s="17">
        <v>0</v>
      </c>
      <c r="EF320" s="20">
        <v>0</v>
      </c>
      <c r="EJ320" s="272"/>
      <c r="EK320" s="10" t="s">
        <v>811</v>
      </c>
      <c r="EL320" s="17">
        <v>0</v>
      </c>
      <c r="EM320" s="17">
        <v>0</v>
      </c>
      <c r="EN320" s="17">
        <v>0</v>
      </c>
      <c r="EO320" s="17">
        <v>0</v>
      </c>
      <c r="EP320" s="17">
        <v>0</v>
      </c>
      <c r="EQ320" s="17">
        <v>0</v>
      </c>
      <c r="ER320" s="17">
        <v>0</v>
      </c>
      <c r="ES320" s="20">
        <v>0</v>
      </c>
      <c r="ET320" s="17">
        <v>0</v>
      </c>
      <c r="EU320" s="20">
        <v>0</v>
      </c>
      <c r="EY320" s="272"/>
      <c r="EZ320" s="10" t="s">
        <v>811</v>
      </c>
      <c r="FA320" s="17">
        <v>0</v>
      </c>
      <c r="FB320" s="20">
        <v>0</v>
      </c>
      <c r="FG320" s="272"/>
      <c r="FH320" s="10" t="s">
        <v>811</v>
      </c>
      <c r="FI320" s="17">
        <v>0</v>
      </c>
      <c r="FJ320" s="20">
        <v>0</v>
      </c>
      <c r="FO320" s="272"/>
      <c r="FP320" s="10" t="s">
        <v>811</v>
      </c>
      <c r="FQ320" s="24"/>
      <c r="FR320" s="25"/>
      <c r="FW320" s="272"/>
      <c r="FX320" s="10" t="s">
        <v>811</v>
      </c>
      <c r="FY320" s="17">
        <v>0</v>
      </c>
      <c r="FZ320" s="20">
        <v>0</v>
      </c>
      <c r="GE320" s="272"/>
      <c r="GF320" s="10" t="s">
        <v>811</v>
      </c>
      <c r="GG320" s="17">
        <v>0</v>
      </c>
      <c r="GH320" s="17">
        <v>0</v>
      </c>
      <c r="GI320" s="17">
        <v>241</v>
      </c>
      <c r="GJ320" s="17">
        <v>0</v>
      </c>
      <c r="GK320" s="17">
        <v>0</v>
      </c>
      <c r="GL320" s="20">
        <v>0</v>
      </c>
      <c r="GM320" s="17">
        <v>241</v>
      </c>
      <c r="GN320" s="20">
        <v>0</v>
      </c>
      <c r="GR320" s="272"/>
      <c r="GS320" s="10" t="s">
        <v>811</v>
      </c>
      <c r="GT320" s="24"/>
      <c r="GU320" s="24"/>
      <c r="GV320" s="17">
        <v>0</v>
      </c>
      <c r="GW320" s="17">
        <v>0</v>
      </c>
      <c r="GX320" s="24"/>
      <c r="GY320" s="25"/>
      <c r="GZ320" s="17">
        <v>0</v>
      </c>
      <c r="HA320" s="20">
        <v>0</v>
      </c>
      <c r="HE320" s="272"/>
      <c r="HF320" s="10" t="s">
        <v>811</v>
      </c>
      <c r="HG320" s="17">
        <v>260</v>
      </c>
      <c r="HH320" s="20">
        <v>0</v>
      </c>
    </row>
    <row r="321" spans="1:216" x14ac:dyDescent="0.25">
      <c r="A321" s="272"/>
      <c r="B321" s="10" t="s">
        <v>823</v>
      </c>
      <c r="C321" s="17">
        <v>0</v>
      </c>
      <c r="D321" s="17">
        <v>0</v>
      </c>
      <c r="E321" s="24"/>
      <c r="F321" s="24"/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24"/>
      <c r="P321" s="24"/>
      <c r="Q321" s="17">
        <v>0</v>
      </c>
      <c r="R321" s="20">
        <v>0</v>
      </c>
      <c r="S321" s="17">
        <v>0</v>
      </c>
      <c r="T321" s="20">
        <v>0</v>
      </c>
      <c r="X321" s="272"/>
      <c r="Y321" s="10" t="s">
        <v>823</v>
      </c>
      <c r="Z321" s="24"/>
      <c r="AA321" s="24"/>
      <c r="AB321" s="17">
        <v>0</v>
      </c>
      <c r="AC321" s="17">
        <v>0</v>
      </c>
      <c r="AD321" s="24"/>
      <c r="AE321" s="25"/>
      <c r="AF321" s="17">
        <v>0</v>
      </c>
      <c r="AG321" s="20">
        <v>0</v>
      </c>
      <c r="AK321" s="272"/>
      <c r="AL321" s="10" t="s">
        <v>823</v>
      </c>
      <c r="AM321" s="17">
        <v>0</v>
      </c>
      <c r="AN321" s="20">
        <v>0</v>
      </c>
      <c r="AS321" s="272"/>
      <c r="AT321" s="10" t="s">
        <v>823</v>
      </c>
      <c r="AU321" s="17">
        <v>0</v>
      </c>
      <c r="AV321" s="20">
        <v>0</v>
      </c>
      <c r="BA321" s="272"/>
      <c r="BB321" s="10" t="s">
        <v>823</v>
      </c>
      <c r="BC321" s="24"/>
      <c r="BD321" s="24"/>
      <c r="BE321" s="24"/>
      <c r="BF321" s="25"/>
      <c r="BG321" s="24"/>
      <c r="BH321" s="25"/>
      <c r="BL321" s="272"/>
      <c r="BM321" s="10" t="s">
        <v>823</v>
      </c>
      <c r="BN321" s="24"/>
      <c r="BO321" s="25"/>
      <c r="BT321" s="272"/>
      <c r="BU321" s="10" t="s">
        <v>823</v>
      </c>
      <c r="BV321" s="17">
        <v>0</v>
      </c>
      <c r="BW321" s="17">
        <v>0</v>
      </c>
      <c r="BX321" s="24"/>
      <c r="BY321" s="24"/>
      <c r="BZ321" s="17">
        <v>0</v>
      </c>
      <c r="CA321" s="17">
        <v>0</v>
      </c>
      <c r="CB321" s="17">
        <v>0</v>
      </c>
      <c r="CC321" s="17">
        <v>0</v>
      </c>
      <c r="CD321" s="24"/>
      <c r="CE321" s="25"/>
      <c r="CF321" s="17">
        <v>0</v>
      </c>
      <c r="CG321" s="20">
        <v>0</v>
      </c>
      <c r="CK321" s="272"/>
      <c r="CL321" s="10" t="s">
        <v>823</v>
      </c>
      <c r="CM321" s="24"/>
      <c r="CN321" s="24"/>
      <c r="CO321" s="17">
        <v>0</v>
      </c>
      <c r="CP321" s="17">
        <v>0</v>
      </c>
      <c r="CQ321" s="17">
        <v>0</v>
      </c>
      <c r="CR321" s="17">
        <v>0</v>
      </c>
      <c r="CS321" s="17">
        <v>0</v>
      </c>
      <c r="CT321" s="17">
        <v>0</v>
      </c>
      <c r="CU321" s="17">
        <v>0</v>
      </c>
      <c r="CV321" s="17">
        <v>0</v>
      </c>
      <c r="CW321" s="24"/>
      <c r="CX321" s="24"/>
      <c r="CY321" s="17">
        <v>26</v>
      </c>
      <c r="CZ321" s="17">
        <v>0</v>
      </c>
      <c r="DA321" s="17">
        <v>4</v>
      </c>
      <c r="DB321" s="17">
        <v>0</v>
      </c>
      <c r="DC321" s="17">
        <v>0</v>
      </c>
      <c r="DD321" s="20">
        <v>0</v>
      </c>
      <c r="DE321" s="17">
        <v>30</v>
      </c>
      <c r="DF321" s="20">
        <v>0</v>
      </c>
      <c r="DJ321" s="272"/>
      <c r="DK321" s="10" t="s">
        <v>823</v>
      </c>
      <c r="DL321" s="24"/>
      <c r="DM321" s="24"/>
      <c r="DN321" s="17">
        <v>0</v>
      </c>
      <c r="DO321" s="17">
        <v>0</v>
      </c>
      <c r="DP321" s="17">
        <v>0</v>
      </c>
      <c r="DQ321" s="17">
        <v>0</v>
      </c>
      <c r="DR321" s="24"/>
      <c r="DS321" s="25"/>
      <c r="DT321" s="17">
        <v>0</v>
      </c>
      <c r="DU321" s="20">
        <v>0</v>
      </c>
      <c r="DY321" s="272"/>
      <c r="DZ321" s="10" t="s">
        <v>823</v>
      </c>
      <c r="EA321" s="17">
        <v>0</v>
      </c>
      <c r="EB321" s="17">
        <v>0</v>
      </c>
      <c r="EC321" s="17">
        <v>0</v>
      </c>
      <c r="ED321" s="20">
        <v>0</v>
      </c>
      <c r="EE321" s="17">
        <v>0</v>
      </c>
      <c r="EF321" s="20">
        <v>0</v>
      </c>
      <c r="EJ321" s="272"/>
      <c r="EK321" s="10" t="s">
        <v>823</v>
      </c>
      <c r="EL321" s="17">
        <v>0</v>
      </c>
      <c r="EM321" s="17">
        <v>0</v>
      </c>
      <c r="EN321" s="17">
        <v>0</v>
      </c>
      <c r="EO321" s="17">
        <v>0</v>
      </c>
      <c r="EP321" s="17">
        <v>0</v>
      </c>
      <c r="EQ321" s="17">
        <v>0</v>
      </c>
      <c r="ER321" s="17">
        <v>0</v>
      </c>
      <c r="ES321" s="20">
        <v>0</v>
      </c>
      <c r="ET321" s="17">
        <v>0</v>
      </c>
      <c r="EU321" s="20">
        <v>0</v>
      </c>
      <c r="EY321" s="272"/>
      <c r="EZ321" s="10" t="s">
        <v>823</v>
      </c>
      <c r="FA321" s="17">
        <v>0</v>
      </c>
      <c r="FB321" s="20">
        <v>0</v>
      </c>
      <c r="FG321" s="272"/>
      <c r="FH321" s="10" t="s">
        <v>823</v>
      </c>
      <c r="FI321" s="17">
        <v>0</v>
      </c>
      <c r="FJ321" s="20">
        <v>0</v>
      </c>
      <c r="FO321" s="272"/>
      <c r="FP321" s="10" t="s">
        <v>823</v>
      </c>
      <c r="FQ321" s="17">
        <v>28</v>
      </c>
      <c r="FR321" s="20">
        <v>0</v>
      </c>
      <c r="FW321" s="272"/>
      <c r="FX321" s="10" t="s">
        <v>823</v>
      </c>
      <c r="FY321" s="17">
        <v>0</v>
      </c>
      <c r="FZ321" s="20">
        <v>0</v>
      </c>
      <c r="GE321" s="272"/>
      <c r="GF321" s="10" t="s">
        <v>823</v>
      </c>
      <c r="GG321" s="17">
        <v>0</v>
      </c>
      <c r="GH321" s="17">
        <v>0</v>
      </c>
      <c r="GI321" s="17">
        <v>103</v>
      </c>
      <c r="GJ321" s="17">
        <v>0</v>
      </c>
      <c r="GK321" s="17">
        <v>22</v>
      </c>
      <c r="GL321" s="20">
        <v>0</v>
      </c>
      <c r="GM321" s="17">
        <v>125</v>
      </c>
      <c r="GN321" s="20">
        <v>0</v>
      </c>
      <c r="GR321" s="272"/>
      <c r="GS321" s="10" t="s">
        <v>823</v>
      </c>
      <c r="GT321" s="24"/>
      <c r="GU321" s="24"/>
      <c r="GV321" s="17">
        <v>0</v>
      </c>
      <c r="GW321" s="17">
        <v>0</v>
      </c>
      <c r="GX321" s="24"/>
      <c r="GY321" s="25"/>
      <c r="GZ321" s="17">
        <v>0</v>
      </c>
      <c r="HA321" s="20">
        <v>0</v>
      </c>
      <c r="HE321" s="272"/>
      <c r="HF321" s="10" t="s">
        <v>823</v>
      </c>
      <c r="HG321" s="17">
        <v>183</v>
      </c>
      <c r="HH321" s="20">
        <v>0</v>
      </c>
    </row>
    <row r="322" spans="1:216" x14ac:dyDescent="0.25">
      <c r="A322" s="272"/>
      <c r="B322" s="10" t="s">
        <v>824</v>
      </c>
      <c r="C322" s="17">
        <v>3</v>
      </c>
      <c r="D322" s="17">
        <v>0</v>
      </c>
      <c r="E322" s="24"/>
      <c r="F322" s="24"/>
      <c r="G322" s="17">
        <v>1</v>
      </c>
      <c r="H322" s="17">
        <v>0</v>
      </c>
      <c r="I322" s="17">
        <v>0</v>
      </c>
      <c r="J322" s="17">
        <v>0</v>
      </c>
      <c r="K322" s="17">
        <v>0</v>
      </c>
      <c r="L322" s="17">
        <v>0</v>
      </c>
      <c r="M322" s="17">
        <v>40</v>
      </c>
      <c r="N322" s="17">
        <v>0</v>
      </c>
      <c r="O322" s="17">
        <v>2</v>
      </c>
      <c r="P322" s="17">
        <v>0</v>
      </c>
      <c r="Q322" s="17">
        <v>32</v>
      </c>
      <c r="R322" s="20">
        <v>25</v>
      </c>
      <c r="S322" s="17">
        <v>78</v>
      </c>
      <c r="T322" s="20">
        <v>25</v>
      </c>
      <c r="X322" s="272"/>
      <c r="Y322" s="10" t="s">
        <v>824</v>
      </c>
      <c r="Z322" s="17">
        <v>7</v>
      </c>
      <c r="AA322" s="17">
        <v>1</v>
      </c>
      <c r="AB322" s="17">
        <v>0</v>
      </c>
      <c r="AC322" s="17">
        <v>1</v>
      </c>
      <c r="AD322" s="17">
        <v>19</v>
      </c>
      <c r="AE322" s="20">
        <v>9</v>
      </c>
      <c r="AF322" s="17">
        <v>26</v>
      </c>
      <c r="AG322" s="20">
        <v>11</v>
      </c>
      <c r="AK322" s="272"/>
      <c r="AL322" s="10" t="s">
        <v>824</v>
      </c>
      <c r="AM322" s="17">
        <v>15</v>
      </c>
      <c r="AN322" s="20">
        <v>4</v>
      </c>
      <c r="AS322" s="272"/>
      <c r="AT322" s="10" t="s">
        <v>824</v>
      </c>
      <c r="AU322" s="17">
        <v>12</v>
      </c>
      <c r="AV322" s="20">
        <v>0</v>
      </c>
      <c r="BA322" s="272"/>
      <c r="BB322" s="10" t="s">
        <v>824</v>
      </c>
      <c r="BC322" s="24"/>
      <c r="BD322" s="24"/>
      <c r="BE322" s="24"/>
      <c r="BF322" s="25"/>
      <c r="BG322" s="24"/>
      <c r="BH322" s="25"/>
      <c r="BL322" s="272"/>
      <c r="BM322" s="10" t="s">
        <v>824</v>
      </c>
      <c r="BN322" s="17">
        <v>14</v>
      </c>
      <c r="BO322" s="20">
        <v>25</v>
      </c>
      <c r="BT322" s="272"/>
      <c r="BU322" s="10" t="s">
        <v>824</v>
      </c>
      <c r="BV322" s="17">
        <v>0</v>
      </c>
      <c r="BW322" s="17">
        <v>0</v>
      </c>
      <c r="BX322" s="17">
        <v>10</v>
      </c>
      <c r="BY322" s="17">
        <v>0</v>
      </c>
      <c r="BZ322" s="17">
        <v>0</v>
      </c>
      <c r="CA322" s="17">
        <v>0</v>
      </c>
      <c r="CB322" s="17">
        <v>2</v>
      </c>
      <c r="CC322" s="17">
        <v>1</v>
      </c>
      <c r="CD322" s="24"/>
      <c r="CE322" s="25"/>
      <c r="CF322" s="17">
        <v>12</v>
      </c>
      <c r="CG322" s="20">
        <v>1</v>
      </c>
      <c r="CK322" s="272"/>
      <c r="CL322" s="10" t="s">
        <v>824</v>
      </c>
      <c r="CM322" s="24"/>
      <c r="CN322" s="24"/>
      <c r="CO322" s="17">
        <v>1</v>
      </c>
      <c r="CP322" s="17">
        <v>0</v>
      </c>
      <c r="CQ322" s="17">
        <v>9</v>
      </c>
      <c r="CR322" s="17">
        <v>6</v>
      </c>
      <c r="CS322" s="17">
        <v>3</v>
      </c>
      <c r="CT322" s="17">
        <v>0</v>
      </c>
      <c r="CU322" s="17">
        <v>4</v>
      </c>
      <c r="CV322" s="17">
        <v>3</v>
      </c>
      <c r="CW322" s="24"/>
      <c r="CX322" s="24"/>
      <c r="CY322" s="17">
        <v>1</v>
      </c>
      <c r="CZ322" s="17">
        <v>1</v>
      </c>
      <c r="DA322" s="17">
        <v>4</v>
      </c>
      <c r="DB322" s="17">
        <v>3</v>
      </c>
      <c r="DC322" s="17">
        <v>0</v>
      </c>
      <c r="DD322" s="20">
        <v>0</v>
      </c>
      <c r="DE322" s="17">
        <v>22</v>
      </c>
      <c r="DF322" s="20">
        <v>13</v>
      </c>
      <c r="DJ322" s="272"/>
      <c r="DK322" s="10" t="s">
        <v>824</v>
      </c>
      <c r="DL322" s="24"/>
      <c r="DM322" s="24"/>
      <c r="DN322" s="17">
        <v>4</v>
      </c>
      <c r="DO322" s="17">
        <v>2</v>
      </c>
      <c r="DP322" s="17">
        <v>0</v>
      </c>
      <c r="DQ322" s="17">
        <v>0</v>
      </c>
      <c r="DR322" s="17">
        <v>8</v>
      </c>
      <c r="DS322" s="20">
        <v>8</v>
      </c>
      <c r="DT322" s="17">
        <v>12</v>
      </c>
      <c r="DU322" s="20">
        <v>10</v>
      </c>
      <c r="DY322" s="272"/>
      <c r="DZ322" s="10" t="s">
        <v>824</v>
      </c>
      <c r="EA322" s="17">
        <v>1</v>
      </c>
      <c r="EB322" s="17">
        <v>1</v>
      </c>
      <c r="EC322" s="17">
        <v>0</v>
      </c>
      <c r="ED322" s="20">
        <v>0</v>
      </c>
      <c r="EE322" s="17">
        <v>1</v>
      </c>
      <c r="EF322" s="20">
        <v>1</v>
      </c>
      <c r="EJ322" s="272"/>
      <c r="EK322" s="10" t="s">
        <v>824</v>
      </c>
      <c r="EL322" s="17">
        <v>4</v>
      </c>
      <c r="EM322" s="17">
        <v>1</v>
      </c>
      <c r="EN322" s="17">
        <v>0</v>
      </c>
      <c r="EO322" s="17">
        <v>0</v>
      </c>
      <c r="EP322" s="17">
        <v>0</v>
      </c>
      <c r="EQ322" s="17">
        <v>0</v>
      </c>
      <c r="ER322" s="17">
        <v>0</v>
      </c>
      <c r="ES322" s="20">
        <v>0</v>
      </c>
      <c r="ET322" s="17">
        <v>4</v>
      </c>
      <c r="EU322" s="20">
        <v>1</v>
      </c>
      <c r="EY322" s="272"/>
      <c r="EZ322" s="10" t="s">
        <v>824</v>
      </c>
      <c r="FA322" s="17">
        <v>8</v>
      </c>
      <c r="FB322" s="20">
        <v>2</v>
      </c>
      <c r="FG322" s="272"/>
      <c r="FH322" s="10" t="s">
        <v>824</v>
      </c>
      <c r="FI322" s="17">
        <v>10</v>
      </c>
      <c r="FJ322" s="20">
        <v>0</v>
      </c>
      <c r="FO322" s="272"/>
      <c r="FP322" s="10" t="s">
        <v>824</v>
      </c>
      <c r="FQ322" s="17">
        <v>24</v>
      </c>
      <c r="FR322" s="20">
        <v>4</v>
      </c>
      <c r="FW322" s="272"/>
      <c r="FX322" s="10" t="s">
        <v>824</v>
      </c>
      <c r="FY322" s="17">
        <v>12</v>
      </c>
      <c r="FZ322" s="20">
        <v>10</v>
      </c>
      <c r="GE322" s="272"/>
      <c r="GF322" s="10" t="s">
        <v>824</v>
      </c>
      <c r="GG322" s="17">
        <v>14</v>
      </c>
      <c r="GH322" s="17">
        <v>7</v>
      </c>
      <c r="GI322" s="17">
        <v>11</v>
      </c>
      <c r="GJ322" s="17">
        <v>11</v>
      </c>
      <c r="GK322" s="17">
        <v>53</v>
      </c>
      <c r="GL322" s="20">
        <v>0</v>
      </c>
      <c r="GM322" s="17">
        <v>78</v>
      </c>
      <c r="GN322" s="20">
        <v>18</v>
      </c>
      <c r="GR322" s="272"/>
      <c r="GS322" s="10" t="s">
        <v>824</v>
      </c>
      <c r="GT322" s="17">
        <v>28</v>
      </c>
      <c r="GU322" s="17">
        <v>14</v>
      </c>
      <c r="GV322" s="17">
        <v>120</v>
      </c>
      <c r="GW322" s="17">
        <v>0</v>
      </c>
      <c r="GX322" s="24"/>
      <c r="GY322" s="20">
        <v>21</v>
      </c>
      <c r="GZ322" s="17">
        <v>148</v>
      </c>
      <c r="HA322" s="20">
        <v>35</v>
      </c>
      <c r="HE322" s="272"/>
      <c r="HF322" s="10" t="s">
        <v>824</v>
      </c>
      <c r="HG322" s="17">
        <v>476</v>
      </c>
      <c r="HH322" s="20">
        <v>160</v>
      </c>
    </row>
    <row r="323" spans="1:216" x14ac:dyDescent="0.25">
      <c r="A323" s="272"/>
      <c r="B323" s="10" t="s">
        <v>825</v>
      </c>
      <c r="C323" s="17">
        <v>6</v>
      </c>
      <c r="D323" s="17">
        <v>0</v>
      </c>
      <c r="E323" s="17">
        <v>181</v>
      </c>
      <c r="F323" s="17">
        <v>31</v>
      </c>
      <c r="G323" s="17">
        <v>18</v>
      </c>
      <c r="H323" s="17">
        <v>0</v>
      </c>
      <c r="I323" s="17">
        <v>131</v>
      </c>
      <c r="J323" s="17">
        <v>0</v>
      </c>
      <c r="K323" s="17">
        <v>40</v>
      </c>
      <c r="L323" s="17">
        <v>0</v>
      </c>
      <c r="M323" s="17">
        <v>0</v>
      </c>
      <c r="N323" s="17">
        <v>0</v>
      </c>
      <c r="O323" s="17">
        <v>91</v>
      </c>
      <c r="P323" s="17">
        <v>0</v>
      </c>
      <c r="Q323" s="17">
        <v>229</v>
      </c>
      <c r="R323" s="20">
        <v>0</v>
      </c>
      <c r="S323" s="17">
        <v>696</v>
      </c>
      <c r="T323" s="20">
        <v>31</v>
      </c>
      <c r="X323" s="272"/>
      <c r="Y323" s="10" t="s">
        <v>825</v>
      </c>
      <c r="Z323" s="17">
        <v>22</v>
      </c>
      <c r="AA323" s="17">
        <v>0</v>
      </c>
      <c r="AB323" s="17">
        <v>15</v>
      </c>
      <c r="AC323" s="17">
        <v>0</v>
      </c>
      <c r="AD323" s="17">
        <v>153</v>
      </c>
      <c r="AE323" s="20">
        <v>0</v>
      </c>
      <c r="AF323" s="17">
        <v>190</v>
      </c>
      <c r="AG323" s="20">
        <v>0</v>
      </c>
      <c r="AK323" s="272"/>
      <c r="AL323" s="10" t="s">
        <v>825</v>
      </c>
      <c r="AM323" s="17">
        <v>135</v>
      </c>
      <c r="AN323" s="20">
        <v>0</v>
      </c>
      <c r="AS323" s="272"/>
      <c r="AT323" s="10" t="s">
        <v>825</v>
      </c>
      <c r="AU323" s="17">
        <v>33</v>
      </c>
      <c r="AV323" s="20">
        <v>0</v>
      </c>
      <c r="BA323" s="272"/>
      <c r="BB323" s="10" t="s">
        <v>825</v>
      </c>
      <c r="BC323" s="17">
        <v>0</v>
      </c>
      <c r="BD323" s="17">
        <v>0</v>
      </c>
      <c r="BE323" s="24"/>
      <c r="BF323" s="25"/>
      <c r="BG323" s="17">
        <v>0</v>
      </c>
      <c r="BH323" s="20">
        <v>0</v>
      </c>
      <c r="BL323" s="272"/>
      <c r="BM323" s="10" t="s">
        <v>825</v>
      </c>
      <c r="BN323" s="17">
        <v>69</v>
      </c>
      <c r="BO323" s="25"/>
      <c r="BT323" s="272"/>
      <c r="BU323" s="10" t="s">
        <v>825</v>
      </c>
      <c r="BV323" s="17">
        <v>25</v>
      </c>
      <c r="BW323" s="17">
        <v>0</v>
      </c>
      <c r="BX323" s="17">
        <v>30</v>
      </c>
      <c r="BY323" s="17">
        <v>0</v>
      </c>
      <c r="BZ323" s="17">
        <v>30</v>
      </c>
      <c r="CA323" s="17">
        <v>0</v>
      </c>
      <c r="CB323" s="17">
        <v>20</v>
      </c>
      <c r="CC323" s="17">
        <v>1</v>
      </c>
      <c r="CD323" s="17">
        <v>74</v>
      </c>
      <c r="CE323" s="20">
        <v>0</v>
      </c>
      <c r="CF323" s="17">
        <v>179</v>
      </c>
      <c r="CG323" s="20">
        <v>1</v>
      </c>
      <c r="CK323" s="272"/>
      <c r="CL323" s="10" t="s">
        <v>825</v>
      </c>
      <c r="CM323" s="17">
        <v>1</v>
      </c>
      <c r="CN323" s="17">
        <v>0</v>
      </c>
      <c r="CO323" s="17">
        <v>39</v>
      </c>
      <c r="CP323" s="17">
        <v>0</v>
      </c>
      <c r="CQ323" s="17">
        <v>20</v>
      </c>
      <c r="CR323" s="17">
        <v>0</v>
      </c>
      <c r="CS323" s="17">
        <v>9</v>
      </c>
      <c r="CT323" s="17">
        <v>0</v>
      </c>
      <c r="CU323" s="17">
        <v>22</v>
      </c>
      <c r="CV323" s="17">
        <v>0</v>
      </c>
      <c r="CW323" s="24"/>
      <c r="CX323" s="24"/>
      <c r="CY323" s="17">
        <v>11</v>
      </c>
      <c r="CZ323" s="17">
        <v>0</v>
      </c>
      <c r="DA323" s="17">
        <v>35</v>
      </c>
      <c r="DB323" s="17">
        <v>0</v>
      </c>
      <c r="DC323" s="17">
        <v>6</v>
      </c>
      <c r="DD323" s="20">
        <v>0</v>
      </c>
      <c r="DE323" s="17">
        <v>143</v>
      </c>
      <c r="DF323" s="20">
        <v>0</v>
      </c>
      <c r="DJ323" s="272"/>
      <c r="DK323" s="10" t="s">
        <v>825</v>
      </c>
      <c r="DL323" s="24"/>
      <c r="DM323" s="24"/>
      <c r="DN323" s="17">
        <v>135</v>
      </c>
      <c r="DO323" s="17">
        <v>4</v>
      </c>
      <c r="DP323" s="17">
        <v>26</v>
      </c>
      <c r="DQ323" s="17">
        <v>4</v>
      </c>
      <c r="DR323" s="17">
        <v>55</v>
      </c>
      <c r="DS323" s="25"/>
      <c r="DT323" s="17">
        <v>216</v>
      </c>
      <c r="DU323" s="20">
        <v>8</v>
      </c>
      <c r="DY323" s="272"/>
      <c r="DZ323" s="10" t="s">
        <v>825</v>
      </c>
      <c r="EA323" s="17">
        <v>22</v>
      </c>
      <c r="EB323" s="17">
        <v>0</v>
      </c>
      <c r="EC323" s="17">
        <v>12</v>
      </c>
      <c r="ED323" s="20">
        <v>0</v>
      </c>
      <c r="EE323" s="17">
        <v>34</v>
      </c>
      <c r="EF323" s="20">
        <v>0</v>
      </c>
      <c r="EJ323" s="272"/>
      <c r="EK323" s="10" t="s">
        <v>825</v>
      </c>
      <c r="EL323" s="17">
        <v>99</v>
      </c>
      <c r="EM323" s="17">
        <v>0</v>
      </c>
      <c r="EN323" s="17">
        <v>5</v>
      </c>
      <c r="EO323" s="17">
        <v>0</v>
      </c>
      <c r="EP323" s="17">
        <v>18</v>
      </c>
      <c r="EQ323" s="17">
        <v>7</v>
      </c>
      <c r="ER323" s="17">
        <v>63</v>
      </c>
      <c r="ES323" s="20">
        <v>0</v>
      </c>
      <c r="ET323" s="17">
        <v>185</v>
      </c>
      <c r="EU323" s="20">
        <v>7</v>
      </c>
      <c r="EY323" s="272"/>
      <c r="EZ323" s="10" t="s">
        <v>825</v>
      </c>
      <c r="FA323" s="17">
        <v>19</v>
      </c>
      <c r="FB323" s="20">
        <v>0</v>
      </c>
      <c r="FG323" s="272"/>
      <c r="FH323" s="10" t="s">
        <v>825</v>
      </c>
      <c r="FI323" s="17">
        <v>245</v>
      </c>
      <c r="FJ323" s="20">
        <v>0</v>
      </c>
      <c r="FO323" s="272"/>
      <c r="FP323" s="10" t="s">
        <v>825</v>
      </c>
      <c r="FQ323" s="17">
        <v>194</v>
      </c>
      <c r="FR323" s="20">
        <v>0</v>
      </c>
      <c r="FW323" s="272"/>
      <c r="FX323" s="10" t="s">
        <v>825</v>
      </c>
      <c r="FY323" s="17">
        <v>63</v>
      </c>
      <c r="FZ323" s="20">
        <v>0</v>
      </c>
      <c r="GE323" s="272"/>
      <c r="GF323" s="10" t="s">
        <v>825</v>
      </c>
      <c r="GG323" s="17">
        <v>46</v>
      </c>
      <c r="GH323" s="17">
        <v>0</v>
      </c>
      <c r="GI323" s="17">
        <v>166</v>
      </c>
      <c r="GJ323" s="17">
        <v>0</v>
      </c>
      <c r="GK323" s="17">
        <v>0</v>
      </c>
      <c r="GL323" s="20">
        <v>0</v>
      </c>
      <c r="GM323" s="17">
        <v>212</v>
      </c>
      <c r="GN323" s="20">
        <v>0</v>
      </c>
      <c r="GR323" s="272"/>
      <c r="GS323" s="10" t="s">
        <v>825</v>
      </c>
      <c r="GT323" s="17">
        <v>115</v>
      </c>
      <c r="GU323" s="17">
        <v>0</v>
      </c>
      <c r="GV323" s="17">
        <v>0</v>
      </c>
      <c r="GW323" s="17">
        <v>0</v>
      </c>
      <c r="GX323" s="24"/>
      <c r="GY323" s="20">
        <v>18</v>
      </c>
      <c r="GZ323" s="17">
        <v>115</v>
      </c>
      <c r="HA323" s="20">
        <v>18</v>
      </c>
      <c r="HE323" s="272"/>
      <c r="HF323" s="10" t="s">
        <v>825</v>
      </c>
      <c r="HG323" s="17">
        <v>2728</v>
      </c>
      <c r="HH323" s="20">
        <v>65</v>
      </c>
    </row>
    <row r="324" spans="1:216" x14ac:dyDescent="0.25">
      <c r="A324" s="272"/>
      <c r="B324" s="10" t="s">
        <v>826</v>
      </c>
      <c r="C324" s="17">
        <v>6</v>
      </c>
      <c r="D324" s="17">
        <v>0</v>
      </c>
      <c r="E324" s="24"/>
      <c r="F324" s="24"/>
      <c r="G324" s="17">
        <v>0</v>
      </c>
      <c r="H324" s="17">
        <v>0</v>
      </c>
      <c r="I324" s="17">
        <v>115</v>
      </c>
      <c r="J324" s="17">
        <v>0</v>
      </c>
      <c r="K324" s="17">
        <v>0</v>
      </c>
      <c r="L324" s="17">
        <v>0</v>
      </c>
      <c r="M324" s="17">
        <v>1</v>
      </c>
      <c r="N324" s="17">
        <v>0</v>
      </c>
      <c r="O324" s="24"/>
      <c r="P324" s="24"/>
      <c r="Q324" s="17">
        <v>0</v>
      </c>
      <c r="R324" s="20">
        <v>0</v>
      </c>
      <c r="S324" s="17">
        <v>122</v>
      </c>
      <c r="T324" s="20">
        <v>0</v>
      </c>
      <c r="X324" s="272"/>
      <c r="Y324" s="10" t="s">
        <v>826</v>
      </c>
      <c r="Z324" s="24"/>
      <c r="AA324" s="24"/>
      <c r="AB324" s="17">
        <v>0</v>
      </c>
      <c r="AC324" s="17">
        <v>0</v>
      </c>
      <c r="AD324" s="17">
        <v>0</v>
      </c>
      <c r="AE324" s="20">
        <v>0</v>
      </c>
      <c r="AF324" s="17">
        <v>0</v>
      </c>
      <c r="AG324" s="20">
        <v>0</v>
      </c>
      <c r="AK324" s="272"/>
      <c r="AL324" s="10" t="s">
        <v>826</v>
      </c>
      <c r="AM324" s="17">
        <v>0</v>
      </c>
      <c r="AN324" s="20">
        <v>0</v>
      </c>
      <c r="AS324" s="272"/>
      <c r="AT324" s="10" t="s">
        <v>826</v>
      </c>
      <c r="AU324" s="17">
        <v>0</v>
      </c>
      <c r="AV324" s="20">
        <v>0</v>
      </c>
      <c r="BA324" s="272"/>
      <c r="BB324" s="10" t="s">
        <v>826</v>
      </c>
      <c r="BC324" s="24"/>
      <c r="BD324" s="24"/>
      <c r="BE324" s="24"/>
      <c r="BF324" s="25"/>
      <c r="BG324" s="24"/>
      <c r="BH324" s="25"/>
      <c r="BL324" s="272"/>
      <c r="BM324" s="10" t="s">
        <v>826</v>
      </c>
      <c r="BN324" s="24"/>
      <c r="BO324" s="25"/>
      <c r="BT324" s="272"/>
      <c r="BU324" s="10" t="s">
        <v>826</v>
      </c>
      <c r="BV324" s="17">
        <v>0</v>
      </c>
      <c r="BW324" s="17">
        <v>0</v>
      </c>
      <c r="BX324" s="24"/>
      <c r="BY324" s="24"/>
      <c r="BZ324" s="17">
        <v>0</v>
      </c>
      <c r="CA324" s="17">
        <v>0</v>
      </c>
      <c r="CB324" s="17">
        <v>0</v>
      </c>
      <c r="CC324" s="17">
        <v>0</v>
      </c>
      <c r="CD324" s="24"/>
      <c r="CE324" s="25"/>
      <c r="CF324" s="17">
        <v>0</v>
      </c>
      <c r="CG324" s="20">
        <v>0</v>
      </c>
      <c r="CK324" s="272"/>
      <c r="CL324" s="10" t="s">
        <v>826</v>
      </c>
      <c r="CM324" s="24"/>
      <c r="CN324" s="24"/>
      <c r="CO324" s="17">
        <v>0</v>
      </c>
      <c r="CP324" s="17">
        <v>0</v>
      </c>
      <c r="CQ324" s="17">
        <v>0</v>
      </c>
      <c r="CR324" s="17">
        <v>0</v>
      </c>
      <c r="CS324" s="17">
        <v>0</v>
      </c>
      <c r="CT324" s="17">
        <v>0</v>
      </c>
      <c r="CU324" s="17">
        <v>0</v>
      </c>
      <c r="CV324" s="17">
        <v>0</v>
      </c>
      <c r="CW324" s="24"/>
      <c r="CX324" s="24"/>
      <c r="CY324" s="17">
        <v>0</v>
      </c>
      <c r="CZ324" s="17">
        <v>0</v>
      </c>
      <c r="DA324" s="17">
        <v>12</v>
      </c>
      <c r="DB324" s="17">
        <v>0</v>
      </c>
      <c r="DC324" s="17">
        <v>0</v>
      </c>
      <c r="DD324" s="20">
        <v>0</v>
      </c>
      <c r="DE324" s="17">
        <v>12</v>
      </c>
      <c r="DF324" s="20">
        <v>0</v>
      </c>
      <c r="DJ324" s="272"/>
      <c r="DK324" s="10" t="s">
        <v>826</v>
      </c>
      <c r="DL324" s="24"/>
      <c r="DM324" s="24"/>
      <c r="DN324" s="17">
        <v>0</v>
      </c>
      <c r="DO324" s="17">
        <v>0</v>
      </c>
      <c r="DP324" s="17">
        <v>1</v>
      </c>
      <c r="DQ324" s="17">
        <v>0</v>
      </c>
      <c r="DR324" s="17">
        <v>55</v>
      </c>
      <c r="DS324" s="20">
        <v>0</v>
      </c>
      <c r="DT324" s="17">
        <v>56</v>
      </c>
      <c r="DU324" s="20">
        <v>0</v>
      </c>
      <c r="DY324" s="272"/>
      <c r="DZ324" s="10" t="s">
        <v>826</v>
      </c>
      <c r="EA324" s="17">
        <v>0</v>
      </c>
      <c r="EB324" s="17">
        <v>0</v>
      </c>
      <c r="EC324" s="17">
        <v>0</v>
      </c>
      <c r="ED324" s="20">
        <v>0</v>
      </c>
      <c r="EE324" s="17">
        <v>0</v>
      </c>
      <c r="EF324" s="20">
        <v>0</v>
      </c>
      <c r="EJ324" s="272"/>
      <c r="EK324" s="10" t="s">
        <v>826</v>
      </c>
      <c r="EL324" s="17">
        <v>0</v>
      </c>
      <c r="EM324" s="17">
        <v>0</v>
      </c>
      <c r="EN324" s="17">
        <v>0</v>
      </c>
      <c r="EO324" s="17">
        <v>0</v>
      </c>
      <c r="EP324" s="17">
        <v>0</v>
      </c>
      <c r="EQ324" s="17">
        <v>0</v>
      </c>
      <c r="ER324" s="24"/>
      <c r="ES324" s="20">
        <v>0</v>
      </c>
      <c r="ET324" s="17">
        <v>0</v>
      </c>
      <c r="EU324" s="20">
        <v>0</v>
      </c>
      <c r="EY324" s="272"/>
      <c r="EZ324" s="10" t="s">
        <v>826</v>
      </c>
      <c r="FA324" s="17">
        <v>0</v>
      </c>
      <c r="FB324" s="20">
        <v>0</v>
      </c>
      <c r="FG324" s="272"/>
      <c r="FH324" s="10" t="s">
        <v>826</v>
      </c>
      <c r="FI324" s="17">
        <v>0</v>
      </c>
      <c r="FJ324" s="20">
        <v>0</v>
      </c>
      <c r="FO324" s="272"/>
      <c r="FP324" s="10" t="s">
        <v>826</v>
      </c>
      <c r="FQ324" s="17">
        <v>12</v>
      </c>
      <c r="FR324" s="20">
        <v>0</v>
      </c>
      <c r="FW324" s="272"/>
      <c r="FX324" s="10" t="s">
        <v>826</v>
      </c>
      <c r="FY324" s="17">
        <v>52</v>
      </c>
      <c r="FZ324" s="20">
        <v>0</v>
      </c>
      <c r="GE324" s="272"/>
      <c r="GF324" s="10" t="s">
        <v>826</v>
      </c>
      <c r="GG324" s="17">
        <v>0</v>
      </c>
      <c r="GH324" s="17">
        <v>0</v>
      </c>
      <c r="GI324" s="17">
        <v>132</v>
      </c>
      <c r="GJ324" s="17">
        <v>0</v>
      </c>
      <c r="GK324" s="17">
        <v>5</v>
      </c>
      <c r="GL324" s="20">
        <v>0</v>
      </c>
      <c r="GM324" s="17">
        <v>137</v>
      </c>
      <c r="GN324" s="20">
        <v>0</v>
      </c>
      <c r="GR324" s="272"/>
      <c r="GS324" s="10" t="s">
        <v>826</v>
      </c>
      <c r="GT324" s="24"/>
      <c r="GU324" s="24"/>
      <c r="GV324" s="17">
        <v>0</v>
      </c>
      <c r="GW324" s="17">
        <v>0</v>
      </c>
      <c r="GX324" s="24"/>
      <c r="GY324" s="25"/>
      <c r="GZ324" s="17">
        <v>0</v>
      </c>
      <c r="HA324" s="20">
        <v>0</v>
      </c>
      <c r="HE324" s="272"/>
      <c r="HF324" s="10" t="s">
        <v>826</v>
      </c>
      <c r="HG324" s="17">
        <v>391</v>
      </c>
      <c r="HH324" s="20">
        <v>0</v>
      </c>
    </row>
    <row r="325" spans="1:216" x14ac:dyDescent="0.25">
      <c r="A325" s="272"/>
      <c r="B325" s="10" t="s">
        <v>827</v>
      </c>
      <c r="C325" s="17">
        <v>2</v>
      </c>
      <c r="D325" s="17">
        <v>0</v>
      </c>
      <c r="E325" s="24"/>
      <c r="F325" s="24"/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24"/>
      <c r="P325" s="24"/>
      <c r="Q325" s="17">
        <v>0</v>
      </c>
      <c r="R325" s="20">
        <v>0</v>
      </c>
      <c r="S325" s="17">
        <v>2</v>
      </c>
      <c r="T325" s="20">
        <v>0</v>
      </c>
      <c r="X325" s="272"/>
      <c r="Y325" s="10" t="s">
        <v>827</v>
      </c>
      <c r="Z325" s="24"/>
      <c r="AA325" s="24"/>
      <c r="AB325" s="17">
        <v>0</v>
      </c>
      <c r="AC325" s="17">
        <v>0</v>
      </c>
      <c r="AD325" s="24"/>
      <c r="AE325" s="25"/>
      <c r="AF325" s="17">
        <v>0</v>
      </c>
      <c r="AG325" s="20">
        <v>0</v>
      </c>
      <c r="AK325" s="272"/>
      <c r="AL325" s="10" t="s">
        <v>827</v>
      </c>
      <c r="AM325" s="17">
        <v>0</v>
      </c>
      <c r="AN325" s="20">
        <v>0</v>
      </c>
      <c r="AS325" s="272"/>
      <c r="AT325" s="10" t="s">
        <v>827</v>
      </c>
      <c r="AU325" s="17">
        <v>0</v>
      </c>
      <c r="AV325" s="20">
        <v>0</v>
      </c>
      <c r="BA325" s="272"/>
      <c r="BB325" s="10" t="s">
        <v>827</v>
      </c>
      <c r="BC325" s="24"/>
      <c r="BD325" s="24"/>
      <c r="BE325" s="24"/>
      <c r="BF325" s="25"/>
      <c r="BG325" s="24"/>
      <c r="BH325" s="25"/>
      <c r="BL325" s="272"/>
      <c r="BM325" s="10" t="s">
        <v>827</v>
      </c>
      <c r="BN325" s="24"/>
      <c r="BO325" s="25"/>
      <c r="BT325" s="272"/>
      <c r="BU325" s="10" t="s">
        <v>827</v>
      </c>
      <c r="BV325" s="17">
        <v>0</v>
      </c>
      <c r="BW325" s="17">
        <v>0</v>
      </c>
      <c r="BX325" s="24"/>
      <c r="BY325" s="24"/>
      <c r="BZ325" s="17">
        <v>0</v>
      </c>
      <c r="CA325" s="17">
        <v>0</v>
      </c>
      <c r="CB325" s="17">
        <v>0</v>
      </c>
      <c r="CC325" s="17">
        <v>0</v>
      </c>
      <c r="CD325" s="24"/>
      <c r="CE325" s="25"/>
      <c r="CF325" s="17">
        <v>0</v>
      </c>
      <c r="CG325" s="20">
        <v>0</v>
      </c>
      <c r="CK325" s="272"/>
      <c r="CL325" s="10" t="s">
        <v>827</v>
      </c>
      <c r="CM325" s="24"/>
      <c r="CN325" s="24"/>
      <c r="CO325" s="17">
        <v>0</v>
      </c>
      <c r="CP325" s="17">
        <v>0</v>
      </c>
      <c r="CQ325" s="17">
        <v>0</v>
      </c>
      <c r="CR325" s="17">
        <v>0</v>
      </c>
      <c r="CS325" s="17">
        <v>0</v>
      </c>
      <c r="CT325" s="17">
        <v>0</v>
      </c>
      <c r="CU325" s="17">
        <v>0</v>
      </c>
      <c r="CV325" s="17">
        <v>0</v>
      </c>
      <c r="CW325" s="24"/>
      <c r="CX325" s="24"/>
      <c r="CY325" s="17">
        <v>0</v>
      </c>
      <c r="CZ325" s="17">
        <v>0</v>
      </c>
      <c r="DA325" s="17">
        <v>0</v>
      </c>
      <c r="DB325" s="17">
        <v>0</v>
      </c>
      <c r="DC325" s="17">
        <v>0</v>
      </c>
      <c r="DD325" s="20">
        <v>0</v>
      </c>
      <c r="DE325" s="17">
        <v>0</v>
      </c>
      <c r="DF325" s="20">
        <v>0</v>
      </c>
      <c r="DJ325" s="272"/>
      <c r="DK325" s="10" t="s">
        <v>827</v>
      </c>
      <c r="DL325" s="24"/>
      <c r="DM325" s="24"/>
      <c r="DN325" s="17">
        <v>0</v>
      </c>
      <c r="DO325" s="17">
        <v>0</v>
      </c>
      <c r="DP325" s="17">
        <v>0</v>
      </c>
      <c r="DQ325" s="17">
        <v>0</v>
      </c>
      <c r="DR325" s="24"/>
      <c r="DS325" s="25"/>
      <c r="DT325" s="17">
        <v>0</v>
      </c>
      <c r="DU325" s="20">
        <v>0</v>
      </c>
      <c r="DY325" s="272"/>
      <c r="DZ325" s="10" t="s">
        <v>827</v>
      </c>
      <c r="EA325" s="17">
        <v>0</v>
      </c>
      <c r="EB325" s="17">
        <v>0</v>
      </c>
      <c r="EC325" s="17">
        <v>0</v>
      </c>
      <c r="ED325" s="20">
        <v>0</v>
      </c>
      <c r="EE325" s="17">
        <v>0</v>
      </c>
      <c r="EF325" s="20">
        <v>0</v>
      </c>
      <c r="EJ325" s="272"/>
      <c r="EK325" s="10" t="s">
        <v>827</v>
      </c>
      <c r="EL325" s="17">
        <v>0</v>
      </c>
      <c r="EM325" s="17">
        <v>0</v>
      </c>
      <c r="EN325" s="17">
        <v>0</v>
      </c>
      <c r="EO325" s="17">
        <v>0</v>
      </c>
      <c r="EP325" s="17">
        <v>0</v>
      </c>
      <c r="EQ325" s="17">
        <v>0</v>
      </c>
      <c r="ER325" s="17">
        <v>0</v>
      </c>
      <c r="ES325" s="20">
        <v>0</v>
      </c>
      <c r="ET325" s="17">
        <v>0</v>
      </c>
      <c r="EU325" s="20">
        <v>0</v>
      </c>
      <c r="EY325" s="272"/>
      <c r="EZ325" s="10" t="s">
        <v>827</v>
      </c>
      <c r="FA325" s="17">
        <v>0</v>
      </c>
      <c r="FB325" s="20">
        <v>0</v>
      </c>
      <c r="FG325" s="272"/>
      <c r="FH325" s="10" t="s">
        <v>827</v>
      </c>
      <c r="FI325" s="17">
        <v>0</v>
      </c>
      <c r="FJ325" s="20">
        <v>0</v>
      </c>
      <c r="FO325" s="272"/>
      <c r="FP325" s="10" t="s">
        <v>827</v>
      </c>
      <c r="FQ325" s="24"/>
      <c r="FR325" s="25"/>
      <c r="FW325" s="272"/>
      <c r="FX325" s="10" t="s">
        <v>827</v>
      </c>
      <c r="FY325" s="17">
        <v>0</v>
      </c>
      <c r="FZ325" s="20">
        <v>0</v>
      </c>
      <c r="GE325" s="272"/>
      <c r="GF325" s="10" t="s">
        <v>827</v>
      </c>
      <c r="GG325" s="17">
        <v>0</v>
      </c>
      <c r="GH325" s="17">
        <v>0</v>
      </c>
      <c r="GI325" s="17">
        <v>0</v>
      </c>
      <c r="GJ325" s="17">
        <v>0</v>
      </c>
      <c r="GK325" s="17">
        <v>0</v>
      </c>
      <c r="GL325" s="20">
        <v>0</v>
      </c>
      <c r="GM325" s="17">
        <v>0</v>
      </c>
      <c r="GN325" s="20">
        <v>0</v>
      </c>
      <c r="GR325" s="272"/>
      <c r="GS325" s="10" t="s">
        <v>827</v>
      </c>
      <c r="GT325" s="24"/>
      <c r="GU325" s="24"/>
      <c r="GV325" s="17">
        <v>0</v>
      </c>
      <c r="GW325" s="17">
        <v>0</v>
      </c>
      <c r="GX325" s="24"/>
      <c r="GY325" s="25"/>
      <c r="GZ325" s="17">
        <v>0</v>
      </c>
      <c r="HA325" s="20">
        <v>0</v>
      </c>
      <c r="HE325" s="272"/>
      <c r="HF325" s="10" t="s">
        <v>827</v>
      </c>
      <c r="HG325" s="17">
        <v>2</v>
      </c>
      <c r="HH325" s="20">
        <v>0</v>
      </c>
    </row>
    <row r="326" spans="1:216" x14ac:dyDescent="0.25">
      <c r="A326" s="272"/>
      <c r="B326" s="10" t="s">
        <v>828</v>
      </c>
      <c r="C326" s="17">
        <v>0</v>
      </c>
      <c r="D326" s="17">
        <v>0</v>
      </c>
      <c r="E326" s="24"/>
      <c r="F326" s="24"/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24"/>
      <c r="P326" s="24"/>
      <c r="Q326" s="17">
        <v>0</v>
      </c>
      <c r="R326" s="20">
        <v>0</v>
      </c>
      <c r="S326" s="17">
        <v>0</v>
      </c>
      <c r="T326" s="20">
        <v>0</v>
      </c>
      <c r="X326" s="272"/>
      <c r="Y326" s="10" t="s">
        <v>828</v>
      </c>
      <c r="Z326" s="24"/>
      <c r="AA326" s="24"/>
      <c r="AB326" s="17">
        <v>0</v>
      </c>
      <c r="AC326" s="17">
        <v>0</v>
      </c>
      <c r="AD326" s="24"/>
      <c r="AE326" s="25"/>
      <c r="AF326" s="17">
        <v>0</v>
      </c>
      <c r="AG326" s="20">
        <v>0</v>
      </c>
      <c r="AK326" s="272"/>
      <c r="AL326" s="10" t="s">
        <v>828</v>
      </c>
      <c r="AM326" s="17">
        <v>0</v>
      </c>
      <c r="AN326" s="20">
        <v>0</v>
      </c>
      <c r="AS326" s="272"/>
      <c r="AT326" s="10" t="s">
        <v>828</v>
      </c>
      <c r="AU326" s="17">
        <v>0</v>
      </c>
      <c r="AV326" s="20">
        <v>0</v>
      </c>
      <c r="BA326" s="272"/>
      <c r="BB326" s="10" t="s">
        <v>828</v>
      </c>
      <c r="BC326" s="24"/>
      <c r="BD326" s="24"/>
      <c r="BE326" s="24"/>
      <c r="BF326" s="25"/>
      <c r="BG326" s="24"/>
      <c r="BH326" s="25"/>
      <c r="BL326" s="272"/>
      <c r="BM326" s="10" t="s">
        <v>828</v>
      </c>
      <c r="BN326" s="24"/>
      <c r="BO326" s="25"/>
      <c r="BT326" s="272"/>
      <c r="BU326" s="10" t="s">
        <v>828</v>
      </c>
      <c r="BV326" s="17">
        <v>0</v>
      </c>
      <c r="BW326" s="17">
        <v>0</v>
      </c>
      <c r="BX326" s="24"/>
      <c r="BY326" s="24"/>
      <c r="BZ326" s="17">
        <v>0</v>
      </c>
      <c r="CA326" s="17">
        <v>0</v>
      </c>
      <c r="CB326" s="17">
        <v>0</v>
      </c>
      <c r="CC326" s="17">
        <v>0</v>
      </c>
      <c r="CD326" s="24"/>
      <c r="CE326" s="25"/>
      <c r="CF326" s="17">
        <v>0</v>
      </c>
      <c r="CG326" s="20">
        <v>0</v>
      </c>
      <c r="CK326" s="272"/>
      <c r="CL326" s="10" t="s">
        <v>828</v>
      </c>
      <c r="CM326" s="24"/>
      <c r="CN326" s="24"/>
      <c r="CO326" s="17">
        <v>0</v>
      </c>
      <c r="CP326" s="17">
        <v>0</v>
      </c>
      <c r="CQ326" s="17">
        <v>0</v>
      </c>
      <c r="CR326" s="17">
        <v>0</v>
      </c>
      <c r="CS326" s="17">
        <v>0</v>
      </c>
      <c r="CT326" s="17">
        <v>0</v>
      </c>
      <c r="CU326" s="17">
        <v>0</v>
      </c>
      <c r="CV326" s="17">
        <v>0</v>
      </c>
      <c r="CW326" s="24"/>
      <c r="CX326" s="24"/>
      <c r="CY326" s="17">
        <v>0</v>
      </c>
      <c r="CZ326" s="17">
        <v>0</v>
      </c>
      <c r="DA326" s="17">
        <v>0</v>
      </c>
      <c r="DB326" s="17">
        <v>0</v>
      </c>
      <c r="DC326" s="17">
        <v>0</v>
      </c>
      <c r="DD326" s="20">
        <v>0</v>
      </c>
      <c r="DE326" s="17">
        <v>0</v>
      </c>
      <c r="DF326" s="20">
        <v>0</v>
      </c>
      <c r="DJ326" s="272"/>
      <c r="DK326" s="10" t="s">
        <v>828</v>
      </c>
      <c r="DL326" s="24"/>
      <c r="DM326" s="24"/>
      <c r="DN326" s="17">
        <v>0</v>
      </c>
      <c r="DO326" s="17">
        <v>0</v>
      </c>
      <c r="DP326" s="17">
        <v>0</v>
      </c>
      <c r="DQ326" s="17">
        <v>0</v>
      </c>
      <c r="DR326" s="24"/>
      <c r="DS326" s="25"/>
      <c r="DT326" s="17">
        <v>0</v>
      </c>
      <c r="DU326" s="20">
        <v>0</v>
      </c>
      <c r="DY326" s="272"/>
      <c r="DZ326" s="10" t="s">
        <v>828</v>
      </c>
      <c r="EA326" s="17">
        <v>0</v>
      </c>
      <c r="EB326" s="17">
        <v>0</v>
      </c>
      <c r="EC326" s="17">
        <v>0</v>
      </c>
      <c r="ED326" s="20">
        <v>0</v>
      </c>
      <c r="EE326" s="17">
        <v>0</v>
      </c>
      <c r="EF326" s="20">
        <v>0</v>
      </c>
      <c r="EJ326" s="272"/>
      <c r="EK326" s="10" t="s">
        <v>828</v>
      </c>
      <c r="EL326" s="17">
        <v>0</v>
      </c>
      <c r="EM326" s="17">
        <v>0</v>
      </c>
      <c r="EN326" s="17">
        <v>0</v>
      </c>
      <c r="EO326" s="17">
        <v>0</v>
      </c>
      <c r="EP326" s="17">
        <v>0</v>
      </c>
      <c r="EQ326" s="17">
        <v>0</v>
      </c>
      <c r="ER326" s="17">
        <v>0</v>
      </c>
      <c r="ES326" s="20">
        <v>0</v>
      </c>
      <c r="ET326" s="17">
        <v>0</v>
      </c>
      <c r="EU326" s="20">
        <v>0</v>
      </c>
      <c r="EY326" s="272"/>
      <c r="EZ326" s="10" t="s">
        <v>828</v>
      </c>
      <c r="FA326" s="17">
        <v>0</v>
      </c>
      <c r="FB326" s="20">
        <v>0</v>
      </c>
      <c r="FG326" s="272"/>
      <c r="FH326" s="10" t="s">
        <v>828</v>
      </c>
      <c r="FI326" s="17">
        <v>0</v>
      </c>
      <c r="FJ326" s="20">
        <v>0</v>
      </c>
      <c r="FO326" s="272"/>
      <c r="FP326" s="10" t="s">
        <v>828</v>
      </c>
      <c r="FQ326" s="24"/>
      <c r="FR326" s="25"/>
      <c r="FW326" s="272"/>
      <c r="FX326" s="10" t="s">
        <v>828</v>
      </c>
      <c r="FY326" s="17">
        <v>0</v>
      </c>
      <c r="FZ326" s="20">
        <v>0</v>
      </c>
      <c r="GE326" s="272"/>
      <c r="GF326" s="10" t="s">
        <v>828</v>
      </c>
      <c r="GG326" s="17">
        <v>0</v>
      </c>
      <c r="GH326" s="17">
        <v>0</v>
      </c>
      <c r="GI326" s="17">
        <v>0</v>
      </c>
      <c r="GJ326" s="17">
        <v>0</v>
      </c>
      <c r="GK326" s="17">
        <v>0</v>
      </c>
      <c r="GL326" s="20">
        <v>0</v>
      </c>
      <c r="GM326" s="17">
        <v>0</v>
      </c>
      <c r="GN326" s="20">
        <v>0</v>
      </c>
      <c r="GR326" s="272"/>
      <c r="GS326" s="10" t="s">
        <v>828</v>
      </c>
      <c r="GT326" s="24"/>
      <c r="GU326" s="24"/>
      <c r="GV326" s="17">
        <v>0</v>
      </c>
      <c r="GW326" s="17">
        <v>0</v>
      </c>
      <c r="GX326" s="24"/>
      <c r="GY326" s="25"/>
      <c r="GZ326" s="17">
        <v>0</v>
      </c>
      <c r="HA326" s="20">
        <v>0</v>
      </c>
      <c r="HE326" s="272"/>
      <c r="HF326" s="10" t="s">
        <v>828</v>
      </c>
      <c r="HG326" s="17">
        <v>0</v>
      </c>
      <c r="HH326" s="20">
        <v>0</v>
      </c>
    </row>
    <row r="327" spans="1:216" x14ac:dyDescent="0.25">
      <c r="A327" s="272"/>
      <c r="B327" s="10" t="s">
        <v>829</v>
      </c>
      <c r="C327" s="17">
        <v>0</v>
      </c>
      <c r="D327" s="17">
        <v>0</v>
      </c>
      <c r="E327" s="24"/>
      <c r="F327" s="24"/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0</v>
      </c>
      <c r="M327" s="17">
        <v>0</v>
      </c>
      <c r="N327" s="17">
        <v>0</v>
      </c>
      <c r="O327" s="24"/>
      <c r="P327" s="24"/>
      <c r="Q327" s="17">
        <v>0</v>
      </c>
      <c r="R327" s="20">
        <v>0</v>
      </c>
      <c r="S327" s="17">
        <v>0</v>
      </c>
      <c r="T327" s="20">
        <v>0</v>
      </c>
      <c r="X327" s="272"/>
      <c r="Y327" s="10" t="s">
        <v>829</v>
      </c>
      <c r="Z327" s="24"/>
      <c r="AA327" s="24"/>
      <c r="AB327" s="17">
        <v>0</v>
      </c>
      <c r="AC327" s="17">
        <v>0</v>
      </c>
      <c r="AD327" s="24"/>
      <c r="AE327" s="25"/>
      <c r="AF327" s="17">
        <v>0</v>
      </c>
      <c r="AG327" s="20">
        <v>0</v>
      </c>
      <c r="AK327" s="272"/>
      <c r="AL327" s="10" t="s">
        <v>829</v>
      </c>
      <c r="AM327" s="17">
        <v>0</v>
      </c>
      <c r="AN327" s="20">
        <v>0</v>
      </c>
      <c r="AS327" s="272"/>
      <c r="AT327" s="10" t="s">
        <v>829</v>
      </c>
      <c r="AU327" s="17">
        <v>0</v>
      </c>
      <c r="AV327" s="20">
        <v>0</v>
      </c>
      <c r="BA327" s="272"/>
      <c r="BB327" s="10" t="s">
        <v>829</v>
      </c>
      <c r="BC327" s="24"/>
      <c r="BD327" s="24"/>
      <c r="BE327" s="24"/>
      <c r="BF327" s="25"/>
      <c r="BG327" s="24"/>
      <c r="BH327" s="25"/>
      <c r="BL327" s="272"/>
      <c r="BM327" s="10" t="s">
        <v>829</v>
      </c>
      <c r="BN327" s="24"/>
      <c r="BO327" s="25"/>
      <c r="BT327" s="272"/>
      <c r="BU327" s="10" t="s">
        <v>829</v>
      </c>
      <c r="BV327" s="17">
        <v>0</v>
      </c>
      <c r="BW327" s="17">
        <v>0</v>
      </c>
      <c r="BX327" s="24"/>
      <c r="BY327" s="24"/>
      <c r="BZ327" s="17">
        <v>0</v>
      </c>
      <c r="CA327" s="17">
        <v>0</v>
      </c>
      <c r="CB327" s="17">
        <v>0</v>
      </c>
      <c r="CC327" s="17">
        <v>0</v>
      </c>
      <c r="CD327" s="24"/>
      <c r="CE327" s="25"/>
      <c r="CF327" s="17">
        <v>0</v>
      </c>
      <c r="CG327" s="20">
        <v>0</v>
      </c>
      <c r="CK327" s="272"/>
      <c r="CL327" s="10" t="s">
        <v>829</v>
      </c>
      <c r="CM327" s="24"/>
      <c r="CN327" s="24"/>
      <c r="CO327" s="17">
        <v>0</v>
      </c>
      <c r="CP327" s="17">
        <v>0</v>
      </c>
      <c r="CQ327" s="17">
        <v>0</v>
      </c>
      <c r="CR327" s="17">
        <v>0</v>
      </c>
      <c r="CS327" s="17">
        <v>0</v>
      </c>
      <c r="CT327" s="17">
        <v>0</v>
      </c>
      <c r="CU327" s="17">
        <v>0</v>
      </c>
      <c r="CV327" s="17">
        <v>0</v>
      </c>
      <c r="CW327" s="24"/>
      <c r="CX327" s="24"/>
      <c r="CY327" s="17">
        <v>0</v>
      </c>
      <c r="CZ327" s="17">
        <v>0</v>
      </c>
      <c r="DA327" s="17">
        <v>0</v>
      </c>
      <c r="DB327" s="17">
        <v>0</v>
      </c>
      <c r="DC327" s="17">
        <v>0</v>
      </c>
      <c r="DD327" s="20">
        <v>0</v>
      </c>
      <c r="DE327" s="17">
        <v>0</v>
      </c>
      <c r="DF327" s="20">
        <v>0</v>
      </c>
      <c r="DJ327" s="272"/>
      <c r="DK327" s="10" t="s">
        <v>829</v>
      </c>
      <c r="DL327" s="24"/>
      <c r="DM327" s="24"/>
      <c r="DN327" s="17">
        <v>0</v>
      </c>
      <c r="DO327" s="17">
        <v>0</v>
      </c>
      <c r="DP327" s="17">
        <v>0</v>
      </c>
      <c r="DQ327" s="17">
        <v>0</v>
      </c>
      <c r="DR327" s="24"/>
      <c r="DS327" s="25"/>
      <c r="DT327" s="17">
        <v>0</v>
      </c>
      <c r="DU327" s="20">
        <v>0</v>
      </c>
      <c r="DY327" s="272"/>
      <c r="DZ327" s="10" t="s">
        <v>829</v>
      </c>
      <c r="EA327" s="17">
        <v>0</v>
      </c>
      <c r="EB327" s="17">
        <v>0</v>
      </c>
      <c r="EC327" s="17">
        <v>0</v>
      </c>
      <c r="ED327" s="20">
        <v>0</v>
      </c>
      <c r="EE327" s="17">
        <v>0</v>
      </c>
      <c r="EF327" s="20">
        <v>0</v>
      </c>
      <c r="EJ327" s="272"/>
      <c r="EK327" s="10" t="s">
        <v>829</v>
      </c>
      <c r="EL327" s="17">
        <v>0</v>
      </c>
      <c r="EM327" s="17">
        <v>0</v>
      </c>
      <c r="EN327" s="17">
        <v>0</v>
      </c>
      <c r="EO327" s="17">
        <v>0</v>
      </c>
      <c r="EP327" s="17">
        <v>0</v>
      </c>
      <c r="EQ327" s="17">
        <v>0</v>
      </c>
      <c r="ER327" s="17">
        <v>0</v>
      </c>
      <c r="ES327" s="20">
        <v>0</v>
      </c>
      <c r="ET327" s="17">
        <v>0</v>
      </c>
      <c r="EU327" s="20">
        <v>0</v>
      </c>
      <c r="EY327" s="272"/>
      <c r="EZ327" s="10" t="s">
        <v>829</v>
      </c>
      <c r="FA327" s="17">
        <v>0</v>
      </c>
      <c r="FB327" s="20">
        <v>0</v>
      </c>
      <c r="FG327" s="272"/>
      <c r="FH327" s="10" t="s">
        <v>829</v>
      </c>
      <c r="FI327" s="17">
        <v>0</v>
      </c>
      <c r="FJ327" s="20">
        <v>0</v>
      </c>
      <c r="FO327" s="272"/>
      <c r="FP327" s="10" t="s">
        <v>829</v>
      </c>
      <c r="FQ327" s="24"/>
      <c r="FR327" s="25"/>
      <c r="FW327" s="272"/>
      <c r="FX327" s="10" t="s">
        <v>829</v>
      </c>
      <c r="FY327" s="17">
        <v>0</v>
      </c>
      <c r="FZ327" s="20">
        <v>0</v>
      </c>
      <c r="GE327" s="272"/>
      <c r="GF327" s="10" t="s">
        <v>829</v>
      </c>
      <c r="GG327" s="17">
        <v>0</v>
      </c>
      <c r="GH327" s="17">
        <v>0</v>
      </c>
      <c r="GI327" s="17">
        <v>0</v>
      </c>
      <c r="GJ327" s="17">
        <v>0</v>
      </c>
      <c r="GK327" s="17">
        <v>0</v>
      </c>
      <c r="GL327" s="20">
        <v>0</v>
      </c>
      <c r="GM327" s="17">
        <v>0</v>
      </c>
      <c r="GN327" s="20">
        <v>0</v>
      </c>
      <c r="GR327" s="272"/>
      <c r="GS327" s="10" t="s">
        <v>829</v>
      </c>
      <c r="GT327" s="24"/>
      <c r="GU327" s="24"/>
      <c r="GV327" s="17">
        <v>0</v>
      </c>
      <c r="GW327" s="17">
        <v>0</v>
      </c>
      <c r="GX327" s="24"/>
      <c r="GY327" s="25"/>
      <c r="GZ327" s="17">
        <v>0</v>
      </c>
      <c r="HA327" s="20">
        <v>0</v>
      </c>
      <c r="HE327" s="272"/>
      <c r="HF327" s="10" t="s">
        <v>829</v>
      </c>
      <c r="HG327" s="17">
        <v>0</v>
      </c>
      <c r="HH327" s="20">
        <v>0</v>
      </c>
    </row>
    <row r="328" spans="1:216" x14ac:dyDescent="0.25">
      <c r="A328" s="272"/>
      <c r="B328" s="10" t="s">
        <v>830</v>
      </c>
      <c r="C328" s="17">
        <v>14</v>
      </c>
      <c r="D328" s="17">
        <v>0</v>
      </c>
      <c r="E328" s="24"/>
      <c r="F328" s="24"/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0</v>
      </c>
      <c r="N328" s="17">
        <v>0</v>
      </c>
      <c r="O328" s="24"/>
      <c r="P328" s="24"/>
      <c r="Q328" s="17">
        <v>0</v>
      </c>
      <c r="R328" s="20">
        <v>0</v>
      </c>
      <c r="S328" s="17">
        <v>14</v>
      </c>
      <c r="T328" s="20">
        <v>0</v>
      </c>
      <c r="X328" s="272"/>
      <c r="Y328" s="10" t="s">
        <v>830</v>
      </c>
      <c r="Z328" s="24"/>
      <c r="AA328" s="24"/>
      <c r="AB328" s="17">
        <v>0</v>
      </c>
      <c r="AC328" s="17">
        <v>0</v>
      </c>
      <c r="AD328" s="17">
        <v>0</v>
      </c>
      <c r="AE328" s="20">
        <v>0</v>
      </c>
      <c r="AF328" s="17">
        <v>0</v>
      </c>
      <c r="AG328" s="20">
        <v>0</v>
      </c>
      <c r="AK328" s="272"/>
      <c r="AL328" s="10" t="s">
        <v>830</v>
      </c>
      <c r="AM328" s="17">
        <v>0</v>
      </c>
      <c r="AN328" s="20">
        <v>0</v>
      </c>
      <c r="AS328" s="272"/>
      <c r="AT328" s="10" t="s">
        <v>830</v>
      </c>
      <c r="AU328" s="17">
        <v>0</v>
      </c>
      <c r="AV328" s="20">
        <v>0</v>
      </c>
      <c r="BA328" s="272"/>
      <c r="BB328" s="10" t="s">
        <v>830</v>
      </c>
      <c r="BC328" s="24"/>
      <c r="BD328" s="24"/>
      <c r="BE328" s="24"/>
      <c r="BF328" s="25"/>
      <c r="BG328" s="24"/>
      <c r="BH328" s="25"/>
      <c r="BL328" s="272"/>
      <c r="BM328" s="10" t="s">
        <v>830</v>
      </c>
      <c r="BN328" s="24"/>
      <c r="BO328" s="25"/>
      <c r="BT328" s="272"/>
      <c r="BU328" s="10" t="s">
        <v>830</v>
      </c>
      <c r="BV328" s="17">
        <v>0</v>
      </c>
      <c r="BW328" s="17">
        <v>0</v>
      </c>
      <c r="BX328" s="24"/>
      <c r="BY328" s="24"/>
      <c r="BZ328" s="17">
        <v>0</v>
      </c>
      <c r="CA328" s="17">
        <v>0</v>
      </c>
      <c r="CB328" s="17">
        <v>0</v>
      </c>
      <c r="CC328" s="17">
        <v>0</v>
      </c>
      <c r="CD328" s="24"/>
      <c r="CE328" s="25"/>
      <c r="CF328" s="17">
        <v>0</v>
      </c>
      <c r="CG328" s="20">
        <v>0</v>
      </c>
      <c r="CK328" s="272"/>
      <c r="CL328" s="10" t="s">
        <v>830</v>
      </c>
      <c r="CM328" s="24"/>
      <c r="CN328" s="24"/>
      <c r="CO328" s="17">
        <v>0</v>
      </c>
      <c r="CP328" s="17">
        <v>0</v>
      </c>
      <c r="CQ328" s="17">
        <v>0</v>
      </c>
      <c r="CR328" s="17">
        <v>0</v>
      </c>
      <c r="CS328" s="17">
        <v>0</v>
      </c>
      <c r="CT328" s="17">
        <v>0</v>
      </c>
      <c r="CU328" s="17">
        <v>0</v>
      </c>
      <c r="CV328" s="17">
        <v>0</v>
      </c>
      <c r="CW328" s="24"/>
      <c r="CX328" s="24"/>
      <c r="CY328" s="17">
        <v>16</v>
      </c>
      <c r="CZ328" s="17">
        <v>0</v>
      </c>
      <c r="DA328" s="17">
        <v>9</v>
      </c>
      <c r="DB328" s="17">
        <v>0</v>
      </c>
      <c r="DC328" s="17">
        <v>0</v>
      </c>
      <c r="DD328" s="20">
        <v>0</v>
      </c>
      <c r="DE328" s="17">
        <v>25</v>
      </c>
      <c r="DF328" s="20">
        <v>0</v>
      </c>
      <c r="DJ328" s="272"/>
      <c r="DK328" s="10" t="s">
        <v>830</v>
      </c>
      <c r="DL328" s="24"/>
      <c r="DM328" s="24"/>
      <c r="DN328" s="17">
        <v>0</v>
      </c>
      <c r="DO328" s="17">
        <v>0</v>
      </c>
      <c r="DP328" s="17">
        <v>1</v>
      </c>
      <c r="DQ328" s="17">
        <v>0</v>
      </c>
      <c r="DR328" s="24"/>
      <c r="DS328" s="25"/>
      <c r="DT328" s="17">
        <v>1</v>
      </c>
      <c r="DU328" s="20">
        <v>0</v>
      </c>
      <c r="DY328" s="272"/>
      <c r="DZ328" s="10" t="s">
        <v>830</v>
      </c>
      <c r="EA328" s="17">
        <v>0</v>
      </c>
      <c r="EB328" s="17">
        <v>0</v>
      </c>
      <c r="EC328" s="17">
        <v>0</v>
      </c>
      <c r="ED328" s="20">
        <v>0</v>
      </c>
      <c r="EE328" s="17">
        <v>0</v>
      </c>
      <c r="EF328" s="20">
        <v>0</v>
      </c>
      <c r="EJ328" s="272"/>
      <c r="EK328" s="10" t="s">
        <v>830</v>
      </c>
      <c r="EL328" s="17">
        <v>0</v>
      </c>
      <c r="EM328" s="17">
        <v>0</v>
      </c>
      <c r="EN328" s="17">
        <v>0</v>
      </c>
      <c r="EO328" s="17">
        <v>0</v>
      </c>
      <c r="EP328" s="17">
        <v>0</v>
      </c>
      <c r="EQ328" s="17">
        <v>0</v>
      </c>
      <c r="ER328" s="17">
        <v>0</v>
      </c>
      <c r="ES328" s="20">
        <v>0</v>
      </c>
      <c r="ET328" s="17">
        <v>0</v>
      </c>
      <c r="EU328" s="20">
        <v>0</v>
      </c>
      <c r="EY328" s="272"/>
      <c r="EZ328" s="10" t="s">
        <v>830</v>
      </c>
      <c r="FA328" s="17">
        <v>0</v>
      </c>
      <c r="FB328" s="20">
        <v>0</v>
      </c>
      <c r="FG328" s="272"/>
      <c r="FH328" s="10" t="s">
        <v>830</v>
      </c>
      <c r="FI328" s="17">
        <v>0</v>
      </c>
      <c r="FJ328" s="20">
        <v>0</v>
      </c>
      <c r="FO328" s="272"/>
      <c r="FP328" s="10" t="s">
        <v>830</v>
      </c>
      <c r="FQ328" s="17">
        <v>9</v>
      </c>
      <c r="FR328" s="20">
        <v>0</v>
      </c>
      <c r="FW328" s="272"/>
      <c r="FX328" s="10" t="s">
        <v>830</v>
      </c>
      <c r="FY328" s="17">
        <v>0</v>
      </c>
      <c r="FZ328" s="20">
        <v>0</v>
      </c>
      <c r="GE328" s="272"/>
      <c r="GF328" s="10" t="s">
        <v>830</v>
      </c>
      <c r="GG328" s="17">
        <v>0</v>
      </c>
      <c r="GH328" s="17">
        <v>0</v>
      </c>
      <c r="GI328" s="17">
        <v>1003</v>
      </c>
      <c r="GJ328" s="17">
        <v>0</v>
      </c>
      <c r="GK328" s="17">
        <v>57</v>
      </c>
      <c r="GL328" s="20">
        <v>12</v>
      </c>
      <c r="GM328" s="17">
        <v>1060</v>
      </c>
      <c r="GN328" s="20">
        <v>12</v>
      </c>
      <c r="GR328" s="272"/>
      <c r="GS328" s="10" t="s">
        <v>830</v>
      </c>
      <c r="GT328" s="24"/>
      <c r="GU328" s="24"/>
      <c r="GV328" s="17">
        <v>0</v>
      </c>
      <c r="GW328" s="17">
        <v>0</v>
      </c>
      <c r="GX328" s="24"/>
      <c r="GY328" s="25"/>
      <c r="GZ328" s="17">
        <v>0</v>
      </c>
      <c r="HA328" s="20">
        <v>0</v>
      </c>
      <c r="HE328" s="272"/>
      <c r="HF328" s="10" t="s">
        <v>830</v>
      </c>
      <c r="HG328" s="17">
        <v>1109</v>
      </c>
      <c r="HH328" s="20">
        <v>12</v>
      </c>
    </row>
    <row r="329" spans="1:216" x14ac:dyDescent="0.25">
      <c r="A329" s="271" t="s">
        <v>831</v>
      </c>
      <c r="B329" s="10" t="s">
        <v>108</v>
      </c>
      <c r="C329" s="17">
        <v>0</v>
      </c>
      <c r="D329" s="17">
        <v>0</v>
      </c>
      <c r="E329" s="24"/>
      <c r="F329" s="17">
        <v>0</v>
      </c>
      <c r="G329" s="17">
        <v>1</v>
      </c>
      <c r="H329" s="17">
        <v>0</v>
      </c>
      <c r="I329" s="17">
        <v>1</v>
      </c>
      <c r="J329" s="17">
        <v>0</v>
      </c>
      <c r="K329" s="17">
        <v>0</v>
      </c>
      <c r="L329" s="17">
        <v>0</v>
      </c>
      <c r="M329" s="17">
        <v>0</v>
      </c>
      <c r="N329" s="17">
        <v>0</v>
      </c>
      <c r="O329" s="24"/>
      <c r="P329" s="24"/>
      <c r="Q329" s="17">
        <v>0</v>
      </c>
      <c r="R329" s="20">
        <v>0</v>
      </c>
      <c r="S329" s="17">
        <v>2</v>
      </c>
      <c r="T329" s="20">
        <v>0</v>
      </c>
      <c r="X329" s="271" t="s">
        <v>831</v>
      </c>
      <c r="Y329" s="10" t="s">
        <v>108</v>
      </c>
      <c r="Z329" s="17">
        <v>1</v>
      </c>
      <c r="AA329" s="17">
        <v>0</v>
      </c>
      <c r="AB329" s="17">
        <v>0</v>
      </c>
      <c r="AC329" s="17">
        <v>0</v>
      </c>
      <c r="AD329" s="24"/>
      <c r="AE329" s="25"/>
      <c r="AF329" s="17">
        <v>1</v>
      </c>
      <c r="AG329" s="20">
        <v>0</v>
      </c>
      <c r="AK329" s="271" t="s">
        <v>831</v>
      </c>
      <c r="AL329" s="10" t="s">
        <v>108</v>
      </c>
      <c r="AM329" s="17">
        <v>0</v>
      </c>
      <c r="AN329" s="20">
        <v>0</v>
      </c>
      <c r="AS329" s="271" t="s">
        <v>831</v>
      </c>
      <c r="AT329" s="10" t="s">
        <v>108</v>
      </c>
      <c r="AU329" s="17">
        <v>3</v>
      </c>
      <c r="AV329" s="20">
        <v>0</v>
      </c>
      <c r="BA329" s="271" t="s">
        <v>831</v>
      </c>
      <c r="BB329" s="10" t="s">
        <v>108</v>
      </c>
      <c r="BC329" s="24"/>
      <c r="BD329" s="24"/>
      <c r="BE329" s="24"/>
      <c r="BF329" s="25"/>
      <c r="BG329" s="24"/>
      <c r="BH329" s="25"/>
      <c r="BL329" s="271" t="s">
        <v>831</v>
      </c>
      <c r="BM329" s="10" t="s">
        <v>108</v>
      </c>
      <c r="BN329" s="24"/>
      <c r="BO329" s="25"/>
      <c r="BT329" s="271" t="s">
        <v>831</v>
      </c>
      <c r="BU329" s="10" t="s">
        <v>108</v>
      </c>
      <c r="BV329" s="17">
        <v>0</v>
      </c>
      <c r="BW329" s="17">
        <v>0</v>
      </c>
      <c r="BX329" s="17">
        <v>1</v>
      </c>
      <c r="BY329" s="17">
        <v>0</v>
      </c>
      <c r="BZ329" s="17">
        <v>0</v>
      </c>
      <c r="CA329" s="17">
        <v>0</v>
      </c>
      <c r="CB329" s="17">
        <v>1</v>
      </c>
      <c r="CC329" s="17">
        <v>0</v>
      </c>
      <c r="CD329" s="24"/>
      <c r="CE329" s="25"/>
      <c r="CF329" s="17">
        <v>2</v>
      </c>
      <c r="CG329" s="20">
        <v>0</v>
      </c>
      <c r="CK329" s="271" t="s">
        <v>831</v>
      </c>
      <c r="CL329" s="10" t="s">
        <v>108</v>
      </c>
      <c r="CM329" s="24"/>
      <c r="CN329" s="24"/>
      <c r="CO329" s="17">
        <v>2</v>
      </c>
      <c r="CP329" s="17">
        <v>0</v>
      </c>
      <c r="CQ329" s="17">
        <v>0</v>
      </c>
      <c r="CR329" s="17">
        <v>0</v>
      </c>
      <c r="CS329" s="17">
        <v>0</v>
      </c>
      <c r="CT329" s="17">
        <v>0</v>
      </c>
      <c r="CU329" s="17">
        <v>0</v>
      </c>
      <c r="CV329" s="17">
        <v>0</v>
      </c>
      <c r="CW329" s="17">
        <v>0</v>
      </c>
      <c r="CX329" s="17">
        <v>0</v>
      </c>
      <c r="CY329" s="17">
        <v>0</v>
      </c>
      <c r="CZ329" s="17">
        <v>0</v>
      </c>
      <c r="DA329" s="17">
        <v>0</v>
      </c>
      <c r="DB329" s="17">
        <v>0</v>
      </c>
      <c r="DC329" s="17">
        <v>0</v>
      </c>
      <c r="DD329" s="20">
        <v>0</v>
      </c>
      <c r="DE329" s="17">
        <v>2</v>
      </c>
      <c r="DF329" s="20">
        <v>0</v>
      </c>
      <c r="DJ329" s="271" t="s">
        <v>831</v>
      </c>
      <c r="DK329" s="10" t="s">
        <v>108</v>
      </c>
      <c r="DL329" s="24"/>
      <c r="DM329" s="24"/>
      <c r="DN329" s="17">
        <v>0</v>
      </c>
      <c r="DO329" s="17">
        <v>0</v>
      </c>
      <c r="DP329" s="17">
        <v>0</v>
      </c>
      <c r="DQ329" s="17">
        <v>0</v>
      </c>
      <c r="DR329" s="24"/>
      <c r="DS329" s="25"/>
      <c r="DT329" s="17">
        <v>0</v>
      </c>
      <c r="DU329" s="20">
        <v>0</v>
      </c>
      <c r="DY329" s="271" t="s">
        <v>831</v>
      </c>
      <c r="DZ329" s="10" t="s">
        <v>108</v>
      </c>
      <c r="EA329" s="17">
        <v>2</v>
      </c>
      <c r="EB329" s="17">
        <v>0</v>
      </c>
      <c r="EC329" s="17">
        <v>2</v>
      </c>
      <c r="ED329" s="20">
        <v>0</v>
      </c>
      <c r="EE329" s="17">
        <v>4</v>
      </c>
      <c r="EF329" s="20">
        <v>0</v>
      </c>
      <c r="EJ329" s="271" t="s">
        <v>831</v>
      </c>
      <c r="EK329" s="10" t="s">
        <v>108</v>
      </c>
      <c r="EL329" s="17">
        <v>4</v>
      </c>
      <c r="EM329" s="17">
        <v>0</v>
      </c>
      <c r="EN329" s="17">
        <v>0</v>
      </c>
      <c r="EO329" s="17">
        <v>0</v>
      </c>
      <c r="EP329" s="17">
        <v>0</v>
      </c>
      <c r="EQ329" s="17">
        <v>0</v>
      </c>
      <c r="ER329" s="17">
        <v>1</v>
      </c>
      <c r="ES329" s="20">
        <v>0</v>
      </c>
      <c r="ET329" s="17">
        <v>5</v>
      </c>
      <c r="EU329" s="20">
        <v>0</v>
      </c>
      <c r="EY329" s="271" t="s">
        <v>831</v>
      </c>
      <c r="EZ329" s="10" t="s">
        <v>108</v>
      </c>
      <c r="FA329" s="17">
        <v>1</v>
      </c>
      <c r="FB329" s="20">
        <v>0</v>
      </c>
      <c r="FG329" s="271" t="s">
        <v>831</v>
      </c>
      <c r="FH329" s="10" t="s">
        <v>108</v>
      </c>
      <c r="FI329" s="17">
        <v>9</v>
      </c>
      <c r="FJ329" s="20">
        <v>0</v>
      </c>
      <c r="FO329" s="271" t="s">
        <v>831</v>
      </c>
      <c r="FP329" s="10" t="s">
        <v>108</v>
      </c>
      <c r="FQ329" s="17">
        <v>2</v>
      </c>
      <c r="FR329" s="20">
        <v>0</v>
      </c>
      <c r="FW329" s="271" t="s">
        <v>831</v>
      </c>
      <c r="FX329" s="10" t="s">
        <v>108</v>
      </c>
      <c r="FY329" s="17">
        <v>0</v>
      </c>
      <c r="FZ329" s="20">
        <v>0</v>
      </c>
      <c r="GE329" s="271" t="s">
        <v>831</v>
      </c>
      <c r="GF329" s="10" t="s">
        <v>108</v>
      </c>
      <c r="GG329" s="17">
        <v>0</v>
      </c>
      <c r="GH329" s="17">
        <v>0</v>
      </c>
      <c r="GI329" s="17">
        <v>2</v>
      </c>
      <c r="GJ329" s="17">
        <v>0</v>
      </c>
      <c r="GK329" s="17">
        <v>0</v>
      </c>
      <c r="GL329" s="20">
        <v>0</v>
      </c>
      <c r="GM329" s="17">
        <v>2</v>
      </c>
      <c r="GN329" s="20">
        <v>0</v>
      </c>
      <c r="GR329" s="271" t="s">
        <v>831</v>
      </c>
      <c r="GS329" s="10" t="s">
        <v>108</v>
      </c>
      <c r="GT329" s="17">
        <v>5</v>
      </c>
      <c r="GU329" s="17">
        <v>0</v>
      </c>
      <c r="GV329" s="17">
        <v>2</v>
      </c>
      <c r="GW329" s="17">
        <v>0</v>
      </c>
      <c r="GX329" s="24"/>
      <c r="GY329" s="25"/>
      <c r="GZ329" s="17">
        <v>7</v>
      </c>
      <c r="HA329" s="20">
        <v>0</v>
      </c>
      <c r="HE329" s="271" t="s">
        <v>831</v>
      </c>
      <c r="HF329" s="10" t="s">
        <v>108</v>
      </c>
      <c r="HG329" s="17">
        <v>40</v>
      </c>
      <c r="HH329" s="20">
        <v>0</v>
      </c>
    </row>
    <row r="330" spans="1:216" x14ac:dyDescent="0.25">
      <c r="A330" s="272"/>
      <c r="B330" s="10" t="s">
        <v>832</v>
      </c>
      <c r="C330" s="17">
        <v>1</v>
      </c>
      <c r="D330" s="17">
        <v>0</v>
      </c>
      <c r="E330" s="17">
        <v>8</v>
      </c>
      <c r="F330" s="17">
        <v>0</v>
      </c>
      <c r="G330" s="17">
        <v>7</v>
      </c>
      <c r="H330" s="17">
        <v>0</v>
      </c>
      <c r="I330" s="17">
        <v>3</v>
      </c>
      <c r="J330" s="17">
        <v>0</v>
      </c>
      <c r="K330" s="17">
        <v>3</v>
      </c>
      <c r="L330" s="17">
        <v>0</v>
      </c>
      <c r="M330" s="17">
        <v>1</v>
      </c>
      <c r="N330" s="17">
        <v>0</v>
      </c>
      <c r="O330" s="17">
        <v>3</v>
      </c>
      <c r="P330" s="17">
        <v>1</v>
      </c>
      <c r="Q330" s="17">
        <v>36</v>
      </c>
      <c r="R330" s="20">
        <v>0</v>
      </c>
      <c r="S330" s="17">
        <v>62</v>
      </c>
      <c r="T330" s="20">
        <v>1</v>
      </c>
      <c r="X330" s="272"/>
      <c r="Y330" s="10" t="s">
        <v>832</v>
      </c>
      <c r="Z330" s="24"/>
      <c r="AA330" s="24"/>
      <c r="AB330" s="17">
        <v>1</v>
      </c>
      <c r="AC330" s="17">
        <v>0</v>
      </c>
      <c r="AD330" s="24"/>
      <c r="AE330" s="25"/>
      <c r="AF330" s="17">
        <v>1</v>
      </c>
      <c r="AG330" s="20">
        <v>0</v>
      </c>
      <c r="AK330" s="272"/>
      <c r="AL330" s="10" t="s">
        <v>832</v>
      </c>
      <c r="AM330" s="17">
        <v>15</v>
      </c>
      <c r="AN330" s="20">
        <v>3</v>
      </c>
      <c r="AS330" s="272"/>
      <c r="AT330" s="10" t="s">
        <v>832</v>
      </c>
      <c r="AU330" s="17">
        <v>1</v>
      </c>
      <c r="AV330" s="20">
        <v>0</v>
      </c>
      <c r="BA330" s="272"/>
      <c r="BB330" s="10" t="s">
        <v>832</v>
      </c>
      <c r="BC330" s="24"/>
      <c r="BD330" s="24"/>
      <c r="BE330" s="24"/>
      <c r="BF330" s="25"/>
      <c r="BG330" s="24"/>
      <c r="BH330" s="25"/>
      <c r="BL330" s="272"/>
      <c r="BM330" s="10" t="s">
        <v>832</v>
      </c>
      <c r="BN330" s="24"/>
      <c r="BO330" s="25"/>
      <c r="BT330" s="272"/>
      <c r="BU330" s="10" t="s">
        <v>832</v>
      </c>
      <c r="BV330" s="17">
        <v>3</v>
      </c>
      <c r="BW330" s="17">
        <v>0</v>
      </c>
      <c r="BX330" s="17">
        <v>5</v>
      </c>
      <c r="BY330" s="17">
        <v>0</v>
      </c>
      <c r="BZ330" s="17">
        <v>2</v>
      </c>
      <c r="CA330" s="17">
        <v>0</v>
      </c>
      <c r="CB330" s="17">
        <v>1</v>
      </c>
      <c r="CC330" s="17">
        <v>0</v>
      </c>
      <c r="CD330" s="17">
        <v>2</v>
      </c>
      <c r="CE330" s="20">
        <v>0</v>
      </c>
      <c r="CF330" s="17">
        <v>13</v>
      </c>
      <c r="CG330" s="20">
        <v>0</v>
      </c>
      <c r="CK330" s="272"/>
      <c r="CL330" s="10" t="s">
        <v>832</v>
      </c>
      <c r="CM330" s="24"/>
      <c r="CN330" s="24"/>
      <c r="CO330" s="17">
        <v>8</v>
      </c>
      <c r="CP330" s="17">
        <v>0</v>
      </c>
      <c r="CQ330" s="17">
        <v>2</v>
      </c>
      <c r="CR330" s="17">
        <v>0</v>
      </c>
      <c r="CS330" s="17">
        <v>4</v>
      </c>
      <c r="CT330" s="17">
        <v>0</v>
      </c>
      <c r="CU330" s="17">
        <v>0</v>
      </c>
      <c r="CV330" s="17">
        <v>0</v>
      </c>
      <c r="CW330" s="17">
        <v>0</v>
      </c>
      <c r="CX330" s="17">
        <v>0</v>
      </c>
      <c r="CY330" s="17">
        <v>1</v>
      </c>
      <c r="CZ330" s="17">
        <v>0</v>
      </c>
      <c r="DA330" s="17">
        <v>1</v>
      </c>
      <c r="DB330" s="17">
        <v>0</v>
      </c>
      <c r="DC330" s="17">
        <v>0</v>
      </c>
      <c r="DD330" s="20">
        <v>0</v>
      </c>
      <c r="DE330" s="17">
        <v>16</v>
      </c>
      <c r="DF330" s="20">
        <v>0</v>
      </c>
      <c r="DJ330" s="272"/>
      <c r="DK330" s="10" t="s">
        <v>832</v>
      </c>
      <c r="DL330" s="24"/>
      <c r="DM330" s="24"/>
      <c r="DN330" s="17">
        <v>1</v>
      </c>
      <c r="DO330" s="17">
        <v>1</v>
      </c>
      <c r="DP330" s="17">
        <v>0</v>
      </c>
      <c r="DQ330" s="17">
        <v>0</v>
      </c>
      <c r="DR330" s="24"/>
      <c r="DS330" s="25"/>
      <c r="DT330" s="17">
        <v>1</v>
      </c>
      <c r="DU330" s="20">
        <v>1</v>
      </c>
      <c r="DY330" s="272"/>
      <c r="DZ330" s="10" t="s">
        <v>832</v>
      </c>
      <c r="EA330" s="17">
        <v>5</v>
      </c>
      <c r="EB330" s="17">
        <v>0</v>
      </c>
      <c r="EC330" s="17">
        <v>11</v>
      </c>
      <c r="ED330" s="20">
        <v>0</v>
      </c>
      <c r="EE330" s="17">
        <v>16</v>
      </c>
      <c r="EF330" s="20">
        <v>0</v>
      </c>
      <c r="EJ330" s="272"/>
      <c r="EK330" s="10" t="s">
        <v>832</v>
      </c>
      <c r="EL330" s="17">
        <v>4</v>
      </c>
      <c r="EM330" s="17">
        <v>1</v>
      </c>
      <c r="EN330" s="17">
        <v>4</v>
      </c>
      <c r="EO330" s="17">
        <v>0</v>
      </c>
      <c r="EP330" s="17">
        <v>2</v>
      </c>
      <c r="EQ330" s="17">
        <v>0</v>
      </c>
      <c r="ER330" s="17">
        <v>2</v>
      </c>
      <c r="ES330" s="20">
        <v>0</v>
      </c>
      <c r="ET330" s="17">
        <v>12</v>
      </c>
      <c r="EU330" s="20">
        <v>1</v>
      </c>
      <c r="EY330" s="272"/>
      <c r="EZ330" s="10" t="s">
        <v>832</v>
      </c>
      <c r="FA330" s="17">
        <v>16</v>
      </c>
      <c r="FB330" s="20">
        <v>0</v>
      </c>
      <c r="FG330" s="272"/>
      <c r="FH330" s="10" t="s">
        <v>832</v>
      </c>
      <c r="FI330" s="17">
        <v>29</v>
      </c>
      <c r="FJ330" s="20">
        <v>1</v>
      </c>
      <c r="FO330" s="272"/>
      <c r="FP330" s="10" t="s">
        <v>832</v>
      </c>
      <c r="FQ330" s="17">
        <v>6</v>
      </c>
      <c r="FR330" s="20">
        <v>1</v>
      </c>
      <c r="FW330" s="272"/>
      <c r="FX330" s="10" t="s">
        <v>832</v>
      </c>
      <c r="FY330" s="17">
        <v>14</v>
      </c>
      <c r="FZ330" s="20">
        <v>0</v>
      </c>
      <c r="GE330" s="272"/>
      <c r="GF330" s="10" t="s">
        <v>832</v>
      </c>
      <c r="GG330" s="17">
        <v>31</v>
      </c>
      <c r="GH330" s="17">
        <v>0</v>
      </c>
      <c r="GI330" s="17">
        <v>28</v>
      </c>
      <c r="GJ330" s="17">
        <v>0</v>
      </c>
      <c r="GK330" s="17">
        <v>0</v>
      </c>
      <c r="GL330" s="20">
        <v>0</v>
      </c>
      <c r="GM330" s="17">
        <v>59</v>
      </c>
      <c r="GN330" s="20">
        <v>0</v>
      </c>
      <c r="GR330" s="272"/>
      <c r="GS330" s="10" t="s">
        <v>832</v>
      </c>
      <c r="GT330" s="17">
        <v>21</v>
      </c>
      <c r="GU330" s="17">
        <v>0</v>
      </c>
      <c r="GV330" s="17">
        <v>14</v>
      </c>
      <c r="GW330" s="17">
        <v>0</v>
      </c>
      <c r="GX330" s="17">
        <v>14</v>
      </c>
      <c r="GY330" s="20">
        <v>1</v>
      </c>
      <c r="GZ330" s="17">
        <v>49</v>
      </c>
      <c r="HA330" s="20">
        <v>1</v>
      </c>
      <c r="HE330" s="272"/>
      <c r="HF330" s="10" t="s">
        <v>832</v>
      </c>
      <c r="HG330" s="17">
        <v>310</v>
      </c>
      <c r="HH330" s="20">
        <v>9</v>
      </c>
    </row>
    <row r="331" spans="1:216" x14ac:dyDescent="0.25">
      <c r="A331" s="272"/>
      <c r="B331" s="10" t="s">
        <v>833</v>
      </c>
      <c r="C331" s="17">
        <v>0</v>
      </c>
      <c r="D331" s="17">
        <v>0</v>
      </c>
      <c r="E331" s="24"/>
      <c r="F331" s="17">
        <v>0</v>
      </c>
      <c r="G331" s="17">
        <v>0</v>
      </c>
      <c r="H331" s="17">
        <v>0</v>
      </c>
      <c r="I331" s="17">
        <v>0</v>
      </c>
      <c r="J331" s="17">
        <v>0</v>
      </c>
      <c r="K331" s="17">
        <v>9</v>
      </c>
      <c r="L331" s="17">
        <v>1</v>
      </c>
      <c r="M331" s="17">
        <v>0</v>
      </c>
      <c r="N331" s="17">
        <v>0</v>
      </c>
      <c r="O331" s="17">
        <v>12</v>
      </c>
      <c r="P331" s="17">
        <v>1</v>
      </c>
      <c r="Q331" s="17">
        <v>0</v>
      </c>
      <c r="R331" s="20">
        <v>0</v>
      </c>
      <c r="S331" s="17">
        <v>21</v>
      </c>
      <c r="T331" s="20">
        <v>2</v>
      </c>
      <c r="X331" s="272"/>
      <c r="Y331" s="10" t="s">
        <v>833</v>
      </c>
      <c r="Z331" s="24"/>
      <c r="AA331" s="24"/>
      <c r="AB331" s="17">
        <v>10</v>
      </c>
      <c r="AC331" s="17">
        <v>0</v>
      </c>
      <c r="AD331" s="17">
        <v>0</v>
      </c>
      <c r="AE331" s="20">
        <v>0</v>
      </c>
      <c r="AF331" s="17">
        <v>10</v>
      </c>
      <c r="AG331" s="20">
        <v>0</v>
      </c>
      <c r="AK331" s="272"/>
      <c r="AL331" s="10" t="s">
        <v>833</v>
      </c>
      <c r="AM331" s="17">
        <v>0</v>
      </c>
      <c r="AN331" s="20">
        <v>0</v>
      </c>
      <c r="AS331" s="272"/>
      <c r="AT331" s="10" t="s">
        <v>833</v>
      </c>
      <c r="AU331" s="17">
        <v>0</v>
      </c>
      <c r="AV331" s="20">
        <v>0</v>
      </c>
      <c r="BA331" s="272"/>
      <c r="BB331" s="10" t="s">
        <v>833</v>
      </c>
      <c r="BC331" s="24"/>
      <c r="BD331" s="24"/>
      <c r="BE331" s="24"/>
      <c r="BF331" s="25"/>
      <c r="BG331" s="24"/>
      <c r="BH331" s="25"/>
      <c r="BL331" s="272"/>
      <c r="BM331" s="10" t="s">
        <v>833</v>
      </c>
      <c r="BN331" s="24"/>
      <c r="BO331" s="25"/>
      <c r="BT331" s="272"/>
      <c r="BU331" s="10" t="s">
        <v>833</v>
      </c>
      <c r="BV331" s="17">
        <v>0</v>
      </c>
      <c r="BW331" s="17">
        <v>0</v>
      </c>
      <c r="BX331" s="17">
        <v>0</v>
      </c>
      <c r="BY331" s="17">
        <v>0</v>
      </c>
      <c r="BZ331" s="17">
        <v>0</v>
      </c>
      <c r="CA331" s="17">
        <v>0</v>
      </c>
      <c r="CB331" s="17">
        <v>0</v>
      </c>
      <c r="CC331" s="17">
        <v>0</v>
      </c>
      <c r="CD331" s="24"/>
      <c r="CE331" s="25"/>
      <c r="CF331" s="17">
        <v>0</v>
      </c>
      <c r="CG331" s="20">
        <v>0</v>
      </c>
      <c r="CK331" s="272"/>
      <c r="CL331" s="10" t="s">
        <v>833</v>
      </c>
      <c r="CM331" s="24"/>
      <c r="CN331" s="24"/>
      <c r="CO331" s="17">
        <v>0</v>
      </c>
      <c r="CP331" s="17">
        <v>0</v>
      </c>
      <c r="CQ331" s="17">
        <v>1</v>
      </c>
      <c r="CR331" s="17">
        <v>1</v>
      </c>
      <c r="CS331" s="17">
        <v>0</v>
      </c>
      <c r="CT331" s="17">
        <v>0</v>
      </c>
      <c r="CU331" s="17">
        <v>0</v>
      </c>
      <c r="CV331" s="17">
        <v>0</v>
      </c>
      <c r="CW331" s="17">
        <v>0</v>
      </c>
      <c r="CX331" s="17">
        <v>0</v>
      </c>
      <c r="CY331" s="17">
        <v>1</v>
      </c>
      <c r="CZ331" s="17">
        <v>0</v>
      </c>
      <c r="DA331" s="17">
        <v>1</v>
      </c>
      <c r="DB331" s="17">
        <v>0</v>
      </c>
      <c r="DC331" s="17">
        <v>0</v>
      </c>
      <c r="DD331" s="20">
        <v>0</v>
      </c>
      <c r="DE331" s="17">
        <v>3</v>
      </c>
      <c r="DF331" s="20">
        <v>1</v>
      </c>
      <c r="DJ331" s="272"/>
      <c r="DK331" s="10" t="s">
        <v>833</v>
      </c>
      <c r="DL331" s="24"/>
      <c r="DM331" s="24"/>
      <c r="DN331" s="17">
        <v>0</v>
      </c>
      <c r="DO331" s="17">
        <v>0</v>
      </c>
      <c r="DP331" s="17">
        <v>0</v>
      </c>
      <c r="DQ331" s="17">
        <v>0</v>
      </c>
      <c r="DR331" s="24"/>
      <c r="DS331" s="25"/>
      <c r="DT331" s="17">
        <v>0</v>
      </c>
      <c r="DU331" s="20">
        <v>0</v>
      </c>
      <c r="DY331" s="272"/>
      <c r="DZ331" s="10" t="s">
        <v>833</v>
      </c>
      <c r="EA331" s="17">
        <v>2</v>
      </c>
      <c r="EB331" s="17">
        <v>1</v>
      </c>
      <c r="EC331" s="17">
        <v>0</v>
      </c>
      <c r="ED331" s="20">
        <v>0</v>
      </c>
      <c r="EE331" s="17">
        <v>2</v>
      </c>
      <c r="EF331" s="20">
        <v>1</v>
      </c>
      <c r="EJ331" s="272"/>
      <c r="EK331" s="10" t="s">
        <v>833</v>
      </c>
      <c r="EL331" s="17">
        <v>0</v>
      </c>
      <c r="EM331" s="17">
        <v>0</v>
      </c>
      <c r="EN331" s="17">
        <v>0</v>
      </c>
      <c r="EO331" s="17">
        <v>0</v>
      </c>
      <c r="EP331" s="17">
        <v>1</v>
      </c>
      <c r="EQ331" s="17">
        <v>0</v>
      </c>
      <c r="ER331" s="17">
        <v>0</v>
      </c>
      <c r="ES331" s="20">
        <v>0</v>
      </c>
      <c r="ET331" s="17">
        <v>1</v>
      </c>
      <c r="EU331" s="20">
        <v>0</v>
      </c>
      <c r="EY331" s="272"/>
      <c r="EZ331" s="10" t="s">
        <v>833</v>
      </c>
      <c r="FA331" s="17">
        <v>0</v>
      </c>
      <c r="FB331" s="20">
        <v>0</v>
      </c>
      <c r="FG331" s="272"/>
      <c r="FH331" s="10" t="s">
        <v>833</v>
      </c>
      <c r="FI331" s="17">
        <v>2</v>
      </c>
      <c r="FJ331" s="20">
        <v>0</v>
      </c>
      <c r="FO331" s="272"/>
      <c r="FP331" s="10" t="s">
        <v>833</v>
      </c>
      <c r="FQ331" s="24"/>
      <c r="FR331" s="25"/>
      <c r="FW331" s="272"/>
      <c r="FX331" s="10" t="s">
        <v>833</v>
      </c>
      <c r="FY331" s="17">
        <v>0</v>
      </c>
      <c r="FZ331" s="20">
        <v>0</v>
      </c>
      <c r="GE331" s="272"/>
      <c r="GF331" s="10" t="s">
        <v>833</v>
      </c>
      <c r="GG331" s="17">
        <v>0</v>
      </c>
      <c r="GH331" s="17">
        <v>0</v>
      </c>
      <c r="GI331" s="17">
        <v>0</v>
      </c>
      <c r="GJ331" s="17">
        <v>0</v>
      </c>
      <c r="GK331" s="17">
        <v>0</v>
      </c>
      <c r="GL331" s="20">
        <v>0</v>
      </c>
      <c r="GM331" s="17">
        <v>0</v>
      </c>
      <c r="GN331" s="20">
        <v>0</v>
      </c>
      <c r="GR331" s="272"/>
      <c r="GS331" s="10" t="s">
        <v>833</v>
      </c>
      <c r="GT331" s="24"/>
      <c r="GU331" s="24"/>
      <c r="GV331" s="17">
        <v>0</v>
      </c>
      <c r="GW331" s="17">
        <v>0</v>
      </c>
      <c r="GX331" s="17">
        <v>283</v>
      </c>
      <c r="GY331" s="20">
        <v>21</v>
      </c>
      <c r="GZ331" s="17">
        <v>283</v>
      </c>
      <c r="HA331" s="20">
        <v>21</v>
      </c>
      <c r="HE331" s="272"/>
      <c r="HF331" s="10" t="s">
        <v>833</v>
      </c>
      <c r="HG331" s="17">
        <v>322</v>
      </c>
      <c r="HH331" s="20">
        <v>25</v>
      </c>
    </row>
    <row r="332" spans="1:216" x14ac:dyDescent="0.25">
      <c r="A332" s="272"/>
      <c r="B332" s="10" t="s">
        <v>834</v>
      </c>
      <c r="C332" s="17">
        <v>2</v>
      </c>
      <c r="D332" s="17">
        <v>0</v>
      </c>
      <c r="E332" s="17">
        <v>30</v>
      </c>
      <c r="F332" s="17">
        <v>0</v>
      </c>
      <c r="G332" s="17">
        <v>49</v>
      </c>
      <c r="H332" s="17">
        <v>1</v>
      </c>
      <c r="I332" s="17">
        <v>22</v>
      </c>
      <c r="J332" s="17">
        <v>0</v>
      </c>
      <c r="K332" s="17">
        <v>17</v>
      </c>
      <c r="L332" s="17">
        <v>0</v>
      </c>
      <c r="M332" s="17">
        <v>28</v>
      </c>
      <c r="N332" s="17">
        <v>6</v>
      </c>
      <c r="O332" s="24"/>
      <c r="P332" s="24"/>
      <c r="Q332" s="17">
        <v>69</v>
      </c>
      <c r="R332" s="20">
        <v>0</v>
      </c>
      <c r="S332" s="17">
        <v>217</v>
      </c>
      <c r="T332" s="20">
        <v>7</v>
      </c>
      <c r="X332" s="272"/>
      <c r="Y332" s="10" t="s">
        <v>834</v>
      </c>
      <c r="Z332" s="17">
        <v>22</v>
      </c>
      <c r="AA332" s="17">
        <v>7</v>
      </c>
      <c r="AB332" s="17">
        <v>10</v>
      </c>
      <c r="AC332" s="17">
        <v>0</v>
      </c>
      <c r="AD332" s="17">
        <v>15</v>
      </c>
      <c r="AE332" s="20">
        <v>2</v>
      </c>
      <c r="AF332" s="17">
        <v>47</v>
      </c>
      <c r="AG332" s="20">
        <v>9</v>
      </c>
      <c r="AK332" s="272"/>
      <c r="AL332" s="10" t="s">
        <v>834</v>
      </c>
      <c r="AM332" s="17">
        <v>134</v>
      </c>
      <c r="AN332" s="20">
        <v>29</v>
      </c>
      <c r="AS332" s="272"/>
      <c r="AT332" s="10" t="s">
        <v>834</v>
      </c>
      <c r="AU332" s="17">
        <v>31</v>
      </c>
      <c r="AV332" s="20">
        <v>7</v>
      </c>
      <c r="BA332" s="272"/>
      <c r="BB332" s="10" t="s">
        <v>834</v>
      </c>
      <c r="BC332" s="24"/>
      <c r="BD332" s="24"/>
      <c r="BE332" s="24"/>
      <c r="BF332" s="25"/>
      <c r="BG332" s="24"/>
      <c r="BH332" s="25"/>
      <c r="BL332" s="272"/>
      <c r="BM332" s="10" t="s">
        <v>834</v>
      </c>
      <c r="BN332" s="17">
        <v>219</v>
      </c>
      <c r="BO332" s="20">
        <v>2</v>
      </c>
      <c r="BT332" s="272"/>
      <c r="BU332" s="10" t="s">
        <v>834</v>
      </c>
      <c r="BV332" s="17">
        <v>42</v>
      </c>
      <c r="BW332" s="17">
        <v>4</v>
      </c>
      <c r="BX332" s="17">
        <v>30</v>
      </c>
      <c r="BY332" s="17">
        <v>3</v>
      </c>
      <c r="BZ332" s="17">
        <v>28</v>
      </c>
      <c r="CA332" s="17">
        <v>5</v>
      </c>
      <c r="CB332" s="17">
        <v>15</v>
      </c>
      <c r="CC332" s="17">
        <v>2</v>
      </c>
      <c r="CD332" s="17">
        <v>10</v>
      </c>
      <c r="CE332" s="20">
        <v>0</v>
      </c>
      <c r="CF332" s="17">
        <v>125</v>
      </c>
      <c r="CG332" s="20">
        <v>14</v>
      </c>
      <c r="CK332" s="272"/>
      <c r="CL332" s="10" t="s">
        <v>834</v>
      </c>
      <c r="CM332" s="17">
        <v>6</v>
      </c>
      <c r="CN332" s="17">
        <v>0</v>
      </c>
      <c r="CO332" s="17">
        <v>116</v>
      </c>
      <c r="CP332" s="17">
        <v>0</v>
      </c>
      <c r="CQ332" s="17">
        <v>61</v>
      </c>
      <c r="CR332" s="17">
        <v>15</v>
      </c>
      <c r="CS332" s="17">
        <v>0</v>
      </c>
      <c r="CT332" s="17">
        <v>0</v>
      </c>
      <c r="CU332" s="17">
        <v>17</v>
      </c>
      <c r="CV332" s="17">
        <v>0</v>
      </c>
      <c r="CW332" s="17">
        <v>10</v>
      </c>
      <c r="CX332" s="17">
        <v>0</v>
      </c>
      <c r="CY332" s="17">
        <v>65</v>
      </c>
      <c r="CZ332" s="17">
        <v>7</v>
      </c>
      <c r="DA332" s="17">
        <v>21</v>
      </c>
      <c r="DB332" s="17">
        <v>4</v>
      </c>
      <c r="DC332" s="17">
        <v>1</v>
      </c>
      <c r="DD332" s="20">
        <v>0</v>
      </c>
      <c r="DE332" s="17">
        <v>297</v>
      </c>
      <c r="DF332" s="20">
        <v>26</v>
      </c>
      <c r="DJ332" s="272"/>
      <c r="DK332" s="10" t="s">
        <v>834</v>
      </c>
      <c r="DL332" s="24"/>
      <c r="DM332" s="24"/>
      <c r="DN332" s="17">
        <v>1</v>
      </c>
      <c r="DO332" s="17">
        <v>8</v>
      </c>
      <c r="DP332" s="17">
        <v>37</v>
      </c>
      <c r="DQ332" s="17">
        <v>0</v>
      </c>
      <c r="DR332" s="24"/>
      <c r="DS332" s="25"/>
      <c r="DT332" s="17">
        <v>38</v>
      </c>
      <c r="DU332" s="20">
        <v>8</v>
      </c>
      <c r="DY332" s="272"/>
      <c r="DZ332" s="10" t="s">
        <v>834</v>
      </c>
      <c r="EA332" s="17">
        <v>114</v>
      </c>
      <c r="EB332" s="17">
        <v>26</v>
      </c>
      <c r="EC332" s="17">
        <v>37</v>
      </c>
      <c r="ED332" s="20">
        <v>4</v>
      </c>
      <c r="EE332" s="17">
        <v>151</v>
      </c>
      <c r="EF332" s="20">
        <v>30</v>
      </c>
      <c r="EJ332" s="272"/>
      <c r="EK332" s="10" t="s">
        <v>834</v>
      </c>
      <c r="EL332" s="17">
        <v>60</v>
      </c>
      <c r="EM332" s="17">
        <v>8</v>
      </c>
      <c r="EN332" s="17">
        <v>30</v>
      </c>
      <c r="EO332" s="17">
        <v>2</v>
      </c>
      <c r="EP332" s="17">
        <v>13</v>
      </c>
      <c r="EQ332" s="17">
        <v>1</v>
      </c>
      <c r="ER332" s="17">
        <v>33</v>
      </c>
      <c r="ES332" s="20">
        <v>3</v>
      </c>
      <c r="ET332" s="17">
        <v>136</v>
      </c>
      <c r="EU332" s="20">
        <v>14</v>
      </c>
      <c r="EY332" s="272"/>
      <c r="EZ332" s="10" t="s">
        <v>834</v>
      </c>
      <c r="FA332" s="17">
        <v>48</v>
      </c>
      <c r="FB332" s="20">
        <v>5</v>
      </c>
      <c r="FG332" s="272"/>
      <c r="FH332" s="10" t="s">
        <v>834</v>
      </c>
      <c r="FI332" s="17">
        <v>233</v>
      </c>
      <c r="FJ332" s="20">
        <v>40</v>
      </c>
      <c r="FO332" s="272"/>
      <c r="FP332" s="10" t="s">
        <v>834</v>
      </c>
      <c r="FQ332" s="17">
        <v>80</v>
      </c>
      <c r="FR332" s="20">
        <v>25</v>
      </c>
      <c r="FW332" s="272"/>
      <c r="FX332" s="10" t="s">
        <v>834</v>
      </c>
      <c r="FY332" s="17">
        <v>392</v>
      </c>
      <c r="FZ332" s="20">
        <v>0</v>
      </c>
      <c r="GE332" s="272"/>
      <c r="GF332" s="10" t="s">
        <v>834</v>
      </c>
      <c r="GG332" s="17">
        <v>0</v>
      </c>
      <c r="GH332" s="17">
        <v>0</v>
      </c>
      <c r="GI332" s="17">
        <v>80</v>
      </c>
      <c r="GJ332" s="17">
        <v>0</v>
      </c>
      <c r="GK332" s="17">
        <v>12</v>
      </c>
      <c r="GL332" s="20">
        <v>0</v>
      </c>
      <c r="GM332" s="17">
        <v>92</v>
      </c>
      <c r="GN332" s="20">
        <v>0</v>
      </c>
      <c r="GR332" s="272"/>
      <c r="GS332" s="10" t="s">
        <v>834</v>
      </c>
      <c r="GT332" s="17">
        <v>120</v>
      </c>
      <c r="GU332" s="17">
        <v>10</v>
      </c>
      <c r="GV332" s="17">
        <v>41</v>
      </c>
      <c r="GW332" s="17">
        <v>6</v>
      </c>
      <c r="GX332" s="17">
        <v>204</v>
      </c>
      <c r="GY332" s="25"/>
      <c r="GZ332" s="17">
        <v>365</v>
      </c>
      <c r="HA332" s="20">
        <v>16</v>
      </c>
      <c r="HE332" s="272"/>
      <c r="HF332" s="10" t="s">
        <v>834</v>
      </c>
      <c r="HG332" s="17">
        <v>2605</v>
      </c>
      <c r="HH332" s="20">
        <v>232</v>
      </c>
    </row>
    <row r="333" spans="1:216" x14ac:dyDescent="0.25">
      <c r="A333" s="272"/>
      <c r="B333" s="10" t="s">
        <v>835</v>
      </c>
      <c r="C333" s="17">
        <v>2</v>
      </c>
      <c r="D333" s="17">
        <v>0</v>
      </c>
      <c r="E333" s="17">
        <v>38</v>
      </c>
      <c r="F333" s="17">
        <v>0</v>
      </c>
      <c r="G333" s="17">
        <v>36</v>
      </c>
      <c r="H333" s="17">
        <v>0</v>
      </c>
      <c r="I333" s="17">
        <v>12</v>
      </c>
      <c r="J333" s="17">
        <v>0</v>
      </c>
      <c r="K333" s="17">
        <v>17</v>
      </c>
      <c r="L333" s="17">
        <v>0</v>
      </c>
      <c r="M333" s="17">
        <v>59</v>
      </c>
      <c r="N333" s="17">
        <v>0</v>
      </c>
      <c r="O333" s="17">
        <v>435</v>
      </c>
      <c r="P333" s="17">
        <v>0</v>
      </c>
      <c r="Q333" s="17">
        <v>0</v>
      </c>
      <c r="R333" s="20">
        <v>0</v>
      </c>
      <c r="S333" s="17">
        <v>599</v>
      </c>
      <c r="T333" s="20">
        <v>0</v>
      </c>
      <c r="X333" s="272"/>
      <c r="Y333" s="10" t="s">
        <v>835</v>
      </c>
      <c r="Z333" s="17">
        <v>8</v>
      </c>
      <c r="AA333" s="17">
        <v>0</v>
      </c>
      <c r="AB333" s="17">
        <v>0</v>
      </c>
      <c r="AC333" s="17">
        <v>0</v>
      </c>
      <c r="AD333" s="17">
        <v>33</v>
      </c>
      <c r="AE333" s="20">
        <v>0</v>
      </c>
      <c r="AF333" s="17">
        <v>41</v>
      </c>
      <c r="AG333" s="20">
        <v>0</v>
      </c>
      <c r="AK333" s="272"/>
      <c r="AL333" s="10" t="s">
        <v>835</v>
      </c>
      <c r="AM333" s="17">
        <v>75</v>
      </c>
      <c r="AN333" s="20">
        <v>0</v>
      </c>
      <c r="AS333" s="272"/>
      <c r="AT333" s="10" t="s">
        <v>835</v>
      </c>
      <c r="AU333" s="17">
        <v>175</v>
      </c>
      <c r="AV333" s="20">
        <v>0</v>
      </c>
      <c r="BA333" s="272"/>
      <c r="BB333" s="10" t="s">
        <v>835</v>
      </c>
      <c r="BC333" s="24"/>
      <c r="BD333" s="24"/>
      <c r="BE333" s="24"/>
      <c r="BF333" s="25"/>
      <c r="BG333" s="24"/>
      <c r="BH333" s="25"/>
      <c r="BL333" s="272"/>
      <c r="BM333" s="10" t="s">
        <v>835</v>
      </c>
      <c r="BN333" s="24"/>
      <c r="BO333" s="25"/>
      <c r="BT333" s="272"/>
      <c r="BU333" s="10" t="s">
        <v>835</v>
      </c>
      <c r="BV333" s="17">
        <v>35</v>
      </c>
      <c r="BW333" s="17">
        <v>4</v>
      </c>
      <c r="BX333" s="17">
        <v>13</v>
      </c>
      <c r="BY333" s="17">
        <v>0</v>
      </c>
      <c r="BZ333" s="17">
        <v>18</v>
      </c>
      <c r="CA333" s="17">
        <v>0</v>
      </c>
      <c r="CB333" s="17">
        <v>15</v>
      </c>
      <c r="CC333" s="17">
        <v>0</v>
      </c>
      <c r="CD333" s="17">
        <v>45</v>
      </c>
      <c r="CE333" s="20">
        <v>0</v>
      </c>
      <c r="CF333" s="17">
        <v>126</v>
      </c>
      <c r="CG333" s="20">
        <v>4</v>
      </c>
      <c r="CK333" s="272"/>
      <c r="CL333" s="10" t="s">
        <v>835</v>
      </c>
      <c r="CM333" s="17">
        <v>28</v>
      </c>
      <c r="CN333" s="17">
        <v>0</v>
      </c>
      <c r="CO333" s="17">
        <v>53</v>
      </c>
      <c r="CP333" s="17">
        <v>0</v>
      </c>
      <c r="CQ333" s="17">
        <v>38</v>
      </c>
      <c r="CR333" s="17">
        <v>0</v>
      </c>
      <c r="CS333" s="17">
        <v>79</v>
      </c>
      <c r="CT333" s="17">
        <v>0</v>
      </c>
      <c r="CU333" s="17">
        <v>94</v>
      </c>
      <c r="CV333" s="17">
        <v>0</v>
      </c>
      <c r="CW333" s="17">
        <v>26</v>
      </c>
      <c r="CX333" s="17">
        <v>0</v>
      </c>
      <c r="CY333" s="17">
        <v>23</v>
      </c>
      <c r="CZ333" s="17">
        <v>0</v>
      </c>
      <c r="DA333" s="17">
        <v>139</v>
      </c>
      <c r="DB333" s="17">
        <v>0</v>
      </c>
      <c r="DC333" s="17">
        <v>1</v>
      </c>
      <c r="DD333" s="20">
        <v>0</v>
      </c>
      <c r="DE333" s="17">
        <v>481</v>
      </c>
      <c r="DF333" s="20">
        <v>0</v>
      </c>
      <c r="DJ333" s="272"/>
      <c r="DK333" s="10" t="s">
        <v>835</v>
      </c>
      <c r="DL333" s="24"/>
      <c r="DM333" s="24"/>
      <c r="DN333" s="17">
        <v>14</v>
      </c>
      <c r="DO333" s="17">
        <v>17</v>
      </c>
      <c r="DP333" s="17">
        <v>0</v>
      </c>
      <c r="DQ333" s="17">
        <v>0</v>
      </c>
      <c r="DR333" s="17">
        <v>25</v>
      </c>
      <c r="DS333" s="20">
        <v>13</v>
      </c>
      <c r="DT333" s="17">
        <v>39</v>
      </c>
      <c r="DU333" s="20">
        <v>30</v>
      </c>
      <c r="DY333" s="272"/>
      <c r="DZ333" s="10" t="s">
        <v>835</v>
      </c>
      <c r="EA333" s="17">
        <v>58</v>
      </c>
      <c r="EB333" s="17">
        <v>0</v>
      </c>
      <c r="EC333" s="17">
        <v>25</v>
      </c>
      <c r="ED333" s="20">
        <v>0</v>
      </c>
      <c r="EE333" s="17">
        <v>83</v>
      </c>
      <c r="EF333" s="20">
        <v>0</v>
      </c>
      <c r="EJ333" s="272"/>
      <c r="EK333" s="10" t="s">
        <v>835</v>
      </c>
      <c r="EL333" s="17">
        <v>137</v>
      </c>
      <c r="EM333" s="17">
        <v>0</v>
      </c>
      <c r="EN333" s="17">
        <v>39</v>
      </c>
      <c r="EO333" s="17">
        <v>0</v>
      </c>
      <c r="EP333" s="17">
        <v>76</v>
      </c>
      <c r="EQ333" s="17">
        <v>0</v>
      </c>
      <c r="ER333" s="17">
        <v>116</v>
      </c>
      <c r="ES333" s="20">
        <v>0</v>
      </c>
      <c r="ET333" s="17">
        <v>368</v>
      </c>
      <c r="EU333" s="20">
        <v>0</v>
      </c>
      <c r="EY333" s="272"/>
      <c r="EZ333" s="10" t="s">
        <v>835</v>
      </c>
      <c r="FA333" s="17">
        <v>58</v>
      </c>
      <c r="FB333" s="20">
        <v>0</v>
      </c>
      <c r="FG333" s="272"/>
      <c r="FH333" s="10" t="s">
        <v>835</v>
      </c>
      <c r="FI333" s="17">
        <v>279</v>
      </c>
      <c r="FJ333" s="20">
        <v>0</v>
      </c>
      <c r="FO333" s="272"/>
      <c r="FP333" s="10" t="s">
        <v>835</v>
      </c>
      <c r="FQ333" s="17">
        <v>31</v>
      </c>
      <c r="FR333" s="20">
        <v>0</v>
      </c>
      <c r="FW333" s="272"/>
      <c r="FX333" s="10" t="s">
        <v>835</v>
      </c>
      <c r="FY333" s="17">
        <v>0</v>
      </c>
      <c r="FZ333" s="20">
        <v>0</v>
      </c>
      <c r="GE333" s="272"/>
      <c r="GF333" s="10" t="s">
        <v>835</v>
      </c>
      <c r="GG333" s="17">
        <v>97</v>
      </c>
      <c r="GH333" s="17">
        <v>0</v>
      </c>
      <c r="GI333" s="17">
        <v>243</v>
      </c>
      <c r="GJ333" s="17">
        <v>0</v>
      </c>
      <c r="GK333" s="17">
        <v>2</v>
      </c>
      <c r="GL333" s="20">
        <v>0</v>
      </c>
      <c r="GM333" s="17">
        <v>342</v>
      </c>
      <c r="GN333" s="20">
        <v>0</v>
      </c>
      <c r="GR333" s="272"/>
      <c r="GS333" s="10" t="s">
        <v>835</v>
      </c>
      <c r="GT333" s="17">
        <v>120</v>
      </c>
      <c r="GU333" s="17">
        <v>0</v>
      </c>
      <c r="GV333" s="17">
        <v>14</v>
      </c>
      <c r="GW333" s="17">
        <v>0</v>
      </c>
      <c r="GX333" s="17">
        <v>12</v>
      </c>
      <c r="GY333" s="25"/>
      <c r="GZ333" s="17">
        <v>146</v>
      </c>
      <c r="HA333" s="20">
        <v>0</v>
      </c>
      <c r="HE333" s="272"/>
      <c r="HF333" s="10" t="s">
        <v>835</v>
      </c>
      <c r="HG333" s="17">
        <v>2843</v>
      </c>
      <c r="HH333" s="20">
        <v>34</v>
      </c>
    </row>
    <row r="334" spans="1:216" x14ac:dyDescent="0.25">
      <c r="A334" s="272"/>
      <c r="B334" s="10" t="s">
        <v>836</v>
      </c>
      <c r="C334" s="17">
        <v>0</v>
      </c>
      <c r="D334" s="17">
        <v>0</v>
      </c>
      <c r="E334" s="17">
        <v>9</v>
      </c>
      <c r="F334" s="17">
        <v>0</v>
      </c>
      <c r="G334" s="17">
        <v>0</v>
      </c>
      <c r="H334" s="17">
        <v>0</v>
      </c>
      <c r="I334" s="17">
        <v>13</v>
      </c>
      <c r="J334" s="17">
        <v>0</v>
      </c>
      <c r="K334" s="17">
        <v>0</v>
      </c>
      <c r="L334" s="17">
        <v>0</v>
      </c>
      <c r="M334" s="17">
        <v>7</v>
      </c>
      <c r="N334" s="17">
        <v>0</v>
      </c>
      <c r="O334" s="17">
        <v>7</v>
      </c>
      <c r="P334" s="17">
        <v>0</v>
      </c>
      <c r="Q334" s="17">
        <v>2</v>
      </c>
      <c r="R334" s="20">
        <v>0</v>
      </c>
      <c r="S334" s="17">
        <v>38</v>
      </c>
      <c r="T334" s="20">
        <v>0</v>
      </c>
      <c r="X334" s="272"/>
      <c r="Y334" s="10" t="s">
        <v>836</v>
      </c>
      <c r="Z334" s="17">
        <v>21</v>
      </c>
      <c r="AA334" s="17">
        <v>1</v>
      </c>
      <c r="AB334" s="17">
        <v>1</v>
      </c>
      <c r="AC334" s="17">
        <v>0</v>
      </c>
      <c r="AD334" s="17">
        <v>13</v>
      </c>
      <c r="AE334" s="25"/>
      <c r="AF334" s="17">
        <v>35</v>
      </c>
      <c r="AG334" s="20">
        <v>1</v>
      </c>
      <c r="AK334" s="272"/>
      <c r="AL334" s="10" t="s">
        <v>836</v>
      </c>
      <c r="AM334" s="17">
        <v>10</v>
      </c>
      <c r="AN334" s="20">
        <v>0</v>
      </c>
      <c r="AS334" s="272"/>
      <c r="AT334" s="10" t="s">
        <v>836</v>
      </c>
      <c r="AU334" s="17">
        <v>0</v>
      </c>
      <c r="AV334" s="20">
        <v>0</v>
      </c>
      <c r="BA334" s="272"/>
      <c r="BB334" s="10" t="s">
        <v>836</v>
      </c>
      <c r="BC334" s="24"/>
      <c r="BD334" s="24"/>
      <c r="BE334" s="24"/>
      <c r="BF334" s="25"/>
      <c r="BG334" s="24"/>
      <c r="BH334" s="25"/>
      <c r="BL334" s="272"/>
      <c r="BM334" s="10" t="s">
        <v>836</v>
      </c>
      <c r="BN334" s="17">
        <v>21</v>
      </c>
      <c r="BO334" s="20">
        <v>4</v>
      </c>
      <c r="BT334" s="272"/>
      <c r="BU334" s="10" t="s">
        <v>836</v>
      </c>
      <c r="BV334" s="17">
        <v>0</v>
      </c>
      <c r="BW334" s="17">
        <v>0</v>
      </c>
      <c r="BX334" s="17">
        <v>3</v>
      </c>
      <c r="BY334" s="17">
        <v>0</v>
      </c>
      <c r="BZ334" s="17">
        <v>0</v>
      </c>
      <c r="CA334" s="17">
        <v>0</v>
      </c>
      <c r="CB334" s="17">
        <v>6</v>
      </c>
      <c r="CC334" s="17">
        <v>0</v>
      </c>
      <c r="CD334" s="17">
        <v>2</v>
      </c>
      <c r="CE334" s="20">
        <v>0</v>
      </c>
      <c r="CF334" s="17">
        <v>11</v>
      </c>
      <c r="CG334" s="20">
        <v>0</v>
      </c>
      <c r="CK334" s="272"/>
      <c r="CL334" s="10" t="s">
        <v>836</v>
      </c>
      <c r="CM334" s="17">
        <v>7</v>
      </c>
      <c r="CN334" s="17">
        <v>0</v>
      </c>
      <c r="CO334" s="17">
        <v>2</v>
      </c>
      <c r="CP334" s="17">
        <v>0</v>
      </c>
      <c r="CQ334" s="17">
        <v>18</v>
      </c>
      <c r="CR334" s="17">
        <v>0</v>
      </c>
      <c r="CS334" s="17">
        <v>5</v>
      </c>
      <c r="CT334" s="17">
        <v>0</v>
      </c>
      <c r="CU334" s="17">
        <v>6</v>
      </c>
      <c r="CV334" s="17">
        <v>0</v>
      </c>
      <c r="CW334" s="17">
        <v>1</v>
      </c>
      <c r="CX334" s="17">
        <v>0</v>
      </c>
      <c r="CY334" s="17">
        <v>3</v>
      </c>
      <c r="CZ334" s="17">
        <v>0</v>
      </c>
      <c r="DA334" s="17">
        <v>6</v>
      </c>
      <c r="DB334" s="17">
        <v>0</v>
      </c>
      <c r="DC334" s="17">
        <v>5</v>
      </c>
      <c r="DD334" s="20">
        <v>0</v>
      </c>
      <c r="DE334" s="17">
        <v>53</v>
      </c>
      <c r="DF334" s="20">
        <v>0</v>
      </c>
      <c r="DJ334" s="272"/>
      <c r="DK334" s="10" t="s">
        <v>836</v>
      </c>
      <c r="DL334" s="24"/>
      <c r="DM334" s="24"/>
      <c r="DN334" s="17">
        <v>23</v>
      </c>
      <c r="DO334" s="17">
        <v>5</v>
      </c>
      <c r="DP334" s="17">
        <v>0</v>
      </c>
      <c r="DQ334" s="17">
        <v>0</v>
      </c>
      <c r="DR334" s="24"/>
      <c r="DS334" s="25"/>
      <c r="DT334" s="17">
        <v>23</v>
      </c>
      <c r="DU334" s="20">
        <v>5</v>
      </c>
      <c r="DY334" s="272"/>
      <c r="DZ334" s="10" t="s">
        <v>836</v>
      </c>
      <c r="EA334" s="17">
        <v>2</v>
      </c>
      <c r="EB334" s="17">
        <v>0</v>
      </c>
      <c r="EC334" s="17">
        <v>0</v>
      </c>
      <c r="ED334" s="20">
        <v>0</v>
      </c>
      <c r="EE334" s="17">
        <v>2</v>
      </c>
      <c r="EF334" s="20">
        <v>0</v>
      </c>
      <c r="EJ334" s="272"/>
      <c r="EK334" s="10" t="s">
        <v>836</v>
      </c>
      <c r="EL334" s="17">
        <v>4</v>
      </c>
      <c r="EM334" s="17">
        <v>1</v>
      </c>
      <c r="EN334" s="17">
        <v>5</v>
      </c>
      <c r="EO334" s="17">
        <v>0</v>
      </c>
      <c r="EP334" s="17">
        <v>2</v>
      </c>
      <c r="EQ334" s="17">
        <v>0</v>
      </c>
      <c r="ER334" s="17">
        <v>5</v>
      </c>
      <c r="ES334" s="20">
        <v>0</v>
      </c>
      <c r="ET334" s="17">
        <v>16</v>
      </c>
      <c r="EU334" s="20">
        <v>1</v>
      </c>
      <c r="EY334" s="272"/>
      <c r="EZ334" s="10" t="s">
        <v>836</v>
      </c>
      <c r="FA334" s="17">
        <v>1</v>
      </c>
      <c r="FB334" s="20">
        <v>0</v>
      </c>
      <c r="FG334" s="272"/>
      <c r="FH334" s="10" t="s">
        <v>836</v>
      </c>
      <c r="FI334" s="17">
        <v>66</v>
      </c>
      <c r="FJ334" s="20">
        <v>2</v>
      </c>
      <c r="FO334" s="272"/>
      <c r="FP334" s="10" t="s">
        <v>836</v>
      </c>
      <c r="FQ334" s="17">
        <v>0</v>
      </c>
      <c r="FR334" s="20">
        <v>0</v>
      </c>
      <c r="FW334" s="272"/>
      <c r="FX334" s="10" t="s">
        <v>836</v>
      </c>
      <c r="FY334" s="17">
        <v>10</v>
      </c>
      <c r="FZ334" s="20">
        <v>9</v>
      </c>
      <c r="GE334" s="272"/>
      <c r="GF334" s="10" t="s">
        <v>836</v>
      </c>
      <c r="GG334" s="17">
        <v>2</v>
      </c>
      <c r="GH334" s="17">
        <v>0</v>
      </c>
      <c r="GI334" s="17">
        <v>0</v>
      </c>
      <c r="GJ334" s="17">
        <v>0</v>
      </c>
      <c r="GK334" s="17">
        <v>7</v>
      </c>
      <c r="GL334" s="20">
        <v>0</v>
      </c>
      <c r="GM334" s="17">
        <v>9</v>
      </c>
      <c r="GN334" s="20">
        <v>0</v>
      </c>
      <c r="GR334" s="272"/>
      <c r="GS334" s="10" t="s">
        <v>836</v>
      </c>
      <c r="GT334" s="17">
        <v>23</v>
      </c>
      <c r="GU334" s="17">
        <v>0</v>
      </c>
      <c r="GV334" s="17">
        <v>8</v>
      </c>
      <c r="GW334" s="17">
        <v>0</v>
      </c>
      <c r="GX334" s="17">
        <v>188</v>
      </c>
      <c r="GY334" s="20">
        <v>25</v>
      </c>
      <c r="GZ334" s="17">
        <v>219</v>
      </c>
      <c r="HA334" s="20">
        <v>25</v>
      </c>
      <c r="HE334" s="272"/>
      <c r="HF334" s="10" t="s">
        <v>836</v>
      </c>
      <c r="HG334" s="17">
        <v>514</v>
      </c>
      <c r="HH334" s="20">
        <v>47</v>
      </c>
    </row>
    <row r="335" spans="1:216" x14ac:dyDescent="0.25">
      <c r="A335" s="272"/>
      <c r="B335" s="10" t="s">
        <v>837</v>
      </c>
      <c r="C335" s="17">
        <v>0</v>
      </c>
      <c r="D335" s="17">
        <v>0</v>
      </c>
      <c r="E335" s="17">
        <v>27</v>
      </c>
      <c r="F335" s="17">
        <v>5</v>
      </c>
      <c r="G335" s="17">
        <v>25</v>
      </c>
      <c r="H335" s="17">
        <v>6</v>
      </c>
      <c r="I335" s="17">
        <v>6</v>
      </c>
      <c r="J335" s="17">
        <v>0</v>
      </c>
      <c r="K335" s="17">
        <v>7</v>
      </c>
      <c r="L335" s="17">
        <v>2</v>
      </c>
      <c r="M335" s="17">
        <v>2</v>
      </c>
      <c r="N335" s="17">
        <v>0</v>
      </c>
      <c r="O335" s="17">
        <v>9</v>
      </c>
      <c r="P335" s="17">
        <v>1</v>
      </c>
      <c r="Q335" s="17">
        <v>19</v>
      </c>
      <c r="R335" s="20">
        <v>0</v>
      </c>
      <c r="S335" s="17">
        <v>95</v>
      </c>
      <c r="T335" s="20">
        <v>14</v>
      </c>
      <c r="X335" s="272"/>
      <c r="Y335" s="10" t="s">
        <v>837</v>
      </c>
      <c r="Z335" s="17">
        <v>1</v>
      </c>
      <c r="AA335" s="17">
        <v>0</v>
      </c>
      <c r="AB335" s="17">
        <v>0</v>
      </c>
      <c r="AC335" s="17">
        <v>0</v>
      </c>
      <c r="AD335" s="17">
        <v>5</v>
      </c>
      <c r="AE335" s="20">
        <v>1</v>
      </c>
      <c r="AF335" s="17">
        <v>6</v>
      </c>
      <c r="AG335" s="20">
        <v>1</v>
      </c>
      <c r="AK335" s="272"/>
      <c r="AL335" s="10" t="s">
        <v>837</v>
      </c>
      <c r="AM335" s="17">
        <v>38</v>
      </c>
      <c r="AN335" s="20">
        <v>12</v>
      </c>
      <c r="AS335" s="272"/>
      <c r="AT335" s="10" t="s">
        <v>837</v>
      </c>
      <c r="AU335" s="17">
        <v>4</v>
      </c>
      <c r="AV335" s="20">
        <v>0</v>
      </c>
      <c r="BA335" s="272"/>
      <c r="BB335" s="10" t="s">
        <v>837</v>
      </c>
      <c r="BC335" s="24"/>
      <c r="BD335" s="24"/>
      <c r="BE335" s="24"/>
      <c r="BF335" s="25"/>
      <c r="BG335" s="24"/>
      <c r="BH335" s="25"/>
      <c r="BL335" s="272"/>
      <c r="BM335" s="10" t="s">
        <v>837</v>
      </c>
      <c r="BN335" s="24"/>
      <c r="BO335" s="25"/>
      <c r="BT335" s="272"/>
      <c r="BU335" s="10" t="s">
        <v>837</v>
      </c>
      <c r="BV335" s="17">
        <v>0</v>
      </c>
      <c r="BW335" s="17">
        <v>0</v>
      </c>
      <c r="BX335" s="17">
        <v>10</v>
      </c>
      <c r="BY335" s="17">
        <v>0</v>
      </c>
      <c r="BZ335" s="17">
        <v>11</v>
      </c>
      <c r="CA335" s="17">
        <v>4</v>
      </c>
      <c r="CB335" s="17">
        <v>13</v>
      </c>
      <c r="CC335" s="17">
        <v>6</v>
      </c>
      <c r="CD335" s="17">
        <v>9</v>
      </c>
      <c r="CE335" s="20">
        <v>0</v>
      </c>
      <c r="CF335" s="17">
        <v>43</v>
      </c>
      <c r="CG335" s="20">
        <v>10</v>
      </c>
      <c r="CK335" s="272"/>
      <c r="CL335" s="10" t="s">
        <v>837</v>
      </c>
      <c r="CM335" s="17">
        <v>14</v>
      </c>
      <c r="CN335" s="17">
        <v>0</v>
      </c>
      <c r="CO335" s="17">
        <v>46</v>
      </c>
      <c r="CP335" s="17">
        <v>0</v>
      </c>
      <c r="CQ335" s="17">
        <v>66</v>
      </c>
      <c r="CR335" s="17">
        <v>13</v>
      </c>
      <c r="CS335" s="17">
        <v>20</v>
      </c>
      <c r="CT335" s="17">
        <v>0</v>
      </c>
      <c r="CU335" s="17">
        <v>13</v>
      </c>
      <c r="CV335" s="17">
        <v>0</v>
      </c>
      <c r="CW335" s="17">
        <v>13</v>
      </c>
      <c r="CX335" s="17">
        <v>1</v>
      </c>
      <c r="CY335" s="17">
        <v>8</v>
      </c>
      <c r="CZ335" s="17">
        <v>1</v>
      </c>
      <c r="DA335" s="17">
        <v>146</v>
      </c>
      <c r="DB335" s="17">
        <v>87</v>
      </c>
      <c r="DC335" s="17">
        <v>3</v>
      </c>
      <c r="DD335" s="20">
        <v>1</v>
      </c>
      <c r="DE335" s="17">
        <v>329</v>
      </c>
      <c r="DF335" s="20">
        <v>103</v>
      </c>
      <c r="DJ335" s="272"/>
      <c r="DK335" s="10" t="s">
        <v>837</v>
      </c>
      <c r="DL335" s="24"/>
      <c r="DM335" s="24"/>
      <c r="DN335" s="17">
        <v>2</v>
      </c>
      <c r="DO335" s="17">
        <v>1</v>
      </c>
      <c r="DP335" s="17">
        <v>0</v>
      </c>
      <c r="DQ335" s="17">
        <v>0</v>
      </c>
      <c r="DR335" s="24"/>
      <c r="DS335" s="25"/>
      <c r="DT335" s="17">
        <v>2</v>
      </c>
      <c r="DU335" s="20">
        <v>1</v>
      </c>
      <c r="DY335" s="272"/>
      <c r="DZ335" s="10" t="s">
        <v>837</v>
      </c>
      <c r="EA335" s="17">
        <v>30</v>
      </c>
      <c r="EB335" s="17">
        <v>10</v>
      </c>
      <c r="EC335" s="17">
        <v>14</v>
      </c>
      <c r="ED335" s="20">
        <v>1</v>
      </c>
      <c r="EE335" s="17">
        <v>44</v>
      </c>
      <c r="EF335" s="20">
        <v>11</v>
      </c>
      <c r="EJ335" s="272"/>
      <c r="EK335" s="10" t="s">
        <v>837</v>
      </c>
      <c r="EL335" s="17">
        <v>55</v>
      </c>
      <c r="EM335" s="17">
        <v>14</v>
      </c>
      <c r="EN335" s="17">
        <v>3</v>
      </c>
      <c r="EO335" s="17">
        <v>0</v>
      </c>
      <c r="EP335" s="17">
        <v>4</v>
      </c>
      <c r="EQ335" s="17">
        <v>0</v>
      </c>
      <c r="ER335" s="17">
        <v>53</v>
      </c>
      <c r="ES335" s="20">
        <v>0</v>
      </c>
      <c r="ET335" s="17">
        <v>115</v>
      </c>
      <c r="EU335" s="20">
        <v>14</v>
      </c>
      <c r="EY335" s="272"/>
      <c r="EZ335" s="10" t="s">
        <v>837</v>
      </c>
      <c r="FA335" s="17">
        <v>22</v>
      </c>
      <c r="FB335" s="20">
        <v>2</v>
      </c>
      <c r="FG335" s="272"/>
      <c r="FH335" s="10" t="s">
        <v>837</v>
      </c>
      <c r="FI335" s="17">
        <v>64</v>
      </c>
      <c r="FJ335" s="20">
        <v>7</v>
      </c>
      <c r="FO335" s="272"/>
      <c r="FP335" s="10" t="s">
        <v>837</v>
      </c>
      <c r="FQ335" s="17">
        <v>31</v>
      </c>
      <c r="FR335" s="20">
        <v>15</v>
      </c>
      <c r="FW335" s="272"/>
      <c r="FX335" s="10" t="s">
        <v>837</v>
      </c>
      <c r="FY335" s="17">
        <v>5</v>
      </c>
      <c r="FZ335" s="20">
        <v>0</v>
      </c>
      <c r="GE335" s="272"/>
      <c r="GF335" s="10" t="s">
        <v>837</v>
      </c>
      <c r="GG335" s="17">
        <v>39</v>
      </c>
      <c r="GH335" s="17">
        <v>39</v>
      </c>
      <c r="GI335" s="17">
        <v>36</v>
      </c>
      <c r="GJ335" s="17">
        <v>21</v>
      </c>
      <c r="GK335" s="17">
        <v>48</v>
      </c>
      <c r="GL335" s="20">
        <v>0</v>
      </c>
      <c r="GM335" s="17">
        <v>123</v>
      </c>
      <c r="GN335" s="20">
        <v>60</v>
      </c>
      <c r="GR335" s="272"/>
      <c r="GS335" s="10" t="s">
        <v>837</v>
      </c>
      <c r="GT335" s="17">
        <v>268</v>
      </c>
      <c r="GU335" s="17">
        <v>10</v>
      </c>
      <c r="GV335" s="17">
        <v>34</v>
      </c>
      <c r="GW335" s="17">
        <v>2</v>
      </c>
      <c r="GX335" s="24"/>
      <c r="GY335" s="25"/>
      <c r="GZ335" s="17">
        <v>302</v>
      </c>
      <c r="HA335" s="20">
        <v>12</v>
      </c>
      <c r="HE335" s="272"/>
      <c r="HF335" s="10" t="s">
        <v>837</v>
      </c>
      <c r="HG335" s="17">
        <v>1223</v>
      </c>
      <c r="HH335" s="20">
        <v>262</v>
      </c>
    </row>
    <row r="336" spans="1:216" x14ac:dyDescent="0.25">
      <c r="A336" s="272"/>
      <c r="B336" s="10" t="s">
        <v>838</v>
      </c>
      <c r="C336" s="17">
        <v>0</v>
      </c>
      <c r="D336" s="17">
        <v>0</v>
      </c>
      <c r="E336" s="24"/>
      <c r="F336" s="24"/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0</v>
      </c>
      <c r="M336" s="17">
        <v>0</v>
      </c>
      <c r="N336" s="17">
        <v>0</v>
      </c>
      <c r="O336" s="24"/>
      <c r="P336" s="24"/>
      <c r="Q336" s="17">
        <v>0</v>
      </c>
      <c r="R336" s="20">
        <v>0</v>
      </c>
      <c r="S336" s="17">
        <v>0</v>
      </c>
      <c r="T336" s="20">
        <v>0</v>
      </c>
      <c r="X336" s="272"/>
      <c r="Y336" s="10" t="s">
        <v>838</v>
      </c>
      <c r="Z336" s="24"/>
      <c r="AA336" s="24"/>
      <c r="AB336" s="17">
        <v>0</v>
      </c>
      <c r="AC336" s="17">
        <v>0</v>
      </c>
      <c r="AD336" s="17">
        <v>0</v>
      </c>
      <c r="AE336" s="20">
        <v>0</v>
      </c>
      <c r="AF336" s="17">
        <v>0</v>
      </c>
      <c r="AG336" s="20">
        <v>0</v>
      </c>
      <c r="AK336" s="272"/>
      <c r="AL336" s="10" t="s">
        <v>838</v>
      </c>
      <c r="AM336" s="17">
        <v>0</v>
      </c>
      <c r="AN336" s="20">
        <v>0</v>
      </c>
      <c r="AS336" s="272"/>
      <c r="AT336" s="10" t="s">
        <v>838</v>
      </c>
      <c r="AU336" s="17">
        <v>0</v>
      </c>
      <c r="AV336" s="20">
        <v>0</v>
      </c>
      <c r="BA336" s="272"/>
      <c r="BB336" s="10" t="s">
        <v>838</v>
      </c>
      <c r="BC336" s="24"/>
      <c r="BD336" s="24"/>
      <c r="BE336" s="24"/>
      <c r="BF336" s="25"/>
      <c r="BG336" s="24"/>
      <c r="BH336" s="25"/>
      <c r="BL336" s="272"/>
      <c r="BM336" s="10" t="s">
        <v>838</v>
      </c>
      <c r="BN336" s="24"/>
      <c r="BO336" s="25"/>
      <c r="BT336" s="272"/>
      <c r="BU336" s="10" t="s">
        <v>838</v>
      </c>
      <c r="BV336" s="17">
        <v>0</v>
      </c>
      <c r="BW336" s="17">
        <v>0</v>
      </c>
      <c r="BX336" s="17">
        <v>0</v>
      </c>
      <c r="BY336" s="17">
        <v>0</v>
      </c>
      <c r="BZ336" s="17">
        <v>0</v>
      </c>
      <c r="CA336" s="17">
        <v>0</v>
      </c>
      <c r="CB336" s="17">
        <v>0</v>
      </c>
      <c r="CC336" s="17">
        <v>0</v>
      </c>
      <c r="CD336" s="24"/>
      <c r="CE336" s="25"/>
      <c r="CF336" s="17">
        <v>0</v>
      </c>
      <c r="CG336" s="20">
        <v>0</v>
      </c>
      <c r="CK336" s="272"/>
      <c r="CL336" s="10" t="s">
        <v>838</v>
      </c>
      <c r="CM336" s="24"/>
      <c r="CN336" s="24"/>
      <c r="CO336" s="17">
        <v>0</v>
      </c>
      <c r="CP336" s="17">
        <v>0</v>
      </c>
      <c r="CQ336" s="17">
        <v>0</v>
      </c>
      <c r="CR336" s="17">
        <v>0</v>
      </c>
      <c r="CS336" s="17">
        <v>0</v>
      </c>
      <c r="CT336" s="17">
        <v>0</v>
      </c>
      <c r="CU336" s="17">
        <v>0</v>
      </c>
      <c r="CV336" s="17">
        <v>0</v>
      </c>
      <c r="CW336" s="17">
        <v>0</v>
      </c>
      <c r="CX336" s="17">
        <v>0</v>
      </c>
      <c r="CY336" s="17">
        <v>0</v>
      </c>
      <c r="CZ336" s="17">
        <v>0</v>
      </c>
      <c r="DA336" s="17">
        <v>0</v>
      </c>
      <c r="DB336" s="17">
        <v>0</v>
      </c>
      <c r="DC336" s="17">
        <v>0</v>
      </c>
      <c r="DD336" s="20">
        <v>0</v>
      </c>
      <c r="DE336" s="17">
        <v>0</v>
      </c>
      <c r="DF336" s="20">
        <v>0</v>
      </c>
      <c r="DJ336" s="272"/>
      <c r="DK336" s="10" t="s">
        <v>838</v>
      </c>
      <c r="DL336" s="24"/>
      <c r="DM336" s="24"/>
      <c r="DN336" s="17">
        <v>0</v>
      </c>
      <c r="DO336" s="17">
        <v>0</v>
      </c>
      <c r="DP336" s="17">
        <v>0</v>
      </c>
      <c r="DQ336" s="17">
        <v>0</v>
      </c>
      <c r="DR336" s="24"/>
      <c r="DS336" s="25"/>
      <c r="DT336" s="17">
        <v>0</v>
      </c>
      <c r="DU336" s="20">
        <v>0</v>
      </c>
      <c r="DY336" s="272"/>
      <c r="DZ336" s="10" t="s">
        <v>838</v>
      </c>
      <c r="EA336" s="17">
        <v>0</v>
      </c>
      <c r="EB336" s="17">
        <v>0</v>
      </c>
      <c r="EC336" s="17">
        <v>0</v>
      </c>
      <c r="ED336" s="20">
        <v>0</v>
      </c>
      <c r="EE336" s="17">
        <v>0</v>
      </c>
      <c r="EF336" s="20">
        <v>0</v>
      </c>
      <c r="EJ336" s="272"/>
      <c r="EK336" s="10" t="s">
        <v>838</v>
      </c>
      <c r="EL336" s="17">
        <v>0</v>
      </c>
      <c r="EM336" s="17">
        <v>0</v>
      </c>
      <c r="EN336" s="17">
        <v>0</v>
      </c>
      <c r="EO336" s="17">
        <v>0</v>
      </c>
      <c r="EP336" s="17">
        <v>0</v>
      </c>
      <c r="EQ336" s="17">
        <v>0</v>
      </c>
      <c r="ER336" s="17">
        <v>0</v>
      </c>
      <c r="ES336" s="20">
        <v>0</v>
      </c>
      <c r="ET336" s="17">
        <v>0</v>
      </c>
      <c r="EU336" s="20">
        <v>0</v>
      </c>
      <c r="EY336" s="272"/>
      <c r="EZ336" s="10" t="s">
        <v>838</v>
      </c>
      <c r="FA336" s="17">
        <v>0</v>
      </c>
      <c r="FB336" s="20">
        <v>0</v>
      </c>
      <c r="FG336" s="272"/>
      <c r="FH336" s="10" t="s">
        <v>838</v>
      </c>
      <c r="FI336" s="17">
        <v>0</v>
      </c>
      <c r="FJ336" s="20">
        <v>0</v>
      </c>
      <c r="FO336" s="272"/>
      <c r="FP336" s="10" t="s">
        <v>838</v>
      </c>
      <c r="FQ336" s="24"/>
      <c r="FR336" s="25"/>
      <c r="FW336" s="272"/>
      <c r="FX336" s="10" t="s">
        <v>838</v>
      </c>
      <c r="FY336" s="17">
        <v>0</v>
      </c>
      <c r="FZ336" s="20">
        <v>0</v>
      </c>
      <c r="GE336" s="272"/>
      <c r="GF336" s="10" t="s">
        <v>838</v>
      </c>
      <c r="GG336" s="17">
        <v>0</v>
      </c>
      <c r="GH336" s="17">
        <v>0</v>
      </c>
      <c r="GI336" s="17">
        <v>0</v>
      </c>
      <c r="GJ336" s="17">
        <v>0</v>
      </c>
      <c r="GK336" s="17">
        <v>0</v>
      </c>
      <c r="GL336" s="20">
        <v>0</v>
      </c>
      <c r="GM336" s="17">
        <v>0</v>
      </c>
      <c r="GN336" s="20">
        <v>0</v>
      </c>
      <c r="GR336" s="272"/>
      <c r="GS336" s="10" t="s">
        <v>838</v>
      </c>
      <c r="GT336" s="24"/>
      <c r="GU336" s="24"/>
      <c r="GV336" s="17">
        <v>0</v>
      </c>
      <c r="GW336" s="17">
        <v>0</v>
      </c>
      <c r="GX336" s="24"/>
      <c r="GY336" s="25"/>
      <c r="GZ336" s="17">
        <v>0</v>
      </c>
      <c r="HA336" s="20">
        <v>0</v>
      </c>
      <c r="HE336" s="272"/>
      <c r="HF336" s="10" t="s">
        <v>838</v>
      </c>
      <c r="HG336" s="17">
        <v>0</v>
      </c>
      <c r="HH336" s="20">
        <v>0</v>
      </c>
    </row>
    <row r="337" spans="1:216" x14ac:dyDescent="0.25">
      <c r="A337" s="272"/>
      <c r="B337" s="10" t="s">
        <v>839</v>
      </c>
      <c r="C337" s="17">
        <v>0</v>
      </c>
      <c r="D337" s="17">
        <v>0</v>
      </c>
      <c r="E337" s="24"/>
      <c r="F337" s="24"/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24"/>
      <c r="P337" s="24"/>
      <c r="Q337" s="17">
        <v>0</v>
      </c>
      <c r="R337" s="20">
        <v>0</v>
      </c>
      <c r="S337" s="17">
        <v>0</v>
      </c>
      <c r="T337" s="20">
        <v>0</v>
      </c>
      <c r="X337" s="272"/>
      <c r="Y337" s="10" t="s">
        <v>839</v>
      </c>
      <c r="Z337" s="24"/>
      <c r="AA337" s="24"/>
      <c r="AB337" s="17">
        <v>0</v>
      </c>
      <c r="AC337" s="17">
        <v>0</v>
      </c>
      <c r="AD337" s="24"/>
      <c r="AE337" s="25"/>
      <c r="AF337" s="17">
        <v>0</v>
      </c>
      <c r="AG337" s="20">
        <v>0</v>
      </c>
      <c r="AK337" s="272"/>
      <c r="AL337" s="10" t="s">
        <v>839</v>
      </c>
      <c r="AM337" s="17">
        <v>0</v>
      </c>
      <c r="AN337" s="20">
        <v>0</v>
      </c>
      <c r="AS337" s="272"/>
      <c r="AT337" s="10" t="s">
        <v>839</v>
      </c>
      <c r="AU337" s="17">
        <v>3</v>
      </c>
      <c r="AV337" s="20">
        <v>0</v>
      </c>
      <c r="BA337" s="272"/>
      <c r="BB337" s="10" t="s">
        <v>839</v>
      </c>
      <c r="BC337" s="24"/>
      <c r="BD337" s="24"/>
      <c r="BE337" s="24"/>
      <c r="BF337" s="25"/>
      <c r="BG337" s="24"/>
      <c r="BH337" s="25"/>
      <c r="BL337" s="272"/>
      <c r="BM337" s="10" t="s">
        <v>839</v>
      </c>
      <c r="BN337" s="17">
        <v>2</v>
      </c>
      <c r="BO337" s="25"/>
      <c r="BT337" s="272"/>
      <c r="BU337" s="10" t="s">
        <v>839</v>
      </c>
      <c r="BV337" s="17">
        <v>0</v>
      </c>
      <c r="BW337" s="17">
        <v>0</v>
      </c>
      <c r="BX337" s="17">
        <v>1</v>
      </c>
      <c r="BY337" s="17">
        <v>1</v>
      </c>
      <c r="BZ337" s="17">
        <v>0</v>
      </c>
      <c r="CA337" s="17">
        <v>0</v>
      </c>
      <c r="CB337" s="17">
        <v>0</v>
      </c>
      <c r="CC337" s="17">
        <v>0</v>
      </c>
      <c r="CD337" s="24"/>
      <c r="CE337" s="25"/>
      <c r="CF337" s="17">
        <v>1</v>
      </c>
      <c r="CG337" s="20">
        <v>1</v>
      </c>
      <c r="CK337" s="272"/>
      <c r="CL337" s="10" t="s">
        <v>839</v>
      </c>
      <c r="CM337" s="24"/>
      <c r="CN337" s="24"/>
      <c r="CO337" s="17">
        <v>0</v>
      </c>
      <c r="CP337" s="17">
        <v>0</v>
      </c>
      <c r="CQ337" s="17">
        <v>0</v>
      </c>
      <c r="CR337" s="17">
        <v>0</v>
      </c>
      <c r="CS337" s="17">
        <v>0</v>
      </c>
      <c r="CT337" s="17">
        <v>0</v>
      </c>
      <c r="CU337" s="17">
        <v>2</v>
      </c>
      <c r="CV337" s="17">
        <v>0</v>
      </c>
      <c r="CW337" s="17">
        <v>0</v>
      </c>
      <c r="CX337" s="17">
        <v>0</v>
      </c>
      <c r="CY337" s="17">
        <v>0</v>
      </c>
      <c r="CZ337" s="17">
        <v>0</v>
      </c>
      <c r="DA337" s="17">
        <v>0</v>
      </c>
      <c r="DB337" s="17">
        <v>0</v>
      </c>
      <c r="DC337" s="17">
        <v>0</v>
      </c>
      <c r="DD337" s="20">
        <v>0</v>
      </c>
      <c r="DE337" s="17">
        <v>2</v>
      </c>
      <c r="DF337" s="20">
        <v>0</v>
      </c>
      <c r="DJ337" s="272"/>
      <c r="DK337" s="10" t="s">
        <v>839</v>
      </c>
      <c r="DL337" s="24"/>
      <c r="DM337" s="24"/>
      <c r="DN337" s="17">
        <v>1</v>
      </c>
      <c r="DO337" s="17">
        <v>0</v>
      </c>
      <c r="DP337" s="17">
        <v>0</v>
      </c>
      <c r="DQ337" s="17">
        <v>0</v>
      </c>
      <c r="DR337" s="24"/>
      <c r="DS337" s="25"/>
      <c r="DT337" s="17">
        <v>1</v>
      </c>
      <c r="DU337" s="20">
        <v>0</v>
      </c>
      <c r="DY337" s="272"/>
      <c r="DZ337" s="10" t="s">
        <v>839</v>
      </c>
      <c r="EA337" s="17">
        <v>1</v>
      </c>
      <c r="EB337" s="17">
        <v>1</v>
      </c>
      <c r="EC337" s="17">
        <v>0</v>
      </c>
      <c r="ED337" s="20">
        <v>0</v>
      </c>
      <c r="EE337" s="17">
        <v>1</v>
      </c>
      <c r="EF337" s="20">
        <v>1</v>
      </c>
      <c r="EJ337" s="272"/>
      <c r="EK337" s="10" t="s">
        <v>839</v>
      </c>
      <c r="EL337" s="17">
        <v>0</v>
      </c>
      <c r="EM337" s="17">
        <v>0</v>
      </c>
      <c r="EN337" s="17">
        <v>0</v>
      </c>
      <c r="EO337" s="17">
        <v>0</v>
      </c>
      <c r="EP337" s="17">
        <v>1</v>
      </c>
      <c r="EQ337" s="17">
        <v>1</v>
      </c>
      <c r="ER337" s="17">
        <v>0</v>
      </c>
      <c r="ES337" s="20">
        <v>0</v>
      </c>
      <c r="ET337" s="17">
        <v>1</v>
      </c>
      <c r="EU337" s="20">
        <v>1</v>
      </c>
      <c r="EY337" s="272"/>
      <c r="EZ337" s="10" t="s">
        <v>839</v>
      </c>
      <c r="FA337" s="17">
        <v>1</v>
      </c>
      <c r="FB337" s="20">
        <v>0</v>
      </c>
      <c r="FG337" s="272"/>
      <c r="FH337" s="10" t="s">
        <v>839</v>
      </c>
      <c r="FI337" s="17">
        <v>0</v>
      </c>
      <c r="FJ337" s="20">
        <v>0</v>
      </c>
      <c r="FO337" s="272"/>
      <c r="FP337" s="10" t="s">
        <v>839</v>
      </c>
      <c r="FQ337" s="24"/>
      <c r="FR337" s="25"/>
      <c r="FW337" s="272"/>
      <c r="FX337" s="10" t="s">
        <v>839</v>
      </c>
      <c r="FY337" s="17">
        <v>1</v>
      </c>
      <c r="FZ337" s="20">
        <v>0</v>
      </c>
      <c r="GE337" s="272"/>
      <c r="GF337" s="10" t="s">
        <v>839</v>
      </c>
      <c r="GG337" s="17">
        <v>0</v>
      </c>
      <c r="GH337" s="17">
        <v>0</v>
      </c>
      <c r="GI337" s="17">
        <v>2</v>
      </c>
      <c r="GJ337" s="17">
        <v>0</v>
      </c>
      <c r="GK337" s="17">
        <v>2</v>
      </c>
      <c r="GL337" s="20">
        <v>0</v>
      </c>
      <c r="GM337" s="17">
        <v>4</v>
      </c>
      <c r="GN337" s="20">
        <v>0</v>
      </c>
      <c r="GR337" s="272"/>
      <c r="GS337" s="10" t="s">
        <v>839</v>
      </c>
      <c r="GT337" s="24"/>
      <c r="GU337" s="24"/>
      <c r="GV337" s="17">
        <v>0</v>
      </c>
      <c r="GW337" s="17">
        <v>0</v>
      </c>
      <c r="GX337" s="17">
        <v>4</v>
      </c>
      <c r="GY337" s="25"/>
      <c r="GZ337" s="17">
        <v>4</v>
      </c>
      <c r="HA337" s="20">
        <v>0</v>
      </c>
      <c r="HE337" s="272"/>
      <c r="HF337" s="10" t="s">
        <v>839</v>
      </c>
      <c r="HG337" s="17">
        <v>21</v>
      </c>
      <c r="HH337" s="20">
        <v>3</v>
      </c>
    </row>
    <row r="338" spans="1:216" x14ac:dyDescent="0.25">
      <c r="A338" s="272"/>
      <c r="B338" s="10" t="s">
        <v>840</v>
      </c>
      <c r="C338" s="17">
        <v>0</v>
      </c>
      <c r="D338" s="17">
        <v>0</v>
      </c>
      <c r="E338" s="17">
        <v>1</v>
      </c>
      <c r="F338" s="24"/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0</v>
      </c>
      <c r="M338" s="17">
        <v>0</v>
      </c>
      <c r="N338" s="17">
        <v>0</v>
      </c>
      <c r="O338" s="24"/>
      <c r="P338" s="24"/>
      <c r="Q338" s="17">
        <v>0</v>
      </c>
      <c r="R338" s="20">
        <v>0</v>
      </c>
      <c r="S338" s="17">
        <v>1</v>
      </c>
      <c r="T338" s="20">
        <v>0</v>
      </c>
      <c r="X338" s="272"/>
      <c r="Y338" s="10" t="s">
        <v>840</v>
      </c>
      <c r="Z338" s="24"/>
      <c r="AA338" s="24"/>
      <c r="AB338" s="17">
        <v>0</v>
      </c>
      <c r="AC338" s="17">
        <v>0</v>
      </c>
      <c r="AD338" s="24"/>
      <c r="AE338" s="25"/>
      <c r="AF338" s="17">
        <v>0</v>
      </c>
      <c r="AG338" s="20">
        <v>0</v>
      </c>
      <c r="AK338" s="272"/>
      <c r="AL338" s="10" t="s">
        <v>840</v>
      </c>
      <c r="AM338" s="17">
        <v>0</v>
      </c>
      <c r="AN338" s="20">
        <v>0</v>
      </c>
      <c r="AS338" s="272"/>
      <c r="AT338" s="10" t="s">
        <v>840</v>
      </c>
      <c r="AU338" s="17">
        <v>1</v>
      </c>
      <c r="AV338" s="20">
        <v>0</v>
      </c>
      <c r="BA338" s="272"/>
      <c r="BB338" s="10" t="s">
        <v>840</v>
      </c>
      <c r="BC338" s="24"/>
      <c r="BD338" s="24"/>
      <c r="BE338" s="24"/>
      <c r="BF338" s="25"/>
      <c r="BG338" s="24"/>
      <c r="BH338" s="25"/>
      <c r="BL338" s="272"/>
      <c r="BM338" s="10" t="s">
        <v>840</v>
      </c>
      <c r="BN338" s="24"/>
      <c r="BO338" s="25"/>
      <c r="BT338" s="272"/>
      <c r="BU338" s="10" t="s">
        <v>840</v>
      </c>
      <c r="BV338" s="17">
        <v>0</v>
      </c>
      <c r="BW338" s="17">
        <v>0</v>
      </c>
      <c r="BX338" s="24"/>
      <c r="BY338" s="24"/>
      <c r="BZ338" s="17">
        <v>0</v>
      </c>
      <c r="CA338" s="17">
        <v>0</v>
      </c>
      <c r="CB338" s="17">
        <v>0</v>
      </c>
      <c r="CC338" s="17">
        <v>0</v>
      </c>
      <c r="CD338" s="24"/>
      <c r="CE338" s="25"/>
      <c r="CF338" s="17">
        <v>0</v>
      </c>
      <c r="CG338" s="20">
        <v>0</v>
      </c>
      <c r="CK338" s="272"/>
      <c r="CL338" s="10" t="s">
        <v>840</v>
      </c>
      <c r="CM338" s="24"/>
      <c r="CN338" s="24"/>
      <c r="CO338" s="17">
        <v>0</v>
      </c>
      <c r="CP338" s="17">
        <v>0</v>
      </c>
      <c r="CQ338" s="17">
        <v>0</v>
      </c>
      <c r="CR338" s="17">
        <v>0</v>
      </c>
      <c r="CS338" s="17">
        <v>0</v>
      </c>
      <c r="CT338" s="17">
        <v>0</v>
      </c>
      <c r="CU338" s="17">
        <v>0</v>
      </c>
      <c r="CV338" s="17">
        <v>0</v>
      </c>
      <c r="CW338" s="17">
        <v>0</v>
      </c>
      <c r="CX338" s="17">
        <v>0</v>
      </c>
      <c r="CY338" s="17">
        <v>0</v>
      </c>
      <c r="CZ338" s="17">
        <v>0</v>
      </c>
      <c r="DA338" s="17">
        <v>0</v>
      </c>
      <c r="DB338" s="17">
        <v>0</v>
      </c>
      <c r="DC338" s="17">
        <v>0</v>
      </c>
      <c r="DD338" s="20">
        <v>0</v>
      </c>
      <c r="DE338" s="17">
        <v>0</v>
      </c>
      <c r="DF338" s="20">
        <v>0</v>
      </c>
      <c r="DJ338" s="272"/>
      <c r="DK338" s="10" t="s">
        <v>840</v>
      </c>
      <c r="DL338" s="24"/>
      <c r="DM338" s="24"/>
      <c r="DN338" s="17">
        <v>0</v>
      </c>
      <c r="DO338" s="17">
        <v>0</v>
      </c>
      <c r="DP338" s="17">
        <v>11</v>
      </c>
      <c r="DQ338" s="17">
        <v>0</v>
      </c>
      <c r="DR338" s="24"/>
      <c r="DS338" s="25"/>
      <c r="DT338" s="17">
        <v>11</v>
      </c>
      <c r="DU338" s="20">
        <v>0</v>
      </c>
      <c r="DY338" s="272"/>
      <c r="DZ338" s="10" t="s">
        <v>840</v>
      </c>
      <c r="EA338" s="17">
        <v>0</v>
      </c>
      <c r="EB338" s="17">
        <v>0</v>
      </c>
      <c r="EC338" s="17">
        <v>1</v>
      </c>
      <c r="ED338" s="20">
        <v>0</v>
      </c>
      <c r="EE338" s="17">
        <v>1</v>
      </c>
      <c r="EF338" s="20">
        <v>0</v>
      </c>
      <c r="EJ338" s="272"/>
      <c r="EK338" s="10" t="s">
        <v>840</v>
      </c>
      <c r="EL338" s="17">
        <v>0</v>
      </c>
      <c r="EM338" s="17">
        <v>0</v>
      </c>
      <c r="EN338" s="17">
        <v>1</v>
      </c>
      <c r="EO338" s="17">
        <v>0</v>
      </c>
      <c r="EP338" s="17">
        <v>0</v>
      </c>
      <c r="EQ338" s="17">
        <v>0</v>
      </c>
      <c r="ER338" s="17">
        <v>1</v>
      </c>
      <c r="ES338" s="20">
        <v>0</v>
      </c>
      <c r="ET338" s="17">
        <v>2</v>
      </c>
      <c r="EU338" s="20">
        <v>0</v>
      </c>
      <c r="EY338" s="272"/>
      <c r="EZ338" s="10" t="s">
        <v>840</v>
      </c>
      <c r="FA338" s="17">
        <v>2</v>
      </c>
      <c r="FB338" s="20">
        <v>0</v>
      </c>
      <c r="FG338" s="272"/>
      <c r="FH338" s="10" t="s">
        <v>840</v>
      </c>
      <c r="FI338" s="17">
        <v>2</v>
      </c>
      <c r="FJ338" s="20">
        <v>2</v>
      </c>
      <c r="FO338" s="272"/>
      <c r="FP338" s="10" t="s">
        <v>840</v>
      </c>
      <c r="FQ338" s="24"/>
      <c r="FR338" s="25"/>
      <c r="FW338" s="272"/>
      <c r="FX338" s="10" t="s">
        <v>840</v>
      </c>
      <c r="FY338" s="17">
        <v>43</v>
      </c>
      <c r="FZ338" s="20">
        <v>4</v>
      </c>
      <c r="GE338" s="272"/>
      <c r="GF338" s="10" t="s">
        <v>840</v>
      </c>
      <c r="GG338" s="17">
        <v>21</v>
      </c>
      <c r="GH338" s="17">
        <v>21</v>
      </c>
      <c r="GI338" s="17">
        <v>0</v>
      </c>
      <c r="GJ338" s="17">
        <v>0</v>
      </c>
      <c r="GK338" s="17">
        <v>0</v>
      </c>
      <c r="GL338" s="20">
        <v>0</v>
      </c>
      <c r="GM338" s="17">
        <v>21</v>
      </c>
      <c r="GN338" s="20">
        <v>21</v>
      </c>
      <c r="GR338" s="272"/>
      <c r="GS338" s="10" t="s">
        <v>840</v>
      </c>
      <c r="GT338" s="17">
        <v>2</v>
      </c>
      <c r="GU338" s="17">
        <v>1</v>
      </c>
      <c r="GV338" s="17">
        <v>0</v>
      </c>
      <c r="GW338" s="17">
        <v>0</v>
      </c>
      <c r="GX338" s="17">
        <v>4</v>
      </c>
      <c r="GY338" s="25"/>
      <c r="GZ338" s="17">
        <v>6</v>
      </c>
      <c r="HA338" s="20">
        <v>1</v>
      </c>
      <c r="HE338" s="272"/>
      <c r="HF338" s="10" t="s">
        <v>840</v>
      </c>
      <c r="HG338" s="17">
        <v>90</v>
      </c>
      <c r="HH338" s="20">
        <v>28</v>
      </c>
    </row>
    <row r="339" spans="1:216" x14ac:dyDescent="0.25">
      <c r="A339" s="272"/>
      <c r="B339" s="10" t="s">
        <v>841</v>
      </c>
      <c r="C339" s="17">
        <v>0</v>
      </c>
      <c r="D339" s="17">
        <v>0</v>
      </c>
      <c r="E339" s="24"/>
      <c r="F339" s="24"/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24"/>
      <c r="P339" s="24"/>
      <c r="Q339" s="17">
        <v>0</v>
      </c>
      <c r="R339" s="20">
        <v>0</v>
      </c>
      <c r="S339" s="17">
        <v>0</v>
      </c>
      <c r="T339" s="20">
        <v>0</v>
      </c>
      <c r="X339" s="272"/>
      <c r="Y339" s="10" t="s">
        <v>841</v>
      </c>
      <c r="Z339" s="24"/>
      <c r="AA339" s="24"/>
      <c r="AB339" s="17">
        <v>0</v>
      </c>
      <c r="AC339" s="17">
        <v>0</v>
      </c>
      <c r="AD339" s="17">
        <v>0</v>
      </c>
      <c r="AE339" s="20">
        <v>0</v>
      </c>
      <c r="AF339" s="17">
        <v>0</v>
      </c>
      <c r="AG339" s="20">
        <v>0</v>
      </c>
      <c r="AK339" s="272"/>
      <c r="AL339" s="10" t="s">
        <v>841</v>
      </c>
      <c r="AM339" s="17">
        <v>0</v>
      </c>
      <c r="AN339" s="20">
        <v>0</v>
      </c>
      <c r="AS339" s="272"/>
      <c r="AT339" s="10" t="s">
        <v>841</v>
      </c>
      <c r="AU339" s="17">
        <v>0</v>
      </c>
      <c r="AV339" s="20">
        <v>0</v>
      </c>
      <c r="BA339" s="272"/>
      <c r="BB339" s="10" t="s">
        <v>841</v>
      </c>
      <c r="BC339" s="24"/>
      <c r="BD339" s="24"/>
      <c r="BE339" s="24"/>
      <c r="BF339" s="25"/>
      <c r="BG339" s="24"/>
      <c r="BH339" s="25"/>
      <c r="BL339" s="272"/>
      <c r="BM339" s="10" t="s">
        <v>841</v>
      </c>
      <c r="BN339" s="24"/>
      <c r="BO339" s="25"/>
      <c r="BT339" s="272"/>
      <c r="BU339" s="10" t="s">
        <v>841</v>
      </c>
      <c r="BV339" s="17"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7">
        <v>0</v>
      </c>
      <c r="CD339" s="24"/>
      <c r="CE339" s="25"/>
      <c r="CF339" s="17">
        <v>0</v>
      </c>
      <c r="CG339" s="20">
        <v>0</v>
      </c>
      <c r="CK339" s="272"/>
      <c r="CL339" s="10" t="s">
        <v>841</v>
      </c>
      <c r="CM339" s="24"/>
      <c r="CN339" s="24"/>
      <c r="CO339" s="17">
        <v>0</v>
      </c>
      <c r="CP339" s="17">
        <v>0</v>
      </c>
      <c r="CQ339" s="17">
        <v>0</v>
      </c>
      <c r="CR339" s="17">
        <v>0</v>
      </c>
      <c r="CS339" s="17">
        <v>0</v>
      </c>
      <c r="CT339" s="17">
        <v>0</v>
      </c>
      <c r="CU339" s="17">
        <v>0</v>
      </c>
      <c r="CV339" s="17">
        <v>0</v>
      </c>
      <c r="CW339" s="17">
        <v>0</v>
      </c>
      <c r="CX339" s="17">
        <v>0</v>
      </c>
      <c r="CY339" s="17">
        <v>0</v>
      </c>
      <c r="CZ339" s="17">
        <v>0</v>
      </c>
      <c r="DA339" s="17">
        <v>0</v>
      </c>
      <c r="DB339" s="17">
        <v>0</v>
      </c>
      <c r="DC339" s="17">
        <v>0</v>
      </c>
      <c r="DD339" s="20">
        <v>0</v>
      </c>
      <c r="DE339" s="17">
        <v>0</v>
      </c>
      <c r="DF339" s="20">
        <v>0</v>
      </c>
      <c r="DJ339" s="272"/>
      <c r="DK339" s="10" t="s">
        <v>841</v>
      </c>
      <c r="DL339" s="24"/>
      <c r="DM339" s="24"/>
      <c r="DN339" s="17">
        <v>0</v>
      </c>
      <c r="DO339" s="17">
        <v>0</v>
      </c>
      <c r="DP339" s="17">
        <v>0</v>
      </c>
      <c r="DQ339" s="17">
        <v>0</v>
      </c>
      <c r="DR339" s="24"/>
      <c r="DS339" s="25"/>
      <c r="DT339" s="17">
        <v>0</v>
      </c>
      <c r="DU339" s="20">
        <v>0</v>
      </c>
      <c r="DY339" s="272"/>
      <c r="DZ339" s="10" t="s">
        <v>841</v>
      </c>
      <c r="EA339" s="17">
        <v>0</v>
      </c>
      <c r="EB339" s="17">
        <v>0</v>
      </c>
      <c r="EC339" s="17">
        <v>0</v>
      </c>
      <c r="ED339" s="20">
        <v>0</v>
      </c>
      <c r="EE339" s="17">
        <v>0</v>
      </c>
      <c r="EF339" s="20">
        <v>0</v>
      </c>
      <c r="EJ339" s="272"/>
      <c r="EK339" s="10" t="s">
        <v>841</v>
      </c>
      <c r="EL339" s="17">
        <v>0</v>
      </c>
      <c r="EM339" s="17">
        <v>0</v>
      </c>
      <c r="EN339" s="17">
        <v>0</v>
      </c>
      <c r="EO339" s="17">
        <v>0</v>
      </c>
      <c r="EP339" s="17">
        <v>0</v>
      </c>
      <c r="EQ339" s="17">
        <v>0</v>
      </c>
      <c r="ER339" s="17">
        <v>0</v>
      </c>
      <c r="ES339" s="20">
        <v>0</v>
      </c>
      <c r="ET339" s="17">
        <v>0</v>
      </c>
      <c r="EU339" s="20">
        <v>0</v>
      </c>
      <c r="EY339" s="272"/>
      <c r="EZ339" s="10" t="s">
        <v>841</v>
      </c>
      <c r="FA339" s="17">
        <v>0</v>
      </c>
      <c r="FB339" s="20">
        <v>0</v>
      </c>
      <c r="FG339" s="272"/>
      <c r="FH339" s="10" t="s">
        <v>841</v>
      </c>
      <c r="FI339" s="17">
        <v>0</v>
      </c>
      <c r="FJ339" s="20">
        <v>0</v>
      </c>
      <c r="FO339" s="272"/>
      <c r="FP339" s="10" t="s">
        <v>841</v>
      </c>
      <c r="FQ339" s="24"/>
      <c r="FR339" s="25"/>
      <c r="FW339" s="272"/>
      <c r="FX339" s="10" t="s">
        <v>841</v>
      </c>
      <c r="FY339" s="17">
        <v>0</v>
      </c>
      <c r="FZ339" s="20">
        <v>0</v>
      </c>
      <c r="GE339" s="272"/>
      <c r="GF339" s="10" t="s">
        <v>841</v>
      </c>
      <c r="GG339" s="17">
        <v>0</v>
      </c>
      <c r="GH339" s="17">
        <v>0</v>
      </c>
      <c r="GI339" s="17">
        <v>0</v>
      </c>
      <c r="GJ339" s="17">
        <v>0</v>
      </c>
      <c r="GK339" s="17">
        <v>0</v>
      </c>
      <c r="GL339" s="20">
        <v>0</v>
      </c>
      <c r="GM339" s="17">
        <v>0</v>
      </c>
      <c r="GN339" s="20">
        <v>0</v>
      </c>
      <c r="GR339" s="272"/>
      <c r="GS339" s="10" t="s">
        <v>841</v>
      </c>
      <c r="GT339" s="24"/>
      <c r="GU339" s="24"/>
      <c r="GV339" s="17">
        <v>0</v>
      </c>
      <c r="GW339" s="17">
        <v>0</v>
      </c>
      <c r="GX339" s="24"/>
      <c r="GY339" s="25"/>
      <c r="GZ339" s="17">
        <v>0</v>
      </c>
      <c r="HA339" s="20">
        <v>0</v>
      </c>
      <c r="HE339" s="272"/>
      <c r="HF339" s="10" t="s">
        <v>841</v>
      </c>
      <c r="HG339" s="17">
        <v>0</v>
      </c>
      <c r="HH339" s="20">
        <v>0</v>
      </c>
    </row>
    <row r="340" spans="1:216" x14ac:dyDescent="0.25">
      <c r="A340" s="272"/>
      <c r="B340" s="10" t="s">
        <v>842</v>
      </c>
      <c r="C340" s="17">
        <v>1</v>
      </c>
      <c r="D340" s="17">
        <v>0</v>
      </c>
      <c r="E340" s="24"/>
      <c r="F340" s="24"/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0</v>
      </c>
      <c r="M340" s="17">
        <v>0</v>
      </c>
      <c r="N340" s="17">
        <v>0</v>
      </c>
      <c r="O340" s="24"/>
      <c r="P340" s="24"/>
      <c r="Q340" s="17">
        <v>0</v>
      </c>
      <c r="R340" s="20">
        <v>0</v>
      </c>
      <c r="S340" s="17">
        <v>1</v>
      </c>
      <c r="T340" s="20">
        <v>0</v>
      </c>
      <c r="X340" s="272"/>
      <c r="Y340" s="10" t="s">
        <v>842</v>
      </c>
      <c r="Z340" s="24"/>
      <c r="AA340" s="24"/>
      <c r="AB340" s="17">
        <v>0</v>
      </c>
      <c r="AC340" s="17">
        <v>0</v>
      </c>
      <c r="AD340" s="24"/>
      <c r="AE340" s="25"/>
      <c r="AF340" s="17">
        <v>0</v>
      </c>
      <c r="AG340" s="20">
        <v>0</v>
      </c>
      <c r="AK340" s="272"/>
      <c r="AL340" s="10" t="s">
        <v>842</v>
      </c>
      <c r="AM340" s="17">
        <v>0</v>
      </c>
      <c r="AN340" s="20">
        <v>0</v>
      </c>
      <c r="AS340" s="272"/>
      <c r="AT340" s="10" t="s">
        <v>842</v>
      </c>
      <c r="AU340" s="17">
        <v>0</v>
      </c>
      <c r="AV340" s="20">
        <v>0</v>
      </c>
      <c r="BA340" s="272"/>
      <c r="BB340" s="10" t="s">
        <v>842</v>
      </c>
      <c r="BC340" s="24"/>
      <c r="BD340" s="24"/>
      <c r="BE340" s="24"/>
      <c r="BF340" s="25"/>
      <c r="BG340" s="24"/>
      <c r="BH340" s="25"/>
      <c r="BL340" s="272"/>
      <c r="BM340" s="10" t="s">
        <v>842</v>
      </c>
      <c r="BN340" s="24"/>
      <c r="BO340" s="25"/>
      <c r="BT340" s="272"/>
      <c r="BU340" s="10" t="s">
        <v>842</v>
      </c>
      <c r="BV340" s="17">
        <v>0</v>
      </c>
      <c r="BW340" s="17">
        <v>0</v>
      </c>
      <c r="BX340" s="24"/>
      <c r="BY340" s="24"/>
      <c r="BZ340" s="17">
        <v>0</v>
      </c>
      <c r="CA340" s="17">
        <v>0</v>
      </c>
      <c r="CB340" s="17">
        <v>0</v>
      </c>
      <c r="CC340" s="17">
        <v>0</v>
      </c>
      <c r="CD340" s="24"/>
      <c r="CE340" s="25"/>
      <c r="CF340" s="17">
        <v>0</v>
      </c>
      <c r="CG340" s="20">
        <v>0</v>
      </c>
      <c r="CK340" s="272"/>
      <c r="CL340" s="10" t="s">
        <v>842</v>
      </c>
      <c r="CM340" s="24"/>
      <c r="CN340" s="24"/>
      <c r="CO340" s="17">
        <v>0</v>
      </c>
      <c r="CP340" s="17">
        <v>0</v>
      </c>
      <c r="CQ340" s="17">
        <v>0</v>
      </c>
      <c r="CR340" s="17">
        <v>0</v>
      </c>
      <c r="CS340" s="17">
        <v>0</v>
      </c>
      <c r="CT340" s="17">
        <v>0</v>
      </c>
      <c r="CU340" s="17">
        <v>0</v>
      </c>
      <c r="CV340" s="17">
        <v>0</v>
      </c>
      <c r="CW340" s="17">
        <v>0</v>
      </c>
      <c r="CX340" s="17">
        <v>0</v>
      </c>
      <c r="CY340" s="17">
        <v>0</v>
      </c>
      <c r="CZ340" s="17">
        <v>0</v>
      </c>
      <c r="DA340" s="17">
        <v>0</v>
      </c>
      <c r="DB340" s="17">
        <v>0</v>
      </c>
      <c r="DC340" s="17">
        <v>0</v>
      </c>
      <c r="DD340" s="20">
        <v>0</v>
      </c>
      <c r="DE340" s="17">
        <v>0</v>
      </c>
      <c r="DF340" s="20">
        <v>0</v>
      </c>
      <c r="DJ340" s="272"/>
      <c r="DK340" s="10" t="s">
        <v>842</v>
      </c>
      <c r="DL340" s="24"/>
      <c r="DM340" s="24"/>
      <c r="DN340" s="17">
        <v>0</v>
      </c>
      <c r="DO340" s="17">
        <v>0</v>
      </c>
      <c r="DP340" s="17">
        <v>0</v>
      </c>
      <c r="DQ340" s="17">
        <v>0</v>
      </c>
      <c r="DR340" s="24"/>
      <c r="DS340" s="25"/>
      <c r="DT340" s="17">
        <v>0</v>
      </c>
      <c r="DU340" s="20">
        <v>0</v>
      </c>
      <c r="DY340" s="272"/>
      <c r="DZ340" s="10" t="s">
        <v>842</v>
      </c>
      <c r="EA340" s="17">
        <v>0</v>
      </c>
      <c r="EB340" s="17">
        <v>0</v>
      </c>
      <c r="EC340" s="17">
        <v>0</v>
      </c>
      <c r="ED340" s="20">
        <v>0</v>
      </c>
      <c r="EE340" s="17">
        <v>0</v>
      </c>
      <c r="EF340" s="20">
        <v>0</v>
      </c>
      <c r="EJ340" s="272"/>
      <c r="EK340" s="10" t="s">
        <v>842</v>
      </c>
      <c r="EL340" s="17">
        <v>0</v>
      </c>
      <c r="EM340" s="17">
        <v>0</v>
      </c>
      <c r="EN340" s="17">
        <v>0</v>
      </c>
      <c r="EO340" s="17">
        <v>0</v>
      </c>
      <c r="EP340" s="17">
        <v>11</v>
      </c>
      <c r="EQ340" s="17">
        <v>1</v>
      </c>
      <c r="ER340" s="17">
        <v>0</v>
      </c>
      <c r="ES340" s="20">
        <v>0</v>
      </c>
      <c r="ET340" s="17">
        <v>11</v>
      </c>
      <c r="EU340" s="20">
        <v>1</v>
      </c>
      <c r="EY340" s="272"/>
      <c r="EZ340" s="10" t="s">
        <v>842</v>
      </c>
      <c r="FA340" s="17">
        <v>0</v>
      </c>
      <c r="FB340" s="20">
        <v>0</v>
      </c>
      <c r="FG340" s="272"/>
      <c r="FH340" s="10" t="s">
        <v>842</v>
      </c>
      <c r="FI340" s="17">
        <v>0</v>
      </c>
      <c r="FJ340" s="20">
        <v>0</v>
      </c>
      <c r="FO340" s="272"/>
      <c r="FP340" s="10" t="s">
        <v>842</v>
      </c>
      <c r="FQ340" s="24"/>
      <c r="FR340" s="25"/>
      <c r="FW340" s="272"/>
      <c r="FX340" s="10" t="s">
        <v>842</v>
      </c>
      <c r="FY340" s="17">
        <v>0</v>
      </c>
      <c r="FZ340" s="20">
        <v>0</v>
      </c>
      <c r="GE340" s="272"/>
      <c r="GF340" s="10" t="s">
        <v>842</v>
      </c>
      <c r="GG340" s="17">
        <v>0</v>
      </c>
      <c r="GH340" s="17">
        <v>0</v>
      </c>
      <c r="GI340" s="17">
        <v>0</v>
      </c>
      <c r="GJ340" s="17">
        <v>0</v>
      </c>
      <c r="GK340" s="17">
        <v>0</v>
      </c>
      <c r="GL340" s="20">
        <v>0</v>
      </c>
      <c r="GM340" s="17">
        <v>0</v>
      </c>
      <c r="GN340" s="20">
        <v>0</v>
      </c>
      <c r="GR340" s="272"/>
      <c r="GS340" s="10" t="s">
        <v>842</v>
      </c>
      <c r="GT340" s="24"/>
      <c r="GU340" s="24"/>
      <c r="GV340" s="17">
        <v>0</v>
      </c>
      <c r="GW340" s="17">
        <v>0</v>
      </c>
      <c r="GX340" s="24"/>
      <c r="GY340" s="25"/>
      <c r="GZ340" s="17">
        <v>0</v>
      </c>
      <c r="HA340" s="20">
        <v>0</v>
      </c>
      <c r="HE340" s="272"/>
      <c r="HF340" s="10" t="s">
        <v>842</v>
      </c>
      <c r="HG340" s="17">
        <v>12</v>
      </c>
      <c r="HH340" s="20">
        <v>1</v>
      </c>
    </row>
    <row r="341" spans="1:216" x14ac:dyDescent="0.25">
      <c r="A341" s="272"/>
      <c r="B341" s="10" t="s">
        <v>843</v>
      </c>
      <c r="C341" s="17">
        <v>2</v>
      </c>
      <c r="D341" s="17">
        <v>0</v>
      </c>
      <c r="E341" s="24"/>
      <c r="F341" s="24"/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0</v>
      </c>
      <c r="M341" s="17">
        <v>0</v>
      </c>
      <c r="N341" s="17">
        <v>0</v>
      </c>
      <c r="O341" s="24"/>
      <c r="P341" s="24"/>
      <c r="Q341" s="17">
        <v>0</v>
      </c>
      <c r="R341" s="20">
        <v>0</v>
      </c>
      <c r="S341" s="17">
        <v>2</v>
      </c>
      <c r="T341" s="20">
        <v>0</v>
      </c>
      <c r="X341" s="272"/>
      <c r="Y341" s="10" t="s">
        <v>843</v>
      </c>
      <c r="Z341" s="24"/>
      <c r="AA341" s="24"/>
      <c r="AB341" s="17">
        <v>0</v>
      </c>
      <c r="AC341" s="17">
        <v>0</v>
      </c>
      <c r="AD341" s="24"/>
      <c r="AE341" s="25"/>
      <c r="AF341" s="17">
        <v>0</v>
      </c>
      <c r="AG341" s="20">
        <v>0</v>
      </c>
      <c r="AK341" s="272"/>
      <c r="AL341" s="10" t="s">
        <v>843</v>
      </c>
      <c r="AM341" s="17">
        <v>0</v>
      </c>
      <c r="AN341" s="20">
        <v>0</v>
      </c>
      <c r="AS341" s="272"/>
      <c r="AT341" s="10" t="s">
        <v>843</v>
      </c>
      <c r="AU341" s="17">
        <v>0</v>
      </c>
      <c r="AV341" s="20">
        <v>0</v>
      </c>
      <c r="BA341" s="272"/>
      <c r="BB341" s="10" t="s">
        <v>843</v>
      </c>
      <c r="BC341" s="24"/>
      <c r="BD341" s="24"/>
      <c r="BE341" s="17">
        <v>4</v>
      </c>
      <c r="BF341" s="20">
        <v>3</v>
      </c>
      <c r="BG341" s="17">
        <v>4</v>
      </c>
      <c r="BH341" s="20">
        <v>3</v>
      </c>
      <c r="BL341" s="272"/>
      <c r="BM341" s="10" t="s">
        <v>843</v>
      </c>
      <c r="BN341" s="24"/>
      <c r="BO341" s="25"/>
      <c r="BT341" s="272"/>
      <c r="BU341" s="10" t="s">
        <v>843</v>
      </c>
      <c r="BV341" s="17">
        <v>0</v>
      </c>
      <c r="BW341" s="17">
        <v>0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7">
        <v>0</v>
      </c>
      <c r="CD341" s="24"/>
      <c r="CE341" s="25"/>
      <c r="CF341" s="17">
        <v>0</v>
      </c>
      <c r="CG341" s="20">
        <v>0</v>
      </c>
      <c r="CK341" s="272"/>
      <c r="CL341" s="10" t="s">
        <v>843</v>
      </c>
      <c r="CM341" s="24"/>
      <c r="CN341" s="24"/>
      <c r="CO341" s="17">
        <v>1</v>
      </c>
      <c r="CP341" s="17">
        <v>0</v>
      </c>
      <c r="CQ341" s="17">
        <v>4</v>
      </c>
      <c r="CR341" s="17">
        <v>2</v>
      </c>
      <c r="CS341" s="17">
        <v>0</v>
      </c>
      <c r="CT341" s="17">
        <v>0</v>
      </c>
      <c r="CU341" s="17">
        <v>1</v>
      </c>
      <c r="CV341" s="17">
        <v>0</v>
      </c>
      <c r="CW341" s="17">
        <v>0</v>
      </c>
      <c r="CX341" s="17">
        <v>0</v>
      </c>
      <c r="CY341" s="17">
        <v>0</v>
      </c>
      <c r="CZ341" s="17">
        <v>0</v>
      </c>
      <c r="DA341" s="17">
        <v>0</v>
      </c>
      <c r="DB341" s="17">
        <v>0</v>
      </c>
      <c r="DC341" s="17">
        <v>0</v>
      </c>
      <c r="DD341" s="20">
        <v>0</v>
      </c>
      <c r="DE341" s="17">
        <v>6</v>
      </c>
      <c r="DF341" s="20">
        <v>2</v>
      </c>
      <c r="DJ341" s="272"/>
      <c r="DK341" s="10" t="s">
        <v>843</v>
      </c>
      <c r="DL341" s="24"/>
      <c r="DM341" s="24"/>
      <c r="DN341" s="17">
        <v>1</v>
      </c>
      <c r="DO341" s="17">
        <v>2</v>
      </c>
      <c r="DP341" s="17">
        <v>0</v>
      </c>
      <c r="DQ341" s="17">
        <v>0</v>
      </c>
      <c r="DR341" s="24"/>
      <c r="DS341" s="25"/>
      <c r="DT341" s="17">
        <v>1</v>
      </c>
      <c r="DU341" s="20">
        <v>2</v>
      </c>
      <c r="DY341" s="272"/>
      <c r="DZ341" s="10" t="s">
        <v>843</v>
      </c>
      <c r="EA341" s="17">
        <v>0</v>
      </c>
      <c r="EB341" s="17">
        <v>0</v>
      </c>
      <c r="EC341" s="17">
        <v>0</v>
      </c>
      <c r="ED341" s="20">
        <v>0</v>
      </c>
      <c r="EE341" s="17">
        <v>0</v>
      </c>
      <c r="EF341" s="20">
        <v>0</v>
      </c>
      <c r="EJ341" s="272"/>
      <c r="EK341" s="10" t="s">
        <v>843</v>
      </c>
      <c r="EL341" s="17">
        <v>0</v>
      </c>
      <c r="EM341" s="17">
        <v>0</v>
      </c>
      <c r="EN341" s="17">
        <v>0</v>
      </c>
      <c r="EO341" s="17">
        <v>0</v>
      </c>
      <c r="EP341" s="17">
        <v>0</v>
      </c>
      <c r="EQ341" s="17">
        <v>0</v>
      </c>
      <c r="ER341" s="17">
        <v>0</v>
      </c>
      <c r="ES341" s="20">
        <v>0</v>
      </c>
      <c r="ET341" s="17">
        <v>0</v>
      </c>
      <c r="EU341" s="20">
        <v>0</v>
      </c>
      <c r="EY341" s="272"/>
      <c r="EZ341" s="10" t="s">
        <v>843</v>
      </c>
      <c r="FA341" s="17">
        <v>2</v>
      </c>
      <c r="FB341" s="20">
        <v>0</v>
      </c>
      <c r="FG341" s="272"/>
      <c r="FH341" s="10" t="s">
        <v>843</v>
      </c>
      <c r="FI341" s="17">
        <v>1</v>
      </c>
      <c r="FJ341" s="20">
        <v>0</v>
      </c>
      <c r="FO341" s="272"/>
      <c r="FP341" s="10" t="s">
        <v>843</v>
      </c>
      <c r="FQ341" s="24"/>
      <c r="FR341" s="25"/>
      <c r="FW341" s="272"/>
      <c r="FX341" s="10" t="s">
        <v>843</v>
      </c>
      <c r="FY341" s="17">
        <v>0</v>
      </c>
      <c r="FZ341" s="20">
        <v>0</v>
      </c>
      <c r="GE341" s="272"/>
      <c r="GF341" s="10" t="s">
        <v>843</v>
      </c>
      <c r="GG341" s="17">
        <v>0</v>
      </c>
      <c r="GH341" s="17">
        <v>0</v>
      </c>
      <c r="GI341" s="17">
        <v>0</v>
      </c>
      <c r="GJ341" s="17">
        <v>0</v>
      </c>
      <c r="GK341" s="17">
        <v>0</v>
      </c>
      <c r="GL341" s="20">
        <v>0</v>
      </c>
      <c r="GM341" s="17">
        <v>0</v>
      </c>
      <c r="GN341" s="20">
        <v>0</v>
      </c>
      <c r="GR341" s="272"/>
      <c r="GS341" s="10" t="s">
        <v>843</v>
      </c>
      <c r="GT341" s="17">
        <v>1</v>
      </c>
      <c r="GU341" s="17">
        <v>0</v>
      </c>
      <c r="GV341" s="17">
        <v>0</v>
      </c>
      <c r="GW341" s="17">
        <v>0</v>
      </c>
      <c r="GX341" s="24"/>
      <c r="GY341" s="25"/>
      <c r="GZ341" s="17">
        <v>1</v>
      </c>
      <c r="HA341" s="20">
        <v>0</v>
      </c>
      <c r="HE341" s="272"/>
      <c r="HF341" s="10" t="s">
        <v>843</v>
      </c>
      <c r="HG341" s="17">
        <v>17</v>
      </c>
      <c r="HH341" s="20">
        <v>7</v>
      </c>
    </row>
    <row r="342" spans="1:216" x14ac:dyDescent="0.25">
      <c r="A342" s="272"/>
      <c r="B342" s="10" t="s">
        <v>844</v>
      </c>
      <c r="C342" s="17">
        <v>0</v>
      </c>
      <c r="D342" s="17">
        <v>0</v>
      </c>
      <c r="E342" s="24"/>
      <c r="F342" s="24"/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0</v>
      </c>
      <c r="M342" s="17">
        <v>0</v>
      </c>
      <c r="N342" s="17">
        <v>0</v>
      </c>
      <c r="O342" s="24"/>
      <c r="P342" s="24"/>
      <c r="Q342" s="17">
        <v>0</v>
      </c>
      <c r="R342" s="20">
        <v>0</v>
      </c>
      <c r="S342" s="17">
        <v>0</v>
      </c>
      <c r="T342" s="20">
        <v>0</v>
      </c>
      <c r="X342" s="272"/>
      <c r="Y342" s="10" t="s">
        <v>844</v>
      </c>
      <c r="Z342" s="24"/>
      <c r="AA342" s="24"/>
      <c r="AB342" s="17">
        <v>0</v>
      </c>
      <c r="AC342" s="17">
        <v>0</v>
      </c>
      <c r="AD342" s="24"/>
      <c r="AE342" s="25"/>
      <c r="AF342" s="17">
        <v>0</v>
      </c>
      <c r="AG342" s="20">
        <v>0</v>
      </c>
      <c r="AK342" s="272"/>
      <c r="AL342" s="10" t="s">
        <v>844</v>
      </c>
      <c r="AM342" s="17">
        <v>0</v>
      </c>
      <c r="AN342" s="20">
        <v>0</v>
      </c>
      <c r="AS342" s="272"/>
      <c r="AT342" s="10" t="s">
        <v>844</v>
      </c>
      <c r="AU342" s="17">
        <v>1</v>
      </c>
      <c r="AV342" s="20">
        <v>0</v>
      </c>
      <c r="BA342" s="272"/>
      <c r="BB342" s="10" t="s">
        <v>844</v>
      </c>
      <c r="BC342" s="24"/>
      <c r="BD342" s="24"/>
      <c r="BE342" s="24"/>
      <c r="BF342" s="25"/>
      <c r="BG342" s="24"/>
      <c r="BH342" s="25"/>
      <c r="BL342" s="272"/>
      <c r="BM342" s="10" t="s">
        <v>844</v>
      </c>
      <c r="BN342" s="24"/>
      <c r="BO342" s="25"/>
      <c r="BT342" s="272"/>
      <c r="BU342" s="10" t="s">
        <v>844</v>
      </c>
      <c r="BV342" s="17"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7">
        <v>0</v>
      </c>
      <c r="CD342" s="24"/>
      <c r="CE342" s="25"/>
      <c r="CF342" s="17">
        <v>0</v>
      </c>
      <c r="CG342" s="20">
        <v>0</v>
      </c>
      <c r="CK342" s="272"/>
      <c r="CL342" s="10" t="s">
        <v>844</v>
      </c>
      <c r="CM342" s="24"/>
      <c r="CN342" s="24"/>
      <c r="CO342" s="17">
        <v>0</v>
      </c>
      <c r="CP342" s="17">
        <v>0</v>
      </c>
      <c r="CQ342" s="17">
        <v>0</v>
      </c>
      <c r="CR342" s="17">
        <v>0</v>
      </c>
      <c r="CS342" s="17">
        <v>0</v>
      </c>
      <c r="CT342" s="17">
        <v>0</v>
      </c>
      <c r="CU342" s="17">
        <v>0</v>
      </c>
      <c r="CV342" s="17">
        <v>0</v>
      </c>
      <c r="CW342" s="17">
        <v>0</v>
      </c>
      <c r="CX342" s="17">
        <v>0</v>
      </c>
      <c r="CY342" s="17">
        <v>0</v>
      </c>
      <c r="CZ342" s="17">
        <v>0</v>
      </c>
      <c r="DA342" s="17">
        <v>0</v>
      </c>
      <c r="DB342" s="17">
        <v>0</v>
      </c>
      <c r="DC342" s="17">
        <v>0</v>
      </c>
      <c r="DD342" s="20">
        <v>0</v>
      </c>
      <c r="DE342" s="17">
        <v>0</v>
      </c>
      <c r="DF342" s="20">
        <v>0</v>
      </c>
      <c r="DJ342" s="272"/>
      <c r="DK342" s="10" t="s">
        <v>844</v>
      </c>
      <c r="DL342" s="24"/>
      <c r="DM342" s="24"/>
      <c r="DN342" s="17">
        <v>0</v>
      </c>
      <c r="DO342" s="17">
        <v>0</v>
      </c>
      <c r="DP342" s="17">
        <v>0</v>
      </c>
      <c r="DQ342" s="17">
        <v>0</v>
      </c>
      <c r="DR342" s="24"/>
      <c r="DS342" s="25"/>
      <c r="DT342" s="17">
        <v>0</v>
      </c>
      <c r="DU342" s="20">
        <v>0</v>
      </c>
      <c r="DY342" s="272"/>
      <c r="DZ342" s="10" t="s">
        <v>844</v>
      </c>
      <c r="EA342" s="17">
        <v>0</v>
      </c>
      <c r="EB342" s="17">
        <v>0</v>
      </c>
      <c r="EC342" s="17">
        <v>0</v>
      </c>
      <c r="ED342" s="20">
        <v>0</v>
      </c>
      <c r="EE342" s="17">
        <v>0</v>
      </c>
      <c r="EF342" s="20">
        <v>0</v>
      </c>
      <c r="EJ342" s="272"/>
      <c r="EK342" s="10" t="s">
        <v>844</v>
      </c>
      <c r="EL342" s="17">
        <v>0</v>
      </c>
      <c r="EM342" s="17">
        <v>0</v>
      </c>
      <c r="EN342" s="17">
        <v>0</v>
      </c>
      <c r="EO342" s="17">
        <v>0</v>
      </c>
      <c r="EP342" s="17">
        <v>1</v>
      </c>
      <c r="EQ342" s="17">
        <v>0</v>
      </c>
      <c r="ER342" s="17">
        <v>0</v>
      </c>
      <c r="ES342" s="20">
        <v>0</v>
      </c>
      <c r="ET342" s="17">
        <v>1</v>
      </c>
      <c r="EU342" s="20">
        <v>0</v>
      </c>
      <c r="EY342" s="272"/>
      <c r="EZ342" s="10" t="s">
        <v>844</v>
      </c>
      <c r="FA342" s="17">
        <v>1</v>
      </c>
      <c r="FB342" s="20">
        <v>0</v>
      </c>
      <c r="FG342" s="272"/>
      <c r="FH342" s="10" t="s">
        <v>844</v>
      </c>
      <c r="FI342" s="17">
        <v>1</v>
      </c>
      <c r="FJ342" s="20">
        <v>0</v>
      </c>
      <c r="FO342" s="272"/>
      <c r="FP342" s="10" t="s">
        <v>844</v>
      </c>
      <c r="FQ342" s="24"/>
      <c r="FR342" s="25"/>
      <c r="FW342" s="272"/>
      <c r="FX342" s="10" t="s">
        <v>844</v>
      </c>
      <c r="FY342" s="17">
        <v>0</v>
      </c>
      <c r="FZ342" s="20">
        <v>0</v>
      </c>
      <c r="GE342" s="272"/>
      <c r="GF342" s="10" t="s">
        <v>844</v>
      </c>
      <c r="GG342" s="17">
        <v>0</v>
      </c>
      <c r="GH342" s="17">
        <v>0</v>
      </c>
      <c r="GI342" s="17">
        <v>0</v>
      </c>
      <c r="GJ342" s="17">
        <v>0</v>
      </c>
      <c r="GK342" s="17">
        <v>0</v>
      </c>
      <c r="GL342" s="20">
        <v>0</v>
      </c>
      <c r="GM342" s="17">
        <v>0</v>
      </c>
      <c r="GN342" s="20">
        <v>0</v>
      </c>
      <c r="GR342" s="272"/>
      <c r="GS342" s="10" t="s">
        <v>844</v>
      </c>
      <c r="GT342" s="24"/>
      <c r="GU342" s="24"/>
      <c r="GV342" s="17">
        <v>0</v>
      </c>
      <c r="GW342" s="17">
        <v>0</v>
      </c>
      <c r="GX342" s="24"/>
      <c r="GY342" s="25"/>
      <c r="GZ342" s="17">
        <v>0</v>
      </c>
      <c r="HA342" s="20">
        <v>0</v>
      </c>
      <c r="HE342" s="272"/>
      <c r="HF342" s="10" t="s">
        <v>844</v>
      </c>
      <c r="HG342" s="17">
        <v>4</v>
      </c>
      <c r="HH342" s="20">
        <v>0</v>
      </c>
    </row>
    <row r="343" spans="1:216" x14ac:dyDescent="0.25">
      <c r="A343" s="272"/>
      <c r="B343" s="10" t="s">
        <v>845</v>
      </c>
      <c r="C343" s="17">
        <v>255</v>
      </c>
      <c r="D343" s="17">
        <v>132</v>
      </c>
      <c r="E343" s="17">
        <v>504</v>
      </c>
      <c r="F343" s="17">
        <v>138</v>
      </c>
      <c r="G343" s="17">
        <v>266</v>
      </c>
      <c r="H343" s="17">
        <v>197</v>
      </c>
      <c r="I343" s="17">
        <v>521</v>
      </c>
      <c r="J343" s="17">
        <v>348</v>
      </c>
      <c r="K343" s="17">
        <v>134</v>
      </c>
      <c r="L343" s="17">
        <v>69</v>
      </c>
      <c r="M343" s="17">
        <v>259</v>
      </c>
      <c r="N343" s="17">
        <v>143</v>
      </c>
      <c r="O343" s="17">
        <v>717</v>
      </c>
      <c r="P343" s="17">
        <v>460</v>
      </c>
      <c r="Q343" s="17">
        <v>520</v>
      </c>
      <c r="R343" s="20">
        <v>300</v>
      </c>
      <c r="S343" s="17">
        <v>3176</v>
      </c>
      <c r="T343" s="20">
        <v>1787</v>
      </c>
      <c r="X343" s="272"/>
      <c r="Y343" s="10" t="s">
        <v>845</v>
      </c>
      <c r="Z343" s="17">
        <v>156</v>
      </c>
      <c r="AA343" s="17">
        <v>74</v>
      </c>
      <c r="AB343" s="17">
        <v>119</v>
      </c>
      <c r="AC343" s="17">
        <v>81</v>
      </c>
      <c r="AD343" s="17">
        <v>788</v>
      </c>
      <c r="AE343" s="20">
        <v>480</v>
      </c>
      <c r="AF343" s="17">
        <v>1063</v>
      </c>
      <c r="AG343" s="20">
        <v>635</v>
      </c>
      <c r="AK343" s="272"/>
      <c r="AL343" s="10" t="s">
        <v>845</v>
      </c>
      <c r="AM343" s="17">
        <v>695</v>
      </c>
      <c r="AN343" s="20">
        <v>513</v>
      </c>
      <c r="AS343" s="272"/>
      <c r="AT343" s="10" t="s">
        <v>845</v>
      </c>
      <c r="AU343" s="17">
        <v>693</v>
      </c>
      <c r="AV343" s="20">
        <v>189</v>
      </c>
      <c r="BA343" s="272"/>
      <c r="BB343" s="10" t="s">
        <v>845</v>
      </c>
      <c r="BC343" s="24"/>
      <c r="BD343" s="24"/>
      <c r="BE343" s="17">
        <v>357</v>
      </c>
      <c r="BF343" s="20">
        <v>563</v>
      </c>
      <c r="BG343" s="17">
        <v>357</v>
      </c>
      <c r="BH343" s="20">
        <v>563</v>
      </c>
      <c r="BL343" s="272"/>
      <c r="BM343" s="10" t="s">
        <v>845</v>
      </c>
      <c r="BN343" s="17">
        <v>368</v>
      </c>
      <c r="BO343" s="20">
        <v>245</v>
      </c>
      <c r="BT343" s="272"/>
      <c r="BU343" s="10" t="s">
        <v>845</v>
      </c>
      <c r="BV343" s="17">
        <v>370</v>
      </c>
      <c r="BW343" s="17">
        <v>234</v>
      </c>
      <c r="BX343" s="17">
        <v>369</v>
      </c>
      <c r="BY343" s="17">
        <v>132</v>
      </c>
      <c r="BZ343" s="17">
        <v>147</v>
      </c>
      <c r="CA343" s="17">
        <v>75</v>
      </c>
      <c r="CB343" s="17">
        <v>90</v>
      </c>
      <c r="CC343" s="17">
        <v>57</v>
      </c>
      <c r="CD343" s="17">
        <v>316</v>
      </c>
      <c r="CE343" s="20">
        <v>157</v>
      </c>
      <c r="CF343" s="17">
        <v>1292</v>
      </c>
      <c r="CG343" s="20">
        <v>655</v>
      </c>
      <c r="CK343" s="272"/>
      <c r="CL343" s="10" t="s">
        <v>845</v>
      </c>
      <c r="CM343" s="17">
        <v>138</v>
      </c>
      <c r="CN343" s="17">
        <v>7</v>
      </c>
      <c r="CO343" s="17">
        <v>283</v>
      </c>
      <c r="CP343" s="17">
        <v>234</v>
      </c>
      <c r="CQ343" s="17">
        <v>347</v>
      </c>
      <c r="CR343" s="17">
        <v>168</v>
      </c>
      <c r="CS343" s="17">
        <v>137</v>
      </c>
      <c r="CT343" s="17">
        <v>121</v>
      </c>
      <c r="CU343" s="17">
        <v>218</v>
      </c>
      <c r="CV343" s="17">
        <v>211</v>
      </c>
      <c r="CW343" s="17">
        <v>86</v>
      </c>
      <c r="CX343" s="17">
        <v>65</v>
      </c>
      <c r="CY343" s="17">
        <v>125</v>
      </c>
      <c r="CZ343" s="17">
        <v>101</v>
      </c>
      <c r="DA343" s="17">
        <v>396</v>
      </c>
      <c r="DB343" s="17">
        <v>352</v>
      </c>
      <c r="DC343" s="17">
        <v>179</v>
      </c>
      <c r="DD343" s="20">
        <v>145</v>
      </c>
      <c r="DE343" s="17">
        <v>1909</v>
      </c>
      <c r="DF343" s="20">
        <v>1404</v>
      </c>
      <c r="DJ343" s="272"/>
      <c r="DK343" s="10" t="s">
        <v>845</v>
      </c>
      <c r="DL343" s="17">
        <v>2831</v>
      </c>
      <c r="DM343" s="24"/>
      <c r="DN343" s="17">
        <v>377</v>
      </c>
      <c r="DO343" s="17">
        <v>442</v>
      </c>
      <c r="DP343" s="17">
        <v>230</v>
      </c>
      <c r="DQ343" s="17">
        <v>336</v>
      </c>
      <c r="DR343" s="17">
        <v>409</v>
      </c>
      <c r="DS343" s="20">
        <v>383</v>
      </c>
      <c r="DT343" s="17">
        <v>3847</v>
      </c>
      <c r="DU343" s="20">
        <v>1161</v>
      </c>
      <c r="DY343" s="272"/>
      <c r="DZ343" s="10" t="s">
        <v>845</v>
      </c>
      <c r="EA343" s="17">
        <v>442</v>
      </c>
      <c r="EB343" s="17">
        <v>362</v>
      </c>
      <c r="EC343" s="17">
        <v>206</v>
      </c>
      <c r="ED343" s="20">
        <v>172</v>
      </c>
      <c r="EE343" s="17">
        <v>648</v>
      </c>
      <c r="EF343" s="20">
        <v>534</v>
      </c>
      <c r="EJ343" s="272"/>
      <c r="EK343" s="10" t="s">
        <v>845</v>
      </c>
      <c r="EL343" s="17">
        <v>965</v>
      </c>
      <c r="EM343" s="17">
        <v>631</v>
      </c>
      <c r="EN343" s="17">
        <v>484</v>
      </c>
      <c r="EO343" s="17">
        <v>324</v>
      </c>
      <c r="EP343" s="17">
        <v>277</v>
      </c>
      <c r="EQ343" s="17">
        <v>192</v>
      </c>
      <c r="ER343" s="17">
        <v>655</v>
      </c>
      <c r="ES343" s="20">
        <v>298</v>
      </c>
      <c r="ET343" s="17">
        <v>2381</v>
      </c>
      <c r="EU343" s="20">
        <v>1445</v>
      </c>
      <c r="EY343" s="272"/>
      <c r="EZ343" s="10" t="s">
        <v>845</v>
      </c>
      <c r="FA343" s="17">
        <v>181</v>
      </c>
      <c r="FB343" s="20">
        <v>105</v>
      </c>
      <c r="FG343" s="272"/>
      <c r="FH343" s="10" t="s">
        <v>845</v>
      </c>
      <c r="FI343" s="17">
        <v>3166</v>
      </c>
      <c r="FJ343" s="20">
        <v>1150</v>
      </c>
      <c r="FO343" s="272"/>
      <c r="FP343" s="10" t="s">
        <v>845</v>
      </c>
      <c r="FQ343" s="17">
        <v>680</v>
      </c>
      <c r="FR343" s="20">
        <v>409</v>
      </c>
      <c r="FW343" s="272"/>
      <c r="FX343" s="10" t="s">
        <v>845</v>
      </c>
      <c r="FY343" s="17">
        <v>397</v>
      </c>
      <c r="FZ343" s="20">
        <v>382</v>
      </c>
      <c r="GE343" s="272"/>
      <c r="GF343" s="10" t="s">
        <v>845</v>
      </c>
      <c r="GG343" s="17">
        <v>0</v>
      </c>
      <c r="GH343" s="17">
        <v>0</v>
      </c>
      <c r="GI343" s="17">
        <v>1124</v>
      </c>
      <c r="GJ343" s="17">
        <v>1214</v>
      </c>
      <c r="GK343" s="17">
        <v>178</v>
      </c>
      <c r="GL343" s="20">
        <v>221</v>
      </c>
      <c r="GM343" s="17">
        <v>1302</v>
      </c>
      <c r="GN343" s="20">
        <v>1435</v>
      </c>
      <c r="GR343" s="272"/>
      <c r="GS343" s="10" t="s">
        <v>845</v>
      </c>
      <c r="GT343" s="17">
        <v>982</v>
      </c>
      <c r="GU343" s="17">
        <v>380</v>
      </c>
      <c r="GV343" s="17">
        <v>553</v>
      </c>
      <c r="GW343" s="17">
        <v>426</v>
      </c>
      <c r="GX343" s="17">
        <v>1688</v>
      </c>
      <c r="GY343" s="20">
        <v>819</v>
      </c>
      <c r="GZ343" s="17">
        <v>3223</v>
      </c>
      <c r="HA343" s="20">
        <v>1625</v>
      </c>
      <c r="HE343" s="272"/>
      <c r="HF343" s="10" t="s">
        <v>845</v>
      </c>
      <c r="HG343" s="17">
        <v>25378</v>
      </c>
      <c r="HH343" s="20">
        <v>14237</v>
      </c>
    </row>
    <row r="344" spans="1:216" x14ac:dyDescent="0.25">
      <c r="A344" s="272"/>
      <c r="B344" s="10" t="s">
        <v>846</v>
      </c>
      <c r="C344" s="17">
        <v>972</v>
      </c>
      <c r="D344" s="17">
        <v>0</v>
      </c>
      <c r="E344" s="17">
        <v>449</v>
      </c>
      <c r="F344" s="24"/>
      <c r="G344" s="17">
        <v>1189</v>
      </c>
      <c r="H344" s="17">
        <v>0</v>
      </c>
      <c r="I344" s="17">
        <v>877</v>
      </c>
      <c r="J344" s="17">
        <v>0</v>
      </c>
      <c r="K344" s="17">
        <v>85</v>
      </c>
      <c r="L344" s="17">
        <v>0</v>
      </c>
      <c r="M344" s="17">
        <v>0</v>
      </c>
      <c r="N344" s="17">
        <v>0</v>
      </c>
      <c r="O344" s="17">
        <v>2365</v>
      </c>
      <c r="P344" s="17">
        <v>0</v>
      </c>
      <c r="Q344" s="17">
        <v>1481</v>
      </c>
      <c r="R344" s="20">
        <v>0</v>
      </c>
      <c r="S344" s="17">
        <v>7418</v>
      </c>
      <c r="T344" s="20">
        <v>0</v>
      </c>
      <c r="X344" s="272"/>
      <c r="Y344" s="10" t="s">
        <v>846</v>
      </c>
      <c r="Z344" s="17">
        <v>565</v>
      </c>
      <c r="AA344" s="17">
        <v>0</v>
      </c>
      <c r="AB344" s="17">
        <v>87</v>
      </c>
      <c r="AC344" s="17">
        <v>0</v>
      </c>
      <c r="AD344" s="17">
        <v>489</v>
      </c>
      <c r="AE344" s="20">
        <v>0</v>
      </c>
      <c r="AF344" s="17">
        <v>1141</v>
      </c>
      <c r="AG344" s="20">
        <v>0</v>
      </c>
      <c r="AK344" s="272"/>
      <c r="AL344" s="10" t="s">
        <v>846</v>
      </c>
      <c r="AM344" s="17">
        <v>655</v>
      </c>
      <c r="AN344" s="20">
        <v>0</v>
      </c>
      <c r="AS344" s="272"/>
      <c r="AT344" s="10" t="s">
        <v>846</v>
      </c>
      <c r="AU344" s="17">
        <v>789</v>
      </c>
      <c r="AV344" s="20">
        <v>0</v>
      </c>
      <c r="BA344" s="272"/>
      <c r="BB344" s="10" t="s">
        <v>846</v>
      </c>
      <c r="BC344" s="17">
        <v>1383</v>
      </c>
      <c r="BD344" s="17">
        <v>3</v>
      </c>
      <c r="BE344" s="17">
        <v>483</v>
      </c>
      <c r="BF344" s="20">
        <v>0</v>
      </c>
      <c r="BG344" s="17">
        <v>1866</v>
      </c>
      <c r="BH344" s="20">
        <v>3</v>
      </c>
      <c r="BL344" s="272"/>
      <c r="BM344" s="10" t="s">
        <v>846</v>
      </c>
      <c r="BN344" s="17">
        <v>434</v>
      </c>
      <c r="BO344" s="25"/>
      <c r="BT344" s="272"/>
      <c r="BU344" s="10" t="s">
        <v>846</v>
      </c>
      <c r="BV344" s="17">
        <v>287</v>
      </c>
      <c r="BW344" s="17">
        <v>0</v>
      </c>
      <c r="BX344" s="17">
        <v>705</v>
      </c>
      <c r="BY344" s="17">
        <v>0</v>
      </c>
      <c r="BZ344" s="17">
        <v>57</v>
      </c>
      <c r="CA344" s="17">
        <v>0</v>
      </c>
      <c r="CB344" s="17">
        <v>143</v>
      </c>
      <c r="CC344" s="17">
        <v>0</v>
      </c>
      <c r="CD344" s="17">
        <v>243</v>
      </c>
      <c r="CE344" s="20">
        <v>0</v>
      </c>
      <c r="CF344" s="17">
        <v>1435</v>
      </c>
      <c r="CG344" s="20">
        <v>0</v>
      </c>
      <c r="CK344" s="272"/>
      <c r="CL344" s="10" t="s">
        <v>846</v>
      </c>
      <c r="CM344" s="17">
        <v>127</v>
      </c>
      <c r="CN344" s="17">
        <v>0</v>
      </c>
      <c r="CO344" s="17">
        <v>183</v>
      </c>
      <c r="CP344" s="17">
        <v>0</v>
      </c>
      <c r="CQ344" s="17">
        <v>260</v>
      </c>
      <c r="CR344" s="17">
        <v>0</v>
      </c>
      <c r="CS344" s="17">
        <v>329</v>
      </c>
      <c r="CT344" s="17">
        <v>0</v>
      </c>
      <c r="CU344" s="17">
        <v>105</v>
      </c>
      <c r="CV344" s="17">
        <v>0</v>
      </c>
      <c r="CW344" s="17">
        <v>167</v>
      </c>
      <c r="CX344" s="17">
        <v>0</v>
      </c>
      <c r="CY344" s="17">
        <v>51</v>
      </c>
      <c r="CZ344" s="17">
        <v>0</v>
      </c>
      <c r="DA344" s="17">
        <v>461</v>
      </c>
      <c r="DB344" s="17">
        <v>0</v>
      </c>
      <c r="DC344" s="17">
        <v>43</v>
      </c>
      <c r="DD344" s="20">
        <v>0</v>
      </c>
      <c r="DE344" s="17">
        <v>1726</v>
      </c>
      <c r="DF344" s="20">
        <v>0</v>
      </c>
      <c r="DJ344" s="272"/>
      <c r="DK344" s="10" t="s">
        <v>846</v>
      </c>
      <c r="DL344" s="17">
        <v>7164</v>
      </c>
      <c r="DM344" s="24"/>
      <c r="DN344" s="17">
        <v>676</v>
      </c>
      <c r="DO344" s="17">
        <v>1</v>
      </c>
      <c r="DP344" s="17">
        <v>512</v>
      </c>
      <c r="DQ344" s="17">
        <v>0</v>
      </c>
      <c r="DR344" s="17">
        <v>941</v>
      </c>
      <c r="DS344" s="20">
        <v>0</v>
      </c>
      <c r="DT344" s="17">
        <v>9293</v>
      </c>
      <c r="DU344" s="20">
        <v>1</v>
      </c>
      <c r="DY344" s="272"/>
      <c r="DZ344" s="10" t="s">
        <v>846</v>
      </c>
      <c r="EA344" s="17">
        <v>427</v>
      </c>
      <c r="EB344" s="17">
        <v>0</v>
      </c>
      <c r="EC344" s="17">
        <v>363</v>
      </c>
      <c r="ED344" s="20">
        <v>0</v>
      </c>
      <c r="EE344" s="17">
        <v>790</v>
      </c>
      <c r="EF344" s="20">
        <v>0</v>
      </c>
      <c r="EJ344" s="272"/>
      <c r="EK344" s="10" t="s">
        <v>846</v>
      </c>
      <c r="EL344" s="17">
        <v>1738</v>
      </c>
      <c r="EM344" s="17">
        <v>0</v>
      </c>
      <c r="EN344" s="17">
        <v>520</v>
      </c>
      <c r="EO344" s="17">
        <v>0</v>
      </c>
      <c r="EP344" s="17">
        <v>765</v>
      </c>
      <c r="EQ344" s="17">
        <v>0</v>
      </c>
      <c r="ER344" s="17">
        <v>1871</v>
      </c>
      <c r="ES344" s="20">
        <v>0</v>
      </c>
      <c r="ET344" s="17">
        <v>4894</v>
      </c>
      <c r="EU344" s="20">
        <v>0</v>
      </c>
      <c r="EY344" s="272"/>
      <c r="EZ344" s="10" t="s">
        <v>846</v>
      </c>
      <c r="FA344" s="17">
        <v>179</v>
      </c>
      <c r="FB344" s="20">
        <v>0</v>
      </c>
      <c r="FG344" s="272"/>
      <c r="FH344" s="10" t="s">
        <v>846</v>
      </c>
      <c r="FI344" s="17">
        <v>7604</v>
      </c>
      <c r="FJ344" s="20">
        <v>0</v>
      </c>
      <c r="FO344" s="272"/>
      <c r="FP344" s="10" t="s">
        <v>846</v>
      </c>
      <c r="FQ344" s="17">
        <v>620</v>
      </c>
      <c r="FR344" s="20">
        <v>0</v>
      </c>
      <c r="FW344" s="272"/>
      <c r="FX344" s="10" t="s">
        <v>846</v>
      </c>
      <c r="FY344" s="17">
        <v>87</v>
      </c>
      <c r="FZ344" s="20">
        <v>0</v>
      </c>
      <c r="GE344" s="272"/>
      <c r="GF344" s="10" t="s">
        <v>846</v>
      </c>
      <c r="GG344" s="17">
        <v>300</v>
      </c>
      <c r="GH344" s="17">
        <v>1</v>
      </c>
      <c r="GI344" s="17">
        <v>1380</v>
      </c>
      <c r="GJ344" s="17">
        <v>0</v>
      </c>
      <c r="GK344" s="17">
        <v>520</v>
      </c>
      <c r="GL344" s="20">
        <v>0</v>
      </c>
      <c r="GM344" s="17">
        <v>2200</v>
      </c>
      <c r="GN344" s="20">
        <v>1</v>
      </c>
      <c r="GR344" s="272"/>
      <c r="GS344" s="10" t="s">
        <v>846</v>
      </c>
      <c r="GT344" s="17">
        <v>3377</v>
      </c>
      <c r="GU344" s="17">
        <v>0</v>
      </c>
      <c r="GV344" s="17">
        <v>717</v>
      </c>
      <c r="GW344" s="17">
        <v>0</v>
      </c>
      <c r="GX344" s="17">
        <v>4713</v>
      </c>
      <c r="GY344" s="25"/>
      <c r="GZ344" s="17">
        <v>8807</v>
      </c>
      <c r="HA344" s="20">
        <v>0</v>
      </c>
      <c r="HE344" s="272"/>
      <c r="HF344" s="10" t="s">
        <v>846</v>
      </c>
      <c r="HG344" s="17">
        <v>49938</v>
      </c>
      <c r="HH344" s="20">
        <v>5</v>
      </c>
    </row>
    <row r="345" spans="1:216" x14ac:dyDescent="0.25">
      <c r="A345" s="272"/>
      <c r="B345" s="10" t="s">
        <v>847</v>
      </c>
      <c r="C345" s="17">
        <v>2</v>
      </c>
      <c r="D345" s="17">
        <v>0</v>
      </c>
      <c r="E345" s="24"/>
      <c r="F345" s="24"/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0</v>
      </c>
      <c r="M345" s="17">
        <v>0</v>
      </c>
      <c r="N345" s="17">
        <v>0</v>
      </c>
      <c r="O345" s="24"/>
      <c r="P345" s="24"/>
      <c r="Q345" s="17">
        <v>0</v>
      </c>
      <c r="R345" s="20">
        <v>0</v>
      </c>
      <c r="S345" s="17">
        <v>2</v>
      </c>
      <c r="T345" s="20">
        <v>0</v>
      </c>
      <c r="X345" s="272"/>
      <c r="Y345" s="10" t="s">
        <v>847</v>
      </c>
      <c r="Z345" s="24"/>
      <c r="AA345" s="24"/>
      <c r="AB345" s="17">
        <v>0</v>
      </c>
      <c r="AC345" s="17">
        <v>0</v>
      </c>
      <c r="AD345" s="17">
        <v>26</v>
      </c>
      <c r="AE345" s="25"/>
      <c r="AF345" s="17">
        <v>26</v>
      </c>
      <c r="AG345" s="20">
        <v>0</v>
      </c>
      <c r="AK345" s="272"/>
      <c r="AL345" s="10" t="s">
        <v>847</v>
      </c>
      <c r="AM345" s="17">
        <v>0</v>
      </c>
      <c r="AN345" s="20">
        <v>0</v>
      </c>
      <c r="AS345" s="272"/>
      <c r="AT345" s="10" t="s">
        <v>847</v>
      </c>
      <c r="AU345" s="17">
        <v>5</v>
      </c>
      <c r="AV345" s="20">
        <v>0</v>
      </c>
      <c r="BA345" s="272"/>
      <c r="BB345" s="10" t="s">
        <v>847</v>
      </c>
      <c r="BC345" s="24"/>
      <c r="BD345" s="24"/>
      <c r="BE345" s="24"/>
      <c r="BF345" s="25"/>
      <c r="BG345" s="24"/>
      <c r="BH345" s="25"/>
      <c r="BL345" s="272"/>
      <c r="BM345" s="10" t="s">
        <v>847</v>
      </c>
      <c r="BN345" s="17">
        <v>6</v>
      </c>
      <c r="BO345" s="25"/>
      <c r="BT345" s="272"/>
      <c r="BU345" s="10" t="s">
        <v>847</v>
      </c>
      <c r="BV345" s="17">
        <v>3</v>
      </c>
      <c r="BW345" s="17">
        <v>1</v>
      </c>
      <c r="BX345" s="24"/>
      <c r="BY345" s="24"/>
      <c r="BZ345" s="17">
        <v>0</v>
      </c>
      <c r="CA345" s="17">
        <v>0</v>
      </c>
      <c r="CB345" s="17">
        <v>0</v>
      </c>
      <c r="CC345" s="17">
        <v>0</v>
      </c>
      <c r="CD345" s="24"/>
      <c r="CE345" s="25"/>
      <c r="CF345" s="17">
        <v>3</v>
      </c>
      <c r="CG345" s="20">
        <v>1</v>
      </c>
      <c r="CK345" s="272"/>
      <c r="CL345" s="10" t="s">
        <v>847</v>
      </c>
      <c r="CM345" s="24"/>
      <c r="CN345" s="24"/>
      <c r="CO345" s="17">
        <v>0</v>
      </c>
      <c r="CP345" s="17">
        <v>0</v>
      </c>
      <c r="CQ345" s="24"/>
      <c r="CR345" s="24"/>
      <c r="CS345" s="17">
        <v>0</v>
      </c>
      <c r="CT345" s="17">
        <v>0</v>
      </c>
      <c r="CU345" s="17">
        <v>0</v>
      </c>
      <c r="CV345" s="17">
        <v>0</v>
      </c>
      <c r="CW345" s="17">
        <v>0</v>
      </c>
      <c r="CX345" s="17">
        <v>0</v>
      </c>
      <c r="CY345" s="17">
        <v>11</v>
      </c>
      <c r="CZ345" s="17">
        <v>0</v>
      </c>
      <c r="DA345" s="17">
        <v>35</v>
      </c>
      <c r="DB345" s="17">
        <v>51</v>
      </c>
      <c r="DC345" s="17">
        <v>0</v>
      </c>
      <c r="DD345" s="20">
        <v>0</v>
      </c>
      <c r="DE345" s="17">
        <v>46</v>
      </c>
      <c r="DF345" s="20">
        <v>51</v>
      </c>
      <c r="DJ345" s="272"/>
      <c r="DK345" s="10" t="s">
        <v>847</v>
      </c>
      <c r="DL345" s="17">
        <v>463</v>
      </c>
      <c r="DM345" s="24"/>
      <c r="DN345" s="17">
        <v>23</v>
      </c>
      <c r="DO345" s="17">
        <v>20</v>
      </c>
      <c r="DP345" s="17">
        <v>12</v>
      </c>
      <c r="DQ345" s="17">
        <v>6</v>
      </c>
      <c r="DR345" s="24"/>
      <c r="DS345" s="25"/>
      <c r="DT345" s="17">
        <v>498</v>
      </c>
      <c r="DU345" s="20">
        <v>26</v>
      </c>
      <c r="DY345" s="272"/>
      <c r="DZ345" s="10" t="s">
        <v>847</v>
      </c>
      <c r="EA345" s="17">
        <v>0</v>
      </c>
      <c r="EB345" s="17">
        <v>0</v>
      </c>
      <c r="EC345" s="17">
        <v>0</v>
      </c>
      <c r="ED345" s="20">
        <v>0</v>
      </c>
      <c r="EE345" s="17">
        <v>0</v>
      </c>
      <c r="EF345" s="20">
        <v>0</v>
      </c>
      <c r="EJ345" s="272"/>
      <c r="EK345" s="10" t="s">
        <v>847</v>
      </c>
      <c r="EL345" s="17">
        <v>0</v>
      </c>
      <c r="EM345" s="17">
        <v>0</v>
      </c>
      <c r="EN345" s="17">
        <v>0</v>
      </c>
      <c r="EO345" s="17">
        <v>0</v>
      </c>
      <c r="EP345" s="17">
        <v>0</v>
      </c>
      <c r="EQ345" s="17">
        <v>4</v>
      </c>
      <c r="ER345" s="17">
        <v>0</v>
      </c>
      <c r="ES345" s="20">
        <v>0</v>
      </c>
      <c r="ET345" s="17">
        <v>0</v>
      </c>
      <c r="EU345" s="20">
        <v>4</v>
      </c>
      <c r="EY345" s="272"/>
      <c r="EZ345" s="10" t="s">
        <v>847</v>
      </c>
      <c r="FA345" s="24"/>
      <c r="FB345" s="25"/>
      <c r="FG345" s="272"/>
      <c r="FH345" s="10" t="s">
        <v>847</v>
      </c>
      <c r="FI345" s="17">
        <v>0</v>
      </c>
      <c r="FJ345" s="20">
        <v>0</v>
      </c>
      <c r="FO345" s="272"/>
      <c r="FP345" s="10" t="s">
        <v>847</v>
      </c>
      <c r="FQ345" s="24"/>
      <c r="FR345" s="25"/>
      <c r="FW345" s="272"/>
      <c r="FX345" s="10" t="s">
        <v>847</v>
      </c>
      <c r="FY345" s="17">
        <v>39</v>
      </c>
      <c r="FZ345" s="20">
        <v>3</v>
      </c>
      <c r="GE345" s="272"/>
      <c r="GF345" s="10" t="s">
        <v>847</v>
      </c>
      <c r="GG345" s="17">
        <v>3</v>
      </c>
      <c r="GH345" s="17">
        <v>3</v>
      </c>
      <c r="GI345" s="17">
        <v>324</v>
      </c>
      <c r="GJ345" s="17">
        <v>114</v>
      </c>
      <c r="GK345" s="17">
        <v>9</v>
      </c>
      <c r="GL345" s="20">
        <v>1</v>
      </c>
      <c r="GM345" s="17">
        <v>336</v>
      </c>
      <c r="GN345" s="20">
        <v>118</v>
      </c>
      <c r="GR345" s="272"/>
      <c r="GS345" s="10" t="s">
        <v>847</v>
      </c>
      <c r="GT345" s="24"/>
      <c r="GU345" s="24"/>
      <c r="GV345" s="17">
        <v>0</v>
      </c>
      <c r="GW345" s="17">
        <v>0</v>
      </c>
      <c r="GX345" s="24"/>
      <c r="GY345" s="25"/>
      <c r="GZ345" s="17">
        <v>0</v>
      </c>
      <c r="HA345" s="20">
        <v>0</v>
      </c>
      <c r="HE345" s="272"/>
      <c r="HF345" s="10" t="s">
        <v>847</v>
      </c>
      <c r="HG345" s="17">
        <v>961</v>
      </c>
      <c r="HH345" s="20">
        <v>203</v>
      </c>
    </row>
    <row r="346" spans="1:216" x14ac:dyDescent="0.25">
      <c r="A346" s="272"/>
      <c r="B346" s="10" t="s">
        <v>848</v>
      </c>
      <c r="C346" s="17">
        <v>0</v>
      </c>
      <c r="D346" s="17">
        <v>0</v>
      </c>
      <c r="E346" s="24"/>
      <c r="F346" s="24"/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0</v>
      </c>
      <c r="M346" s="17">
        <v>1</v>
      </c>
      <c r="N346" s="17">
        <v>0</v>
      </c>
      <c r="O346" s="24"/>
      <c r="P346" s="24"/>
      <c r="Q346" s="17">
        <v>0</v>
      </c>
      <c r="R346" s="20">
        <v>0</v>
      </c>
      <c r="S346" s="17">
        <v>1</v>
      </c>
      <c r="T346" s="20">
        <v>0</v>
      </c>
      <c r="X346" s="272"/>
      <c r="Y346" s="10" t="s">
        <v>848</v>
      </c>
      <c r="Z346" s="24"/>
      <c r="AA346" s="24"/>
      <c r="AB346" s="17">
        <v>0</v>
      </c>
      <c r="AC346" s="17">
        <v>0</v>
      </c>
      <c r="AD346" s="24"/>
      <c r="AE346" s="25"/>
      <c r="AF346" s="17">
        <v>0</v>
      </c>
      <c r="AG346" s="20">
        <v>0</v>
      </c>
      <c r="AK346" s="272"/>
      <c r="AL346" s="10" t="s">
        <v>848</v>
      </c>
      <c r="AM346" s="17">
        <v>0</v>
      </c>
      <c r="AN346" s="20">
        <v>0</v>
      </c>
      <c r="AS346" s="272"/>
      <c r="AT346" s="10" t="s">
        <v>848</v>
      </c>
      <c r="AU346" s="17">
        <v>0</v>
      </c>
      <c r="AV346" s="20">
        <v>0</v>
      </c>
      <c r="BA346" s="272"/>
      <c r="BB346" s="10" t="s">
        <v>848</v>
      </c>
      <c r="BC346" s="24"/>
      <c r="BD346" s="24"/>
      <c r="BE346" s="24"/>
      <c r="BF346" s="25"/>
      <c r="BG346" s="24"/>
      <c r="BH346" s="25"/>
      <c r="BL346" s="272"/>
      <c r="BM346" s="10" t="s">
        <v>848</v>
      </c>
      <c r="BN346" s="24"/>
      <c r="BO346" s="25"/>
      <c r="BT346" s="272"/>
      <c r="BU346" s="10" t="s">
        <v>848</v>
      </c>
      <c r="BV346" s="17">
        <v>0</v>
      </c>
      <c r="BW346" s="17">
        <v>0</v>
      </c>
      <c r="BX346" s="17">
        <v>0</v>
      </c>
      <c r="BY346" s="17">
        <v>0</v>
      </c>
      <c r="BZ346" s="17">
        <v>0</v>
      </c>
      <c r="CA346" s="17">
        <v>0</v>
      </c>
      <c r="CB346" s="17">
        <v>0</v>
      </c>
      <c r="CC346" s="17">
        <v>0</v>
      </c>
      <c r="CD346" s="24"/>
      <c r="CE346" s="25"/>
      <c r="CF346" s="17">
        <v>0</v>
      </c>
      <c r="CG346" s="20">
        <v>0</v>
      </c>
      <c r="CK346" s="272"/>
      <c r="CL346" s="10" t="s">
        <v>848</v>
      </c>
      <c r="CM346" s="24"/>
      <c r="CN346" s="24"/>
      <c r="CO346" s="17">
        <v>2</v>
      </c>
      <c r="CP346" s="17">
        <v>0</v>
      </c>
      <c r="CQ346" s="17">
        <v>1</v>
      </c>
      <c r="CR346" s="17">
        <v>0</v>
      </c>
      <c r="CS346" s="17">
        <v>0</v>
      </c>
      <c r="CT346" s="17">
        <v>0</v>
      </c>
      <c r="CU346" s="17">
        <v>0</v>
      </c>
      <c r="CV346" s="17">
        <v>0</v>
      </c>
      <c r="CW346" s="17">
        <v>0</v>
      </c>
      <c r="CX346" s="17">
        <v>0</v>
      </c>
      <c r="CY346" s="17">
        <v>0</v>
      </c>
      <c r="CZ346" s="17">
        <v>0</v>
      </c>
      <c r="DA346" s="17">
        <v>3</v>
      </c>
      <c r="DB346" s="17">
        <v>11</v>
      </c>
      <c r="DC346" s="17">
        <v>0</v>
      </c>
      <c r="DD346" s="20">
        <v>0</v>
      </c>
      <c r="DE346" s="17">
        <v>6</v>
      </c>
      <c r="DF346" s="20">
        <v>11</v>
      </c>
      <c r="DJ346" s="272"/>
      <c r="DK346" s="10" t="s">
        <v>848</v>
      </c>
      <c r="DL346" s="24"/>
      <c r="DM346" s="24"/>
      <c r="DN346" s="17">
        <v>1</v>
      </c>
      <c r="DO346" s="17">
        <v>1</v>
      </c>
      <c r="DP346" s="17">
        <v>0</v>
      </c>
      <c r="DQ346" s="17">
        <v>0</v>
      </c>
      <c r="DR346" s="24"/>
      <c r="DS346" s="25"/>
      <c r="DT346" s="17">
        <v>1</v>
      </c>
      <c r="DU346" s="20">
        <v>1</v>
      </c>
      <c r="DY346" s="272"/>
      <c r="DZ346" s="10" t="s">
        <v>848</v>
      </c>
      <c r="EA346" s="17">
        <v>3</v>
      </c>
      <c r="EB346" s="17">
        <v>2</v>
      </c>
      <c r="EC346" s="17">
        <v>0</v>
      </c>
      <c r="ED346" s="20">
        <v>0</v>
      </c>
      <c r="EE346" s="17">
        <v>3</v>
      </c>
      <c r="EF346" s="20">
        <v>2</v>
      </c>
      <c r="EJ346" s="272"/>
      <c r="EK346" s="10" t="s">
        <v>848</v>
      </c>
      <c r="EL346" s="17">
        <v>1</v>
      </c>
      <c r="EM346" s="17">
        <v>0</v>
      </c>
      <c r="EN346" s="17">
        <v>0</v>
      </c>
      <c r="EO346" s="17">
        <v>0</v>
      </c>
      <c r="EP346" s="17">
        <v>0</v>
      </c>
      <c r="EQ346" s="17">
        <v>0</v>
      </c>
      <c r="ER346" s="17">
        <v>0</v>
      </c>
      <c r="ES346" s="20">
        <v>0</v>
      </c>
      <c r="ET346" s="17">
        <v>1</v>
      </c>
      <c r="EU346" s="20">
        <v>0</v>
      </c>
      <c r="EY346" s="272"/>
      <c r="EZ346" s="10" t="s">
        <v>848</v>
      </c>
      <c r="FA346" s="24"/>
      <c r="FB346" s="25"/>
      <c r="FG346" s="272"/>
      <c r="FH346" s="10" t="s">
        <v>848</v>
      </c>
      <c r="FI346" s="17">
        <v>1</v>
      </c>
      <c r="FJ346" s="20">
        <v>1</v>
      </c>
      <c r="FO346" s="272"/>
      <c r="FP346" s="10" t="s">
        <v>848</v>
      </c>
      <c r="FQ346" s="24"/>
      <c r="FR346" s="25"/>
      <c r="FW346" s="272"/>
      <c r="FX346" s="10" t="s">
        <v>848</v>
      </c>
      <c r="FY346" s="17">
        <v>0</v>
      </c>
      <c r="FZ346" s="20">
        <v>0</v>
      </c>
      <c r="GE346" s="272"/>
      <c r="GF346" s="10" t="s">
        <v>848</v>
      </c>
      <c r="GG346" s="17">
        <v>0</v>
      </c>
      <c r="GH346" s="17">
        <v>0</v>
      </c>
      <c r="GI346" s="17">
        <v>0</v>
      </c>
      <c r="GJ346" s="17">
        <v>0</v>
      </c>
      <c r="GK346" s="17">
        <v>2</v>
      </c>
      <c r="GL346" s="20">
        <v>0</v>
      </c>
      <c r="GM346" s="17">
        <v>2</v>
      </c>
      <c r="GN346" s="20">
        <v>0</v>
      </c>
      <c r="GR346" s="272"/>
      <c r="GS346" s="10" t="s">
        <v>848</v>
      </c>
      <c r="GT346" s="24"/>
      <c r="GU346" s="24"/>
      <c r="GV346" s="17">
        <v>0</v>
      </c>
      <c r="GW346" s="17">
        <v>0</v>
      </c>
      <c r="GX346" s="17">
        <v>2</v>
      </c>
      <c r="GY346" s="25"/>
      <c r="GZ346" s="17">
        <v>2</v>
      </c>
      <c r="HA346" s="20">
        <v>0</v>
      </c>
      <c r="HE346" s="272"/>
      <c r="HF346" s="10" t="s">
        <v>848</v>
      </c>
      <c r="HG346" s="17">
        <v>17</v>
      </c>
      <c r="HH346" s="20">
        <v>15</v>
      </c>
    </row>
    <row r="347" spans="1:216" x14ac:dyDescent="0.25">
      <c r="A347" s="272"/>
      <c r="B347" s="10" t="s">
        <v>849</v>
      </c>
      <c r="C347" s="17">
        <v>4</v>
      </c>
      <c r="D347" s="17">
        <v>0</v>
      </c>
      <c r="E347" s="24"/>
      <c r="F347" s="24"/>
      <c r="G347" s="17">
        <v>2</v>
      </c>
      <c r="H347" s="17">
        <v>1</v>
      </c>
      <c r="I347" s="17">
        <v>0</v>
      </c>
      <c r="J347" s="17">
        <v>0</v>
      </c>
      <c r="K347" s="17">
        <v>1</v>
      </c>
      <c r="L347" s="17">
        <v>0</v>
      </c>
      <c r="M347" s="17">
        <v>1</v>
      </c>
      <c r="N347" s="17">
        <v>0</v>
      </c>
      <c r="O347" s="24"/>
      <c r="P347" s="24"/>
      <c r="Q347" s="17">
        <v>7</v>
      </c>
      <c r="R347" s="20">
        <v>0</v>
      </c>
      <c r="S347" s="17">
        <v>15</v>
      </c>
      <c r="T347" s="20">
        <v>1</v>
      </c>
      <c r="X347" s="272"/>
      <c r="Y347" s="10" t="s">
        <v>849</v>
      </c>
      <c r="Z347" s="24"/>
      <c r="AA347" s="24"/>
      <c r="AB347" s="17">
        <v>0</v>
      </c>
      <c r="AC347" s="17">
        <v>0</v>
      </c>
      <c r="AD347" s="24"/>
      <c r="AE347" s="25"/>
      <c r="AF347" s="17">
        <v>0</v>
      </c>
      <c r="AG347" s="20">
        <v>0</v>
      </c>
      <c r="AK347" s="272"/>
      <c r="AL347" s="10" t="s">
        <v>849</v>
      </c>
      <c r="AM347" s="17">
        <v>0</v>
      </c>
      <c r="AN347" s="20">
        <v>0</v>
      </c>
      <c r="AS347" s="272"/>
      <c r="AT347" s="10" t="s">
        <v>849</v>
      </c>
      <c r="AU347" s="17">
        <v>0</v>
      </c>
      <c r="AV347" s="20">
        <v>0</v>
      </c>
      <c r="BA347" s="272"/>
      <c r="BB347" s="10" t="s">
        <v>849</v>
      </c>
      <c r="BC347" s="24"/>
      <c r="BD347" s="24"/>
      <c r="BE347" s="17">
        <v>0</v>
      </c>
      <c r="BF347" s="20">
        <v>0</v>
      </c>
      <c r="BG347" s="17">
        <v>0</v>
      </c>
      <c r="BH347" s="20">
        <v>0</v>
      </c>
      <c r="BL347" s="272"/>
      <c r="BM347" s="10" t="s">
        <v>849</v>
      </c>
      <c r="BN347" s="17">
        <v>5</v>
      </c>
      <c r="BO347" s="25"/>
      <c r="BT347" s="272"/>
      <c r="BU347" s="10" t="s">
        <v>849</v>
      </c>
      <c r="BV347" s="17">
        <v>0</v>
      </c>
      <c r="BW347" s="17">
        <v>0</v>
      </c>
      <c r="BX347" s="17">
        <v>0</v>
      </c>
      <c r="BY347" s="17">
        <v>0</v>
      </c>
      <c r="BZ347" s="17">
        <v>0</v>
      </c>
      <c r="CA347" s="17">
        <v>0</v>
      </c>
      <c r="CB347" s="17">
        <v>0</v>
      </c>
      <c r="CC347" s="17">
        <v>0</v>
      </c>
      <c r="CD347" s="24"/>
      <c r="CE347" s="25"/>
      <c r="CF347" s="17">
        <v>0</v>
      </c>
      <c r="CG347" s="20">
        <v>0</v>
      </c>
      <c r="CK347" s="272"/>
      <c r="CL347" s="10" t="s">
        <v>849</v>
      </c>
      <c r="CM347" s="24"/>
      <c r="CN347" s="24"/>
      <c r="CO347" s="17">
        <v>0</v>
      </c>
      <c r="CP347" s="17">
        <v>0</v>
      </c>
      <c r="CQ347" s="17">
        <v>0</v>
      </c>
      <c r="CR347" s="17">
        <v>0</v>
      </c>
      <c r="CS347" s="17">
        <v>0</v>
      </c>
      <c r="CT347" s="17">
        <v>0</v>
      </c>
      <c r="CU347" s="17">
        <v>0</v>
      </c>
      <c r="CV347" s="17">
        <v>0</v>
      </c>
      <c r="CW347" s="17">
        <v>3</v>
      </c>
      <c r="CX347" s="17">
        <v>0</v>
      </c>
      <c r="CY347" s="17">
        <v>1</v>
      </c>
      <c r="CZ347" s="17">
        <v>0</v>
      </c>
      <c r="DA347" s="17">
        <v>0</v>
      </c>
      <c r="DB347" s="17">
        <v>0</v>
      </c>
      <c r="DC347" s="17">
        <v>0</v>
      </c>
      <c r="DD347" s="20">
        <v>0</v>
      </c>
      <c r="DE347" s="17">
        <v>4</v>
      </c>
      <c r="DF347" s="20">
        <v>0</v>
      </c>
      <c r="DJ347" s="272"/>
      <c r="DK347" s="10" t="s">
        <v>849</v>
      </c>
      <c r="DL347" s="24"/>
      <c r="DM347" s="24"/>
      <c r="DN347" s="17">
        <v>6</v>
      </c>
      <c r="DO347" s="17">
        <v>2</v>
      </c>
      <c r="DP347" s="17">
        <v>0</v>
      </c>
      <c r="DQ347" s="17">
        <v>0</v>
      </c>
      <c r="DR347" s="17">
        <v>3</v>
      </c>
      <c r="DS347" s="20">
        <v>3</v>
      </c>
      <c r="DT347" s="17">
        <v>9</v>
      </c>
      <c r="DU347" s="20">
        <v>5</v>
      </c>
      <c r="DY347" s="272"/>
      <c r="DZ347" s="10" t="s">
        <v>849</v>
      </c>
      <c r="EA347" s="17">
        <v>4</v>
      </c>
      <c r="EB347" s="17">
        <v>2</v>
      </c>
      <c r="EC347" s="17">
        <v>1</v>
      </c>
      <c r="ED347" s="20">
        <v>0</v>
      </c>
      <c r="EE347" s="17">
        <v>5</v>
      </c>
      <c r="EF347" s="20">
        <v>2</v>
      </c>
      <c r="EJ347" s="272"/>
      <c r="EK347" s="10" t="s">
        <v>849</v>
      </c>
      <c r="EL347" s="17">
        <v>0</v>
      </c>
      <c r="EM347" s="17">
        <v>0</v>
      </c>
      <c r="EN347" s="17">
        <v>0</v>
      </c>
      <c r="EO347" s="17">
        <v>0</v>
      </c>
      <c r="EP347" s="17">
        <v>0</v>
      </c>
      <c r="EQ347" s="17">
        <v>0</v>
      </c>
      <c r="ER347" s="17">
        <v>0</v>
      </c>
      <c r="ES347" s="20">
        <v>0</v>
      </c>
      <c r="ET347" s="17">
        <v>0</v>
      </c>
      <c r="EU347" s="20">
        <v>0</v>
      </c>
      <c r="EY347" s="272"/>
      <c r="EZ347" s="10" t="s">
        <v>849</v>
      </c>
      <c r="FA347" s="17">
        <v>0</v>
      </c>
      <c r="FB347" s="20">
        <v>0</v>
      </c>
      <c r="FG347" s="272"/>
      <c r="FH347" s="10" t="s">
        <v>849</v>
      </c>
      <c r="FI347" s="17">
        <v>2</v>
      </c>
      <c r="FJ347" s="20">
        <v>0</v>
      </c>
      <c r="FO347" s="272"/>
      <c r="FP347" s="10" t="s">
        <v>849</v>
      </c>
      <c r="FQ347" s="24"/>
      <c r="FR347" s="25"/>
      <c r="FW347" s="272"/>
      <c r="FX347" s="10" t="s">
        <v>849</v>
      </c>
      <c r="FY347" s="17">
        <v>0</v>
      </c>
      <c r="FZ347" s="20">
        <v>0</v>
      </c>
      <c r="GE347" s="272"/>
      <c r="GF347" s="10" t="s">
        <v>849</v>
      </c>
      <c r="GG347" s="17">
        <v>0</v>
      </c>
      <c r="GH347" s="17">
        <v>0</v>
      </c>
      <c r="GI347" s="17">
        <v>8</v>
      </c>
      <c r="GJ347" s="17">
        <v>0</v>
      </c>
      <c r="GK347" s="17">
        <v>10</v>
      </c>
      <c r="GL347" s="20">
        <v>0</v>
      </c>
      <c r="GM347" s="17">
        <v>18</v>
      </c>
      <c r="GN347" s="20">
        <v>0</v>
      </c>
      <c r="GR347" s="272"/>
      <c r="GS347" s="10" t="s">
        <v>849</v>
      </c>
      <c r="GT347" s="17">
        <v>3</v>
      </c>
      <c r="GU347" s="17">
        <v>1</v>
      </c>
      <c r="GV347" s="17">
        <v>1</v>
      </c>
      <c r="GW347" s="17">
        <v>0</v>
      </c>
      <c r="GX347" s="17">
        <v>12</v>
      </c>
      <c r="GY347" s="25"/>
      <c r="GZ347" s="17">
        <v>16</v>
      </c>
      <c r="HA347" s="20">
        <v>1</v>
      </c>
      <c r="HE347" s="272"/>
      <c r="HF347" s="10" t="s">
        <v>849</v>
      </c>
      <c r="HG347" s="17">
        <v>74</v>
      </c>
      <c r="HH347" s="20">
        <v>9</v>
      </c>
    </row>
    <row r="348" spans="1:216" x14ac:dyDescent="0.25">
      <c r="A348" s="272"/>
      <c r="B348" s="10" t="s">
        <v>850</v>
      </c>
      <c r="C348" s="17">
        <v>4</v>
      </c>
      <c r="D348" s="17">
        <v>0</v>
      </c>
      <c r="E348" s="24"/>
      <c r="F348" s="24"/>
      <c r="G348" s="17">
        <v>0</v>
      </c>
      <c r="H348" s="17">
        <v>0</v>
      </c>
      <c r="I348" s="17">
        <v>4</v>
      </c>
      <c r="J348" s="17">
        <v>1</v>
      </c>
      <c r="K348" s="17">
        <v>0</v>
      </c>
      <c r="L348" s="17">
        <v>0</v>
      </c>
      <c r="M348" s="17">
        <v>2</v>
      </c>
      <c r="N348" s="17">
        <v>1</v>
      </c>
      <c r="O348" s="17">
        <v>3</v>
      </c>
      <c r="P348" s="17">
        <v>2</v>
      </c>
      <c r="Q348" s="17">
        <v>2</v>
      </c>
      <c r="R348" s="20">
        <v>0</v>
      </c>
      <c r="S348" s="17">
        <v>15</v>
      </c>
      <c r="T348" s="20">
        <v>4</v>
      </c>
      <c r="X348" s="272"/>
      <c r="Y348" s="10" t="s">
        <v>850</v>
      </c>
      <c r="Z348" s="17">
        <v>3</v>
      </c>
      <c r="AA348" s="17">
        <v>1</v>
      </c>
      <c r="AB348" s="17">
        <v>0</v>
      </c>
      <c r="AC348" s="17">
        <v>0</v>
      </c>
      <c r="AD348" s="17">
        <v>6</v>
      </c>
      <c r="AE348" s="20">
        <v>5</v>
      </c>
      <c r="AF348" s="17">
        <v>9</v>
      </c>
      <c r="AG348" s="20">
        <v>6</v>
      </c>
      <c r="AK348" s="272"/>
      <c r="AL348" s="10" t="s">
        <v>850</v>
      </c>
      <c r="AM348" s="17">
        <v>5</v>
      </c>
      <c r="AN348" s="20">
        <v>3</v>
      </c>
      <c r="AS348" s="272"/>
      <c r="AT348" s="10" t="s">
        <v>850</v>
      </c>
      <c r="AU348" s="17">
        <v>11</v>
      </c>
      <c r="AV348" s="20">
        <v>3</v>
      </c>
      <c r="BA348" s="272"/>
      <c r="BB348" s="10" t="s">
        <v>850</v>
      </c>
      <c r="BC348" s="24"/>
      <c r="BD348" s="24"/>
      <c r="BE348" s="24"/>
      <c r="BF348" s="25"/>
      <c r="BG348" s="24"/>
      <c r="BH348" s="25"/>
      <c r="BL348" s="272"/>
      <c r="BM348" s="10" t="s">
        <v>850</v>
      </c>
      <c r="BN348" s="17">
        <v>2</v>
      </c>
      <c r="BO348" s="20">
        <v>3</v>
      </c>
      <c r="BT348" s="272"/>
      <c r="BU348" s="10" t="s">
        <v>850</v>
      </c>
      <c r="BV348" s="17">
        <v>0</v>
      </c>
      <c r="BW348" s="17">
        <v>0</v>
      </c>
      <c r="BX348" s="17">
        <v>6</v>
      </c>
      <c r="BY348" s="17">
        <v>1</v>
      </c>
      <c r="BZ348" s="17">
        <v>5</v>
      </c>
      <c r="CA348" s="17">
        <v>6</v>
      </c>
      <c r="CB348" s="17">
        <v>0</v>
      </c>
      <c r="CC348" s="17">
        <v>0</v>
      </c>
      <c r="CD348" s="17">
        <v>1</v>
      </c>
      <c r="CE348" s="20">
        <v>1</v>
      </c>
      <c r="CF348" s="17">
        <v>12</v>
      </c>
      <c r="CG348" s="20">
        <v>8</v>
      </c>
      <c r="CK348" s="272"/>
      <c r="CL348" s="10" t="s">
        <v>850</v>
      </c>
      <c r="CM348" s="17">
        <v>2</v>
      </c>
      <c r="CN348" s="17">
        <v>1</v>
      </c>
      <c r="CO348" s="17">
        <v>1</v>
      </c>
      <c r="CP348" s="17">
        <v>3</v>
      </c>
      <c r="CQ348" s="17">
        <v>5</v>
      </c>
      <c r="CR348" s="17">
        <v>4</v>
      </c>
      <c r="CS348" s="17">
        <v>0</v>
      </c>
      <c r="CT348" s="17">
        <v>0</v>
      </c>
      <c r="CU348" s="17">
        <v>3</v>
      </c>
      <c r="CV348" s="17">
        <v>3</v>
      </c>
      <c r="CW348" s="17">
        <v>1</v>
      </c>
      <c r="CX348" s="17">
        <v>1</v>
      </c>
      <c r="CY348" s="17">
        <v>1</v>
      </c>
      <c r="CZ348" s="17">
        <v>1</v>
      </c>
      <c r="DA348" s="17">
        <v>11</v>
      </c>
      <c r="DB348" s="17">
        <v>11</v>
      </c>
      <c r="DC348" s="17">
        <v>0</v>
      </c>
      <c r="DD348" s="20">
        <v>0</v>
      </c>
      <c r="DE348" s="17">
        <v>24</v>
      </c>
      <c r="DF348" s="20">
        <v>24</v>
      </c>
      <c r="DJ348" s="272"/>
      <c r="DK348" s="10" t="s">
        <v>850</v>
      </c>
      <c r="DL348" s="17">
        <v>19</v>
      </c>
      <c r="DM348" s="24"/>
      <c r="DN348" s="17">
        <v>3</v>
      </c>
      <c r="DO348" s="17">
        <v>2</v>
      </c>
      <c r="DP348" s="17">
        <v>4</v>
      </c>
      <c r="DQ348" s="17">
        <v>5</v>
      </c>
      <c r="DR348" s="24"/>
      <c r="DS348" s="25"/>
      <c r="DT348" s="17">
        <v>26</v>
      </c>
      <c r="DU348" s="20">
        <v>7</v>
      </c>
      <c r="DY348" s="272"/>
      <c r="DZ348" s="10" t="s">
        <v>850</v>
      </c>
      <c r="EA348" s="17">
        <v>7</v>
      </c>
      <c r="EB348" s="17">
        <v>6</v>
      </c>
      <c r="EC348" s="17">
        <v>4</v>
      </c>
      <c r="ED348" s="20">
        <v>2</v>
      </c>
      <c r="EE348" s="17">
        <v>11</v>
      </c>
      <c r="EF348" s="20">
        <v>8</v>
      </c>
      <c r="EJ348" s="272"/>
      <c r="EK348" s="10" t="s">
        <v>850</v>
      </c>
      <c r="EL348" s="17">
        <v>9</v>
      </c>
      <c r="EM348" s="17">
        <v>5</v>
      </c>
      <c r="EN348" s="17">
        <v>4</v>
      </c>
      <c r="EO348" s="17">
        <v>5</v>
      </c>
      <c r="EP348" s="17">
        <v>4</v>
      </c>
      <c r="EQ348" s="17">
        <v>1</v>
      </c>
      <c r="ER348" s="17">
        <v>3</v>
      </c>
      <c r="ES348" s="20">
        <v>1</v>
      </c>
      <c r="ET348" s="17">
        <v>20</v>
      </c>
      <c r="EU348" s="20">
        <v>12</v>
      </c>
      <c r="EY348" s="272"/>
      <c r="EZ348" s="10" t="s">
        <v>850</v>
      </c>
      <c r="FA348" s="17">
        <v>1</v>
      </c>
      <c r="FB348" s="20">
        <v>0</v>
      </c>
      <c r="FG348" s="272"/>
      <c r="FH348" s="10" t="s">
        <v>850</v>
      </c>
      <c r="FI348" s="17">
        <v>20</v>
      </c>
      <c r="FJ348" s="20">
        <v>5</v>
      </c>
      <c r="FO348" s="272"/>
      <c r="FP348" s="10" t="s">
        <v>850</v>
      </c>
      <c r="FQ348" s="17">
        <v>2</v>
      </c>
      <c r="FR348" s="20">
        <v>3</v>
      </c>
      <c r="FW348" s="272"/>
      <c r="FX348" s="10" t="s">
        <v>850</v>
      </c>
      <c r="FY348" s="17">
        <v>3</v>
      </c>
      <c r="FZ348" s="20">
        <v>1</v>
      </c>
      <c r="GE348" s="272"/>
      <c r="GF348" s="10" t="s">
        <v>850</v>
      </c>
      <c r="GG348" s="17">
        <v>3</v>
      </c>
      <c r="GH348" s="17">
        <v>3</v>
      </c>
      <c r="GI348" s="17">
        <v>15</v>
      </c>
      <c r="GJ348" s="17">
        <v>15</v>
      </c>
      <c r="GK348" s="17">
        <v>1</v>
      </c>
      <c r="GL348" s="20">
        <v>0</v>
      </c>
      <c r="GM348" s="17">
        <v>19</v>
      </c>
      <c r="GN348" s="20">
        <v>18</v>
      </c>
      <c r="GR348" s="272"/>
      <c r="GS348" s="10" t="s">
        <v>850</v>
      </c>
      <c r="GT348" s="17">
        <v>6</v>
      </c>
      <c r="GU348" s="17">
        <v>1</v>
      </c>
      <c r="GV348" s="17">
        <v>4</v>
      </c>
      <c r="GW348" s="17">
        <v>0</v>
      </c>
      <c r="GX348" s="17">
        <v>13</v>
      </c>
      <c r="GY348" s="20">
        <v>10</v>
      </c>
      <c r="GZ348" s="17">
        <v>23</v>
      </c>
      <c r="HA348" s="20">
        <v>11</v>
      </c>
      <c r="HE348" s="272"/>
      <c r="HF348" s="10" t="s">
        <v>850</v>
      </c>
      <c r="HG348" s="17">
        <v>203</v>
      </c>
      <c r="HH348" s="20">
        <v>116</v>
      </c>
    </row>
    <row r="349" spans="1:216" x14ac:dyDescent="0.25">
      <c r="A349" s="272"/>
      <c r="B349" s="10" t="s">
        <v>851</v>
      </c>
      <c r="C349" s="17">
        <v>0</v>
      </c>
      <c r="D349" s="17">
        <v>0</v>
      </c>
      <c r="E349" s="17">
        <v>2</v>
      </c>
      <c r="F349" s="17">
        <v>1</v>
      </c>
      <c r="G349" s="17">
        <v>1</v>
      </c>
      <c r="H349" s="17">
        <v>0</v>
      </c>
      <c r="I349" s="17">
        <v>8</v>
      </c>
      <c r="J349" s="17">
        <v>0</v>
      </c>
      <c r="K349" s="17">
        <v>0</v>
      </c>
      <c r="L349" s="17">
        <v>0</v>
      </c>
      <c r="M349" s="17">
        <v>2</v>
      </c>
      <c r="N349" s="17">
        <v>0</v>
      </c>
      <c r="O349" s="17">
        <v>4</v>
      </c>
      <c r="P349" s="17">
        <v>1</v>
      </c>
      <c r="Q349" s="17">
        <v>10</v>
      </c>
      <c r="R349" s="20">
        <v>0</v>
      </c>
      <c r="S349" s="17">
        <v>27</v>
      </c>
      <c r="T349" s="20">
        <v>2</v>
      </c>
      <c r="X349" s="272"/>
      <c r="Y349" s="10" t="s">
        <v>851</v>
      </c>
      <c r="Z349" s="17">
        <v>4</v>
      </c>
      <c r="AA349" s="17">
        <v>0</v>
      </c>
      <c r="AB349" s="17">
        <v>6</v>
      </c>
      <c r="AC349" s="17">
        <v>2</v>
      </c>
      <c r="AD349" s="24"/>
      <c r="AE349" s="25"/>
      <c r="AF349" s="17">
        <v>10</v>
      </c>
      <c r="AG349" s="20">
        <v>2</v>
      </c>
      <c r="AK349" s="272"/>
      <c r="AL349" s="10" t="s">
        <v>851</v>
      </c>
      <c r="AM349" s="17">
        <v>11</v>
      </c>
      <c r="AN349" s="20">
        <v>4</v>
      </c>
      <c r="AS349" s="272"/>
      <c r="AT349" s="10" t="s">
        <v>851</v>
      </c>
      <c r="AU349" s="17">
        <v>17</v>
      </c>
      <c r="AV349" s="20">
        <v>1</v>
      </c>
      <c r="BA349" s="272"/>
      <c r="BB349" s="10" t="s">
        <v>851</v>
      </c>
      <c r="BC349" s="24"/>
      <c r="BD349" s="24"/>
      <c r="BE349" s="17">
        <v>4</v>
      </c>
      <c r="BF349" s="25"/>
      <c r="BG349" s="17">
        <v>4</v>
      </c>
      <c r="BH349" s="25"/>
      <c r="BL349" s="272"/>
      <c r="BM349" s="10" t="s">
        <v>851</v>
      </c>
      <c r="BN349" s="24"/>
      <c r="BO349" s="25"/>
      <c r="BT349" s="272"/>
      <c r="BU349" s="10" t="s">
        <v>851</v>
      </c>
      <c r="BV349" s="17">
        <v>5</v>
      </c>
      <c r="BW349" s="17">
        <v>0</v>
      </c>
      <c r="BX349" s="17">
        <v>15</v>
      </c>
      <c r="BY349" s="17">
        <v>4</v>
      </c>
      <c r="BZ349" s="17">
        <v>10</v>
      </c>
      <c r="CA349" s="17">
        <v>1</v>
      </c>
      <c r="CB349" s="17">
        <v>1</v>
      </c>
      <c r="CC349" s="17">
        <v>0</v>
      </c>
      <c r="CD349" s="17">
        <v>1</v>
      </c>
      <c r="CE349" s="20">
        <v>0</v>
      </c>
      <c r="CF349" s="17">
        <v>32</v>
      </c>
      <c r="CG349" s="20">
        <v>5</v>
      </c>
      <c r="CK349" s="272"/>
      <c r="CL349" s="10" t="s">
        <v>851</v>
      </c>
      <c r="CM349" s="17">
        <v>6</v>
      </c>
      <c r="CN349" s="17">
        <v>0</v>
      </c>
      <c r="CO349" s="17">
        <v>0</v>
      </c>
      <c r="CP349" s="17">
        <v>0</v>
      </c>
      <c r="CQ349" s="17">
        <v>6</v>
      </c>
      <c r="CR349" s="17">
        <v>1</v>
      </c>
      <c r="CS349" s="17">
        <v>3</v>
      </c>
      <c r="CT349" s="17">
        <v>0</v>
      </c>
      <c r="CU349" s="17">
        <v>12</v>
      </c>
      <c r="CV349" s="17">
        <v>0</v>
      </c>
      <c r="CW349" s="17">
        <v>0</v>
      </c>
      <c r="CX349" s="17">
        <v>0</v>
      </c>
      <c r="CY349" s="17">
        <v>7</v>
      </c>
      <c r="CZ349" s="17">
        <v>0</v>
      </c>
      <c r="DA349" s="17">
        <v>2</v>
      </c>
      <c r="DB349" s="17">
        <v>1</v>
      </c>
      <c r="DC349" s="17">
        <v>0</v>
      </c>
      <c r="DD349" s="20">
        <v>0</v>
      </c>
      <c r="DE349" s="17">
        <v>36</v>
      </c>
      <c r="DF349" s="20">
        <v>2</v>
      </c>
      <c r="DJ349" s="272"/>
      <c r="DK349" s="10" t="s">
        <v>851</v>
      </c>
      <c r="DL349" s="24"/>
      <c r="DM349" s="24"/>
      <c r="DN349" s="17">
        <v>22</v>
      </c>
      <c r="DO349" s="17">
        <v>19</v>
      </c>
      <c r="DP349" s="17">
        <v>0</v>
      </c>
      <c r="DQ349" s="17">
        <v>0</v>
      </c>
      <c r="DR349" s="24"/>
      <c r="DS349" s="25"/>
      <c r="DT349" s="17">
        <v>22</v>
      </c>
      <c r="DU349" s="20">
        <v>19</v>
      </c>
      <c r="DY349" s="272"/>
      <c r="DZ349" s="10" t="s">
        <v>851</v>
      </c>
      <c r="EA349" s="17">
        <v>6</v>
      </c>
      <c r="EB349" s="17">
        <v>0</v>
      </c>
      <c r="EC349" s="17">
        <v>7</v>
      </c>
      <c r="ED349" s="20">
        <v>3</v>
      </c>
      <c r="EE349" s="17">
        <v>13</v>
      </c>
      <c r="EF349" s="20">
        <v>3</v>
      </c>
      <c r="EJ349" s="272"/>
      <c r="EK349" s="10" t="s">
        <v>851</v>
      </c>
      <c r="EL349" s="17">
        <v>15</v>
      </c>
      <c r="EM349" s="17">
        <v>7</v>
      </c>
      <c r="EN349" s="17">
        <v>3</v>
      </c>
      <c r="EO349" s="17">
        <v>0</v>
      </c>
      <c r="EP349" s="17">
        <v>11</v>
      </c>
      <c r="EQ349" s="17">
        <v>1</v>
      </c>
      <c r="ER349" s="17">
        <v>12</v>
      </c>
      <c r="ES349" s="20">
        <v>2</v>
      </c>
      <c r="ET349" s="17">
        <v>41</v>
      </c>
      <c r="EU349" s="20">
        <v>10</v>
      </c>
      <c r="EY349" s="272"/>
      <c r="EZ349" s="10" t="s">
        <v>851</v>
      </c>
      <c r="FA349" s="17">
        <v>2</v>
      </c>
      <c r="FB349" s="20">
        <v>0</v>
      </c>
      <c r="FG349" s="272"/>
      <c r="FH349" s="10" t="s">
        <v>851</v>
      </c>
      <c r="FI349" s="17">
        <v>4</v>
      </c>
      <c r="FJ349" s="20">
        <v>3</v>
      </c>
      <c r="FO349" s="272"/>
      <c r="FP349" s="10" t="s">
        <v>851</v>
      </c>
      <c r="FQ349" s="17">
        <v>4</v>
      </c>
      <c r="FR349" s="20">
        <v>1</v>
      </c>
      <c r="FW349" s="272"/>
      <c r="FX349" s="10" t="s">
        <v>851</v>
      </c>
      <c r="FY349" s="17">
        <v>43</v>
      </c>
      <c r="FZ349" s="20">
        <v>4</v>
      </c>
      <c r="GE349" s="272"/>
      <c r="GF349" s="10" t="s">
        <v>851</v>
      </c>
      <c r="GG349" s="17">
        <v>0</v>
      </c>
      <c r="GH349" s="17">
        <v>0</v>
      </c>
      <c r="GI349" s="17">
        <v>24</v>
      </c>
      <c r="GJ349" s="17">
        <v>16</v>
      </c>
      <c r="GK349" s="17">
        <v>1</v>
      </c>
      <c r="GL349" s="20">
        <v>0</v>
      </c>
      <c r="GM349" s="17">
        <v>25</v>
      </c>
      <c r="GN349" s="20">
        <v>16</v>
      </c>
      <c r="GR349" s="272"/>
      <c r="GS349" s="10" t="s">
        <v>851</v>
      </c>
      <c r="GT349" s="17">
        <v>17</v>
      </c>
      <c r="GU349" s="17">
        <v>2</v>
      </c>
      <c r="GV349" s="17">
        <v>13</v>
      </c>
      <c r="GW349" s="17">
        <v>1</v>
      </c>
      <c r="GX349" s="17">
        <v>13</v>
      </c>
      <c r="GY349" s="20">
        <v>2</v>
      </c>
      <c r="GZ349" s="17">
        <v>43</v>
      </c>
      <c r="HA349" s="20">
        <v>5</v>
      </c>
      <c r="HE349" s="272"/>
      <c r="HF349" s="10" t="s">
        <v>851</v>
      </c>
      <c r="HG349" s="17">
        <v>334</v>
      </c>
      <c r="HH349" s="20">
        <v>77</v>
      </c>
    </row>
    <row r="350" spans="1:216" x14ac:dyDescent="0.25">
      <c r="A350" s="272"/>
      <c r="B350" s="10" t="s">
        <v>852</v>
      </c>
      <c r="C350" s="17">
        <v>2</v>
      </c>
      <c r="D350" s="17">
        <v>0</v>
      </c>
      <c r="E350" s="17">
        <v>1</v>
      </c>
      <c r="F350" s="24"/>
      <c r="G350" s="17">
        <v>6</v>
      </c>
      <c r="H350" s="17">
        <v>0</v>
      </c>
      <c r="I350" s="17">
        <v>2</v>
      </c>
      <c r="J350" s="17">
        <v>0</v>
      </c>
      <c r="K350" s="17">
        <v>0</v>
      </c>
      <c r="L350" s="17">
        <v>0</v>
      </c>
      <c r="M350" s="17">
        <v>1</v>
      </c>
      <c r="N350" s="17">
        <v>0</v>
      </c>
      <c r="O350" s="17">
        <v>1</v>
      </c>
      <c r="P350" s="17">
        <v>0</v>
      </c>
      <c r="Q350" s="17">
        <v>2932</v>
      </c>
      <c r="R350" s="20">
        <v>0</v>
      </c>
      <c r="S350" s="17">
        <v>2945</v>
      </c>
      <c r="T350" s="20">
        <v>0</v>
      </c>
      <c r="X350" s="272"/>
      <c r="Y350" s="10" t="s">
        <v>852</v>
      </c>
      <c r="Z350" s="24"/>
      <c r="AA350" s="24"/>
      <c r="AB350" s="17">
        <v>0</v>
      </c>
      <c r="AC350" s="17">
        <v>0</v>
      </c>
      <c r="AD350" s="17">
        <v>6</v>
      </c>
      <c r="AE350" s="20">
        <v>0</v>
      </c>
      <c r="AF350" s="17">
        <v>6</v>
      </c>
      <c r="AG350" s="20">
        <v>0</v>
      </c>
      <c r="AK350" s="272"/>
      <c r="AL350" s="10" t="s">
        <v>852</v>
      </c>
      <c r="AM350" s="17">
        <v>13</v>
      </c>
      <c r="AN350" s="20">
        <v>0</v>
      </c>
      <c r="AS350" s="272"/>
      <c r="AT350" s="10" t="s">
        <v>852</v>
      </c>
      <c r="AU350" s="17">
        <v>186</v>
      </c>
      <c r="AV350" s="20">
        <v>0</v>
      </c>
      <c r="BA350" s="272"/>
      <c r="BB350" s="10" t="s">
        <v>852</v>
      </c>
      <c r="BC350" s="24"/>
      <c r="BD350" s="24"/>
      <c r="BE350" s="17">
        <v>565</v>
      </c>
      <c r="BF350" s="20">
        <v>0</v>
      </c>
      <c r="BG350" s="17">
        <v>565</v>
      </c>
      <c r="BH350" s="20">
        <v>0</v>
      </c>
      <c r="BL350" s="272"/>
      <c r="BM350" s="10" t="s">
        <v>852</v>
      </c>
      <c r="BN350" s="24"/>
      <c r="BO350" s="25"/>
      <c r="BT350" s="272"/>
      <c r="BU350" s="10" t="s">
        <v>852</v>
      </c>
      <c r="BV350" s="17">
        <v>130</v>
      </c>
      <c r="BW350" s="17">
        <v>0</v>
      </c>
      <c r="BX350" s="17">
        <v>1</v>
      </c>
      <c r="BY350" s="17">
        <v>0</v>
      </c>
      <c r="BZ350" s="17">
        <v>0</v>
      </c>
      <c r="CA350" s="17">
        <v>0</v>
      </c>
      <c r="CB350" s="17">
        <v>0</v>
      </c>
      <c r="CC350" s="17">
        <v>0</v>
      </c>
      <c r="CD350" s="24"/>
      <c r="CE350" s="25"/>
      <c r="CF350" s="17">
        <v>131</v>
      </c>
      <c r="CG350" s="20">
        <v>0</v>
      </c>
      <c r="CK350" s="272"/>
      <c r="CL350" s="10" t="s">
        <v>852</v>
      </c>
      <c r="CM350" s="17">
        <v>1</v>
      </c>
      <c r="CN350" s="17">
        <v>0</v>
      </c>
      <c r="CO350" s="17">
        <v>0</v>
      </c>
      <c r="CP350" s="17">
        <v>0</v>
      </c>
      <c r="CQ350" s="17">
        <v>0</v>
      </c>
      <c r="CR350" s="17">
        <v>0</v>
      </c>
      <c r="CS350" s="17">
        <v>0</v>
      </c>
      <c r="CT350" s="17">
        <v>0</v>
      </c>
      <c r="CU350" s="17">
        <v>164</v>
      </c>
      <c r="CV350" s="17">
        <v>0</v>
      </c>
      <c r="CW350" s="17">
        <v>56</v>
      </c>
      <c r="CX350" s="17">
        <v>0</v>
      </c>
      <c r="CY350" s="17">
        <v>7</v>
      </c>
      <c r="CZ350" s="17">
        <v>0</v>
      </c>
      <c r="DA350" s="17">
        <v>0</v>
      </c>
      <c r="DB350" s="17">
        <v>0</v>
      </c>
      <c r="DC350" s="17">
        <v>0</v>
      </c>
      <c r="DD350" s="20">
        <v>0</v>
      </c>
      <c r="DE350" s="17">
        <v>228</v>
      </c>
      <c r="DF350" s="20">
        <v>0</v>
      </c>
      <c r="DJ350" s="272"/>
      <c r="DK350" s="10" t="s">
        <v>852</v>
      </c>
      <c r="DL350" s="24"/>
      <c r="DM350" s="24"/>
      <c r="DN350" s="17">
        <v>0</v>
      </c>
      <c r="DO350" s="17">
        <v>0</v>
      </c>
      <c r="DP350" s="17">
        <v>0</v>
      </c>
      <c r="DQ350" s="17">
        <v>0</v>
      </c>
      <c r="DR350" s="24"/>
      <c r="DS350" s="25"/>
      <c r="DT350" s="17">
        <v>0</v>
      </c>
      <c r="DU350" s="20">
        <v>0</v>
      </c>
      <c r="DY350" s="272"/>
      <c r="DZ350" s="10" t="s">
        <v>852</v>
      </c>
      <c r="EA350" s="17">
        <v>7</v>
      </c>
      <c r="EB350" s="17">
        <v>0</v>
      </c>
      <c r="EC350" s="17">
        <v>0</v>
      </c>
      <c r="ED350" s="20">
        <v>0</v>
      </c>
      <c r="EE350" s="17">
        <v>7</v>
      </c>
      <c r="EF350" s="20">
        <v>0</v>
      </c>
      <c r="EJ350" s="272"/>
      <c r="EK350" s="10" t="s">
        <v>852</v>
      </c>
      <c r="EL350" s="17">
        <v>7</v>
      </c>
      <c r="EM350" s="17">
        <v>3</v>
      </c>
      <c r="EN350" s="17">
        <v>11</v>
      </c>
      <c r="EO350" s="17">
        <v>0</v>
      </c>
      <c r="EP350" s="17">
        <v>14</v>
      </c>
      <c r="EQ350" s="17">
        <v>0</v>
      </c>
      <c r="ER350" s="17">
        <v>32</v>
      </c>
      <c r="ES350" s="20">
        <v>0</v>
      </c>
      <c r="ET350" s="17">
        <v>64</v>
      </c>
      <c r="EU350" s="20">
        <v>3</v>
      </c>
      <c r="EY350" s="272"/>
      <c r="EZ350" s="10" t="s">
        <v>852</v>
      </c>
      <c r="FA350" s="17">
        <v>722</v>
      </c>
      <c r="FB350" s="20">
        <v>0</v>
      </c>
      <c r="FG350" s="272"/>
      <c r="FH350" s="10" t="s">
        <v>852</v>
      </c>
      <c r="FI350" s="17">
        <v>3</v>
      </c>
      <c r="FJ350" s="20">
        <v>0</v>
      </c>
      <c r="FO350" s="272"/>
      <c r="FP350" s="10" t="s">
        <v>852</v>
      </c>
      <c r="FQ350" s="17">
        <v>2</v>
      </c>
      <c r="FR350" s="20">
        <v>0</v>
      </c>
      <c r="FW350" s="272"/>
      <c r="FX350" s="10" t="s">
        <v>852</v>
      </c>
      <c r="FY350" s="17">
        <v>2603</v>
      </c>
      <c r="FZ350" s="20">
        <v>1</v>
      </c>
      <c r="GE350" s="272"/>
      <c r="GF350" s="10" t="s">
        <v>852</v>
      </c>
      <c r="GG350" s="17">
        <v>975</v>
      </c>
      <c r="GH350" s="17">
        <v>0</v>
      </c>
      <c r="GI350" s="17">
        <v>0</v>
      </c>
      <c r="GJ350" s="17">
        <v>0</v>
      </c>
      <c r="GK350" s="17">
        <v>138</v>
      </c>
      <c r="GL350" s="20">
        <v>0</v>
      </c>
      <c r="GM350" s="17">
        <v>1113</v>
      </c>
      <c r="GN350" s="20">
        <v>0</v>
      </c>
      <c r="GR350" s="272"/>
      <c r="GS350" s="10" t="s">
        <v>852</v>
      </c>
      <c r="GT350" s="17">
        <v>1</v>
      </c>
      <c r="GU350" s="17">
        <v>0</v>
      </c>
      <c r="GV350" s="17">
        <v>47</v>
      </c>
      <c r="GW350" s="17">
        <v>0</v>
      </c>
      <c r="GX350" s="17">
        <v>5</v>
      </c>
      <c r="GY350" s="25"/>
      <c r="GZ350" s="17">
        <v>53</v>
      </c>
      <c r="HA350" s="20">
        <v>0</v>
      </c>
      <c r="HE350" s="272"/>
      <c r="HF350" s="10" t="s">
        <v>852</v>
      </c>
      <c r="HG350" s="17">
        <v>8641</v>
      </c>
      <c r="HH350" s="20">
        <v>4</v>
      </c>
    </row>
    <row r="351" spans="1:216" x14ac:dyDescent="0.25">
      <c r="A351" s="287"/>
      <c r="B351" s="60" t="s">
        <v>853</v>
      </c>
      <c r="C351" s="39">
        <v>124</v>
      </c>
      <c r="D351" s="39">
        <v>0</v>
      </c>
      <c r="E351" s="39">
        <v>158</v>
      </c>
      <c r="F351" s="39">
        <v>5</v>
      </c>
      <c r="G351" s="39">
        <v>17</v>
      </c>
      <c r="H351" s="39">
        <v>0</v>
      </c>
      <c r="I351" s="39">
        <v>241</v>
      </c>
      <c r="J351" s="39">
        <v>0</v>
      </c>
      <c r="K351" s="39">
        <v>21</v>
      </c>
      <c r="L351" s="39">
        <v>5</v>
      </c>
      <c r="M351" s="39">
        <v>49</v>
      </c>
      <c r="N351" s="39">
        <v>6</v>
      </c>
      <c r="O351" s="39">
        <v>473</v>
      </c>
      <c r="P351" s="39">
        <v>1</v>
      </c>
      <c r="Q351" s="39">
        <v>422</v>
      </c>
      <c r="R351" s="65">
        <v>0</v>
      </c>
      <c r="S351" s="39">
        <v>1505</v>
      </c>
      <c r="T351" s="65">
        <v>17</v>
      </c>
      <c r="X351" s="287"/>
      <c r="Y351" s="60" t="s">
        <v>853</v>
      </c>
      <c r="Z351" s="39">
        <v>122</v>
      </c>
      <c r="AA351" s="39">
        <v>0</v>
      </c>
      <c r="AB351" s="39">
        <v>77</v>
      </c>
      <c r="AC351" s="39">
        <v>0</v>
      </c>
      <c r="AD351" s="39">
        <v>342</v>
      </c>
      <c r="AE351" s="65">
        <v>2</v>
      </c>
      <c r="AF351" s="39">
        <v>541</v>
      </c>
      <c r="AG351" s="65">
        <v>2</v>
      </c>
      <c r="AK351" s="287"/>
      <c r="AL351" s="60" t="s">
        <v>853</v>
      </c>
      <c r="AM351" s="39">
        <v>414</v>
      </c>
      <c r="AN351" s="65">
        <v>29</v>
      </c>
      <c r="AS351" s="287"/>
      <c r="AT351" s="60" t="s">
        <v>853</v>
      </c>
      <c r="AU351" s="39">
        <v>148</v>
      </c>
      <c r="AV351" s="65">
        <v>1</v>
      </c>
      <c r="BA351" s="287"/>
      <c r="BB351" s="60" t="s">
        <v>853</v>
      </c>
      <c r="BC351" s="62"/>
      <c r="BD351" s="62"/>
      <c r="BE351" s="62"/>
      <c r="BF351" s="66"/>
      <c r="BG351" s="62"/>
      <c r="BH351" s="66"/>
      <c r="BL351" s="287"/>
      <c r="BM351" s="60" t="s">
        <v>853</v>
      </c>
      <c r="BN351" s="39">
        <v>120</v>
      </c>
      <c r="BO351" s="66"/>
      <c r="BT351" s="287"/>
      <c r="BU351" s="60" t="s">
        <v>853</v>
      </c>
      <c r="BV351" s="39">
        <v>147</v>
      </c>
      <c r="BW351" s="39">
        <v>2</v>
      </c>
      <c r="BX351" s="39">
        <v>117</v>
      </c>
      <c r="BY351" s="39">
        <v>1</v>
      </c>
      <c r="BZ351" s="39">
        <v>70</v>
      </c>
      <c r="CA351" s="39">
        <v>10</v>
      </c>
      <c r="CB351" s="39">
        <v>74</v>
      </c>
      <c r="CC351" s="39">
        <v>5</v>
      </c>
      <c r="CD351" s="39">
        <v>105</v>
      </c>
      <c r="CE351" s="65">
        <v>0</v>
      </c>
      <c r="CF351" s="39">
        <v>513</v>
      </c>
      <c r="CG351" s="65">
        <v>18</v>
      </c>
      <c r="CK351" s="287"/>
      <c r="CL351" s="60" t="s">
        <v>853</v>
      </c>
      <c r="CM351" s="39">
        <v>81</v>
      </c>
      <c r="CN351" s="39">
        <v>0</v>
      </c>
      <c r="CO351" s="39">
        <v>134</v>
      </c>
      <c r="CP351" s="39">
        <v>0</v>
      </c>
      <c r="CQ351" s="39">
        <v>214</v>
      </c>
      <c r="CR351" s="39">
        <v>15</v>
      </c>
      <c r="CS351" s="39">
        <v>104</v>
      </c>
      <c r="CT351" s="39">
        <v>0</v>
      </c>
      <c r="CU351" s="39">
        <v>164</v>
      </c>
      <c r="CV351" s="39">
        <v>1</v>
      </c>
      <c r="CW351" s="39">
        <v>23</v>
      </c>
      <c r="CX351" s="39">
        <v>1</v>
      </c>
      <c r="CY351" s="39">
        <v>104</v>
      </c>
      <c r="CZ351" s="39">
        <v>0</v>
      </c>
      <c r="DA351" s="39">
        <v>279</v>
      </c>
      <c r="DB351" s="39">
        <v>105</v>
      </c>
      <c r="DC351" s="39">
        <v>134</v>
      </c>
      <c r="DD351" s="65">
        <v>0</v>
      </c>
      <c r="DE351" s="39">
        <v>1237</v>
      </c>
      <c r="DF351" s="65">
        <v>122</v>
      </c>
      <c r="DJ351" s="287"/>
      <c r="DK351" s="60" t="s">
        <v>853</v>
      </c>
      <c r="DL351" s="39">
        <v>1367</v>
      </c>
      <c r="DM351" s="62"/>
      <c r="DN351" s="39">
        <v>166</v>
      </c>
      <c r="DO351" s="39">
        <v>3</v>
      </c>
      <c r="DP351" s="39">
        <v>58</v>
      </c>
      <c r="DQ351" s="39">
        <v>92</v>
      </c>
      <c r="DR351" s="62"/>
      <c r="DS351" s="66"/>
      <c r="DT351" s="39">
        <v>1591</v>
      </c>
      <c r="DU351" s="65">
        <v>95</v>
      </c>
      <c r="DY351" s="287"/>
      <c r="DZ351" s="60" t="s">
        <v>853</v>
      </c>
      <c r="EA351" s="39">
        <v>242</v>
      </c>
      <c r="EB351" s="39">
        <v>18</v>
      </c>
      <c r="EC351" s="39">
        <v>142</v>
      </c>
      <c r="ED351" s="65">
        <v>8</v>
      </c>
      <c r="EE351" s="39">
        <v>384</v>
      </c>
      <c r="EF351" s="65">
        <v>26</v>
      </c>
      <c r="EJ351" s="287"/>
      <c r="EK351" s="60" t="s">
        <v>853</v>
      </c>
      <c r="EL351" s="39">
        <v>525</v>
      </c>
      <c r="EM351" s="39">
        <v>17</v>
      </c>
      <c r="EN351" s="39">
        <v>182</v>
      </c>
      <c r="EO351" s="39">
        <v>1</v>
      </c>
      <c r="EP351" s="39">
        <v>152</v>
      </c>
      <c r="EQ351" s="39">
        <v>0</v>
      </c>
      <c r="ER351" s="39">
        <v>289</v>
      </c>
      <c r="ES351" s="65">
        <v>7</v>
      </c>
      <c r="ET351" s="39">
        <v>1148</v>
      </c>
      <c r="EU351" s="65">
        <v>25</v>
      </c>
      <c r="EY351" s="287"/>
      <c r="EZ351" s="60" t="s">
        <v>853</v>
      </c>
      <c r="FA351" s="39">
        <v>153</v>
      </c>
      <c r="FB351" s="65">
        <v>4</v>
      </c>
      <c r="FG351" s="287"/>
      <c r="FH351" s="60" t="s">
        <v>853</v>
      </c>
      <c r="FI351" s="39">
        <v>1728</v>
      </c>
      <c r="FJ351" s="65">
        <v>16</v>
      </c>
      <c r="FO351" s="287"/>
      <c r="FP351" s="60" t="s">
        <v>853</v>
      </c>
      <c r="FQ351" s="39">
        <v>289</v>
      </c>
      <c r="FR351" s="65">
        <v>21</v>
      </c>
      <c r="FW351" s="287"/>
      <c r="FX351" s="60" t="s">
        <v>853</v>
      </c>
      <c r="FY351" s="39">
        <v>393</v>
      </c>
      <c r="FZ351" s="65">
        <v>0</v>
      </c>
      <c r="GE351" s="287"/>
      <c r="GF351" s="60" t="s">
        <v>853</v>
      </c>
      <c r="GG351" s="39">
        <v>0</v>
      </c>
      <c r="GH351" s="39">
        <v>0</v>
      </c>
      <c r="GI351" s="39">
        <v>1029</v>
      </c>
      <c r="GJ351" s="39">
        <v>0</v>
      </c>
      <c r="GK351" s="39">
        <v>895</v>
      </c>
      <c r="GL351" s="65">
        <v>4</v>
      </c>
      <c r="GM351" s="39">
        <v>1924</v>
      </c>
      <c r="GN351" s="65">
        <v>4</v>
      </c>
      <c r="GR351" s="287"/>
      <c r="GS351" s="60" t="s">
        <v>853</v>
      </c>
      <c r="GT351" s="39">
        <v>441</v>
      </c>
      <c r="GU351" s="39">
        <v>10</v>
      </c>
      <c r="GV351" s="39">
        <v>261</v>
      </c>
      <c r="GW351" s="39">
        <v>3</v>
      </c>
      <c r="GX351" s="39">
        <v>1050</v>
      </c>
      <c r="GY351" s="65">
        <v>14</v>
      </c>
      <c r="GZ351" s="39">
        <v>1752</v>
      </c>
      <c r="HA351" s="65">
        <v>27</v>
      </c>
      <c r="HE351" s="287"/>
      <c r="HF351" s="60" t="s">
        <v>853</v>
      </c>
      <c r="HG351" s="39">
        <v>13840</v>
      </c>
      <c r="HH351" s="65">
        <v>407</v>
      </c>
    </row>
    <row r="352" spans="1:216" x14ac:dyDescent="0.25">
      <c r="A352" s="181" t="s">
        <v>854</v>
      </c>
      <c r="X352" s="181" t="s">
        <v>854</v>
      </c>
      <c r="AK352" s="181" t="s">
        <v>854</v>
      </c>
      <c r="AS352" s="181" t="s">
        <v>854</v>
      </c>
      <c r="BA352" s="181" t="s">
        <v>854</v>
      </c>
      <c r="BL352" s="181" t="s">
        <v>854</v>
      </c>
      <c r="BT352" s="181" t="s">
        <v>854</v>
      </c>
      <c r="CK352" s="181" t="s">
        <v>854</v>
      </c>
      <c r="DJ352" s="181" t="s">
        <v>854</v>
      </c>
      <c r="DY352" s="181" t="s">
        <v>854</v>
      </c>
      <c r="EJ352" s="181" t="s">
        <v>854</v>
      </c>
      <c r="EY352" s="181" t="s">
        <v>854</v>
      </c>
      <c r="FG352" s="181" t="s">
        <v>854</v>
      </c>
      <c r="FO352" s="181" t="s">
        <v>854</v>
      </c>
      <c r="FW352" s="181" t="s">
        <v>854</v>
      </c>
      <c r="GE352" s="181" t="s">
        <v>854</v>
      </c>
      <c r="GR352" s="181" t="s">
        <v>854</v>
      </c>
      <c r="HE352" s="181" t="s">
        <v>854</v>
      </c>
    </row>
    <row r="355" spans="1:215" ht="18.399999999999999" customHeight="1" x14ac:dyDescent="0.25">
      <c r="A355" s="53"/>
      <c r="B355" s="182" t="s">
        <v>855</v>
      </c>
      <c r="X355" s="182" t="s">
        <v>855</v>
      </c>
      <c r="AK355" s="53"/>
      <c r="AL355" s="182" t="s">
        <v>855</v>
      </c>
      <c r="AS355" s="53"/>
      <c r="AT355" s="182" t="s">
        <v>855</v>
      </c>
      <c r="BA355" s="53"/>
      <c r="BB355" s="182" t="s">
        <v>855</v>
      </c>
      <c r="BL355" s="182" t="s">
        <v>855</v>
      </c>
      <c r="BT355" s="53"/>
      <c r="BU355" s="182" t="s">
        <v>855</v>
      </c>
      <c r="CK355" s="53"/>
      <c r="CL355" s="182" t="s">
        <v>855</v>
      </c>
      <c r="DJ355" s="53"/>
      <c r="DK355" s="182" t="s">
        <v>855</v>
      </c>
      <c r="DY355" s="53"/>
      <c r="DZ355" s="182" t="s">
        <v>855</v>
      </c>
      <c r="EJ355" s="53"/>
      <c r="EK355" s="182" t="s">
        <v>855</v>
      </c>
      <c r="EY355" s="53"/>
      <c r="EZ355" s="182" t="s">
        <v>855</v>
      </c>
      <c r="FG355" s="53"/>
      <c r="FH355" s="182" t="s">
        <v>855</v>
      </c>
      <c r="FO355" s="53"/>
      <c r="FP355" s="182" t="s">
        <v>855</v>
      </c>
      <c r="FW355" s="53"/>
      <c r="FX355" s="182" t="s">
        <v>855</v>
      </c>
      <c r="GE355" s="53"/>
      <c r="GF355" s="182" t="s">
        <v>855</v>
      </c>
      <c r="GR355" s="182" t="s">
        <v>855</v>
      </c>
      <c r="HE355" s="53"/>
      <c r="HF355" s="182" t="s">
        <v>855</v>
      </c>
    </row>
    <row r="356" spans="1:215" x14ac:dyDescent="0.25">
      <c r="A356" s="9"/>
      <c r="B356" s="55"/>
      <c r="C356" s="12" t="s">
        <v>42</v>
      </c>
      <c r="D356" s="12" t="s">
        <v>65</v>
      </c>
      <c r="E356" s="12" t="s">
        <v>67</v>
      </c>
      <c r="F356" s="12" t="s">
        <v>72</v>
      </c>
      <c r="G356" s="12" t="s">
        <v>74</v>
      </c>
      <c r="H356" s="12" t="s">
        <v>76</v>
      </c>
      <c r="I356" s="12" t="s">
        <v>82</v>
      </c>
      <c r="J356" s="12" t="s">
        <v>89</v>
      </c>
      <c r="K356" s="56" t="s">
        <v>509</v>
      </c>
      <c r="X356" s="9"/>
      <c r="Y356" s="55"/>
      <c r="Z356" s="12" t="s">
        <v>75</v>
      </c>
      <c r="AA356" s="12" t="s">
        <v>92</v>
      </c>
      <c r="AB356" s="12" t="s">
        <v>97</v>
      </c>
      <c r="AC356" s="183" t="s">
        <v>510</v>
      </c>
      <c r="AK356" s="9"/>
      <c r="AL356" s="55"/>
      <c r="AM356" s="15" t="s">
        <v>68</v>
      </c>
      <c r="AS356" s="9"/>
      <c r="AT356" s="55"/>
      <c r="AU356" s="15" t="s">
        <v>58</v>
      </c>
      <c r="BA356" s="9"/>
      <c r="BB356" s="55"/>
      <c r="BC356" s="12" t="s">
        <v>77</v>
      </c>
      <c r="BD356" s="12" t="s">
        <v>87</v>
      </c>
      <c r="BE356" s="183" t="s">
        <v>511</v>
      </c>
      <c r="BL356" s="9"/>
      <c r="BM356" s="55"/>
      <c r="BN356" s="15" t="s">
        <v>43</v>
      </c>
      <c r="BT356" s="9"/>
      <c r="BU356" s="55"/>
      <c r="BV356" s="12" t="s">
        <v>38</v>
      </c>
      <c r="BW356" s="12" t="s">
        <v>59</v>
      </c>
      <c r="BX356" s="12" t="s">
        <v>61</v>
      </c>
      <c r="BY356" s="12" t="s">
        <v>73</v>
      </c>
      <c r="BZ356" s="12" t="s">
        <v>93</v>
      </c>
      <c r="CA356" s="56" t="s">
        <v>512</v>
      </c>
      <c r="CK356" s="9"/>
      <c r="CL356" s="55"/>
      <c r="CM356" s="12" t="s">
        <v>46</v>
      </c>
      <c r="CN356" s="12" t="s">
        <v>54</v>
      </c>
      <c r="CO356" s="12" t="s">
        <v>78</v>
      </c>
      <c r="CP356" s="12" t="s">
        <v>84</v>
      </c>
      <c r="CQ356" s="12" t="s">
        <v>86</v>
      </c>
      <c r="CR356" s="12" t="s">
        <v>88</v>
      </c>
      <c r="CS356" s="12" t="s">
        <v>90</v>
      </c>
      <c r="CT356" s="12" t="s">
        <v>95</v>
      </c>
      <c r="CU356" s="12" t="s">
        <v>96</v>
      </c>
      <c r="CV356" s="183" t="s">
        <v>513</v>
      </c>
      <c r="DJ356" s="9"/>
      <c r="DK356" s="55"/>
      <c r="DL356" s="12" t="s">
        <v>50</v>
      </c>
      <c r="DM356" s="12" t="s">
        <v>71</v>
      </c>
      <c r="DN356" s="12" t="s">
        <v>79</v>
      </c>
      <c r="DO356" s="12" t="s">
        <v>91</v>
      </c>
      <c r="DP356" s="183" t="s">
        <v>514</v>
      </c>
      <c r="DY356" s="9"/>
      <c r="DZ356" s="55"/>
      <c r="EA356" s="12" t="s">
        <v>48</v>
      </c>
      <c r="EB356" s="12" t="s">
        <v>63</v>
      </c>
      <c r="EC356" s="183" t="s">
        <v>515</v>
      </c>
      <c r="EJ356" s="9"/>
      <c r="EK356" s="55"/>
      <c r="EL356" s="12" t="s">
        <v>33</v>
      </c>
      <c r="EM356" s="12" t="s">
        <v>80</v>
      </c>
      <c r="EN356" s="12" t="s">
        <v>83</v>
      </c>
      <c r="EO356" s="12" t="s">
        <v>85</v>
      </c>
      <c r="EP356" s="183" t="s">
        <v>516</v>
      </c>
      <c r="EY356" s="9"/>
      <c r="EZ356" s="55"/>
      <c r="FA356" s="15" t="s">
        <v>60</v>
      </c>
      <c r="FG356" s="9"/>
      <c r="FH356" s="55"/>
      <c r="FI356" s="15" t="s">
        <v>81</v>
      </c>
      <c r="FO356" s="9"/>
      <c r="FP356" s="55"/>
      <c r="FQ356" s="15" t="s">
        <v>62</v>
      </c>
      <c r="FW356" s="9"/>
      <c r="FX356" s="55"/>
      <c r="FY356" s="15" t="s">
        <v>64</v>
      </c>
      <c r="GE356" s="9"/>
      <c r="GF356" s="55"/>
      <c r="GG356" s="12" t="s">
        <v>44</v>
      </c>
      <c r="GH356" s="12" t="s">
        <v>52</v>
      </c>
      <c r="GI356" s="12" t="s">
        <v>69</v>
      </c>
      <c r="GJ356" s="183" t="s">
        <v>517</v>
      </c>
      <c r="GR356" s="9"/>
      <c r="GS356" s="55"/>
      <c r="GT356" s="12" t="s">
        <v>40</v>
      </c>
      <c r="GU356" s="12" t="s">
        <v>57</v>
      </c>
      <c r="GV356" s="12" t="s">
        <v>94</v>
      </c>
      <c r="GW356" s="183" t="s">
        <v>518</v>
      </c>
      <c r="HE356" s="9"/>
      <c r="HF356" s="55"/>
      <c r="HG356" s="13" t="s">
        <v>602</v>
      </c>
    </row>
    <row r="357" spans="1:215" x14ac:dyDescent="0.25">
      <c r="A357" s="273" t="s">
        <v>856</v>
      </c>
      <c r="B357" s="35" t="s">
        <v>857</v>
      </c>
      <c r="C357" s="17">
        <v>0</v>
      </c>
      <c r="D357" s="17">
        <v>6</v>
      </c>
      <c r="E357" s="17">
        <v>1</v>
      </c>
      <c r="F357" s="17">
        <v>1</v>
      </c>
      <c r="G357" s="17">
        <v>0</v>
      </c>
      <c r="H357" s="17">
        <v>0</v>
      </c>
      <c r="I357" s="17">
        <v>3</v>
      </c>
      <c r="J357" s="17">
        <v>2</v>
      </c>
      <c r="K357" s="21">
        <v>13</v>
      </c>
      <c r="X357" s="273" t="s">
        <v>856</v>
      </c>
      <c r="Y357" s="35" t="s">
        <v>857</v>
      </c>
      <c r="Z357" s="17">
        <v>1</v>
      </c>
      <c r="AA357" s="17">
        <v>0</v>
      </c>
      <c r="AB357" s="17">
        <v>0</v>
      </c>
      <c r="AC357" s="21">
        <v>1</v>
      </c>
      <c r="AK357" s="273" t="s">
        <v>856</v>
      </c>
      <c r="AL357" s="35" t="s">
        <v>857</v>
      </c>
      <c r="AM357" s="20">
        <v>1</v>
      </c>
      <c r="AS357" s="273" t="s">
        <v>856</v>
      </c>
      <c r="AT357" s="35" t="s">
        <v>857</v>
      </c>
      <c r="AU357" s="20">
        <v>5</v>
      </c>
      <c r="BA357" s="273" t="s">
        <v>856</v>
      </c>
      <c r="BB357" s="35" t="s">
        <v>857</v>
      </c>
      <c r="BC357" s="17">
        <v>1</v>
      </c>
      <c r="BD357" s="17">
        <v>1</v>
      </c>
      <c r="BE357" s="21">
        <v>2</v>
      </c>
      <c r="BL357" s="273" t="s">
        <v>856</v>
      </c>
      <c r="BM357" s="35" t="s">
        <v>857</v>
      </c>
      <c r="BN357" s="25"/>
      <c r="BT357" s="273" t="s">
        <v>856</v>
      </c>
      <c r="BU357" s="35" t="s">
        <v>857</v>
      </c>
      <c r="BV357" s="17">
        <v>0</v>
      </c>
      <c r="BW357" s="17">
        <v>1</v>
      </c>
      <c r="BX357" s="17">
        <v>0</v>
      </c>
      <c r="BY357" s="17">
        <v>0</v>
      </c>
      <c r="BZ357" s="17">
        <v>3</v>
      </c>
      <c r="CA357" s="21">
        <v>4</v>
      </c>
      <c r="CK357" s="273" t="s">
        <v>856</v>
      </c>
      <c r="CL357" s="35" t="s">
        <v>857</v>
      </c>
      <c r="CM357" s="17">
        <v>0</v>
      </c>
      <c r="CN357" s="17">
        <v>0</v>
      </c>
      <c r="CO357" s="17">
        <v>1</v>
      </c>
      <c r="CP357" s="17">
        <v>0</v>
      </c>
      <c r="CQ357" s="17">
        <v>0</v>
      </c>
      <c r="CR357" s="17">
        <v>0</v>
      </c>
      <c r="CS357" s="17">
        <v>0</v>
      </c>
      <c r="CT357" s="17">
        <v>0</v>
      </c>
      <c r="CU357" s="17">
        <v>0</v>
      </c>
      <c r="CV357" s="21">
        <v>1</v>
      </c>
      <c r="DJ357" s="273" t="s">
        <v>856</v>
      </c>
      <c r="DK357" s="35" t="s">
        <v>857</v>
      </c>
      <c r="DL357" s="17">
        <v>2</v>
      </c>
      <c r="DM357" s="17">
        <v>0</v>
      </c>
      <c r="DN357" s="17">
        <v>0</v>
      </c>
      <c r="DO357" s="17">
        <v>1</v>
      </c>
      <c r="DP357" s="21">
        <v>3</v>
      </c>
      <c r="DY357" s="273" t="s">
        <v>856</v>
      </c>
      <c r="DZ357" s="35" t="s">
        <v>857</v>
      </c>
      <c r="EA357" s="17">
        <v>0</v>
      </c>
      <c r="EB357" s="17">
        <v>0</v>
      </c>
      <c r="EC357" s="21">
        <v>0</v>
      </c>
      <c r="EJ357" s="273" t="s">
        <v>856</v>
      </c>
      <c r="EK357" s="35" t="s">
        <v>857</v>
      </c>
      <c r="EL357" s="17">
        <v>0</v>
      </c>
      <c r="EM357" s="17">
        <v>0</v>
      </c>
      <c r="EN357" s="17">
        <v>0</v>
      </c>
      <c r="EO357" s="17">
        <v>1</v>
      </c>
      <c r="EP357" s="21">
        <v>1</v>
      </c>
      <c r="EY357" s="273" t="s">
        <v>856</v>
      </c>
      <c r="EZ357" s="35" t="s">
        <v>857</v>
      </c>
      <c r="FA357" s="20">
        <v>0</v>
      </c>
      <c r="FG357" s="273" t="s">
        <v>856</v>
      </c>
      <c r="FH357" s="35" t="s">
        <v>857</v>
      </c>
      <c r="FI357" s="20">
        <v>10</v>
      </c>
      <c r="FO357" s="273" t="s">
        <v>856</v>
      </c>
      <c r="FP357" s="35" t="s">
        <v>857</v>
      </c>
      <c r="FQ357" s="20">
        <v>1</v>
      </c>
      <c r="FW357" s="273" t="s">
        <v>856</v>
      </c>
      <c r="FX357" s="35" t="s">
        <v>857</v>
      </c>
      <c r="FY357" s="20">
        <v>1</v>
      </c>
      <c r="GE357" s="273" t="s">
        <v>856</v>
      </c>
      <c r="GF357" s="35" t="s">
        <v>857</v>
      </c>
      <c r="GG357" s="17">
        <v>0</v>
      </c>
      <c r="GH357" s="24"/>
      <c r="GI357" s="17">
        <v>0</v>
      </c>
      <c r="GJ357" s="21">
        <v>0</v>
      </c>
      <c r="GR357" s="273" t="s">
        <v>856</v>
      </c>
      <c r="GS357" s="35" t="s">
        <v>857</v>
      </c>
      <c r="GT357" s="17">
        <v>1</v>
      </c>
      <c r="GU357" s="17">
        <v>0</v>
      </c>
      <c r="GV357" s="17">
        <v>1</v>
      </c>
      <c r="GW357" s="21">
        <v>2</v>
      </c>
      <c r="HE357" s="273" t="s">
        <v>856</v>
      </c>
      <c r="HF357" s="35" t="s">
        <v>857</v>
      </c>
      <c r="HG357" s="20">
        <v>45</v>
      </c>
    </row>
    <row r="358" spans="1:215" x14ac:dyDescent="0.25">
      <c r="A358" s="274"/>
      <c r="B358" s="35" t="s">
        <v>111</v>
      </c>
      <c r="C358" s="17">
        <v>231</v>
      </c>
      <c r="D358" s="17">
        <v>786</v>
      </c>
      <c r="E358" s="17">
        <v>28</v>
      </c>
      <c r="F358" s="17">
        <v>390</v>
      </c>
      <c r="G358" s="17">
        <v>18</v>
      </c>
      <c r="H358" s="17">
        <v>260</v>
      </c>
      <c r="I358" s="17">
        <v>759</v>
      </c>
      <c r="J358" s="17">
        <v>857</v>
      </c>
      <c r="K358" s="21">
        <v>3329</v>
      </c>
      <c r="X358" s="274"/>
      <c r="Y358" s="35" t="s">
        <v>111</v>
      </c>
      <c r="Z358" s="17">
        <v>5</v>
      </c>
      <c r="AA358" s="17">
        <v>26</v>
      </c>
      <c r="AB358" s="17">
        <v>70</v>
      </c>
      <c r="AC358" s="21">
        <v>101</v>
      </c>
      <c r="AK358" s="274"/>
      <c r="AL358" s="35" t="s">
        <v>111</v>
      </c>
      <c r="AM358" s="20">
        <v>291</v>
      </c>
      <c r="AS358" s="274"/>
      <c r="AT358" s="35" t="s">
        <v>111</v>
      </c>
      <c r="AU358" s="20">
        <v>191</v>
      </c>
      <c r="BA358" s="274"/>
      <c r="BB358" s="35" t="s">
        <v>111</v>
      </c>
      <c r="BC358" s="17">
        <v>367</v>
      </c>
      <c r="BD358" s="17">
        <v>190</v>
      </c>
      <c r="BE358" s="21">
        <v>557</v>
      </c>
      <c r="BL358" s="274"/>
      <c r="BM358" s="35" t="s">
        <v>111</v>
      </c>
      <c r="BN358" s="20">
        <v>67</v>
      </c>
      <c r="BT358" s="274"/>
      <c r="BU358" s="35" t="s">
        <v>111</v>
      </c>
      <c r="BV358" s="17">
        <v>9</v>
      </c>
      <c r="BW358" s="17">
        <v>21</v>
      </c>
      <c r="BX358" s="17">
        <v>53</v>
      </c>
      <c r="BY358" s="17">
        <v>28</v>
      </c>
      <c r="BZ358" s="17">
        <v>258</v>
      </c>
      <c r="CA358" s="21">
        <v>369</v>
      </c>
      <c r="CK358" s="274"/>
      <c r="CL358" s="35" t="s">
        <v>111</v>
      </c>
      <c r="CM358" s="17">
        <v>23</v>
      </c>
      <c r="CN358" s="17">
        <v>26</v>
      </c>
      <c r="CO358" s="17">
        <v>6</v>
      </c>
      <c r="CP358" s="17">
        <v>6</v>
      </c>
      <c r="CQ358" s="17">
        <v>19</v>
      </c>
      <c r="CR358" s="17">
        <v>15</v>
      </c>
      <c r="CS358" s="17">
        <v>5</v>
      </c>
      <c r="CT358" s="17">
        <v>4</v>
      </c>
      <c r="CU358" s="17">
        <v>34</v>
      </c>
      <c r="CV358" s="21">
        <v>138</v>
      </c>
      <c r="DJ358" s="274"/>
      <c r="DK358" s="35" t="s">
        <v>111</v>
      </c>
      <c r="DL358" s="17">
        <v>506</v>
      </c>
      <c r="DM358" s="17">
        <v>75</v>
      </c>
      <c r="DN358" s="17">
        <v>21</v>
      </c>
      <c r="DO358" s="17">
        <v>128</v>
      </c>
      <c r="DP358" s="21">
        <v>730</v>
      </c>
      <c r="DY358" s="274"/>
      <c r="DZ358" s="35" t="s">
        <v>111</v>
      </c>
      <c r="EA358" s="17">
        <v>81</v>
      </c>
      <c r="EB358" s="17">
        <v>147</v>
      </c>
      <c r="EC358" s="21">
        <v>228</v>
      </c>
      <c r="EJ358" s="274"/>
      <c r="EK358" s="35" t="s">
        <v>111</v>
      </c>
      <c r="EL358" s="17">
        <v>307</v>
      </c>
      <c r="EM358" s="17">
        <v>50</v>
      </c>
      <c r="EN358" s="17">
        <v>89</v>
      </c>
      <c r="EO358" s="17">
        <v>88</v>
      </c>
      <c r="EP358" s="21">
        <v>534</v>
      </c>
      <c r="EY358" s="274"/>
      <c r="EZ358" s="35" t="s">
        <v>111</v>
      </c>
      <c r="FA358" s="20">
        <v>13</v>
      </c>
      <c r="FG358" s="274"/>
      <c r="FH358" s="35" t="s">
        <v>111</v>
      </c>
      <c r="FI358" s="20">
        <v>2283</v>
      </c>
      <c r="FO358" s="274"/>
      <c r="FP358" s="35" t="s">
        <v>111</v>
      </c>
      <c r="FQ358" s="20">
        <v>650</v>
      </c>
      <c r="FW358" s="274"/>
      <c r="FX358" s="35" t="s">
        <v>111</v>
      </c>
      <c r="FY358" s="20">
        <v>198</v>
      </c>
      <c r="GE358" s="274"/>
      <c r="GF358" s="35" t="s">
        <v>111</v>
      </c>
      <c r="GG358" s="17">
        <v>26</v>
      </c>
      <c r="GH358" s="17">
        <v>62</v>
      </c>
      <c r="GI358" s="17">
        <v>88</v>
      </c>
      <c r="GJ358" s="21">
        <v>176</v>
      </c>
      <c r="GR358" s="274"/>
      <c r="GS358" s="35" t="s">
        <v>111</v>
      </c>
      <c r="GT358" s="17">
        <v>576</v>
      </c>
      <c r="GU358" s="17">
        <v>150</v>
      </c>
      <c r="GV358" s="17">
        <v>657</v>
      </c>
      <c r="GW358" s="21">
        <v>1383</v>
      </c>
      <c r="HE358" s="274"/>
      <c r="HF358" s="35" t="s">
        <v>111</v>
      </c>
      <c r="HG358" s="20">
        <v>11238</v>
      </c>
    </row>
    <row r="359" spans="1:215" x14ac:dyDescent="0.25">
      <c r="A359" s="274"/>
      <c r="B359" s="35" t="s">
        <v>858</v>
      </c>
      <c r="C359" s="17">
        <v>3</v>
      </c>
      <c r="D359" s="17">
        <v>38</v>
      </c>
      <c r="E359" s="17">
        <v>7</v>
      </c>
      <c r="F359" s="17">
        <v>26</v>
      </c>
      <c r="G359" s="17">
        <v>1</v>
      </c>
      <c r="H359" s="17">
        <v>8</v>
      </c>
      <c r="I359" s="17">
        <v>10</v>
      </c>
      <c r="J359" s="17">
        <v>2</v>
      </c>
      <c r="K359" s="21">
        <v>95</v>
      </c>
      <c r="X359" s="274"/>
      <c r="Y359" s="35" t="s">
        <v>858</v>
      </c>
      <c r="Z359" s="17">
        <v>1</v>
      </c>
      <c r="AA359" s="17">
        <v>1</v>
      </c>
      <c r="AB359" s="17">
        <v>12</v>
      </c>
      <c r="AC359" s="21">
        <v>14</v>
      </c>
      <c r="AK359" s="274"/>
      <c r="AL359" s="35" t="s">
        <v>858</v>
      </c>
      <c r="AM359" s="20">
        <v>3</v>
      </c>
      <c r="AS359" s="274"/>
      <c r="AT359" s="35" t="s">
        <v>858</v>
      </c>
      <c r="AU359" s="20">
        <v>21</v>
      </c>
      <c r="BA359" s="274"/>
      <c r="BB359" s="35" t="s">
        <v>858</v>
      </c>
      <c r="BC359" s="17">
        <v>27</v>
      </c>
      <c r="BD359" s="17">
        <v>11</v>
      </c>
      <c r="BE359" s="21">
        <v>38</v>
      </c>
      <c r="BL359" s="274"/>
      <c r="BM359" s="35" t="s">
        <v>858</v>
      </c>
      <c r="BN359" s="20">
        <v>12</v>
      </c>
      <c r="BT359" s="274"/>
      <c r="BU359" s="35" t="s">
        <v>858</v>
      </c>
      <c r="BV359" s="17">
        <v>5</v>
      </c>
      <c r="BW359" s="17">
        <v>1</v>
      </c>
      <c r="BX359" s="17">
        <v>2</v>
      </c>
      <c r="BY359" s="17">
        <v>3</v>
      </c>
      <c r="BZ359" s="17">
        <v>2</v>
      </c>
      <c r="CA359" s="21">
        <v>13</v>
      </c>
      <c r="CK359" s="274"/>
      <c r="CL359" s="35" t="s">
        <v>858</v>
      </c>
      <c r="CM359" s="17">
        <v>2</v>
      </c>
      <c r="CN359" s="17">
        <v>7</v>
      </c>
      <c r="CO359" s="17">
        <v>1</v>
      </c>
      <c r="CP359" s="17">
        <v>1</v>
      </c>
      <c r="CQ359" s="17">
        <v>0</v>
      </c>
      <c r="CR359" s="17">
        <v>0</v>
      </c>
      <c r="CS359" s="17">
        <v>1</v>
      </c>
      <c r="CT359" s="17">
        <v>1</v>
      </c>
      <c r="CU359" s="17">
        <v>0</v>
      </c>
      <c r="CV359" s="21">
        <v>13</v>
      </c>
      <c r="DJ359" s="274"/>
      <c r="DK359" s="35" t="s">
        <v>858</v>
      </c>
      <c r="DL359" s="17">
        <v>25</v>
      </c>
      <c r="DM359" s="17">
        <v>12</v>
      </c>
      <c r="DN359" s="17">
        <v>2</v>
      </c>
      <c r="DO359" s="17">
        <v>2</v>
      </c>
      <c r="DP359" s="21">
        <v>41</v>
      </c>
      <c r="DY359" s="274"/>
      <c r="DZ359" s="35" t="s">
        <v>858</v>
      </c>
      <c r="EA359" s="17">
        <v>6</v>
      </c>
      <c r="EB359" s="17">
        <v>0</v>
      </c>
      <c r="EC359" s="21">
        <v>6</v>
      </c>
      <c r="EJ359" s="274"/>
      <c r="EK359" s="35" t="s">
        <v>858</v>
      </c>
      <c r="EL359" s="17">
        <v>17</v>
      </c>
      <c r="EM359" s="17">
        <v>3</v>
      </c>
      <c r="EN359" s="17">
        <v>3</v>
      </c>
      <c r="EO359" s="17">
        <v>11</v>
      </c>
      <c r="EP359" s="21">
        <v>34</v>
      </c>
      <c r="EY359" s="274"/>
      <c r="EZ359" s="35" t="s">
        <v>858</v>
      </c>
      <c r="FA359" s="20">
        <v>6</v>
      </c>
      <c r="FG359" s="274"/>
      <c r="FH359" s="35" t="s">
        <v>858</v>
      </c>
      <c r="FI359" s="20">
        <v>55</v>
      </c>
      <c r="FO359" s="274"/>
      <c r="FP359" s="35" t="s">
        <v>858</v>
      </c>
      <c r="FQ359" s="20">
        <v>17</v>
      </c>
      <c r="FW359" s="274"/>
      <c r="FX359" s="35" t="s">
        <v>858</v>
      </c>
      <c r="FY359" s="20">
        <v>14</v>
      </c>
      <c r="GE359" s="274"/>
      <c r="GF359" s="35" t="s">
        <v>858</v>
      </c>
      <c r="GG359" s="17">
        <v>3</v>
      </c>
      <c r="GH359" s="17">
        <v>11</v>
      </c>
      <c r="GI359" s="17">
        <v>1</v>
      </c>
      <c r="GJ359" s="21">
        <v>15</v>
      </c>
      <c r="GR359" s="274"/>
      <c r="GS359" s="35" t="s">
        <v>858</v>
      </c>
      <c r="GT359" s="17">
        <v>43</v>
      </c>
      <c r="GU359" s="17">
        <v>9</v>
      </c>
      <c r="GV359" s="17">
        <v>27</v>
      </c>
      <c r="GW359" s="21">
        <v>79</v>
      </c>
      <c r="HE359" s="274"/>
      <c r="HF359" s="35" t="s">
        <v>858</v>
      </c>
      <c r="HG359" s="20">
        <v>476</v>
      </c>
    </row>
    <row r="360" spans="1:215" x14ac:dyDescent="0.25">
      <c r="A360" s="274"/>
      <c r="B360" s="35" t="s">
        <v>859</v>
      </c>
      <c r="C360" s="17">
        <v>9</v>
      </c>
      <c r="D360" s="17">
        <v>25</v>
      </c>
      <c r="E360" s="17">
        <v>14</v>
      </c>
      <c r="F360" s="17">
        <v>7</v>
      </c>
      <c r="G360" s="17">
        <v>1</v>
      </c>
      <c r="H360" s="17">
        <v>10</v>
      </c>
      <c r="I360" s="17">
        <v>24</v>
      </c>
      <c r="J360" s="17">
        <v>37</v>
      </c>
      <c r="K360" s="21">
        <v>127</v>
      </c>
      <c r="X360" s="274"/>
      <c r="Y360" s="35" t="s">
        <v>859</v>
      </c>
      <c r="Z360" s="17">
        <v>4</v>
      </c>
      <c r="AA360" s="17">
        <v>3</v>
      </c>
      <c r="AB360" s="17">
        <v>20</v>
      </c>
      <c r="AC360" s="21">
        <v>27</v>
      </c>
      <c r="AK360" s="274"/>
      <c r="AL360" s="35" t="s">
        <v>859</v>
      </c>
      <c r="AM360" s="20">
        <v>8</v>
      </c>
      <c r="AS360" s="274"/>
      <c r="AT360" s="35" t="s">
        <v>859</v>
      </c>
      <c r="AU360" s="20">
        <v>84</v>
      </c>
      <c r="BA360" s="274"/>
      <c r="BB360" s="35" t="s">
        <v>859</v>
      </c>
      <c r="BC360" s="17">
        <v>58</v>
      </c>
      <c r="BD360" s="17">
        <v>28</v>
      </c>
      <c r="BE360" s="21">
        <v>86</v>
      </c>
      <c r="BL360" s="274"/>
      <c r="BM360" s="35" t="s">
        <v>859</v>
      </c>
      <c r="BN360" s="20">
        <v>16</v>
      </c>
      <c r="BT360" s="274"/>
      <c r="BU360" s="35" t="s">
        <v>859</v>
      </c>
      <c r="BV360" s="17">
        <v>2</v>
      </c>
      <c r="BW360" s="17">
        <v>3</v>
      </c>
      <c r="BX360" s="17">
        <v>5</v>
      </c>
      <c r="BY360" s="17">
        <v>8</v>
      </c>
      <c r="BZ360" s="17">
        <v>4</v>
      </c>
      <c r="CA360" s="21">
        <v>22</v>
      </c>
      <c r="CK360" s="274"/>
      <c r="CL360" s="35" t="s">
        <v>859</v>
      </c>
      <c r="CM360" s="17">
        <v>3</v>
      </c>
      <c r="CN360" s="17">
        <v>4</v>
      </c>
      <c r="CO360" s="17">
        <v>1</v>
      </c>
      <c r="CP360" s="17">
        <v>0</v>
      </c>
      <c r="CQ360" s="17">
        <v>5</v>
      </c>
      <c r="CR360" s="17">
        <v>0</v>
      </c>
      <c r="CS360" s="17">
        <v>0</v>
      </c>
      <c r="CT360" s="17">
        <v>2</v>
      </c>
      <c r="CU360" s="17">
        <v>0</v>
      </c>
      <c r="CV360" s="21">
        <v>15</v>
      </c>
      <c r="DJ360" s="274"/>
      <c r="DK360" s="35" t="s">
        <v>859</v>
      </c>
      <c r="DL360" s="17">
        <v>35</v>
      </c>
      <c r="DM360" s="17">
        <v>10</v>
      </c>
      <c r="DN360" s="17">
        <v>3</v>
      </c>
      <c r="DO360" s="17">
        <v>12</v>
      </c>
      <c r="DP360" s="21">
        <v>60</v>
      </c>
      <c r="DY360" s="274"/>
      <c r="DZ360" s="35" t="s">
        <v>859</v>
      </c>
      <c r="EA360" s="17">
        <v>16</v>
      </c>
      <c r="EB360" s="17">
        <v>4</v>
      </c>
      <c r="EC360" s="21">
        <v>20</v>
      </c>
      <c r="EJ360" s="274"/>
      <c r="EK360" s="35" t="s">
        <v>859</v>
      </c>
      <c r="EL360" s="24"/>
      <c r="EM360" s="17">
        <v>1</v>
      </c>
      <c r="EN360" s="17">
        <v>3</v>
      </c>
      <c r="EO360" s="17">
        <v>12</v>
      </c>
      <c r="EP360" s="21">
        <v>16</v>
      </c>
      <c r="EY360" s="274"/>
      <c r="EZ360" s="35" t="s">
        <v>859</v>
      </c>
      <c r="FA360" s="20">
        <v>4</v>
      </c>
      <c r="FG360" s="274"/>
      <c r="FH360" s="35" t="s">
        <v>859</v>
      </c>
      <c r="FI360" s="20">
        <v>146</v>
      </c>
      <c r="FO360" s="274"/>
      <c r="FP360" s="35" t="s">
        <v>859</v>
      </c>
      <c r="FQ360" s="20">
        <v>35</v>
      </c>
      <c r="FW360" s="274"/>
      <c r="FX360" s="35" t="s">
        <v>859</v>
      </c>
      <c r="FY360" s="20">
        <v>12</v>
      </c>
      <c r="GE360" s="274"/>
      <c r="GF360" s="35" t="s">
        <v>859</v>
      </c>
      <c r="GG360" s="17">
        <v>6</v>
      </c>
      <c r="GH360" s="17">
        <v>8</v>
      </c>
      <c r="GI360" s="17">
        <v>6</v>
      </c>
      <c r="GJ360" s="21">
        <v>20</v>
      </c>
      <c r="GR360" s="274"/>
      <c r="GS360" s="35" t="s">
        <v>859</v>
      </c>
      <c r="GT360" s="17">
        <v>34</v>
      </c>
      <c r="GU360" s="17">
        <v>9</v>
      </c>
      <c r="GV360" s="17">
        <v>54</v>
      </c>
      <c r="GW360" s="21">
        <v>97</v>
      </c>
      <c r="HE360" s="274"/>
      <c r="HF360" s="35" t="s">
        <v>859</v>
      </c>
      <c r="HG360" s="20">
        <v>795</v>
      </c>
    </row>
    <row r="361" spans="1:215" x14ac:dyDescent="0.25">
      <c r="A361" s="274"/>
      <c r="B361" s="35" t="s">
        <v>860</v>
      </c>
      <c r="C361" s="17">
        <v>85</v>
      </c>
      <c r="D361" s="17">
        <v>188</v>
      </c>
      <c r="E361" s="17">
        <v>54</v>
      </c>
      <c r="F361" s="17">
        <v>83</v>
      </c>
      <c r="G361" s="17">
        <v>17</v>
      </c>
      <c r="H361" s="17">
        <v>55</v>
      </c>
      <c r="I361" s="17">
        <v>153</v>
      </c>
      <c r="J361" s="17">
        <v>187</v>
      </c>
      <c r="K361" s="21">
        <v>822</v>
      </c>
      <c r="X361" s="274"/>
      <c r="Y361" s="35" t="s">
        <v>860</v>
      </c>
      <c r="Z361" s="17">
        <v>16</v>
      </c>
      <c r="AA361" s="17">
        <v>2</v>
      </c>
      <c r="AB361" s="17">
        <v>126</v>
      </c>
      <c r="AC361" s="21">
        <v>144</v>
      </c>
      <c r="AK361" s="274"/>
      <c r="AL361" s="35" t="s">
        <v>860</v>
      </c>
      <c r="AM361" s="20">
        <v>120</v>
      </c>
      <c r="AS361" s="274"/>
      <c r="AT361" s="35" t="s">
        <v>860</v>
      </c>
      <c r="AU361" s="20">
        <v>219</v>
      </c>
      <c r="BA361" s="274"/>
      <c r="BB361" s="35" t="s">
        <v>860</v>
      </c>
      <c r="BC361" s="17">
        <v>209</v>
      </c>
      <c r="BD361" s="17">
        <v>84</v>
      </c>
      <c r="BE361" s="21">
        <v>293</v>
      </c>
      <c r="BL361" s="274"/>
      <c r="BM361" s="35" t="s">
        <v>860</v>
      </c>
      <c r="BN361" s="20">
        <v>64</v>
      </c>
      <c r="BT361" s="274"/>
      <c r="BU361" s="35" t="s">
        <v>860</v>
      </c>
      <c r="BV361" s="17">
        <v>43</v>
      </c>
      <c r="BW361" s="17">
        <v>26</v>
      </c>
      <c r="BX361" s="17">
        <v>24</v>
      </c>
      <c r="BY361" s="17">
        <v>22</v>
      </c>
      <c r="BZ361" s="17">
        <v>105</v>
      </c>
      <c r="CA361" s="21">
        <v>220</v>
      </c>
      <c r="CK361" s="274"/>
      <c r="CL361" s="35" t="s">
        <v>860</v>
      </c>
      <c r="CM361" s="17">
        <v>7</v>
      </c>
      <c r="CN361" s="17">
        <v>14</v>
      </c>
      <c r="CO361" s="17">
        <v>15</v>
      </c>
      <c r="CP361" s="17">
        <v>3</v>
      </c>
      <c r="CQ361" s="17">
        <v>16</v>
      </c>
      <c r="CR361" s="17">
        <v>11</v>
      </c>
      <c r="CS361" s="17">
        <v>4</v>
      </c>
      <c r="CT361" s="17">
        <v>7</v>
      </c>
      <c r="CU361" s="17">
        <v>19</v>
      </c>
      <c r="CV361" s="21">
        <v>96</v>
      </c>
      <c r="DJ361" s="274"/>
      <c r="DK361" s="35" t="s">
        <v>860</v>
      </c>
      <c r="DL361" s="17">
        <v>322</v>
      </c>
      <c r="DM361" s="17">
        <v>250</v>
      </c>
      <c r="DN361" s="17">
        <v>27</v>
      </c>
      <c r="DO361" s="17">
        <v>119</v>
      </c>
      <c r="DP361" s="21">
        <v>718</v>
      </c>
      <c r="DY361" s="274"/>
      <c r="DZ361" s="35" t="s">
        <v>860</v>
      </c>
      <c r="EA361" s="17">
        <v>72</v>
      </c>
      <c r="EB361" s="17">
        <v>43</v>
      </c>
      <c r="EC361" s="21">
        <v>115</v>
      </c>
      <c r="EJ361" s="274"/>
      <c r="EK361" s="35" t="s">
        <v>860</v>
      </c>
      <c r="EL361" s="17">
        <v>85</v>
      </c>
      <c r="EM361" s="17">
        <v>16</v>
      </c>
      <c r="EN361" s="17">
        <v>27</v>
      </c>
      <c r="EO361" s="17">
        <v>67</v>
      </c>
      <c r="EP361" s="21">
        <v>195</v>
      </c>
      <c r="EY361" s="274"/>
      <c r="EZ361" s="35" t="s">
        <v>860</v>
      </c>
      <c r="FA361" s="20">
        <v>16</v>
      </c>
      <c r="FG361" s="274"/>
      <c r="FH361" s="35" t="s">
        <v>860</v>
      </c>
      <c r="FI361" s="20">
        <v>440</v>
      </c>
      <c r="FO361" s="274"/>
      <c r="FP361" s="35" t="s">
        <v>860</v>
      </c>
      <c r="FQ361" s="20">
        <v>328</v>
      </c>
      <c r="FW361" s="274"/>
      <c r="FX361" s="35" t="s">
        <v>860</v>
      </c>
      <c r="FY361" s="20">
        <v>77</v>
      </c>
      <c r="GE361" s="274"/>
      <c r="GF361" s="35" t="s">
        <v>860</v>
      </c>
      <c r="GG361" s="17">
        <v>11</v>
      </c>
      <c r="GH361" s="17">
        <v>36</v>
      </c>
      <c r="GI361" s="17">
        <v>56</v>
      </c>
      <c r="GJ361" s="21">
        <v>103</v>
      </c>
      <c r="GR361" s="274"/>
      <c r="GS361" s="35" t="s">
        <v>860</v>
      </c>
      <c r="GT361" s="17">
        <v>242</v>
      </c>
      <c r="GU361" s="17">
        <v>135</v>
      </c>
      <c r="GV361" s="17">
        <v>257</v>
      </c>
      <c r="GW361" s="21">
        <v>634</v>
      </c>
      <c r="HE361" s="274"/>
      <c r="HF361" s="35" t="s">
        <v>860</v>
      </c>
      <c r="HG361" s="20">
        <v>4604</v>
      </c>
    </row>
    <row r="362" spans="1:215" x14ac:dyDescent="0.25">
      <c r="A362" s="274"/>
      <c r="B362" s="35" t="s">
        <v>861</v>
      </c>
      <c r="C362" s="17">
        <v>44</v>
      </c>
      <c r="D362" s="17">
        <v>164</v>
      </c>
      <c r="E362" s="17">
        <v>41</v>
      </c>
      <c r="F362" s="17">
        <v>73</v>
      </c>
      <c r="G362" s="17">
        <v>15</v>
      </c>
      <c r="H362" s="17">
        <v>41</v>
      </c>
      <c r="I362" s="17">
        <v>236</v>
      </c>
      <c r="J362" s="17">
        <v>250</v>
      </c>
      <c r="K362" s="21">
        <v>864</v>
      </c>
      <c r="X362" s="274"/>
      <c r="Y362" s="35" t="s">
        <v>861</v>
      </c>
      <c r="Z362" s="17">
        <v>2</v>
      </c>
      <c r="AA362" s="17">
        <v>1</v>
      </c>
      <c r="AB362" s="17">
        <v>228</v>
      </c>
      <c r="AC362" s="21">
        <v>231</v>
      </c>
      <c r="AK362" s="274"/>
      <c r="AL362" s="35" t="s">
        <v>861</v>
      </c>
      <c r="AM362" s="20">
        <v>104</v>
      </c>
      <c r="AS362" s="274"/>
      <c r="AT362" s="35" t="s">
        <v>861</v>
      </c>
      <c r="AU362" s="20">
        <v>146</v>
      </c>
      <c r="BA362" s="274"/>
      <c r="BB362" s="35" t="s">
        <v>861</v>
      </c>
      <c r="BC362" s="17">
        <v>78</v>
      </c>
      <c r="BD362" s="17">
        <v>35</v>
      </c>
      <c r="BE362" s="21">
        <v>113</v>
      </c>
      <c r="BL362" s="274"/>
      <c r="BM362" s="35" t="s">
        <v>861</v>
      </c>
      <c r="BN362" s="20">
        <v>8</v>
      </c>
      <c r="BT362" s="274"/>
      <c r="BU362" s="35" t="s">
        <v>861</v>
      </c>
      <c r="BV362" s="17">
        <v>23</v>
      </c>
      <c r="BW362" s="17">
        <v>21</v>
      </c>
      <c r="BX362" s="17">
        <v>14</v>
      </c>
      <c r="BY362" s="17">
        <v>22</v>
      </c>
      <c r="BZ362" s="17">
        <v>17</v>
      </c>
      <c r="CA362" s="21">
        <v>97</v>
      </c>
      <c r="CK362" s="274"/>
      <c r="CL362" s="35" t="s">
        <v>861</v>
      </c>
      <c r="CM362" s="17">
        <v>7</v>
      </c>
      <c r="CN362" s="17">
        <v>30</v>
      </c>
      <c r="CO362" s="17">
        <v>27</v>
      </c>
      <c r="CP362" s="17">
        <v>6</v>
      </c>
      <c r="CQ362" s="17">
        <v>17</v>
      </c>
      <c r="CR362" s="17">
        <v>5</v>
      </c>
      <c r="CS362" s="17">
        <v>3</v>
      </c>
      <c r="CT362" s="17">
        <v>12</v>
      </c>
      <c r="CU362" s="17">
        <v>3</v>
      </c>
      <c r="CV362" s="21">
        <v>110</v>
      </c>
      <c r="DJ362" s="274"/>
      <c r="DK362" s="35" t="s">
        <v>861</v>
      </c>
      <c r="DL362" s="17">
        <v>609</v>
      </c>
      <c r="DM362" s="17">
        <v>155</v>
      </c>
      <c r="DN362" s="17">
        <v>37</v>
      </c>
      <c r="DO362" s="17">
        <v>68</v>
      </c>
      <c r="DP362" s="21">
        <v>869</v>
      </c>
      <c r="DY362" s="274"/>
      <c r="DZ362" s="35" t="s">
        <v>861</v>
      </c>
      <c r="EA362" s="17">
        <v>25</v>
      </c>
      <c r="EB362" s="17">
        <v>17</v>
      </c>
      <c r="EC362" s="21">
        <v>42</v>
      </c>
      <c r="EJ362" s="274"/>
      <c r="EK362" s="35" t="s">
        <v>861</v>
      </c>
      <c r="EL362" s="17">
        <v>46</v>
      </c>
      <c r="EM362" s="17">
        <v>20</v>
      </c>
      <c r="EN362" s="17">
        <v>5</v>
      </c>
      <c r="EO362" s="17">
        <v>52</v>
      </c>
      <c r="EP362" s="21">
        <v>123</v>
      </c>
      <c r="EY362" s="274"/>
      <c r="EZ362" s="35" t="s">
        <v>861</v>
      </c>
      <c r="FA362" s="20">
        <v>12</v>
      </c>
      <c r="FG362" s="274"/>
      <c r="FH362" s="35" t="s">
        <v>861</v>
      </c>
      <c r="FI362" s="20">
        <v>720</v>
      </c>
      <c r="FO362" s="274"/>
      <c r="FP362" s="35" t="s">
        <v>861</v>
      </c>
      <c r="FQ362" s="20">
        <v>236</v>
      </c>
      <c r="FW362" s="274"/>
      <c r="FX362" s="35" t="s">
        <v>861</v>
      </c>
      <c r="FY362" s="20">
        <v>48</v>
      </c>
      <c r="GE362" s="274"/>
      <c r="GF362" s="35" t="s">
        <v>861</v>
      </c>
      <c r="GG362" s="17">
        <v>23</v>
      </c>
      <c r="GH362" s="17">
        <v>129</v>
      </c>
      <c r="GI362" s="17">
        <v>25</v>
      </c>
      <c r="GJ362" s="21">
        <v>177</v>
      </c>
      <c r="GR362" s="274"/>
      <c r="GS362" s="35" t="s">
        <v>861</v>
      </c>
      <c r="GT362" s="17">
        <v>178</v>
      </c>
      <c r="GU362" s="17">
        <v>90</v>
      </c>
      <c r="GV362" s="17">
        <v>174</v>
      </c>
      <c r="GW362" s="21">
        <v>442</v>
      </c>
      <c r="HE362" s="274"/>
      <c r="HF362" s="35" t="s">
        <v>861</v>
      </c>
      <c r="HG362" s="20">
        <v>4342</v>
      </c>
    </row>
    <row r="363" spans="1:215" x14ac:dyDescent="0.25">
      <c r="A363" s="274"/>
      <c r="B363" s="35" t="s">
        <v>862</v>
      </c>
      <c r="C363" s="17">
        <v>162</v>
      </c>
      <c r="D363" s="17">
        <v>420</v>
      </c>
      <c r="E363" s="17">
        <v>27</v>
      </c>
      <c r="F363" s="17">
        <v>190</v>
      </c>
      <c r="G363" s="17">
        <v>5</v>
      </c>
      <c r="H363" s="17">
        <v>134</v>
      </c>
      <c r="I363" s="17">
        <v>249</v>
      </c>
      <c r="J363" s="17">
        <v>155</v>
      </c>
      <c r="K363" s="21">
        <v>1342</v>
      </c>
      <c r="X363" s="274"/>
      <c r="Y363" s="35" t="s">
        <v>862</v>
      </c>
      <c r="Z363" s="17">
        <v>4</v>
      </c>
      <c r="AA363" s="17">
        <v>5</v>
      </c>
      <c r="AB363" s="17">
        <v>120</v>
      </c>
      <c r="AC363" s="21">
        <v>129</v>
      </c>
      <c r="AK363" s="274"/>
      <c r="AL363" s="35" t="s">
        <v>862</v>
      </c>
      <c r="AM363" s="20">
        <v>168</v>
      </c>
      <c r="AS363" s="274"/>
      <c r="AT363" s="35" t="s">
        <v>862</v>
      </c>
      <c r="AU363" s="20">
        <v>246</v>
      </c>
      <c r="BA363" s="274"/>
      <c r="BB363" s="35" t="s">
        <v>862</v>
      </c>
      <c r="BC363" s="17">
        <v>305</v>
      </c>
      <c r="BD363" s="17">
        <v>308</v>
      </c>
      <c r="BE363" s="21">
        <v>613</v>
      </c>
      <c r="BL363" s="274"/>
      <c r="BM363" s="35" t="s">
        <v>862</v>
      </c>
      <c r="BN363" s="20">
        <v>57</v>
      </c>
      <c r="BT363" s="274"/>
      <c r="BU363" s="35" t="s">
        <v>862</v>
      </c>
      <c r="BV363" s="17">
        <v>13</v>
      </c>
      <c r="BW363" s="17">
        <v>15</v>
      </c>
      <c r="BX363" s="17">
        <v>12</v>
      </c>
      <c r="BY363" s="17">
        <v>19</v>
      </c>
      <c r="BZ363" s="17">
        <v>71</v>
      </c>
      <c r="CA363" s="21">
        <v>130</v>
      </c>
      <c r="CK363" s="274"/>
      <c r="CL363" s="35" t="s">
        <v>862</v>
      </c>
      <c r="CM363" s="17">
        <v>17</v>
      </c>
      <c r="CN363" s="17">
        <v>13</v>
      </c>
      <c r="CO363" s="17">
        <v>15</v>
      </c>
      <c r="CP363" s="17">
        <v>2</v>
      </c>
      <c r="CQ363" s="17">
        <v>6</v>
      </c>
      <c r="CR363" s="17">
        <v>12</v>
      </c>
      <c r="CS363" s="17">
        <v>4</v>
      </c>
      <c r="CT363" s="17">
        <v>4</v>
      </c>
      <c r="CU363" s="17">
        <v>19</v>
      </c>
      <c r="CV363" s="21">
        <v>92</v>
      </c>
      <c r="DJ363" s="274"/>
      <c r="DK363" s="35" t="s">
        <v>862</v>
      </c>
      <c r="DL363" s="17">
        <v>380</v>
      </c>
      <c r="DM363" s="17">
        <v>72</v>
      </c>
      <c r="DN363" s="17">
        <v>22</v>
      </c>
      <c r="DO363" s="17">
        <v>86</v>
      </c>
      <c r="DP363" s="21">
        <v>560</v>
      </c>
      <c r="DY363" s="274"/>
      <c r="DZ363" s="35" t="s">
        <v>862</v>
      </c>
      <c r="EA363" s="17">
        <v>112</v>
      </c>
      <c r="EB363" s="17">
        <v>69</v>
      </c>
      <c r="EC363" s="21">
        <v>181</v>
      </c>
      <c r="EJ363" s="274"/>
      <c r="EK363" s="35" t="s">
        <v>862</v>
      </c>
      <c r="EL363" s="17">
        <v>246</v>
      </c>
      <c r="EM363" s="17">
        <v>26</v>
      </c>
      <c r="EN363" s="17">
        <v>57</v>
      </c>
      <c r="EO363" s="17">
        <v>61</v>
      </c>
      <c r="EP363" s="21">
        <v>390</v>
      </c>
      <c r="EY363" s="274"/>
      <c r="EZ363" s="35" t="s">
        <v>862</v>
      </c>
      <c r="FA363" s="20">
        <v>10</v>
      </c>
      <c r="FG363" s="274"/>
      <c r="FH363" s="35" t="s">
        <v>862</v>
      </c>
      <c r="FI363" s="20">
        <v>2840</v>
      </c>
      <c r="FO363" s="274"/>
      <c r="FP363" s="35" t="s">
        <v>862</v>
      </c>
      <c r="FQ363" s="20">
        <v>620</v>
      </c>
      <c r="FW363" s="274"/>
      <c r="FX363" s="35" t="s">
        <v>862</v>
      </c>
      <c r="FY363" s="20">
        <v>199</v>
      </c>
      <c r="GE363" s="274"/>
      <c r="GF363" s="35" t="s">
        <v>862</v>
      </c>
      <c r="GG363" s="17">
        <v>5</v>
      </c>
      <c r="GH363" s="17">
        <v>47</v>
      </c>
      <c r="GI363" s="17">
        <v>37</v>
      </c>
      <c r="GJ363" s="21">
        <v>89</v>
      </c>
      <c r="GR363" s="274"/>
      <c r="GS363" s="35" t="s">
        <v>862</v>
      </c>
      <c r="GT363" s="17">
        <v>395</v>
      </c>
      <c r="GU363" s="17">
        <v>81</v>
      </c>
      <c r="GV363" s="17">
        <v>780</v>
      </c>
      <c r="GW363" s="21">
        <v>1256</v>
      </c>
      <c r="HE363" s="274"/>
      <c r="HF363" s="35" t="s">
        <v>862</v>
      </c>
      <c r="HG363" s="20">
        <v>8922</v>
      </c>
    </row>
    <row r="364" spans="1:215" x14ac:dyDescent="0.25">
      <c r="A364" s="274"/>
      <c r="B364" s="35" t="s">
        <v>207</v>
      </c>
      <c r="C364" s="17">
        <v>90</v>
      </c>
      <c r="D364" s="17">
        <v>160</v>
      </c>
      <c r="E364" s="17">
        <v>17</v>
      </c>
      <c r="F364" s="17">
        <v>94</v>
      </c>
      <c r="G364" s="17">
        <v>16</v>
      </c>
      <c r="H364" s="17">
        <v>84</v>
      </c>
      <c r="I364" s="17">
        <v>86</v>
      </c>
      <c r="J364" s="17">
        <v>180</v>
      </c>
      <c r="K364" s="21">
        <v>727</v>
      </c>
      <c r="X364" s="274"/>
      <c r="Y364" s="35" t="s">
        <v>207</v>
      </c>
      <c r="Z364" s="17">
        <v>4</v>
      </c>
      <c r="AA364" s="17">
        <v>11</v>
      </c>
      <c r="AB364" s="17">
        <v>137</v>
      </c>
      <c r="AC364" s="21">
        <v>152</v>
      </c>
      <c r="AK364" s="274"/>
      <c r="AL364" s="35" t="s">
        <v>207</v>
      </c>
      <c r="AM364" s="20">
        <v>104</v>
      </c>
      <c r="AS364" s="274"/>
      <c r="AT364" s="35" t="s">
        <v>207</v>
      </c>
      <c r="AU364" s="20">
        <v>121</v>
      </c>
      <c r="BA364" s="274"/>
      <c r="BB364" s="35" t="s">
        <v>207</v>
      </c>
      <c r="BC364" s="17">
        <v>151</v>
      </c>
      <c r="BD364" s="17">
        <v>97</v>
      </c>
      <c r="BE364" s="21">
        <v>248</v>
      </c>
      <c r="BL364" s="274"/>
      <c r="BM364" s="35" t="s">
        <v>207</v>
      </c>
      <c r="BN364" s="20">
        <v>36</v>
      </c>
      <c r="BT364" s="274"/>
      <c r="BU364" s="35" t="s">
        <v>207</v>
      </c>
      <c r="BV364" s="17">
        <v>5</v>
      </c>
      <c r="BW364" s="17">
        <v>12</v>
      </c>
      <c r="BX364" s="17">
        <v>20</v>
      </c>
      <c r="BY364" s="17">
        <v>16</v>
      </c>
      <c r="BZ364" s="17">
        <v>64</v>
      </c>
      <c r="CA364" s="21">
        <v>117</v>
      </c>
      <c r="CK364" s="274"/>
      <c r="CL364" s="35" t="s">
        <v>207</v>
      </c>
      <c r="CM364" s="17">
        <v>13</v>
      </c>
      <c r="CN364" s="17">
        <v>15</v>
      </c>
      <c r="CO364" s="17">
        <v>5</v>
      </c>
      <c r="CP364" s="17">
        <v>1</v>
      </c>
      <c r="CQ364" s="17">
        <v>0</v>
      </c>
      <c r="CR364" s="17">
        <v>15</v>
      </c>
      <c r="CS364" s="17">
        <v>3</v>
      </c>
      <c r="CT364" s="17">
        <v>1</v>
      </c>
      <c r="CU364" s="17">
        <v>19</v>
      </c>
      <c r="CV364" s="21">
        <v>72</v>
      </c>
      <c r="DJ364" s="274"/>
      <c r="DK364" s="35" t="s">
        <v>207</v>
      </c>
      <c r="DL364" s="17">
        <v>142</v>
      </c>
      <c r="DM364" s="17">
        <v>45</v>
      </c>
      <c r="DN364" s="17">
        <v>12</v>
      </c>
      <c r="DO364" s="17">
        <v>44</v>
      </c>
      <c r="DP364" s="21">
        <v>243</v>
      </c>
      <c r="DY364" s="274"/>
      <c r="DZ364" s="35" t="s">
        <v>207</v>
      </c>
      <c r="EA364" s="17">
        <v>62</v>
      </c>
      <c r="EB364" s="17">
        <v>45</v>
      </c>
      <c r="EC364" s="21">
        <v>107</v>
      </c>
      <c r="EJ364" s="274"/>
      <c r="EK364" s="35" t="s">
        <v>207</v>
      </c>
      <c r="EL364" s="17">
        <v>52</v>
      </c>
      <c r="EM364" s="17">
        <v>18</v>
      </c>
      <c r="EN364" s="17">
        <v>24</v>
      </c>
      <c r="EO364" s="17">
        <v>44</v>
      </c>
      <c r="EP364" s="21">
        <v>138</v>
      </c>
      <c r="EY364" s="274"/>
      <c r="EZ364" s="35" t="s">
        <v>207</v>
      </c>
      <c r="FA364" s="20">
        <v>12</v>
      </c>
      <c r="FG364" s="274"/>
      <c r="FH364" s="35" t="s">
        <v>207</v>
      </c>
      <c r="FI364" s="20">
        <v>392</v>
      </c>
      <c r="FO364" s="274"/>
      <c r="FP364" s="35" t="s">
        <v>207</v>
      </c>
      <c r="FQ364" s="20">
        <v>179</v>
      </c>
      <c r="FW364" s="274"/>
      <c r="FX364" s="35" t="s">
        <v>207</v>
      </c>
      <c r="FY364" s="20">
        <v>97</v>
      </c>
      <c r="GE364" s="274"/>
      <c r="GF364" s="35" t="s">
        <v>207</v>
      </c>
      <c r="GG364" s="17">
        <v>10</v>
      </c>
      <c r="GH364" s="17">
        <v>36</v>
      </c>
      <c r="GI364" s="17">
        <v>27</v>
      </c>
      <c r="GJ364" s="21">
        <v>73</v>
      </c>
      <c r="GR364" s="274"/>
      <c r="GS364" s="35" t="s">
        <v>207</v>
      </c>
      <c r="GT364" s="17">
        <v>167</v>
      </c>
      <c r="GU364" s="17">
        <v>52</v>
      </c>
      <c r="GV364" s="17">
        <v>228</v>
      </c>
      <c r="GW364" s="21">
        <v>447</v>
      </c>
      <c r="HE364" s="274"/>
      <c r="HF364" s="35" t="s">
        <v>207</v>
      </c>
      <c r="HG364" s="20">
        <v>3265</v>
      </c>
    </row>
    <row r="365" spans="1:215" x14ac:dyDescent="0.25">
      <c r="A365" s="274"/>
      <c r="B365" s="35" t="s">
        <v>863</v>
      </c>
      <c r="C365" s="17">
        <v>5</v>
      </c>
      <c r="D365" s="17">
        <v>48</v>
      </c>
      <c r="E365" s="17">
        <v>8</v>
      </c>
      <c r="F365" s="17">
        <v>6</v>
      </c>
      <c r="G365" s="17">
        <v>7</v>
      </c>
      <c r="H365" s="17">
        <v>6</v>
      </c>
      <c r="I365" s="17">
        <v>40</v>
      </c>
      <c r="J365" s="17">
        <v>44</v>
      </c>
      <c r="K365" s="21">
        <v>164</v>
      </c>
      <c r="X365" s="274"/>
      <c r="Y365" s="35" t="s">
        <v>863</v>
      </c>
      <c r="Z365" s="17">
        <v>7</v>
      </c>
      <c r="AA365" s="17">
        <v>0</v>
      </c>
      <c r="AB365" s="17">
        <v>19</v>
      </c>
      <c r="AC365" s="21">
        <v>26</v>
      </c>
      <c r="AK365" s="274"/>
      <c r="AL365" s="35" t="s">
        <v>863</v>
      </c>
      <c r="AM365" s="20">
        <v>10</v>
      </c>
      <c r="AS365" s="274"/>
      <c r="AT365" s="35" t="s">
        <v>863</v>
      </c>
      <c r="AU365" s="20">
        <v>42</v>
      </c>
      <c r="BA365" s="274"/>
      <c r="BB365" s="35" t="s">
        <v>863</v>
      </c>
      <c r="BC365" s="17">
        <v>34</v>
      </c>
      <c r="BD365" s="17">
        <v>17</v>
      </c>
      <c r="BE365" s="21">
        <v>51</v>
      </c>
      <c r="BL365" s="274"/>
      <c r="BM365" s="35" t="s">
        <v>863</v>
      </c>
      <c r="BN365" s="20">
        <v>11</v>
      </c>
      <c r="BT365" s="274"/>
      <c r="BU365" s="35" t="s">
        <v>863</v>
      </c>
      <c r="BV365" s="17">
        <v>5</v>
      </c>
      <c r="BW365" s="17">
        <v>5</v>
      </c>
      <c r="BX365" s="17">
        <v>0</v>
      </c>
      <c r="BY365" s="17">
        <v>1</v>
      </c>
      <c r="BZ365" s="17">
        <v>3</v>
      </c>
      <c r="CA365" s="21">
        <v>14</v>
      </c>
      <c r="CK365" s="274"/>
      <c r="CL365" s="35" t="s">
        <v>863</v>
      </c>
      <c r="CM365" s="17">
        <v>5</v>
      </c>
      <c r="CN365" s="17">
        <v>2</v>
      </c>
      <c r="CO365" s="17">
        <v>0</v>
      </c>
      <c r="CP365" s="17">
        <v>2</v>
      </c>
      <c r="CQ365" s="17">
        <v>0</v>
      </c>
      <c r="CR365" s="17">
        <v>1</v>
      </c>
      <c r="CS365" s="17">
        <v>1</v>
      </c>
      <c r="CT365" s="17">
        <v>1</v>
      </c>
      <c r="CU365" s="17">
        <v>0</v>
      </c>
      <c r="CV365" s="21">
        <v>12</v>
      </c>
      <c r="DJ365" s="274"/>
      <c r="DK365" s="35" t="s">
        <v>863</v>
      </c>
      <c r="DL365" s="17">
        <v>30</v>
      </c>
      <c r="DM365" s="17">
        <v>17</v>
      </c>
      <c r="DN365" s="17">
        <v>0</v>
      </c>
      <c r="DO365" s="17">
        <v>11</v>
      </c>
      <c r="DP365" s="21">
        <v>58</v>
      </c>
      <c r="DY365" s="274"/>
      <c r="DZ365" s="35" t="s">
        <v>863</v>
      </c>
      <c r="EA365" s="17">
        <v>14</v>
      </c>
      <c r="EB365" s="17">
        <v>5</v>
      </c>
      <c r="EC365" s="21">
        <v>19</v>
      </c>
      <c r="EJ365" s="274"/>
      <c r="EK365" s="35" t="s">
        <v>863</v>
      </c>
      <c r="EL365" s="17">
        <v>18</v>
      </c>
      <c r="EM365" s="17">
        <v>4</v>
      </c>
      <c r="EN365" s="17">
        <v>6</v>
      </c>
      <c r="EO365" s="17">
        <v>10</v>
      </c>
      <c r="EP365" s="21">
        <v>38</v>
      </c>
      <c r="EY365" s="274"/>
      <c r="EZ365" s="35" t="s">
        <v>863</v>
      </c>
      <c r="FA365" s="20">
        <v>3</v>
      </c>
      <c r="FG365" s="274"/>
      <c r="FH365" s="35" t="s">
        <v>863</v>
      </c>
      <c r="FI365" s="20">
        <v>60</v>
      </c>
      <c r="FO365" s="274"/>
      <c r="FP365" s="35" t="s">
        <v>863</v>
      </c>
      <c r="FQ365" s="20">
        <v>30</v>
      </c>
      <c r="FW365" s="274"/>
      <c r="FX365" s="35" t="s">
        <v>863</v>
      </c>
      <c r="FY365" s="20">
        <v>7</v>
      </c>
      <c r="GE365" s="274"/>
      <c r="GF365" s="35" t="s">
        <v>863</v>
      </c>
      <c r="GG365" s="17">
        <v>0</v>
      </c>
      <c r="GH365" s="17">
        <v>4</v>
      </c>
      <c r="GI365" s="17">
        <v>4</v>
      </c>
      <c r="GJ365" s="21">
        <v>8</v>
      </c>
      <c r="GR365" s="274"/>
      <c r="GS365" s="35" t="s">
        <v>863</v>
      </c>
      <c r="GT365" s="17">
        <v>22</v>
      </c>
      <c r="GU365" s="17">
        <v>3</v>
      </c>
      <c r="GV365" s="17">
        <v>11</v>
      </c>
      <c r="GW365" s="21">
        <v>36</v>
      </c>
      <c r="HE365" s="274"/>
      <c r="HF365" s="35" t="s">
        <v>863</v>
      </c>
      <c r="HG365" s="20">
        <v>589</v>
      </c>
    </row>
    <row r="366" spans="1:215" x14ac:dyDescent="0.25">
      <c r="A366" s="274"/>
      <c r="B366" s="35" t="s">
        <v>864</v>
      </c>
      <c r="C366" s="17">
        <v>0</v>
      </c>
      <c r="D366" s="17">
        <v>1</v>
      </c>
      <c r="E366" s="17">
        <v>1</v>
      </c>
      <c r="F366" s="17">
        <v>2</v>
      </c>
      <c r="G366" s="17">
        <v>0</v>
      </c>
      <c r="H366" s="17">
        <v>0</v>
      </c>
      <c r="I366" s="24"/>
      <c r="J366" s="17">
        <v>4</v>
      </c>
      <c r="K366" s="21">
        <v>8</v>
      </c>
      <c r="X366" s="274"/>
      <c r="Y366" s="35" t="s">
        <v>864</v>
      </c>
      <c r="Z366" s="17">
        <v>0</v>
      </c>
      <c r="AA366" s="17">
        <v>1</v>
      </c>
      <c r="AB366" s="17">
        <v>0</v>
      </c>
      <c r="AC366" s="21">
        <v>1</v>
      </c>
      <c r="AK366" s="274"/>
      <c r="AL366" s="35" t="s">
        <v>864</v>
      </c>
      <c r="AM366" s="20">
        <v>2</v>
      </c>
      <c r="AS366" s="274"/>
      <c r="AT366" s="35" t="s">
        <v>864</v>
      </c>
      <c r="AU366" s="20">
        <v>3</v>
      </c>
      <c r="BA366" s="274"/>
      <c r="BB366" s="35" t="s">
        <v>864</v>
      </c>
      <c r="BC366" s="17">
        <v>0</v>
      </c>
      <c r="BD366" s="17">
        <v>0</v>
      </c>
      <c r="BE366" s="21">
        <v>0</v>
      </c>
      <c r="BL366" s="274"/>
      <c r="BM366" s="35" t="s">
        <v>864</v>
      </c>
      <c r="BN366" s="20">
        <v>2</v>
      </c>
      <c r="BT366" s="274"/>
      <c r="BU366" s="35" t="s">
        <v>864</v>
      </c>
      <c r="BV366" s="17">
        <v>0</v>
      </c>
      <c r="BW366" s="17">
        <v>2</v>
      </c>
      <c r="BX366" s="17">
        <v>0</v>
      </c>
      <c r="BY366" s="17">
        <v>0</v>
      </c>
      <c r="BZ366" s="17">
        <v>3</v>
      </c>
      <c r="CA366" s="21">
        <v>5</v>
      </c>
      <c r="CK366" s="274"/>
      <c r="CL366" s="35" t="s">
        <v>864</v>
      </c>
      <c r="CM366" s="17">
        <v>0</v>
      </c>
      <c r="CN366" s="17">
        <v>0</v>
      </c>
      <c r="CO366" s="17">
        <v>1</v>
      </c>
      <c r="CP366" s="17">
        <v>0</v>
      </c>
      <c r="CQ366" s="17">
        <v>2</v>
      </c>
      <c r="CR366" s="17">
        <v>0</v>
      </c>
      <c r="CS366" s="17">
        <v>0</v>
      </c>
      <c r="CT366" s="17">
        <v>0</v>
      </c>
      <c r="CU366" s="17">
        <v>0</v>
      </c>
      <c r="CV366" s="21">
        <v>3</v>
      </c>
      <c r="DJ366" s="274"/>
      <c r="DK366" s="35" t="s">
        <v>864</v>
      </c>
      <c r="DL366" s="17">
        <v>4</v>
      </c>
      <c r="DM366" s="17">
        <v>6</v>
      </c>
      <c r="DN366" s="17">
        <v>0</v>
      </c>
      <c r="DO366" s="17">
        <v>1</v>
      </c>
      <c r="DP366" s="21">
        <v>11</v>
      </c>
      <c r="DY366" s="274"/>
      <c r="DZ366" s="35" t="s">
        <v>864</v>
      </c>
      <c r="EA366" s="17">
        <v>12</v>
      </c>
      <c r="EB366" s="17">
        <v>1</v>
      </c>
      <c r="EC366" s="21">
        <v>13</v>
      </c>
      <c r="EJ366" s="274"/>
      <c r="EK366" s="35" t="s">
        <v>864</v>
      </c>
      <c r="EL366" s="17">
        <v>0</v>
      </c>
      <c r="EM366" s="17">
        <v>1</v>
      </c>
      <c r="EN366" s="17">
        <v>0</v>
      </c>
      <c r="EO366" s="17">
        <v>1</v>
      </c>
      <c r="EP366" s="21">
        <v>2</v>
      </c>
      <c r="EY366" s="274"/>
      <c r="EZ366" s="35" t="s">
        <v>864</v>
      </c>
      <c r="FA366" s="20">
        <v>0</v>
      </c>
      <c r="FG366" s="274"/>
      <c r="FH366" s="35" t="s">
        <v>864</v>
      </c>
      <c r="FI366" s="20">
        <v>6</v>
      </c>
      <c r="FO366" s="274"/>
      <c r="FP366" s="35" t="s">
        <v>864</v>
      </c>
      <c r="FQ366" s="20">
        <v>4</v>
      </c>
      <c r="FW366" s="274"/>
      <c r="FX366" s="35" t="s">
        <v>864</v>
      </c>
      <c r="FY366" s="20">
        <v>3</v>
      </c>
      <c r="GE366" s="274"/>
      <c r="GF366" s="35" t="s">
        <v>864</v>
      </c>
      <c r="GG366" s="17">
        <v>0</v>
      </c>
      <c r="GH366" s="17">
        <v>2</v>
      </c>
      <c r="GI366" s="17">
        <v>0</v>
      </c>
      <c r="GJ366" s="21">
        <v>2</v>
      </c>
      <c r="GR366" s="274"/>
      <c r="GS366" s="35" t="s">
        <v>864</v>
      </c>
      <c r="GT366" s="17">
        <v>4</v>
      </c>
      <c r="GU366" s="17">
        <v>0</v>
      </c>
      <c r="GV366" s="24"/>
      <c r="GW366" s="21">
        <v>4</v>
      </c>
      <c r="HE366" s="274"/>
      <c r="HF366" s="35" t="s">
        <v>864</v>
      </c>
      <c r="HG366" s="20">
        <v>69</v>
      </c>
    </row>
    <row r="367" spans="1:215" x14ac:dyDescent="0.25">
      <c r="A367" s="274"/>
      <c r="B367" s="35" t="s">
        <v>277</v>
      </c>
      <c r="C367" s="17">
        <v>2</v>
      </c>
      <c r="D367" s="17">
        <v>8</v>
      </c>
      <c r="E367" s="17">
        <v>1</v>
      </c>
      <c r="F367" s="17">
        <v>5</v>
      </c>
      <c r="G367" s="17">
        <v>0</v>
      </c>
      <c r="H367" s="17">
        <v>1</v>
      </c>
      <c r="I367" s="24"/>
      <c r="J367" s="17">
        <v>10</v>
      </c>
      <c r="K367" s="21">
        <v>27</v>
      </c>
      <c r="X367" s="274"/>
      <c r="Y367" s="35" t="s">
        <v>277</v>
      </c>
      <c r="Z367" s="17">
        <v>1</v>
      </c>
      <c r="AA367" s="17">
        <v>2</v>
      </c>
      <c r="AB367" s="17">
        <v>1</v>
      </c>
      <c r="AC367" s="21">
        <v>4</v>
      </c>
      <c r="AK367" s="274"/>
      <c r="AL367" s="35" t="s">
        <v>277</v>
      </c>
      <c r="AM367" s="20">
        <v>4</v>
      </c>
      <c r="AS367" s="274"/>
      <c r="AT367" s="35" t="s">
        <v>277</v>
      </c>
      <c r="AU367" s="20">
        <v>7</v>
      </c>
      <c r="BA367" s="274"/>
      <c r="BB367" s="35" t="s">
        <v>277</v>
      </c>
      <c r="BC367" s="17">
        <v>2</v>
      </c>
      <c r="BD367" s="17">
        <v>0</v>
      </c>
      <c r="BE367" s="21">
        <v>2</v>
      </c>
      <c r="BL367" s="274"/>
      <c r="BM367" s="35" t="s">
        <v>277</v>
      </c>
      <c r="BN367" s="20">
        <v>1</v>
      </c>
      <c r="BT367" s="274"/>
      <c r="BU367" s="35" t="s">
        <v>277</v>
      </c>
      <c r="BV367" s="17">
        <v>1</v>
      </c>
      <c r="BW367" s="17">
        <v>2</v>
      </c>
      <c r="BX367" s="17">
        <v>1</v>
      </c>
      <c r="BY367" s="17">
        <v>0</v>
      </c>
      <c r="BZ367" s="17">
        <v>0</v>
      </c>
      <c r="CA367" s="21">
        <v>4</v>
      </c>
      <c r="CK367" s="274"/>
      <c r="CL367" s="35" t="s">
        <v>277</v>
      </c>
      <c r="CM367" s="17">
        <v>0</v>
      </c>
      <c r="CN367" s="17">
        <v>0</v>
      </c>
      <c r="CO367" s="17">
        <v>1</v>
      </c>
      <c r="CP367" s="17">
        <v>0</v>
      </c>
      <c r="CQ367" s="17">
        <v>2</v>
      </c>
      <c r="CR367" s="17">
        <v>1</v>
      </c>
      <c r="CS367" s="17">
        <v>0</v>
      </c>
      <c r="CT367" s="17">
        <v>0</v>
      </c>
      <c r="CU367" s="17">
        <v>0</v>
      </c>
      <c r="CV367" s="21">
        <v>4</v>
      </c>
      <c r="DJ367" s="274"/>
      <c r="DK367" s="35" t="s">
        <v>277</v>
      </c>
      <c r="DL367" s="17">
        <v>17</v>
      </c>
      <c r="DM367" s="17">
        <v>4</v>
      </c>
      <c r="DN367" s="17">
        <v>3</v>
      </c>
      <c r="DO367" s="17">
        <v>2</v>
      </c>
      <c r="DP367" s="21">
        <v>26</v>
      </c>
      <c r="DY367" s="274"/>
      <c r="DZ367" s="35" t="s">
        <v>277</v>
      </c>
      <c r="EA367" s="17">
        <v>10</v>
      </c>
      <c r="EB367" s="17">
        <v>0</v>
      </c>
      <c r="EC367" s="21">
        <v>10</v>
      </c>
      <c r="EJ367" s="274"/>
      <c r="EK367" s="35" t="s">
        <v>277</v>
      </c>
      <c r="EL367" s="17">
        <v>0</v>
      </c>
      <c r="EM367" s="17">
        <v>1</v>
      </c>
      <c r="EN367" s="17">
        <v>0</v>
      </c>
      <c r="EO367" s="17">
        <v>4</v>
      </c>
      <c r="EP367" s="21">
        <v>5</v>
      </c>
      <c r="EY367" s="274"/>
      <c r="EZ367" s="35" t="s">
        <v>277</v>
      </c>
      <c r="FA367" s="20">
        <v>3</v>
      </c>
      <c r="FG367" s="274"/>
      <c r="FH367" s="35" t="s">
        <v>277</v>
      </c>
      <c r="FI367" s="20">
        <v>9</v>
      </c>
      <c r="FO367" s="274"/>
      <c r="FP367" s="35" t="s">
        <v>277</v>
      </c>
      <c r="FQ367" s="20">
        <v>5</v>
      </c>
      <c r="FW367" s="274"/>
      <c r="FX367" s="35" t="s">
        <v>277</v>
      </c>
      <c r="FY367" s="20">
        <v>2</v>
      </c>
      <c r="GE367" s="274"/>
      <c r="GF367" s="35" t="s">
        <v>277</v>
      </c>
      <c r="GG367" s="17">
        <v>0</v>
      </c>
      <c r="GH367" s="17">
        <v>0</v>
      </c>
      <c r="GI367" s="17">
        <v>0</v>
      </c>
      <c r="GJ367" s="21">
        <v>0</v>
      </c>
      <c r="GR367" s="274"/>
      <c r="GS367" s="35" t="s">
        <v>277</v>
      </c>
      <c r="GT367" s="17">
        <v>23</v>
      </c>
      <c r="GU367" s="17">
        <v>0</v>
      </c>
      <c r="GV367" s="17">
        <v>7</v>
      </c>
      <c r="GW367" s="21">
        <v>30</v>
      </c>
      <c r="HE367" s="274"/>
      <c r="HF367" s="35" t="s">
        <v>277</v>
      </c>
      <c r="HG367" s="20">
        <v>143</v>
      </c>
    </row>
    <row r="368" spans="1:215" x14ac:dyDescent="0.25">
      <c r="A368" s="274"/>
      <c r="B368" s="35" t="s">
        <v>865</v>
      </c>
      <c r="C368" s="17">
        <v>52</v>
      </c>
      <c r="D368" s="17">
        <v>115</v>
      </c>
      <c r="E368" s="17">
        <v>40</v>
      </c>
      <c r="F368" s="17">
        <v>56</v>
      </c>
      <c r="G368" s="17">
        <v>20</v>
      </c>
      <c r="H368" s="17">
        <v>26</v>
      </c>
      <c r="I368" s="17">
        <v>29</v>
      </c>
      <c r="J368" s="17">
        <v>121</v>
      </c>
      <c r="K368" s="21">
        <v>459</v>
      </c>
      <c r="X368" s="274"/>
      <c r="Y368" s="35" t="s">
        <v>865</v>
      </c>
      <c r="Z368" s="17">
        <v>5</v>
      </c>
      <c r="AA368" s="17">
        <v>10</v>
      </c>
      <c r="AB368" s="17">
        <v>44</v>
      </c>
      <c r="AC368" s="21">
        <v>59</v>
      </c>
      <c r="AK368" s="274"/>
      <c r="AL368" s="35" t="s">
        <v>865</v>
      </c>
      <c r="AM368" s="20">
        <v>39</v>
      </c>
      <c r="AS368" s="274"/>
      <c r="AT368" s="35" t="s">
        <v>865</v>
      </c>
      <c r="AU368" s="20">
        <v>86</v>
      </c>
      <c r="BA368" s="274"/>
      <c r="BB368" s="35" t="s">
        <v>865</v>
      </c>
      <c r="BC368" s="17">
        <v>49</v>
      </c>
      <c r="BD368" s="17">
        <v>20</v>
      </c>
      <c r="BE368" s="21">
        <v>69</v>
      </c>
      <c r="BL368" s="274"/>
      <c r="BM368" s="35" t="s">
        <v>865</v>
      </c>
      <c r="BN368" s="20">
        <v>21</v>
      </c>
      <c r="BT368" s="274"/>
      <c r="BU368" s="35" t="s">
        <v>865</v>
      </c>
      <c r="BV368" s="17">
        <v>8</v>
      </c>
      <c r="BW368" s="17">
        <v>20</v>
      </c>
      <c r="BX368" s="17">
        <v>7</v>
      </c>
      <c r="BY368" s="17">
        <v>7</v>
      </c>
      <c r="BZ368" s="17">
        <v>3</v>
      </c>
      <c r="CA368" s="21">
        <v>45</v>
      </c>
      <c r="CK368" s="274"/>
      <c r="CL368" s="35" t="s">
        <v>865</v>
      </c>
      <c r="CM368" s="17">
        <v>5</v>
      </c>
      <c r="CN368" s="17">
        <v>8</v>
      </c>
      <c r="CO368" s="17">
        <v>9</v>
      </c>
      <c r="CP368" s="17">
        <v>5</v>
      </c>
      <c r="CQ368" s="17">
        <v>4</v>
      </c>
      <c r="CR368" s="17">
        <v>4</v>
      </c>
      <c r="CS368" s="17">
        <v>5</v>
      </c>
      <c r="CT368" s="17">
        <v>6</v>
      </c>
      <c r="CU368" s="17">
        <v>13</v>
      </c>
      <c r="CV368" s="21">
        <v>59</v>
      </c>
      <c r="DJ368" s="274"/>
      <c r="DK368" s="35" t="s">
        <v>865</v>
      </c>
      <c r="DL368" s="17">
        <v>97</v>
      </c>
      <c r="DM368" s="17">
        <v>66</v>
      </c>
      <c r="DN368" s="17">
        <v>12</v>
      </c>
      <c r="DO368" s="17">
        <v>34</v>
      </c>
      <c r="DP368" s="21">
        <v>209</v>
      </c>
      <c r="DY368" s="274"/>
      <c r="DZ368" s="35" t="s">
        <v>865</v>
      </c>
      <c r="EA368" s="17">
        <v>73</v>
      </c>
      <c r="EB368" s="17">
        <v>28</v>
      </c>
      <c r="EC368" s="21">
        <v>101</v>
      </c>
      <c r="EJ368" s="274"/>
      <c r="EK368" s="35" t="s">
        <v>865</v>
      </c>
      <c r="EL368" s="17">
        <v>33</v>
      </c>
      <c r="EM368" s="17">
        <v>5</v>
      </c>
      <c r="EN368" s="17">
        <v>8</v>
      </c>
      <c r="EO368" s="17">
        <v>27</v>
      </c>
      <c r="EP368" s="21">
        <v>73</v>
      </c>
      <c r="EY368" s="274"/>
      <c r="EZ368" s="35" t="s">
        <v>865</v>
      </c>
      <c r="FA368" s="20">
        <v>13</v>
      </c>
      <c r="FG368" s="274"/>
      <c r="FH368" s="35" t="s">
        <v>865</v>
      </c>
      <c r="FI368" s="20">
        <v>135</v>
      </c>
      <c r="FO368" s="274"/>
      <c r="FP368" s="35" t="s">
        <v>865</v>
      </c>
      <c r="FQ368" s="20">
        <v>123</v>
      </c>
      <c r="FW368" s="274"/>
      <c r="FX368" s="35" t="s">
        <v>865</v>
      </c>
      <c r="FY368" s="20">
        <v>25</v>
      </c>
      <c r="GE368" s="274"/>
      <c r="GF368" s="35" t="s">
        <v>865</v>
      </c>
      <c r="GG368" s="17">
        <v>5</v>
      </c>
      <c r="GH368" s="17">
        <v>19</v>
      </c>
      <c r="GI368" s="17">
        <v>6</v>
      </c>
      <c r="GJ368" s="21">
        <v>30</v>
      </c>
      <c r="GR368" s="274"/>
      <c r="GS368" s="35" t="s">
        <v>865</v>
      </c>
      <c r="GT368" s="17">
        <v>53</v>
      </c>
      <c r="GU368" s="17">
        <v>5</v>
      </c>
      <c r="GV368" s="24"/>
      <c r="GW368" s="21">
        <v>58</v>
      </c>
      <c r="HE368" s="274"/>
      <c r="HF368" s="35" t="s">
        <v>865</v>
      </c>
      <c r="HG368" s="20">
        <v>1604</v>
      </c>
    </row>
    <row r="369" spans="1:215" x14ac:dyDescent="0.25">
      <c r="A369" s="274"/>
      <c r="B369" s="35" t="s">
        <v>866</v>
      </c>
      <c r="C369" s="17">
        <v>78</v>
      </c>
      <c r="D369" s="17">
        <v>222</v>
      </c>
      <c r="E369" s="17">
        <v>99</v>
      </c>
      <c r="F369" s="17">
        <v>72</v>
      </c>
      <c r="G369" s="17">
        <v>27</v>
      </c>
      <c r="H369" s="17">
        <v>53</v>
      </c>
      <c r="I369" s="17">
        <v>193</v>
      </c>
      <c r="J369" s="17">
        <v>372</v>
      </c>
      <c r="K369" s="21">
        <v>1116</v>
      </c>
      <c r="X369" s="274"/>
      <c r="Y369" s="35" t="s">
        <v>866</v>
      </c>
      <c r="Z369" s="17">
        <v>9</v>
      </c>
      <c r="AA369" s="17">
        <v>6</v>
      </c>
      <c r="AB369" s="17">
        <v>110</v>
      </c>
      <c r="AC369" s="21">
        <v>125</v>
      </c>
      <c r="AK369" s="274"/>
      <c r="AL369" s="35" t="s">
        <v>866</v>
      </c>
      <c r="AM369" s="20">
        <v>47</v>
      </c>
      <c r="AS369" s="274"/>
      <c r="AT369" s="35" t="s">
        <v>866</v>
      </c>
      <c r="AU369" s="20">
        <v>257</v>
      </c>
      <c r="BA369" s="274"/>
      <c r="BB369" s="35" t="s">
        <v>866</v>
      </c>
      <c r="BC369" s="17">
        <v>216</v>
      </c>
      <c r="BD369" s="17">
        <v>182</v>
      </c>
      <c r="BE369" s="21">
        <v>398</v>
      </c>
      <c r="BL369" s="274"/>
      <c r="BM369" s="35" t="s">
        <v>866</v>
      </c>
      <c r="BN369" s="20">
        <v>41</v>
      </c>
      <c r="BT369" s="274"/>
      <c r="BU369" s="35" t="s">
        <v>866</v>
      </c>
      <c r="BV369" s="17">
        <v>39</v>
      </c>
      <c r="BW369" s="17">
        <v>23</v>
      </c>
      <c r="BX369" s="17">
        <v>3</v>
      </c>
      <c r="BY369" s="17">
        <v>25</v>
      </c>
      <c r="BZ369" s="17">
        <v>6</v>
      </c>
      <c r="CA369" s="21">
        <v>96</v>
      </c>
      <c r="CK369" s="274"/>
      <c r="CL369" s="35" t="s">
        <v>866</v>
      </c>
      <c r="CM369" s="17">
        <v>22</v>
      </c>
      <c r="CN369" s="17">
        <v>41</v>
      </c>
      <c r="CO369" s="17">
        <v>28</v>
      </c>
      <c r="CP369" s="17">
        <v>9</v>
      </c>
      <c r="CQ369" s="17">
        <v>8</v>
      </c>
      <c r="CR369" s="17">
        <v>8</v>
      </c>
      <c r="CS369" s="17">
        <v>2</v>
      </c>
      <c r="CT369" s="17">
        <v>20</v>
      </c>
      <c r="CU369" s="17">
        <v>14</v>
      </c>
      <c r="CV369" s="21">
        <v>152</v>
      </c>
      <c r="DJ369" s="274"/>
      <c r="DK369" s="35" t="s">
        <v>866</v>
      </c>
      <c r="DL369" s="17">
        <v>227</v>
      </c>
      <c r="DM369" s="17">
        <v>20</v>
      </c>
      <c r="DN369" s="17">
        <v>12</v>
      </c>
      <c r="DO369" s="17">
        <v>52</v>
      </c>
      <c r="DP369" s="21">
        <v>311</v>
      </c>
      <c r="DY369" s="274"/>
      <c r="DZ369" s="35" t="s">
        <v>866</v>
      </c>
      <c r="EA369" s="17">
        <v>39</v>
      </c>
      <c r="EB369" s="17">
        <v>16</v>
      </c>
      <c r="EC369" s="21">
        <v>55</v>
      </c>
      <c r="EJ369" s="274"/>
      <c r="EK369" s="35" t="s">
        <v>866</v>
      </c>
      <c r="EL369" s="17">
        <v>107</v>
      </c>
      <c r="EM369" s="17">
        <v>20</v>
      </c>
      <c r="EN369" s="17">
        <v>26</v>
      </c>
      <c r="EO369" s="17">
        <v>89</v>
      </c>
      <c r="EP369" s="21">
        <v>242</v>
      </c>
      <c r="EY369" s="274"/>
      <c r="EZ369" s="35" t="s">
        <v>866</v>
      </c>
      <c r="FA369" s="20">
        <v>25</v>
      </c>
      <c r="FG369" s="274"/>
      <c r="FH369" s="35" t="s">
        <v>866</v>
      </c>
      <c r="FI369" s="20">
        <v>558</v>
      </c>
      <c r="FO369" s="274"/>
      <c r="FP369" s="35" t="s">
        <v>866</v>
      </c>
      <c r="FQ369" s="20">
        <v>80</v>
      </c>
      <c r="FW369" s="274"/>
      <c r="FX369" s="35" t="s">
        <v>866</v>
      </c>
      <c r="FY369" s="20">
        <v>45</v>
      </c>
      <c r="GE369" s="274"/>
      <c r="GF369" s="35" t="s">
        <v>866</v>
      </c>
      <c r="GG369" s="17">
        <v>20</v>
      </c>
      <c r="GH369" s="17">
        <v>82</v>
      </c>
      <c r="GI369" s="17">
        <v>57</v>
      </c>
      <c r="GJ369" s="21">
        <v>159</v>
      </c>
      <c r="GR369" s="274"/>
      <c r="GS369" s="35" t="s">
        <v>866</v>
      </c>
      <c r="GT369" s="17">
        <v>219</v>
      </c>
      <c r="GU369" s="17">
        <v>80</v>
      </c>
      <c r="GV369" s="17">
        <v>349</v>
      </c>
      <c r="GW369" s="21">
        <v>648</v>
      </c>
      <c r="HE369" s="274"/>
      <c r="HF369" s="35" t="s">
        <v>866</v>
      </c>
      <c r="HG369" s="20">
        <v>4355</v>
      </c>
    </row>
    <row r="370" spans="1:215" x14ac:dyDescent="0.25">
      <c r="A370" s="274"/>
      <c r="B370" s="35" t="s">
        <v>867</v>
      </c>
      <c r="C370" s="17">
        <v>36</v>
      </c>
      <c r="D370" s="17">
        <v>23</v>
      </c>
      <c r="E370" s="17">
        <v>9</v>
      </c>
      <c r="F370" s="17">
        <v>6</v>
      </c>
      <c r="G370" s="17">
        <v>4</v>
      </c>
      <c r="H370" s="17">
        <v>7</v>
      </c>
      <c r="I370" s="17">
        <v>3</v>
      </c>
      <c r="J370" s="17">
        <v>55</v>
      </c>
      <c r="K370" s="21">
        <v>143</v>
      </c>
      <c r="X370" s="274"/>
      <c r="Y370" s="35" t="s">
        <v>867</v>
      </c>
      <c r="Z370" s="17">
        <v>1</v>
      </c>
      <c r="AA370" s="17">
        <v>0</v>
      </c>
      <c r="AB370" s="17">
        <v>9</v>
      </c>
      <c r="AC370" s="21">
        <v>10</v>
      </c>
      <c r="AK370" s="274"/>
      <c r="AL370" s="35" t="s">
        <v>867</v>
      </c>
      <c r="AM370" s="20">
        <v>8</v>
      </c>
      <c r="AS370" s="274"/>
      <c r="AT370" s="35" t="s">
        <v>867</v>
      </c>
      <c r="AU370" s="20">
        <v>114</v>
      </c>
      <c r="BA370" s="274"/>
      <c r="BB370" s="35" t="s">
        <v>867</v>
      </c>
      <c r="BC370" s="17">
        <v>30</v>
      </c>
      <c r="BD370" s="17">
        <v>10</v>
      </c>
      <c r="BE370" s="21">
        <v>40</v>
      </c>
      <c r="BL370" s="274"/>
      <c r="BM370" s="35" t="s">
        <v>867</v>
      </c>
      <c r="BN370" s="20">
        <v>7</v>
      </c>
      <c r="BT370" s="274"/>
      <c r="BU370" s="35" t="s">
        <v>867</v>
      </c>
      <c r="BV370" s="17">
        <v>1</v>
      </c>
      <c r="BW370" s="17">
        <v>4</v>
      </c>
      <c r="BX370" s="17">
        <v>1</v>
      </c>
      <c r="BY370" s="17">
        <v>0</v>
      </c>
      <c r="BZ370" s="17">
        <v>3</v>
      </c>
      <c r="CA370" s="21">
        <v>9</v>
      </c>
      <c r="CK370" s="274"/>
      <c r="CL370" s="35" t="s">
        <v>867</v>
      </c>
      <c r="CM370" s="17">
        <v>2</v>
      </c>
      <c r="CN370" s="17">
        <v>3</v>
      </c>
      <c r="CO370" s="17">
        <v>3</v>
      </c>
      <c r="CP370" s="17">
        <v>0</v>
      </c>
      <c r="CQ370" s="17">
        <v>0</v>
      </c>
      <c r="CR370" s="17">
        <v>0</v>
      </c>
      <c r="CS370" s="17">
        <v>0</v>
      </c>
      <c r="CT370" s="17">
        <v>0</v>
      </c>
      <c r="CU370" s="17">
        <v>1</v>
      </c>
      <c r="CV370" s="21">
        <v>9</v>
      </c>
      <c r="DJ370" s="274"/>
      <c r="DK370" s="35" t="s">
        <v>867</v>
      </c>
      <c r="DL370" s="17">
        <v>8</v>
      </c>
      <c r="DM370" s="17">
        <v>20</v>
      </c>
      <c r="DN370" s="17">
        <v>1</v>
      </c>
      <c r="DO370" s="17">
        <v>2</v>
      </c>
      <c r="DP370" s="21">
        <v>31</v>
      </c>
      <c r="DY370" s="274"/>
      <c r="DZ370" s="35" t="s">
        <v>867</v>
      </c>
      <c r="EA370" s="17">
        <v>19</v>
      </c>
      <c r="EB370" s="17">
        <v>1</v>
      </c>
      <c r="EC370" s="21">
        <v>20</v>
      </c>
      <c r="EJ370" s="274"/>
      <c r="EK370" s="35" t="s">
        <v>867</v>
      </c>
      <c r="EL370" s="17">
        <v>7</v>
      </c>
      <c r="EM370" s="17">
        <v>1</v>
      </c>
      <c r="EN370" s="17">
        <v>1</v>
      </c>
      <c r="EO370" s="17">
        <v>7</v>
      </c>
      <c r="EP370" s="21">
        <v>16</v>
      </c>
      <c r="EY370" s="274"/>
      <c r="EZ370" s="35" t="s">
        <v>867</v>
      </c>
      <c r="FA370" s="20">
        <v>1</v>
      </c>
      <c r="FG370" s="274"/>
      <c r="FH370" s="35" t="s">
        <v>867</v>
      </c>
      <c r="FI370" s="20">
        <v>82</v>
      </c>
      <c r="FO370" s="274"/>
      <c r="FP370" s="35" t="s">
        <v>867</v>
      </c>
      <c r="FQ370" s="20">
        <v>5</v>
      </c>
      <c r="FW370" s="274"/>
      <c r="FX370" s="35" t="s">
        <v>867</v>
      </c>
      <c r="FY370" s="20">
        <v>8</v>
      </c>
      <c r="GE370" s="274"/>
      <c r="GF370" s="35" t="s">
        <v>867</v>
      </c>
      <c r="GG370" s="17">
        <v>2</v>
      </c>
      <c r="GH370" s="17">
        <v>7</v>
      </c>
      <c r="GI370" s="17">
        <v>3</v>
      </c>
      <c r="GJ370" s="21">
        <v>12</v>
      </c>
      <c r="GR370" s="274"/>
      <c r="GS370" s="35" t="s">
        <v>867</v>
      </c>
      <c r="GT370" s="17">
        <v>21</v>
      </c>
      <c r="GU370" s="17">
        <v>7</v>
      </c>
      <c r="GV370" s="24"/>
      <c r="GW370" s="21">
        <v>28</v>
      </c>
      <c r="HE370" s="274"/>
      <c r="HF370" s="35" t="s">
        <v>867</v>
      </c>
      <c r="HG370" s="20">
        <v>543</v>
      </c>
    </row>
    <row r="371" spans="1:215" x14ac:dyDescent="0.25">
      <c r="A371" s="274"/>
      <c r="B371" s="35" t="s">
        <v>669</v>
      </c>
      <c r="C371" s="17">
        <v>71</v>
      </c>
      <c r="D371" s="17">
        <v>507</v>
      </c>
      <c r="E371" s="17">
        <v>207</v>
      </c>
      <c r="F371" s="17">
        <v>76</v>
      </c>
      <c r="G371" s="17">
        <v>19</v>
      </c>
      <c r="H371" s="17">
        <v>62</v>
      </c>
      <c r="I371" s="17">
        <v>4</v>
      </c>
      <c r="J371" s="17">
        <v>1488</v>
      </c>
      <c r="K371" s="21">
        <v>2434</v>
      </c>
      <c r="X371" s="274"/>
      <c r="Y371" s="35" t="s">
        <v>669</v>
      </c>
      <c r="Z371" s="17">
        <v>29</v>
      </c>
      <c r="AA371" s="17">
        <v>18</v>
      </c>
      <c r="AB371" s="17">
        <v>6</v>
      </c>
      <c r="AC371" s="21">
        <v>53</v>
      </c>
      <c r="AK371" s="274"/>
      <c r="AL371" s="35" t="s">
        <v>669</v>
      </c>
      <c r="AM371" s="20">
        <v>203</v>
      </c>
      <c r="AS371" s="274"/>
      <c r="AT371" s="35" t="s">
        <v>669</v>
      </c>
      <c r="AU371" s="20">
        <v>2080</v>
      </c>
      <c r="BA371" s="274"/>
      <c r="BB371" s="35" t="s">
        <v>669</v>
      </c>
      <c r="BC371" s="17">
        <v>740</v>
      </c>
      <c r="BD371" s="17">
        <v>880</v>
      </c>
      <c r="BE371" s="21">
        <v>1620</v>
      </c>
      <c r="BL371" s="274"/>
      <c r="BM371" s="35" t="s">
        <v>669</v>
      </c>
      <c r="BN371" s="20">
        <v>254</v>
      </c>
      <c r="BT371" s="274"/>
      <c r="BU371" s="35" t="s">
        <v>669</v>
      </c>
      <c r="BV371" s="17">
        <v>41</v>
      </c>
      <c r="BW371" s="17">
        <v>39</v>
      </c>
      <c r="BX371" s="17">
        <v>15</v>
      </c>
      <c r="BY371" s="17">
        <v>110</v>
      </c>
      <c r="BZ371" s="17">
        <v>93</v>
      </c>
      <c r="CA371" s="21">
        <v>298</v>
      </c>
      <c r="CK371" s="274"/>
      <c r="CL371" s="35" t="s">
        <v>669</v>
      </c>
      <c r="CM371" s="17">
        <v>26</v>
      </c>
      <c r="CN371" s="17">
        <v>59</v>
      </c>
      <c r="CO371" s="17">
        <v>29</v>
      </c>
      <c r="CP371" s="17">
        <v>12</v>
      </c>
      <c r="CQ371" s="17">
        <v>0</v>
      </c>
      <c r="CR371" s="17">
        <v>23</v>
      </c>
      <c r="CS371" s="17">
        <v>10</v>
      </c>
      <c r="CT371" s="17">
        <v>40</v>
      </c>
      <c r="CU371" s="17">
        <v>20</v>
      </c>
      <c r="CV371" s="21">
        <v>219</v>
      </c>
      <c r="DJ371" s="274"/>
      <c r="DK371" s="35" t="s">
        <v>669</v>
      </c>
      <c r="DL371" s="17">
        <v>758</v>
      </c>
      <c r="DM371" s="17">
        <v>240</v>
      </c>
      <c r="DN371" s="17">
        <v>51</v>
      </c>
      <c r="DO371" s="17">
        <v>61</v>
      </c>
      <c r="DP371" s="21">
        <v>1110</v>
      </c>
      <c r="DY371" s="274"/>
      <c r="DZ371" s="35" t="s">
        <v>669</v>
      </c>
      <c r="EA371" s="17">
        <v>78</v>
      </c>
      <c r="EB371" s="17">
        <v>136</v>
      </c>
      <c r="EC371" s="21">
        <v>214</v>
      </c>
      <c r="EJ371" s="274"/>
      <c r="EK371" s="35" t="s">
        <v>669</v>
      </c>
      <c r="EL371" s="17">
        <v>0</v>
      </c>
      <c r="EM371" s="17">
        <v>40</v>
      </c>
      <c r="EN371" s="17">
        <v>10</v>
      </c>
      <c r="EO371" s="17">
        <v>280</v>
      </c>
      <c r="EP371" s="21">
        <v>330</v>
      </c>
      <c r="EY371" s="274"/>
      <c r="EZ371" s="35" t="s">
        <v>669</v>
      </c>
      <c r="FA371" s="20">
        <v>53</v>
      </c>
      <c r="FG371" s="274"/>
      <c r="FH371" s="35" t="s">
        <v>669</v>
      </c>
      <c r="FI371" s="20">
        <v>2129</v>
      </c>
      <c r="FO371" s="274"/>
      <c r="FP371" s="35" t="s">
        <v>669</v>
      </c>
      <c r="FQ371" s="25"/>
      <c r="FW371" s="274"/>
      <c r="FX371" s="35" t="s">
        <v>669</v>
      </c>
      <c r="FY371" s="20">
        <v>218</v>
      </c>
      <c r="GE371" s="274"/>
      <c r="GF371" s="35" t="s">
        <v>669</v>
      </c>
      <c r="GG371" s="17">
        <v>23</v>
      </c>
      <c r="GH371" s="17">
        <v>215</v>
      </c>
      <c r="GI371" s="17">
        <v>270</v>
      </c>
      <c r="GJ371" s="21">
        <v>508</v>
      </c>
      <c r="GR371" s="274"/>
      <c r="GS371" s="35" t="s">
        <v>669</v>
      </c>
      <c r="GT371" s="17">
        <v>1066</v>
      </c>
      <c r="GU371" s="17">
        <v>147</v>
      </c>
      <c r="GV371" s="24"/>
      <c r="GW371" s="21">
        <v>1213</v>
      </c>
      <c r="HE371" s="274"/>
      <c r="HF371" s="35" t="s">
        <v>669</v>
      </c>
      <c r="HG371" s="20">
        <v>12936</v>
      </c>
    </row>
    <row r="372" spans="1:215" x14ac:dyDescent="0.25">
      <c r="A372" s="273" t="s">
        <v>868</v>
      </c>
      <c r="B372" s="35" t="s">
        <v>869</v>
      </c>
      <c r="C372" s="17">
        <v>205</v>
      </c>
      <c r="D372" s="17">
        <v>137</v>
      </c>
      <c r="E372" s="17">
        <v>171</v>
      </c>
      <c r="F372" s="17">
        <v>195</v>
      </c>
      <c r="G372" s="17">
        <v>22</v>
      </c>
      <c r="H372" s="17">
        <v>125</v>
      </c>
      <c r="I372" s="17">
        <v>30</v>
      </c>
      <c r="J372" s="17">
        <v>112</v>
      </c>
      <c r="K372" s="21">
        <v>997</v>
      </c>
      <c r="X372" s="273" t="s">
        <v>868</v>
      </c>
      <c r="Y372" s="35" t="s">
        <v>869</v>
      </c>
      <c r="Z372" s="17">
        <v>67</v>
      </c>
      <c r="AA372" s="17">
        <v>12</v>
      </c>
      <c r="AB372" s="17">
        <v>312</v>
      </c>
      <c r="AC372" s="21">
        <v>391</v>
      </c>
      <c r="AK372" s="273" t="s">
        <v>868</v>
      </c>
      <c r="AL372" s="35" t="s">
        <v>869</v>
      </c>
      <c r="AM372" s="20">
        <v>108</v>
      </c>
      <c r="AS372" s="273" t="s">
        <v>868</v>
      </c>
      <c r="AT372" s="35" t="s">
        <v>869</v>
      </c>
      <c r="AU372" s="20">
        <v>484</v>
      </c>
      <c r="BA372" s="273" t="s">
        <v>868</v>
      </c>
      <c r="BB372" s="35" t="s">
        <v>869</v>
      </c>
      <c r="BC372" s="17">
        <v>231</v>
      </c>
      <c r="BD372" s="17">
        <v>5</v>
      </c>
      <c r="BE372" s="21">
        <v>236</v>
      </c>
      <c r="BL372" s="273" t="s">
        <v>868</v>
      </c>
      <c r="BM372" s="35" t="s">
        <v>869</v>
      </c>
      <c r="BN372" s="20">
        <v>159</v>
      </c>
      <c r="BT372" s="273" t="s">
        <v>868</v>
      </c>
      <c r="BU372" s="35" t="s">
        <v>869</v>
      </c>
      <c r="BV372" s="17">
        <v>149</v>
      </c>
      <c r="BW372" s="17">
        <v>39</v>
      </c>
      <c r="BX372" s="17">
        <v>18</v>
      </c>
      <c r="BY372" s="17">
        <v>32</v>
      </c>
      <c r="BZ372" s="17">
        <v>0</v>
      </c>
      <c r="CA372" s="21">
        <v>238</v>
      </c>
      <c r="CK372" s="273" t="s">
        <v>868</v>
      </c>
      <c r="CL372" s="35" t="s">
        <v>869</v>
      </c>
      <c r="CM372" s="17">
        <v>22</v>
      </c>
      <c r="CN372" s="17">
        <v>105</v>
      </c>
      <c r="CO372" s="17">
        <v>48</v>
      </c>
      <c r="CP372" s="17">
        <v>16</v>
      </c>
      <c r="CQ372" s="17">
        <v>3</v>
      </c>
      <c r="CR372" s="17">
        <v>4</v>
      </c>
      <c r="CS372" s="17">
        <v>23</v>
      </c>
      <c r="CT372" s="17">
        <v>63</v>
      </c>
      <c r="CU372" s="17">
        <v>13</v>
      </c>
      <c r="CV372" s="21">
        <v>297</v>
      </c>
      <c r="DJ372" s="273" t="s">
        <v>868</v>
      </c>
      <c r="DK372" s="35" t="s">
        <v>869</v>
      </c>
      <c r="DL372" s="17">
        <v>335</v>
      </c>
      <c r="DM372" s="17">
        <v>85</v>
      </c>
      <c r="DN372" s="17">
        <v>92</v>
      </c>
      <c r="DO372" s="17">
        <v>26</v>
      </c>
      <c r="DP372" s="21">
        <v>538</v>
      </c>
      <c r="DY372" s="273" t="s">
        <v>868</v>
      </c>
      <c r="DZ372" s="35" t="s">
        <v>869</v>
      </c>
      <c r="EA372" s="17">
        <v>83</v>
      </c>
      <c r="EB372" s="17">
        <v>35</v>
      </c>
      <c r="EC372" s="21">
        <v>118</v>
      </c>
      <c r="EJ372" s="273" t="s">
        <v>868</v>
      </c>
      <c r="EK372" s="35" t="s">
        <v>869</v>
      </c>
      <c r="EL372" s="17">
        <v>0</v>
      </c>
      <c r="EM372" s="17">
        <v>43</v>
      </c>
      <c r="EN372" s="17">
        <v>5</v>
      </c>
      <c r="EO372" s="17">
        <v>89</v>
      </c>
      <c r="EP372" s="21">
        <v>137</v>
      </c>
      <c r="EY372" s="273" t="s">
        <v>868</v>
      </c>
      <c r="EZ372" s="35" t="s">
        <v>869</v>
      </c>
      <c r="FA372" s="20">
        <v>82</v>
      </c>
      <c r="FG372" s="273" t="s">
        <v>868</v>
      </c>
      <c r="FH372" s="35" t="s">
        <v>869</v>
      </c>
      <c r="FI372" s="20">
        <v>0</v>
      </c>
      <c r="FO372" s="273" t="s">
        <v>868</v>
      </c>
      <c r="FP372" s="35" t="s">
        <v>869</v>
      </c>
      <c r="FQ372" s="25"/>
      <c r="FW372" s="273" t="s">
        <v>868</v>
      </c>
      <c r="FX372" s="35" t="s">
        <v>869</v>
      </c>
      <c r="FY372" s="20">
        <v>27</v>
      </c>
      <c r="GE372" s="273" t="s">
        <v>868</v>
      </c>
      <c r="GF372" s="35" t="s">
        <v>869</v>
      </c>
      <c r="GG372" s="17">
        <v>53</v>
      </c>
      <c r="GH372" s="17">
        <v>361</v>
      </c>
      <c r="GI372" s="17">
        <v>183</v>
      </c>
      <c r="GJ372" s="21">
        <v>597</v>
      </c>
      <c r="GR372" s="273" t="s">
        <v>868</v>
      </c>
      <c r="GS372" s="35" t="s">
        <v>869</v>
      </c>
      <c r="GT372" s="17">
        <v>351</v>
      </c>
      <c r="GU372" s="17">
        <v>107</v>
      </c>
      <c r="GV372" s="24"/>
      <c r="GW372" s="21">
        <v>458</v>
      </c>
      <c r="HE372" s="273" t="s">
        <v>868</v>
      </c>
      <c r="HF372" s="35" t="s">
        <v>869</v>
      </c>
      <c r="HG372" s="20">
        <v>4867</v>
      </c>
    </row>
    <row r="373" spans="1:215" x14ac:dyDescent="0.25">
      <c r="A373" s="274"/>
      <c r="B373" s="35" t="s">
        <v>870</v>
      </c>
      <c r="C373" s="17">
        <v>196</v>
      </c>
      <c r="D373" s="17">
        <v>147</v>
      </c>
      <c r="E373" s="17">
        <v>279</v>
      </c>
      <c r="F373" s="17">
        <v>96</v>
      </c>
      <c r="G373" s="17">
        <v>89</v>
      </c>
      <c r="H373" s="17">
        <v>275</v>
      </c>
      <c r="I373" s="17">
        <v>61</v>
      </c>
      <c r="J373" s="17">
        <v>125</v>
      </c>
      <c r="K373" s="21">
        <v>1268</v>
      </c>
      <c r="X373" s="274"/>
      <c r="Y373" s="35" t="s">
        <v>870</v>
      </c>
      <c r="Z373" s="17">
        <v>66</v>
      </c>
      <c r="AA373" s="17">
        <v>15</v>
      </c>
      <c r="AB373" s="17">
        <v>180</v>
      </c>
      <c r="AC373" s="21">
        <v>261</v>
      </c>
      <c r="AK373" s="274"/>
      <c r="AL373" s="35" t="s">
        <v>870</v>
      </c>
      <c r="AM373" s="20">
        <v>146</v>
      </c>
      <c r="AS373" s="274"/>
      <c r="AT373" s="35" t="s">
        <v>870</v>
      </c>
      <c r="AU373" s="20">
        <v>399</v>
      </c>
      <c r="BA373" s="274"/>
      <c r="BB373" s="35" t="s">
        <v>870</v>
      </c>
      <c r="BC373" s="17">
        <v>556</v>
      </c>
      <c r="BD373" s="17">
        <v>8</v>
      </c>
      <c r="BE373" s="21">
        <v>564</v>
      </c>
      <c r="BL373" s="274"/>
      <c r="BM373" s="35" t="s">
        <v>870</v>
      </c>
      <c r="BN373" s="20">
        <v>191</v>
      </c>
      <c r="BT373" s="274"/>
      <c r="BU373" s="35" t="s">
        <v>870</v>
      </c>
      <c r="BV373" s="17">
        <v>35</v>
      </c>
      <c r="BW373" s="17">
        <v>72</v>
      </c>
      <c r="BX373" s="17">
        <v>55</v>
      </c>
      <c r="BY373" s="17">
        <v>71</v>
      </c>
      <c r="BZ373" s="17">
        <v>0</v>
      </c>
      <c r="CA373" s="21">
        <v>233</v>
      </c>
      <c r="CK373" s="274"/>
      <c r="CL373" s="35" t="s">
        <v>870</v>
      </c>
      <c r="CM373" s="17">
        <v>49</v>
      </c>
      <c r="CN373" s="17">
        <v>155</v>
      </c>
      <c r="CO373" s="17">
        <v>55</v>
      </c>
      <c r="CP373" s="17">
        <v>17</v>
      </c>
      <c r="CQ373" s="17">
        <v>4</v>
      </c>
      <c r="CR373" s="17">
        <v>2</v>
      </c>
      <c r="CS373" s="17">
        <v>26</v>
      </c>
      <c r="CT373" s="17">
        <v>57</v>
      </c>
      <c r="CU373" s="17">
        <v>9</v>
      </c>
      <c r="CV373" s="21">
        <v>374</v>
      </c>
      <c r="DJ373" s="274"/>
      <c r="DK373" s="35" t="s">
        <v>870</v>
      </c>
      <c r="DL373" s="17">
        <v>475</v>
      </c>
      <c r="DM373" s="17">
        <v>631</v>
      </c>
      <c r="DN373" s="17">
        <v>92</v>
      </c>
      <c r="DO373" s="17">
        <v>18</v>
      </c>
      <c r="DP373" s="21">
        <v>1216</v>
      </c>
      <c r="DY373" s="274"/>
      <c r="DZ373" s="35" t="s">
        <v>870</v>
      </c>
      <c r="EA373" s="17">
        <v>221</v>
      </c>
      <c r="EB373" s="17">
        <v>30</v>
      </c>
      <c r="EC373" s="21">
        <v>251</v>
      </c>
      <c r="EJ373" s="274"/>
      <c r="EK373" s="35" t="s">
        <v>870</v>
      </c>
      <c r="EL373" s="17">
        <v>0</v>
      </c>
      <c r="EM373" s="17">
        <v>35</v>
      </c>
      <c r="EN373" s="17">
        <v>33</v>
      </c>
      <c r="EO373" s="17">
        <v>104</v>
      </c>
      <c r="EP373" s="21">
        <v>172</v>
      </c>
      <c r="EY373" s="274"/>
      <c r="EZ373" s="35" t="s">
        <v>870</v>
      </c>
      <c r="FA373" s="20">
        <v>74</v>
      </c>
      <c r="FG373" s="274"/>
      <c r="FH373" s="35" t="s">
        <v>870</v>
      </c>
      <c r="FI373" s="20">
        <v>0</v>
      </c>
      <c r="FO373" s="274"/>
      <c r="FP373" s="35" t="s">
        <v>870</v>
      </c>
      <c r="FQ373" s="25"/>
      <c r="FW373" s="274"/>
      <c r="FX373" s="35" t="s">
        <v>870</v>
      </c>
      <c r="FY373" s="20">
        <v>13</v>
      </c>
      <c r="GE373" s="274"/>
      <c r="GF373" s="35" t="s">
        <v>870</v>
      </c>
      <c r="GG373" s="17">
        <v>29</v>
      </c>
      <c r="GH373" s="17">
        <v>273</v>
      </c>
      <c r="GI373" s="17">
        <v>52</v>
      </c>
      <c r="GJ373" s="21">
        <v>354</v>
      </c>
      <c r="GR373" s="274"/>
      <c r="GS373" s="35" t="s">
        <v>870</v>
      </c>
      <c r="GT373" s="17">
        <v>408</v>
      </c>
      <c r="GU373" s="17">
        <v>99</v>
      </c>
      <c r="GV373" s="24"/>
      <c r="GW373" s="21">
        <v>507</v>
      </c>
      <c r="HE373" s="274"/>
      <c r="HF373" s="35" t="s">
        <v>870</v>
      </c>
      <c r="HG373" s="20">
        <v>6023</v>
      </c>
    </row>
    <row r="374" spans="1:215" x14ac:dyDescent="0.25">
      <c r="A374" s="276"/>
      <c r="B374" s="63" t="s">
        <v>871</v>
      </c>
      <c r="C374" s="39">
        <v>17</v>
      </c>
      <c r="D374" s="39">
        <v>3</v>
      </c>
      <c r="E374" s="39">
        <v>27</v>
      </c>
      <c r="F374" s="39">
        <v>28</v>
      </c>
      <c r="G374" s="39">
        <v>18</v>
      </c>
      <c r="H374" s="39">
        <v>0</v>
      </c>
      <c r="I374" s="39">
        <v>25</v>
      </c>
      <c r="J374" s="39">
        <v>60</v>
      </c>
      <c r="K374" s="28">
        <v>178</v>
      </c>
      <c r="X374" s="276"/>
      <c r="Y374" s="63" t="s">
        <v>871</v>
      </c>
      <c r="Z374" s="39">
        <v>1</v>
      </c>
      <c r="AA374" s="39">
        <v>0</v>
      </c>
      <c r="AB374" s="39">
        <v>8</v>
      </c>
      <c r="AC374" s="28">
        <v>9</v>
      </c>
      <c r="AK374" s="276"/>
      <c r="AL374" s="63" t="s">
        <v>871</v>
      </c>
      <c r="AM374" s="65">
        <v>2</v>
      </c>
      <c r="AS374" s="276"/>
      <c r="AT374" s="63" t="s">
        <v>871</v>
      </c>
      <c r="AU374" s="65">
        <v>2</v>
      </c>
      <c r="BA374" s="276"/>
      <c r="BB374" s="63" t="s">
        <v>871</v>
      </c>
      <c r="BC374" s="39">
        <v>4</v>
      </c>
      <c r="BD374" s="39">
        <v>5</v>
      </c>
      <c r="BE374" s="28">
        <v>9</v>
      </c>
      <c r="BL374" s="276"/>
      <c r="BM374" s="63" t="s">
        <v>871</v>
      </c>
      <c r="BN374" s="65">
        <v>47</v>
      </c>
      <c r="BT374" s="276"/>
      <c r="BU374" s="63" t="s">
        <v>871</v>
      </c>
      <c r="BV374" s="39">
        <v>0</v>
      </c>
      <c r="BW374" s="39">
        <v>3</v>
      </c>
      <c r="BX374" s="39">
        <v>12</v>
      </c>
      <c r="BY374" s="39">
        <v>0</v>
      </c>
      <c r="BZ374" s="39">
        <v>0</v>
      </c>
      <c r="CA374" s="28">
        <v>15</v>
      </c>
      <c r="CK374" s="276"/>
      <c r="CL374" s="63" t="s">
        <v>871</v>
      </c>
      <c r="CM374" s="39">
        <v>21</v>
      </c>
      <c r="CN374" s="39">
        <v>3</v>
      </c>
      <c r="CO374" s="39">
        <v>1</v>
      </c>
      <c r="CP374" s="39">
        <v>1</v>
      </c>
      <c r="CQ374" s="39">
        <v>0</v>
      </c>
      <c r="CR374" s="39">
        <v>1</v>
      </c>
      <c r="CS374" s="39">
        <v>2</v>
      </c>
      <c r="CT374" s="39">
        <v>2</v>
      </c>
      <c r="CU374" s="39">
        <v>1</v>
      </c>
      <c r="CV374" s="28">
        <v>32</v>
      </c>
      <c r="DJ374" s="276"/>
      <c r="DK374" s="63" t="s">
        <v>871</v>
      </c>
      <c r="DL374" s="39">
        <v>9</v>
      </c>
      <c r="DM374" s="39">
        <v>8</v>
      </c>
      <c r="DN374" s="39">
        <v>0</v>
      </c>
      <c r="DO374" s="39">
        <v>18</v>
      </c>
      <c r="DP374" s="28">
        <v>35</v>
      </c>
      <c r="DY374" s="276"/>
      <c r="DZ374" s="63" t="s">
        <v>871</v>
      </c>
      <c r="EA374" s="39">
        <v>48</v>
      </c>
      <c r="EB374" s="39">
        <v>15</v>
      </c>
      <c r="EC374" s="28">
        <v>63</v>
      </c>
      <c r="EJ374" s="276"/>
      <c r="EK374" s="63" t="s">
        <v>871</v>
      </c>
      <c r="EL374" s="39">
        <v>0</v>
      </c>
      <c r="EM374" s="39">
        <v>37</v>
      </c>
      <c r="EN374" s="39">
        <v>1</v>
      </c>
      <c r="EO374" s="39">
        <v>44</v>
      </c>
      <c r="EP374" s="28">
        <v>82</v>
      </c>
      <c r="EY374" s="276"/>
      <c r="EZ374" s="63" t="s">
        <v>871</v>
      </c>
      <c r="FA374" s="65">
        <v>24</v>
      </c>
      <c r="FG374" s="276"/>
      <c r="FH374" s="63" t="s">
        <v>871</v>
      </c>
      <c r="FI374" s="65">
        <v>0</v>
      </c>
      <c r="FO374" s="276"/>
      <c r="FP374" s="63" t="s">
        <v>871</v>
      </c>
      <c r="FQ374" s="66"/>
      <c r="FW374" s="276"/>
      <c r="FX374" s="63" t="s">
        <v>871</v>
      </c>
      <c r="FY374" s="65">
        <v>3</v>
      </c>
      <c r="GE374" s="276"/>
      <c r="GF374" s="63" t="s">
        <v>871</v>
      </c>
      <c r="GG374" s="39">
        <v>0</v>
      </c>
      <c r="GH374" s="39">
        <v>4</v>
      </c>
      <c r="GI374" s="39">
        <v>5</v>
      </c>
      <c r="GJ374" s="28">
        <v>9</v>
      </c>
      <c r="GR374" s="276"/>
      <c r="GS374" s="63" t="s">
        <v>871</v>
      </c>
      <c r="GT374" s="39">
        <v>11</v>
      </c>
      <c r="GU374" s="39">
        <v>0</v>
      </c>
      <c r="GV374" s="62"/>
      <c r="GW374" s="28">
        <v>11</v>
      </c>
      <c r="HE374" s="276"/>
      <c r="HF374" s="63" t="s">
        <v>871</v>
      </c>
      <c r="HG374" s="65">
        <v>521</v>
      </c>
    </row>
    <row r="375" spans="1:215" ht="18.399999999999999" customHeight="1" x14ac:dyDescent="0.25">
      <c r="A375" s="53"/>
      <c r="B375" s="182" t="s">
        <v>872</v>
      </c>
      <c r="X375" s="182" t="s">
        <v>872</v>
      </c>
      <c r="AK375" s="53"/>
      <c r="AL375" s="182" t="s">
        <v>872</v>
      </c>
      <c r="AS375" s="53"/>
      <c r="AT375" s="182" t="s">
        <v>872</v>
      </c>
      <c r="BA375" s="53"/>
      <c r="BB375" s="182" t="s">
        <v>872</v>
      </c>
      <c r="BL375" s="182" t="s">
        <v>872</v>
      </c>
      <c r="BT375" s="53"/>
      <c r="BU375" s="182" t="s">
        <v>872</v>
      </c>
      <c r="CK375" s="53"/>
      <c r="CL375" s="182" t="s">
        <v>872</v>
      </c>
      <c r="DJ375" s="53"/>
      <c r="DK375" s="182" t="s">
        <v>872</v>
      </c>
      <c r="DY375" s="53"/>
      <c r="DZ375" s="182" t="s">
        <v>872</v>
      </c>
      <c r="EJ375" s="53"/>
      <c r="EK375" s="182" t="s">
        <v>872</v>
      </c>
      <c r="EY375" s="53"/>
      <c r="EZ375" s="182" t="s">
        <v>872</v>
      </c>
      <c r="FG375" s="53"/>
      <c r="FH375" s="182" t="s">
        <v>872</v>
      </c>
      <c r="FO375" s="53"/>
      <c r="FP375" s="182" t="s">
        <v>872</v>
      </c>
      <c r="FW375" s="53"/>
      <c r="FX375" s="182" t="s">
        <v>872</v>
      </c>
      <c r="GE375" s="53"/>
      <c r="GF375" s="182" t="s">
        <v>872</v>
      </c>
      <c r="GR375" s="182" t="s">
        <v>872</v>
      </c>
      <c r="HE375" s="53"/>
      <c r="HF375" s="182" t="s">
        <v>872</v>
      </c>
    </row>
    <row r="376" spans="1:215" x14ac:dyDescent="0.25">
      <c r="A376" s="9"/>
      <c r="B376" s="55"/>
      <c r="C376" s="12" t="s">
        <v>42</v>
      </c>
      <c r="D376" s="12" t="s">
        <v>65</v>
      </c>
      <c r="E376" s="12" t="s">
        <v>67</v>
      </c>
      <c r="F376" s="12" t="s">
        <v>72</v>
      </c>
      <c r="G376" s="12" t="s">
        <v>74</v>
      </c>
      <c r="H376" s="12" t="s">
        <v>76</v>
      </c>
      <c r="I376" s="12" t="s">
        <v>82</v>
      </c>
      <c r="J376" s="12" t="s">
        <v>89</v>
      </c>
      <c r="K376" s="56" t="s">
        <v>509</v>
      </c>
      <c r="X376" s="9"/>
      <c r="Y376" s="55"/>
      <c r="Z376" s="12" t="s">
        <v>75</v>
      </c>
      <c r="AA376" s="12" t="s">
        <v>92</v>
      </c>
      <c r="AB376" s="12" t="s">
        <v>97</v>
      </c>
      <c r="AC376" s="183" t="s">
        <v>510</v>
      </c>
      <c r="AK376" s="9"/>
      <c r="AL376" s="55"/>
      <c r="AM376" s="15" t="s">
        <v>68</v>
      </c>
      <c r="AS376" s="9"/>
      <c r="AT376" s="55"/>
      <c r="AU376" s="15" t="s">
        <v>58</v>
      </c>
      <c r="BA376" s="9"/>
      <c r="BB376" s="55"/>
      <c r="BC376" s="12" t="s">
        <v>77</v>
      </c>
      <c r="BD376" s="12" t="s">
        <v>87</v>
      </c>
      <c r="BE376" s="183" t="s">
        <v>511</v>
      </c>
      <c r="BL376" s="9"/>
      <c r="BM376" s="55"/>
      <c r="BN376" s="15" t="s">
        <v>43</v>
      </c>
      <c r="BT376" s="9"/>
      <c r="BU376" s="55"/>
      <c r="BV376" s="12" t="s">
        <v>38</v>
      </c>
      <c r="BW376" s="12" t="s">
        <v>59</v>
      </c>
      <c r="BX376" s="12" t="s">
        <v>61</v>
      </c>
      <c r="BY376" s="12" t="s">
        <v>73</v>
      </c>
      <c r="BZ376" s="12" t="s">
        <v>93</v>
      </c>
      <c r="CA376" s="56" t="s">
        <v>512</v>
      </c>
      <c r="CK376" s="9"/>
      <c r="CL376" s="55"/>
      <c r="CM376" s="12" t="s">
        <v>46</v>
      </c>
      <c r="CN376" s="12" t="s">
        <v>54</v>
      </c>
      <c r="CO376" s="12" t="s">
        <v>78</v>
      </c>
      <c r="CP376" s="12" t="s">
        <v>84</v>
      </c>
      <c r="CQ376" s="12" t="s">
        <v>86</v>
      </c>
      <c r="CR376" s="12" t="s">
        <v>88</v>
      </c>
      <c r="CS376" s="12" t="s">
        <v>90</v>
      </c>
      <c r="CT376" s="12" t="s">
        <v>95</v>
      </c>
      <c r="CU376" s="12" t="s">
        <v>96</v>
      </c>
      <c r="CV376" s="183" t="s">
        <v>513</v>
      </c>
      <c r="DJ376" s="9"/>
      <c r="DK376" s="55"/>
      <c r="DL376" s="12" t="s">
        <v>50</v>
      </c>
      <c r="DM376" s="12" t="s">
        <v>71</v>
      </c>
      <c r="DN376" s="12" t="s">
        <v>79</v>
      </c>
      <c r="DO376" s="12" t="s">
        <v>91</v>
      </c>
      <c r="DP376" s="183" t="s">
        <v>514</v>
      </c>
      <c r="DY376" s="9"/>
      <c r="DZ376" s="55"/>
      <c r="EA376" s="12" t="s">
        <v>48</v>
      </c>
      <c r="EB376" s="12" t="s">
        <v>63</v>
      </c>
      <c r="EC376" s="183" t="s">
        <v>515</v>
      </c>
      <c r="EJ376" s="9"/>
      <c r="EK376" s="55"/>
      <c r="EL376" s="12" t="s">
        <v>33</v>
      </c>
      <c r="EM376" s="12" t="s">
        <v>80</v>
      </c>
      <c r="EN376" s="12" t="s">
        <v>83</v>
      </c>
      <c r="EO376" s="12" t="s">
        <v>85</v>
      </c>
      <c r="EP376" s="183" t="s">
        <v>516</v>
      </c>
      <c r="EY376" s="9"/>
      <c r="EZ376" s="55"/>
      <c r="FA376" s="15" t="s">
        <v>60</v>
      </c>
      <c r="FG376" s="9"/>
      <c r="FH376" s="55"/>
      <c r="FI376" s="15" t="s">
        <v>81</v>
      </c>
      <c r="FO376" s="9"/>
      <c r="FP376" s="55"/>
      <c r="FQ376" s="15" t="s">
        <v>62</v>
      </c>
      <c r="FW376" s="9"/>
      <c r="FX376" s="55"/>
      <c r="FY376" s="15" t="s">
        <v>64</v>
      </c>
      <c r="GE376" s="9"/>
      <c r="GF376" s="55"/>
      <c r="GG376" s="12" t="s">
        <v>44</v>
      </c>
      <c r="GH376" s="12" t="s">
        <v>52</v>
      </c>
      <c r="GI376" s="12" t="s">
        <v>69</v>
      </c>
      <c r="GJ376" s="183" t="s">
        <v>517</v>
      </c>
      <c r="GR376" s="9"/>
      <c r="GS376" s="55"/>
      <c r="GT376" s="12" t="s">
        <v>40</v>
      </c>
      <c r="GU376" s="12" t="s">
        <v>57</v>
      </c>
      <c r="GV376" s="12" t="s">
        <v>94</v>
      </c>
      <c r="GW376" s="183" t="s">
        <v>518</v>
      </c>
      <c r="HE376" s="9"/>
      <c r="HF376" s="55"/>
      <c r="HG376" s="13" t="s">
        <v>602</v>
      </c>
    </row>
    <row r="377" spans="1:215" x14ac:dyDescent="0.25">
      <c r="A377" s="35" t="s">
        <v>873</v>
      </c>
      <c r="B377" s="59"/>
      <c r="C377" s="24"/>
      <c r="D377" s="17">
        <v>1004</v>
      </c>
      <c r="E377" s="17">
        <v>305</v>
      </c>
      <c r="F377" s="17">
        <v>437</v>
      </c>
      <c r="G377" s="24"/>
      <c r="H377" s="17">
        <v>0</v>
      </c>
      <c r="I377" s="24"/>
      <c r="J377" s="17">
        <v>0</v>
      </c>
      <c r="K377" s="21">
        <v>1746</v>
      </c>
      <c r="X377" s="35" t="s">
        <v>873</v>
      </c>
      <c r="Y377" s="59"/>
      <c r="Z377" s="17">
        <v>42</v>
      </c>
      <c r="AA377" s="17">
        <v>9</v>
      </c>
      <c r="AB377" s="24"/>
      <c r="AC377" s="21">
        <v>51</v>
      </c>
      <c r="AK377" s="35" t="s">
        <v>873</v>
      </c>
      <c r="AL377" s="59"/>
      <c r="AM377" s="20">
        <v>387</v>
      </c>
      <c r="AS377" s="35" t="s">
        <v>873</v>
      </c>
      <c r="AT377" s="59"/>
      <c r="AU377" s="20">
        <v>716</v>
      </c>
      <c r="BA377" s="35" t="s">
        <v>873</v>
      </c>
      <c r="BB377" s="59"/>
      <c r="BC377" s="17">
        <v>705</v>
      </c>
      <c r="BD377" s="17">
        <v>413</v>
      </c>
      <c r="BE377" s="21">
        <v>1118</v>
      </c>
      <c r="BL377" s="35" t="s">
        <v>873</v>
      </c>
      <c r="BM377" s="59"/>
      <c r="BN377" s="20">
        <v>184</v>
      </c>
      <c r="BT377" s="35" t="s">
        <v>873</v>
      </c>
      <c r="BU377" s="59"/>
      <c r="BV377" s="17">
        <v>160</v>
      </c>
      <c r="BW377" s="17">
        <v>192</v>
      </c>
      <c r="BX377" s="17">
        <v>36</v>
      </c>
      <c r="BY377" s="17">
        <v>75</v>
      </c>
      <c r="BZ377" s="17">
        <v>143</v>
      </c>
      <c r="CA377" s="21">
        <v>606</v>
      </c>
      <c r="CK377" s="35" t="s">
        <v>873</v>
      </c>
      <c r="CL377" s="59"/>
      <c r="CM377" s="17">
        <v>46</v>
      </c>
      <c r="CN377" s="17">
        <v>156</v>
      </c>
      <c r="CO377" s="17">
        <v>103</v>
      </c>
      <c r="CP377" s="24"/>
      <c r="CQ377" s="17">
        <v>132</v>
      </c>
      <c r="CR377" s="17">
        <v>43</v>
      </c>
      <c r="CS377" s="17">
        <v>29</v>
      </c>
      <c r="CT377" s="24"/>
      <c r="CU377" s="24"/>
      <c r="CV377" s="21">
        <v>509</v>
      </c>
      <c r="DJ377" s="35" t="s">
        <v>873</v>
      </c>
      <c r="DK377" s="59"/>
      <c r="DL377" s="24"/>
      <c r="DM377" s="17">
        <v>254</v>
      </c>
      <c r="DN377" s="17">
        <v>0</v>
      </c>
      <c r="DO377" s="17">
        <v>429</v>
      </c>
      <c r="DP377" s="21">
        <v>683</v>
      </c>
      <c r="DY377" s="35" t="s">
        <v>873</v>
      </c>
      <c r="DZ377" s="59"/>
      <c r="EA377" s="17">
        <v>173</v>
      </c>
      <c r="EB377" s="17">
        <v>170</v>
      </c>
      <c r="EC377" s="21">
        <v>343</v>
      </c>
      <c r="EJ377" s="35" t="s">
        <v>873</v>
      </c>
      <c r="EK377" s="59"/>
      <c r="EL377" s="17">
        <v>217</v>
      </c>
      <c r="EM377" s="17">
        <v>63</v>
      </c>
      <c r="EN377" s="17">
        <v>44</v>
      </c>
      <c r="EO377" s="17">
        <v>181</v>
      </c>
      <c r="EP377" s="21">
        <v>505</v>
      </c>
      <c r="EY377" s="35" t="s">
        <v>873</v>
      </c>
      <c r="EZ377" s="59"/>
      <c r="FA377" s="20">
        <v>0</v>
      </c>
      <c r="FG377" s="35" t="s">
        <v>873</v>
      </c>
      <c r="FH377" s="59"/>
      <c r="FI377" s="20">
        <v>1267</v>
      </c>
      <c r="FO377" s="35" t="s">
        <v>873</v>
      </c>
      <c r="FP377" s="59"/>
      <c r="FQ377" s="25"/>
      <c r="FW377" s="35" t="s">
        <v>873</v>
      </c>
      <c r="FX377" s="59"/>
      <c r="FY377" s="20">
        <v>249</v>
      </c>
      <c r="GE377" s="35" t="s">
        <v>873</v>
      </c>
      <c r="GF377" s="59"/>
      <c r="GG377" s="17">
        <v>124</v>
      </c>
      <c r="GH377" s="24"/>
      <c r="GI377" s="17">
        <v>230</v>
      </c>
      <c r="GJ377" s="21">
        <v>354</v>
      </c>
      <c r="GR377" s="35" t="s">
        <v>873</v>
      </c>
      <c r="GS377" s="59"/>
      <c r="GT377" s="17">
        <v>1040</v>
      </c>
      <c r="GU377" s="17">
        <v>220</v>
      </c>
      <c r="GV377" s="24"/>
      <c r="GW377" s="21">
        <v>1260</v>
      </c>
      <c r="HE377" s="35" t="s">
        <v>873</v>
      </c>
      <c r="HF377" s="59"/>
      <c r="HG377" s="20">
        <v>9978</v>
      </c>
    </row>
    <row r="378" spans="1:215" x14ac:dyDescent="0.25">
      <c r="A378" s="273" t="s">
        <v>846</v>
      </c>
      <c r="B378" s="35" t="s">
        <v>874</v>
      </c>
      <c r="C378" s="17">
        <v>0</v>
      </c>
      <c r="D378" s="17">
        <v>17</v>
      </c>
      <c r="E378" s="17">
        <v>2</v>
      </c>
      <c r="F378" s="17">
        <v>0</v>
      </c>
      <c r="G378" s="17">
        <v>1</v>
      </c>
      <c r="H378" s="17">
        <v>6</v>
      </c>
      <c r="I378" s="17">
        <v>17</v>
      </c>
      <c r="J378" s="17">
        <v>10</v>
      </c>
      <c r="K378" s="21">
        <v>53</v>
      </c>
      <c r="X378" s="273" t="s">
        <v>846</v>
      </c>
      <c r="Y378" s="35" t="s">
        <v>874</v>
      </c>
      <c r="Z378" s="17">
        <v>2</v>
      </c>
      <c r="AA378" s="17">
        <v>0</v>
      </c>
      <c r="AB378" s="17">
        <v>0</v>
      </c>
      <c r="AC378" s="21">
        <v>2</v>
      </c>
      <c r="AK378" s="273" t="s">
        <v>846</v>
      </c>
      <c r="AL378" s="35" t="s">
        <v>874</v>
      </c>
      <c r="AM378" s="20">
        <v>6</v>
      </c>
      <c r="AS378" s="273" t="s">
        <v>846</v>
      </c>
      <c r="AT378" s="35" t="s">
        <v>874</v>
      </c>
      <c r="AU378" s="20">
        <v>20</v>
      </c>
      <c r="BA378" s="273" t="s">
        <v>846</v>
      </c>
      <c r="BB378" s="35" t="s">
        <v>874</v>
      </c>
      <c r="BC378" s="17">
        <v>6</v>
      </c>
      <c r="BD378" s="17">
        <v>1</v>
      </c>
      <c r="BE378" s="21">
        <v>7</v>
      </c>
      <c r="BL378" s="273" t="s">
        <v>846</v>
      </c>
      <c r="BM378" s="35" t="s">
        <v>874</v>
      </c>
      <c r="BN378" s="20">
        <v>1</v>
      </c>
      <c r="BT378" s="273" t="s">
        <v>846</v>
      </c>
      <c r="BU378" s="35" t="s">
        <v>874</v>
      </c>
      <c r="BV378" s="17">
        <v>1</v>
      </c>
      <c r="BW378" s="17">
        <v>1</v>
      </c>
      <c r="BX378" s="17">
        <v>0</v>
      </c>
      <c r="BY378" s="17">
        <v>1</v>
      </c>
      <c r="BZ378" s="17">
        <v>4</v>
      </c>
      <c r="CA378" s="21">
        <v>7</v>
      </c>
      <c r="CK378" s="273" t="s">
        <v>846</v>
      </c>
      <c r="CL378" s="35" t="s">
        <v>874</v>
      </c>
      <c r="CM378" s="17">
        <v>0</v>
      </c>
      <c r="CN378" s="17">
        <v>2</v>
      </c>
      <c r="CO378" s="17">
        <v>0</v>
      </c>
      <c r="CP378" s="17">
        <v>0</v>
      </c>
      <c r="CQ378" s="17">
        <v>0</v>
      </c>
      <c r="CR378" s="17">
        <v>1</v>
      </c>
      <c r="CS378" s="17">
        <v>0</v>
      </c>
      <c r="CT378" s="17">
        <v>1</v>
      </c>
      <c r="CU378" s="17">
        <v>0</v>
      </c>
      <c r="CV378" s="21">
        <v>4</v>
      </c>
      <c r="DJ378" s="273" t="s">
        <v>846</v>
      </c>
      <c r="DK378" s="35" t="s">
        <v>874</v>
      </c>
      <c r="DL378" s="17">
        <v>267</v>
      </c>
      <c r="DM378" s="17">
        <v>9</v>
      </c>
      <c r="DN378" s="17">
        <v>7</v>
      </c>
      <c r="DO378" s="17">
        <v>9</v>
      </c>
      <c r="DP378" s="21">
        <v>292</v>
      </c>
      <c r="DY378" s="273" t="s">
        <v>846</v>
      </c>
      <c r="DZ378" s="35" t="s">
        <v>874</v>
      </c>
      <c r="EA378" s="17">
        <v>0</v>
      </c>
      <c r="EB378" s="17">
        <v>0</v>
      </c>
      <c r="EC378" s="21">
        <v>0</v>
      </c>
      <c r="EJ378" s="273" t="s">
        <v>846</v>
      </c>
      <c r="EK378" s="35" t="s">
        <v>874</v>
      </c>
      <c r="EL378" s="17">
        <v>11</v>
      </c>
      <c r="EM378" s="17">
        <v>2</v>
      </c>
      <c r="EN378" s="17">
        <v>1</v>
      </c>
      <c r="EO378" s="17">
        <v>3</v>
      </c>
      <c r="EP378" s="21">
        <v>17</v>
      </c>
      <c r="EY378" s="273" t="s">
        <v>846</v>
      </c>
      <c r="EZ378" s="35" t="s">
        <v>874</v>
      </c>
      <c r="FA378" s="20">
        <v>1</v>
      </c>
      <c r="FG378" s="273" t="s">
        <v>846</v>
      </c>
      <c r="FH378" s="35" t="s">
        <v>874</v>
      </c>
      <c r="FI378" s="20">
        <v>128</v>
      </c>
      <c r="FO378" s="273" t="s">
        <v>846</v>
      </c>
      <c r="FP378" s="35" t="s">
        <v>874</v>
      </c>
      <c r="FQ378" s="20">
        <v>10</v>
      </c>
      <c r="FW378" s="273" t="s">
        <v>846</v>
      </c>
      <c r="FX378" s="35" t="s">
        <v>874</v>
      </c>
      <c r="FY378" s="20">
        <v>1</v>
      </c>
      <c r="GE378" s="273" t="s">
        <v>846</v>
      </c>
      <c r="GF378" s="35" t="s">
        <v>874</v>
      </c>
      <c r="GG378" s="17">
        <v>0</v>
      </c>
      <c r="GH378" s="17">
        <v>3</v>
      </c>
      <c r="GI378" s="17">
        <v>2</v>
      </c>
      <c r="GJ378" s="21">
        <v>5</v>
      </c>
      <c r="GR378" s="273" t="s">
        <v>846</v>
      </c>
      <c r="GS378" s="35" t="s">
        <v>874</v>
      </c>
      <c r="GT378" s="17">
        <v>5</v>
      </c>
      <c r="GU378" s="17">
        <v>5</v>
      </c>
      <c r="GV378" s="17">
        <v>7</v>
      </c>
      <c r="GW378" s="21">
        <v>17</v>
      </c>
      <c r="HE378" s="273" t="s">
        <v>846</v>
      </c>
      <c r="HF378" s="35" t="s">
        <v>874</v>
      </c>
      <c r="HG378" s="20">
        <v>571</v>
      </c>
    </row>
    <row r="379" spans="1:215" x14ac:dyDescent="0.25">
      <c r="A379" s="274"/>
      <c r="B379" s="35" t="s">
        <v>875</v>
      </c>
      <c r="C379" s="17">
        <v>86</v>
      </c>
      <c r="D379" s="17">
        <v>77</v>
      </c>
      <c r="E379" s="17">
        <v>18</v>
      </c>
      <c r="F379" s="17">
        <v>136</v>
      </c>
      <c r="G379" s="17">
        <v>27</v>
      </c>
      <c r="H379" s="17">
        <v>28</v>
      </c>
      <c r="I379" s="17">
        <v>257</v>
      </c>
      <c r="J379" s="17">
        <v>138</v>
      </c>
      <c r="K379" s="21">
        <v>767</v>
      </c>
      <c r="X379" s="274"/>
      <c r="Y379" s="35" t="s">
        <v>875</v>
      </c>
      <c r="Z379" s="17">
        <v>1</v>
      </c>
      <c r="AA379" s="17">
        <v>2</v>
      </c>
      <c r="AB379" s="17">
        <v>58</v>
      </c>
      <c r="AC379" s="21">
        <v>61</v>
      </c>
      <c r="AK379" s="274"/>
      <c r="AL379" s="35" t="s">
        <v>875</v>
      </c>
      <c r="AM379" s="20">
        <v>67</v>
      </c>
      <c r="AS379" s="274"/>
      <c r="AT379" s="35" t="s">
        <v>875</v>
      </c>
      <c r="AU379" s="20">
        <v>78</v>
      </c>
      <c r="BA379" s="274"/>
      <c r="BB379" s="35" t="s">
        <v>875</v>
      </c>
      <c r="BC379" s="17">
        <v>42</v>
      </c>
      <c r="BD379" s="17">
        <v>9</v>
      </c>
      <c r="BE379" s="21">
        <v>51</v>
      </c>
      <c r="BL379" s="274"/>
      <c r="BM379" s="35" t="s">
        <v>875</v>
      </c>
      <c r="BN379" s="20">
        <v>7</v>
      </c>
      <c r="BT379" s="274"/>
      <c r="BU379" s="35" t="s">
        <v>875</v>
      </c>
      <c r="BV379" s="17">
        <v>12</v>
      </c>
      <c r="BW379" s="17">
        <v>24</v>
      </c>
      <c r="BX379" s="17">
        <v>2</v>
      </c>
      <c r="BY379" s="17">
        <v>6</v>
      </c>
      <c r="BZ379" s="17">
        <v>1</v>
      </c>
      <c r="CA379" s="21">
        <v>45</v>
      </c>
      <c r="CK379" s="274"/>
      <c r="CL379" s="35" t="s">
        <v>875</v>
      </c>
      <c r="CM379" s="17">
        <v>1</v>
      </c>
      <c r="CN379" s="17">
        <v>15</v>
      </c>
      <c r="CO379" s="17">
        <v>16</v>
      </c>
      <c r="CP379" s="17">
        <v>2</v>
      </c>
      <c r="CQ379" s="17">
        <v>9</v>
      </c>
      <c r="CR379" s="17">
        <v>2</v>
      </c>
      <c r="CS379" s="17">
        <v>4</v>
      </c>
      <c r="CT379" s="17">
        <v>29</v>
      </c>
      <c r="CU379" s="17">
        <v>6</v>
      </c>
      <c r="CV379" s="21">
        <v>84</v>
      </c>
      <c r="DJ379" s="274"/>
      <c r="DK379" s="35" t="s">
        <v>875</v>
      </c>
      <c r="DL379" s="17">
        <v>208</v>
      </c>
      <c r="DM379" s="17">
        <v>58</v>
      </c>
      <c r="DN379" s="17">
        <v>14</v>
      </c>
      <c r="DO379" s="17">
        <v>141</v>
      </c>
      <c r="DP379" s="21">
        <v>421</v>
      </c>
      <c r="DY379" s="274"/>
      <c r="DZ379" s="35" t="s">
        <v>875</v>
      </c>
      <c r="EA379" s="17">
        <v>6</v>
      </c>
      <c r="EB379" s="17">
        <v>14</v>
      </c>
      <c r="EC379" s="21">
        <v>20</v>
      </c>
      <c r="EJ379" s="274"/>
      <c r="EK379" s="35" t="s">
        <v>875</v>
      </c>
      <c r="EL379" s="17">
        <v>75</v>
      </c>
      <c r="EM379" s="17">
        <v>14</v>
      </c>
      <c r="EN379" s="17">
        <v>6</v>
      </c>
      <c r="EO379" s="17">
        <v>14</v>
      </c>
      <c r="EP379" s="21">
        <v>109</v>
      </c>
      <c r="EY379" s="274"/>
      <c r="EZ379" s="35" t="s">
        <v>875</v>
      </c>
      <c r="FA379" s="20">
        <v>15</v>
      </c>
      <c r="FG379" s="274"/>
      <c r="FH379" s="35" t="s">
        <v>875</v>
      </c>
      <c r="FI379" s="20">
        <v>379</v>
      </c>
      <c r="FO379" s="274"/>
      <c r="FP379" s="35" t="s">
        <v>875</v>
      </c>
      <c r="FQ379" s="20">
        <v>159</v>
      </c>
      <c r="FW379" s="274"/>
      <c r="FX379" s="35" t="s">
        <v>875</v>
      </c>
      <c r="FY379" s="20">
        <v>23</v>
      </c>
      <c r="GE379" s="274"/>
      <c r="GF379" s="35" t="s">
        <v>875</v>
      </c>
      <c r="GG379" s="17">
        <v>14</v>
      </c>
      <c r="GH379" s="17">
        <v>42</v>
      </c>
      <c r="GI379" s="17">
        <v>48</v>
      </c>
      <c r="GJ379" s="21">
        <v>104</v>
      </c>
      <c r="GR379" s="274"/>
      <c r="GS379" s="35" t="s">
        <v>875</v>
      </c>
      <c r="GT379" s="17">
        <v>195</v>
      </c>
      <c r="GU379" s="17">
        <v>62</v>
      </c>
      <c r="GV379" s="17">
        <v>140</v>
      </c>
      <c r="GW379" s="21">
        <v>397</v>
      </c>
      <c r="HE379" s="274"/>
      <c r="HF379" s="35" t="s">
        <v>875</v>
      </c>
      <c r="HG379" s="20">
        <v>2787</v>
      </c>
    </row>
    <row r="380" spans="1:215" x14ac:dyDescent="0.25">
      <c r="A380" s="274"/>
      <c r="B380" s="35" t="s">
        <v>876</v>
      </c>
      <c r="C380" s="17">
        <v>2</v>
      </c>
      <c r="D380" s="17">
        <v>8</v>
      </c>
      <c r="E380" s="17">
        <v>3</v>
      </c>
      <c r="F380" s="17">
        <v>7</v>
      </c>
      <c r="G380" s="17">
        <v>0</v>
      </c>
      <c r="H380" s="17">
        <v>0</v>
      </c>
      <c r="I380" s="17">
        <v>4</v>
      </c>
      <c r="J380" s="17">
        <v>1</v>
      </c>
      <c r="K380" s="21">
        <v>25</v>
      </c>
      <c r="X380" s="274"/>
      <c r="Y380" s="35" t="s">
        <v>876</v>
      </c>
      <c r="Z380" s="17">
        <v>0</v>
      </c>
      <c r="AA380" s="17">
        <v>0</v>
      </c>
      <c r="AB380" s="17">
        <v>1</v>
      </c>
      <c r="AC380" s="21">
        <v>1</v>
      </c>
      <c r="AK380" s="274"/>
      <c r="AL380" s="35" t="s">
        <v>876</v>
      </c>
      <c r="AM380" s="20">
        <v>0</v>
      </c>
      <c r="AS380" s="274"/>
      <c r="AT380" s="35" t="s">
        <v>876</v>
      </c>
      <c r="AU380" s="20">
        <v>6</v>
      </c>
      <c r="BA380" s="274"/>
      <c r="BB380" s="35" t="s">
        <v>876</v>
      </c>
      <c r="BC380" s="17">
        <v>0</v>
      </c>
      <c r="BD380" s="17">
        <v>0</v>
      </c>
      <c r="BE380" s="21">
        <v>0</v>
      </c>
      <c r="BL380" s="274"/>
      <c r="BM380" s="35" t="s">
        <v>876</v>
      </c>
      <c r="BN380" s="25"/>
      <c r="BT380" s="274"/>
      <c r="BU380" s="35" t="s">
        <v>876</v>
      </c>
      <c r="BV380" s="17">
        <v>4</v>
      </c>
      <c r="BW380" s="17">
        <v>13</v>
      </c>
      <c r="BX380" s="17">
        <v>1</v>
      </c>
      <c r="BY380" s="17">
        <v>12</v>
      </c>
      <c r="BZ380" s="17">
        <v>0</v>
      </c>
      <c r="CA380" s="21">
        <v>30</v>
      </c>
      <c r="CK380" s="274"/>
      <c r="CL380" s="35" t="s">
        <v>876</v>
      </c>
      <c r="CM380" s="17">
        <v>0</v>
      </c>
      <c r="CN380" s="17">
        <v>19</v>
      </c>
      <c r="CO380" s="17">
        <v>0</v>
      </c>
      <c r="CP380" s="17">
        <v>1</v>
      </c>
      <c r="CQ380" s="17">
        <v>0</v>
      </c>
      <c r="CR380" s="17">
        <v>0</v>
      </c>
      <c r="CS380" s="17">
        <v>0</v>
      </c>
      <c r="CT380" s="17">
        <v>0</v>
      </c>
      <c r="CU380" s="17">
        <v>0</v>
      </c>
      <c r="CV380" s="21">
        <v>20</v>
      </c>
      <c r="DJ380" s="274"/>
      <c r="DK380" s="35" t="s">
        <v>876</v>
      </c>
      <c r="DL380" s="17">
        <v>6</v>
      </c>
      <c r="DM380" s="17">
        <v>2</v>
      </c>
      <c r="DN380" s="17">
        <v>0</v>
      </c>
      <c r="DO380" s="17">
        <v>5</v>
      </c>
      <c r="DP380" s="21">
        <v>13</v>
      </c>
      <c r="DY380" s="274"/>
      <c r="DZ380" s="35" t="s">
        <v>876</v>
      </c>
      <c r="EA380" s="17">
        <v>0</v>
      </c>
      <c r="EB380" s="17">
        <v>0</v>
      </c>
      <c r="EC380" s="21">
        <v>0</v>
      </c>
      <c r="EJ380" s="274"/>
      <c r="EK380" s="35" t="s">
        <v>876</v>
      </c>
      <c r="EL380" s="17">
        <v>9</v>
      </c>
      <c r="EM380" s="17">
        <v>0</v>
      </c>
      <c r="EN380" s="17">
        <v>3</v>
      </c>
      <c r="EO380" s="17">
        <v>0</v>
      </c>
      <c r="EP380" s="21">
        <v>12</v>
      </c>
      <c r="EY380" s="274"/>
      <c r="EZ380" s="35" t="s">
        <v>876</v>
      </c>
      <c r="FA380" s="20">
        <v>0</v>
      </c>
      <c r="FG380" s="274"/>
      <c r="FH380" s="35" t="s">
        <v>876</v>
      </c>
      <c r="FI380" s="20">
        <v>59</v>
      </c>
      <c r="FO380" s="274"/>
      <c r="FP380" s="35" t="s">
        <v>876</v>
      </c>
      <c r="FQ380" s="20">
        <v>13</v>
      </c>
      <c r="FW380" s="274"/>
      <c r="FX380" s="35" t="s">
        <v>876</v>
      </c>
      <c r="FY380" s="20">
        <v>0</v>
      </c>
      <c r="GE380" s="274"/>
      <c r="GF380" s="35" t="s">
        <v>876</v>
      </c>
      <c r="GG380" s="17">
        <v>0</v>
      </c>
      <c r="GH380" s="17">
        <v>6</v>
      </c>
      <c r="GI380" s="17">
        <v>0</v>
      </c>
      <c r="GJ380" s="21">
        <v>6</v>
      </c>
      <c r="GR380" s="274"/>
      <c r="GS380" s="35" t="s">
        <v>876</v>
      </c>
      <c r="GT380" s="17">
        <v>0</v>
      </c>
      <c r="GU380" s="17">
        <v>0</v>
      </c>
      <c r="GV380" s="17">
        <v>1</v>
      </c>
      <c r="GW380" s="21">
        <v>1</v>
      </c>
      <c r="HE380" s="274"/>
      <c r="HF380" s="35" t="s">
        <v>876</v>
      </c>
      <c r="HG380" s="20">
        <v>186</v>
      </c>
    </row>
    <row r="381" spans="1:215" x14ac:dyDescent="0.25">
      <c r="A381" s="274"/>
      <c r="B381" s="35" t="s">
        <v>877</v>
      </c>
      <c r="C381" s="17">
        <v>12</v>
      </c>
      <c r="D381" s="17">
        <v>12</v>
      </c>
      <c r="E381" s="17">
        <v>9</v>
      </c>
      <c r="F381" s="17">
        <v>12</v>
      </c>
      <c r="G381" s="17">
        <v>6</v>
      </c>
      <c r="H381" s="17">
        <v>9</v>
      </c>
      <c r="I381" s="17">
        <v>45</v>
      </c>
      <c r="J381" s="17">
        <v>8</v>
      </c>
      <c r="K381" s="21">
        <v>113</v>
      </c>
      <c r="X381" s="274"/>
      <c r="Y381" s="35" t="s">
        <v>877</v>
      </c>
      <c r="Z381" s="17">
        <v>1</v>
      </c>
      <c r="AA381" s="17">
        <v>1</v>
      </c>
      <c r="AB381" s="17">
        <v>0</v>
      </c>
      <c r="AC381" s="21">
        <v>2</v>
      </c>
      <c r="AK381" s="274"/>
      <c r="AL381" s="35" t="s">
        <v>877</v>
      </c>
      <c r="AM381" s="20">
        <v>2</v>
      </c>
      <c r="AS381" s="274"/>
      <c r="AT381" s="35" t="s">
        <v>877</v>
      </c>
      <c r="AU381" s="20">
        <v>40</v>
      </c>
      <c r="BA381" s="274"/>
      <c r="BB381" s="35" t="s">
        <v>877</v>
      </c>
      <c r="BC381" s="17">
        <v>26</v>
      </c>
      <c r="BD381" s="17">
        <v>25</v>
      </c>
      <c r="BE381" s="21">
        <v>51</v>
      </c>
      <c r="BL381" s="274"/>
      <c r="BM381" s="35" t="s">
        <v>877</v>
      </c>
      <c r="BN381" s="20">
        <v>4</v>
      </c>
      <c r="BT381" s="274"/>
      <c r="BU381" s="35" t="s">
        <v>877</v>
      </c>
      <c r="BV381" s="17">
        <v>15</v>
      </c>
      <c r="BW381" s="17">
        <v>21</v>
      </c>
      <c r="BX381" s="17">
        <v>1</v>
      </c>
      <c r="BY381" s="17">
        <v>5</v>
      </c>
      <c r="BZ381" s="17">
        <v>9</v>
      </c>
      <c r="CA381" s="21">
        <v>51</v>
      </c>
      <c r="CK381" s="274"/>
      <c r="CL381" s="35" t="s">
        <v>877</v>
      </c>
      <c r="CM381" s="17">
        <v>4</v>
      </c>
      <c r="CN381" s="17">
        <v>3</v>
      </c>
      <c r="CO381" s="17">
        <v>5</v>
      </c>
      <c r="CP381" s="17">
        <v>1</v>
      </c>
      <c r="CQ381" s="17">
        <v>1</v>
      </c>
      <c r="CR381" s="17">
        <v>1</v>
      </c>
      <c r="CS381" s="17">
        <v>0</v>
      </c>
      <c r="CT381" s="17">
        <v>3</v>
      </c>
      <c r="CU381" s="17">
        <v>1</v>
      </c>
      <c r="CV381" s="21">
        <v>19</v>
      </c>
      <c r="DJ381" s="274"/>
      <c r="DK381" s="35" t="s">
        <v>877</v>
      </c>
      <c r="DL381" s="17">
        <v>30</v>
      </c>
      <c r="DM381" s="17">
        <v>4</v>
      </c>
      <c r="DN381" s="17">
        <v>0</v>
      </c>
      <c r="DO381" s="17">
        <v>10</v>
      </c>
      <c r="DP381" s="21">
        <v>44</v>
      </c>
      <c r="DY381" s="274"/>
      <c r="DZ381" s="35" t="s">
        <v>877</v>
      </c>
      <c r="EA381" s="17">
        <v>2</v>
      </c>
      <c r="EB381" s="17">
        <v>1</v>
      </c>
      <c r="EC381" s="21">
        <v>3</v>
      </c>
      <c r="EJ381" s="274"/>
      <c r="EK381" s="35" t="s">
        <v>877</v>
      </c>
      <c r="EL381" s="17">
        <v>7</v>
      </c>
      <c r="EM381" s="17">
        <v>5</v>
      </c>
      <c r="EN381" s="17">
        <v>5</v>
      </c>
      <c r="EO381" s="17">
        <v>4</v>
      </c>
      <c r="EP381" s="21">
        <v>21</v>
      </c>
      <c r="EY381" s="274"/>
      <c r="EZ381" s="35" t="s">
        <v>877</v>
      </c>
      <c r="FA381" s="20">
        <v>3</v>
      </c>
      <c r="FG381" s="274"/>
      <c r="FH381" s="35" t="s">
        <v>877</v>
      </c>
      <c r="FI381" s="20">
        <v>89</v>
      </c>
      <c r="FO381" s="274"/>
      <c r="FP381" s="35" t="s">
        <v>877</v>
      </c>
      <c r="FQ381" s="20">
        <v>2</v>
      </c>
      <c r="FW381" s="274"/>
      <c r="FX381" s="35" t="s">
        <v>877</v>
      </c>
      <c r="FY381" s="20">
        <v>1</v>
      </c>
      <c r="GE381" s="274"/>
      <c r="GF381" s="35" t="s">
        <v>877</v>
      </c>
      <c r="GG381" s="17">
        <v>1</v>
      </c>
      <c r="GH381" s="17">
        <v>14</v>
      </c>
      <c r="GI381" s="17">
        <v>0</v>
      </c>
      <c r="GJ381" s="21">
        <v>15</v>
      </c>
      <c r="GR381" s="274"/>
      <c r="GS381" s="35" t="s">
        <v>877</v>
      </c>
      <c r="GT381" s="17">
        <v>9</v>
      </c>
      <c r="GU381" s="17">
        <v>0</v>
      </c>
      <c r="GV381" s="17">
        <v>17</v>
      </c>
      <c r="GW381" s="21">
        <v>26</v>
      </c>
      <c r="HE381" s="274"/>
      <c r="HF381" s="35" t="s">
        <v>877</v>
      </c>
      <c r="HG381" s="20">
        <v>486</v>
      </c>
    </row>
    <row r="382" spans="1:215" x14ac:dyDescent="0.25">
      <c r="A382" s="35" t="s">
        <v>878</v>
      </c>
      <c r="B382" s="59"/>
      <c r="C382" s="17">
        <v>12</v>
      </c>
      <c r="D382" s="17">
        <v>28</v>
      </c>
      <c r="E382" s="17">
        <v>6</v>
      </c>
      <c r="F382" s="17">
        <v>10</v>
      </c>
      <c r="G382" s="17">
        <v>3</v>
      </c>
      <c r="H382" s="17">
        <v>9</v>
      </c>
      <c r="I382" s="17">
        <v>11</v>
      </c>
      <c r="J382" s="17">
        <v>0</v>
      </c>
      <c r="K382" s="21">
        <v>79</v>
      </c>
      <c r="X382" s="35" t="s">
        <v>878</v>
      </c>
      <c r="Y382" s="59"/>
      <c r="Z382" s="17">
        <v>1</v>
      </c>
      <c r="AA382" s="17">
        <v>0</v>
      </c>
      <c r="AB382" s="17">
        <v>0</v>
      </c>
      <c r="AC382" s="21">
        <v>1</v>
      </c>
      <c r="AK382" s="35" t="s">
        <v>878</v>
      </c>
      <c r="AL382" s="59"/>
      <c r="AM382" s="20">
        <v>61</v>
      </c>
      <c r="AS382" s="35" t="s">
        <v>878</v>
      </c>
      <c r="AT382" s="59"/>
      <c r="AU382" s="20">
        <v>2</v>
      </c>
      <c r="BA382" s="35" t="s">
        <v>878</v>
      </c>
      <c r="BB382" s="59"/>
      <c r="BC382" s="17">
        <v>3</v>
      </c>
      <c r="BD382" s="17">
        <v>0</v>
      </c>
      <c r="BE382" s="21">
        <v>3</v>
      </c>
      <c r="BL382" s="35" t="s">
        <v>878</v>
      </c>
      <c r="BM382" s="59"/>
      <c r="BN382" s="20">
        <v>3</v>
      </c>
      <c r="BT382" s="35" t="s">
        <v>878</v>
      </c>
      <c r="BU382" s="59"/>
      <c r="BV382" s="17">
        <v>13</v>
      </c>
      <c r="BW382" s="17">
        <v>9</v>
      </c>
      <c r="BX382" s="17">
        <v>1</v>
      </c>
      <c r="BY382" s="17">
        <v>0</v>
      </c>
      <c r="BZ382" s="17">
        <v>3</v>
      </c>
      <c r="CA382" s="21">
        <v>26</v>
      </c>
      <c r="CK382" s="35" t="s">
        <v>878</v>
      </c>
      <c r="CL382" s="59"/>
      <c r="CM382" s="17">
        <v>3</v>
      </c>
      <c r="CN382" s="17">
        <v>3</v>
      </c>
      <c r="CO382" s="17">
        <v>14</v>
      </c>
      <c r="CP382" s="17">
        <v>16</v>
      </c>
      <c r="CQ382" s="17">
        <v>7</v>
      </c>
      <c r="CR382" s="17">
        <v>7</v>
      </c>
      <c r="CS382" s="17">
        <v>3</v>
      </c>
      <c r="CT382" s="17">
        <v>9</v>
      </c>
      <c r="CU382" s="17">
        <v>10</v>
      </c>
      <c r="CV382" s="21">
        <v>72</v>
      </c>
      <c r="DJ382" s="35" t="s">
        <v>878</v>
      </c>
      <c r="DK382" s="59"/>
      <c r="DL382" s="17">
        <v>37</v>
      </c>
      <c r="DM382" s="17">
        <v>0</v>
      </c>
      <c r="DN382" s="17">
        <v>0</v>
      </c>
      <c r="DO382" s="17">
        <v>5</v>
      </c>
      <c r="DP382" s="21">
        <v>42</v>
      </c>
      <c r="DY382" s="35" t="s">
        <v>878</v>
      </c>
      <c r="DZ382" s="59"/>
      <c r="EA382" s="17">
        <v>2</v>
      </c>
      <c r="EB382" s="17">
        <v>10</v>
      </c>
      <c r="EC382" s="21">
        <v>12</v>
      </c>
      <c r="EJ382" s="35" t="s">
        <v>878</v>
      </c>
      <c r="EK382" s="59"/>
      <c r="EL382" s="17">
        <v>0</v>
      </c>
      <c r="EM382" s="17">
        <v>1</v>
      </c>
      <c r="EN382" s="17">
        <v>3</v>
      </c>
      <c r="EO382" s="17">
        <v>2</v>
      </c>
      <c r="EP382" s="21">
        <v>6</v>
      </c>
      <c r="EY382" s="35" t="s">
        <v>878</v>
      </c>
      <c r="EZ382" s="59"/>
      <c r="FA382" s="20">
        <v>2</v>
      </c>
      <c r="FG382" s="35" t="s">
        <v>878</v>
      </c>
      <c r="FH382" s="59"/>
      <c r="FI382" s="20">
        <v>36</v>
      </c>
      <c r="FO382" s="35" t="s">
        <v>878</v>
      </c>
      <c r="FP382" s="59"/>
      <c r="FQ382" s="20">
        <v>22</v>
      </c>
      <c r="FW382" s="35" t="s">
        <v>878</v>
      </c>
      <c r="FX382" s="59"/>
      <c r="FY382" s="20">
        <v>7</v>
      </c>
      <c r="GE382" s="35" t="s">
        <v>878</v>
      </c>
      <c r="GF382" s="59"/>
      <c r="GG382" s="17">
        <v>0</v>
      </c>
      <c r="GH382" s="17">
        <v>14</v>
      </c>
      <c r="GI382" s="17">
        <v>25</v>
      </c>
      <c r="GJ382" s="21">
        <v>39</v>
      </c>
      <c r="GR382" s="35" t="s">
        <v>878</v>
      </c>
      <c r="GS382" s="59"/>
      <c r="GT382" s="17">
        <v>1</v>
      </c>
      <c r="GU382" s="17">
        <v>0</v>
      </c>
      <c r="GV382" s="17">
        <v>6</v>
      </c>
      <c r="GW382" s="21">
        <v>7</v>
      </c>
      <c r="HE382" s="35" t="s">
        <v>878</v>
      </c>
      <c r="HF382" s="59"/>
      <c r="HG382" s="20">
        <v>420</v>
      </c>
    </row>
    <row r="383" spans="1:215" x14ac:dyDescent="0.25">
      <c r="A383" s="35" t="s">
        <v>879</v>
      </c>
      <c r="B383" s="59"/>
      <c r="C383" s="17">
        <v>87</v>
      </c>
      <c r="D383" s="17">
        <v>490</v>
      </c>
      <c r="E383" s="17">
        <v>70</v>
      </c>
      <c r="F383" s="17">
        <v>397</v>
      </c>
      <c r="G383" s="17">
        <v>50</v>
      </c>
      <c r="H383" s="17">
        <v>112</v>
      </c>
      <c r="I383" s="17">
        <v>646</v>
      </c>
      <c r="J383" s="17">
        <v>350</v>
      </c>
      <c r="K383" s="21">
        <v>2202</v>
      </c>
      <c r="X383" s="35" t="s">
        <v>879</v>
      </c>
      <c r="Y383" s="59"/>
      <c r="Z383" s="17">
        <v>17</v>
      </c>
      <c r="AA383" s="17">
        <v>6</v>
      </c>
      <c r="AB383" s="17">
        <v>246</v>
      </c>
      <c r="AC383" s="21">
        <v>269</v>
      </c>
      <c r="AK383" s="35" t="s">
        <v>879</v>
      </c>
      <c r="AL383" s="59"/>
      <c r="AM383" s="20">
        <v>61</v>
      </c>
      <c r="AS383" s="35" t="s">
        <v>879</v>
      </c>
      <c r="AT383" s="59"/>
      <c r="AU383" s="20">
        <v>256</v>
      </c>
      <c r="BA383" s="35" t="s">
        <v>879</v>
      </c>
      <c r="BB383" s="59"/>
      <c r="BC383" s="17">
        <v>413</v>
      </c>
      <c r="BD383" s="17">
        <v>216</v>
      </c>
      <c r="BE383" s="21">
        <v>629</v>
      </c>
      <c r="BL383" s="35" t="s">
        <v>879</v>
      </c>
      <c r="BM383" s="59"/>
      <c r="BN383" s="20">
        <v>78</v>
      </c>
      <c r="BT383" s="35" t="s">
        <v>879</v>
      </c>
      <c r="BU383" s="59"/>
      <c r="BV383" s="17">
        <v>48</v>
      </c>
      <c r="BW383" s="17">
        <v>33</v>
      </c>
      <c r="BX383" s="17">
        <v>9</v>
      </c>
      <c r="BY383" s="17">
        <v>38</v>
      </c>
      <c r="BZ383" s="17">
        <v>100</v>
      </c>
      <c r="CA383" s="21">
        <v>228</v>
      </c>
      <c r="CK383" s="35" t="s">
        <v>879</v>
      </c>
      <c r="CL383" s="59"/>
      <c r="CM383" s="17">
        <v>9</v>
      </c>
      <c r="CN383" s="17">
        <v>28</v>
      </c>
      <c r="CO383" s="17">
        <v>25</v>
      </c>
      <c r="CP383" s="17">
        <v>26</v>
      </c>
      <c r="CQ383" s="17">
        <v>50</v>
      </c>
      <c r="CR383" s="17">
        <v>14</v>
      </c>
      <c r="CS383" s="17">
        <v>8</v>
      </c>
      <c r="CT383" s="17">
        <v>61</v>
      </c>
      <c r="CU383" s="17">
        <v>23</v>
      </c>
      <c r="CV383" s="21">
        <v>244</v>
      </c>
      <c r="DJ383" s="35" t="s">
        <v>879</v>
      </c>
      <c r="DK383" s="59"/>
      <c r="DL383" s="17">
        <v>1330</v>
      </c>
      <c r="DM383" s="17">
        <v>152</v>
      </c>
      <c r="DN383" s="17">
        <v>83</v>
      </c>
      <c r="DO383" s="17">
        <v>178</v>
      </c>
      <c r="DP383" s="21">
        <v>1743</v>
      </c>
      <c r="DY383" s="35" t="s">
        <v>879</v>
      </c>
      <c r="DZ383" s="59"/>
      <c r="EA383" s="17">
        <v>111</v>
      </c>
      <c r="EB383" s="17">
        <v>118</v>
      </c>
      <c r="EC383" s="21">
        <v>229</v>
      </c>
      <c r="EJ383" s="35" t="s">
        <v>879</v>
      </c>
      <c r="EK383" s="59"/>
      <c r="EL383" s="17">
        <v>304</v>
      </c>
      <c r="EM383" s="17">
        <v>44</v>
      </c>
      <c r="EN383" s="17">
        <v>22</v>
      </c>
      <c r="EO383" s="17">
        <v>80</v>
      </c>
      <c r="EP383" s="21">
        <v>450</v>
      </c>
      <c r="EY383" s="35" t="s">
        <v>879</v>
      </c>
      <c r="EZ383" s="59"/>
      <c r="FA383" s="20">
        <v>59</v>
      </c>
      <c r="FG383" s="35" t="s">
        <v>879</v>
      </c>
      <c r="FH383" s="59"/>
      <c r="FI383" s="20">
        <v>1287</v>
      </c>
      <c r="FO383" s="35" t="s">
        <v>879</v>
      </c>
      <c r="FP383" s="59"/>
      <c r="FQ383" s="20">
        <v>268</v>
      </c>
      <c r="FW383" s="35" t="s">
        <v>879</v>
      </c>
      <c r="FX383" s="59"/>
      <c r="FY383" s="20">
        <v>70</v>
      </c>
      <c r="GE383" s="35" t="s">
        <v>879</v>
      </c>
      <c r="GF383" s="59"/>
      <c r="GG383" s="17">
        <v>52</v>
      </c>
      <c r="GH383" s="17">
        <v>134</v>
      </c>
      <c r="GI383" s="17">
        <v>100</v>
      </c>
      <c r="GJ383" s="21">
        <v>286</v>
      </c>
      <c r="GR383" s="35" t="s">
        <v>879</v>
      </c>
      <c r="GS383" s="59"/>
      <c r="GT383" s="17">
        <v>241</v>
      </c>
      <c r="GU383" s="17">
        <v>149</v>
      </c>
      <c r="GV383" s="17">
        <v>510</v>
      </c>
      <c r="GW383" s="21">
        <v>900</v>
      </c>
      <c r="HE383" s="35" t="s">
        <v>879</v>
      </c>
      <c r="HF383" s="59"/>
      <c r="HG383" s="20">
        <v>9259</v>
      </c>
    </row>
    <row r="384" spans="1:215" x14ac:dyDescent="0.25">
      <c r="A384" s="35" t="s">
        <v>880</v>
      </c>
      <c r="B384" s="59"/>
      <c r="C384" s="17">
        <v>47</v>
      </c>
      <c r="D384" s="17">
        <v>174</v>
      </c>
      <c r="E384" s="17">
        <v>18</v>
      </c>
      <c r="F384" s="17">
        <v>123</v>
      </c>
      <c r="G384" s="17">
        <v>32</v>
      </c>
      <c r="H384" s="17">
        <v>54</v>
      </c>
      <c r="I384" s="17">
        <v>233</v>
      </c>
      <c r="J384" s="17">
        <v>7</v>
      </c>
      <c r="K384" s="21">
        <v>688</v>
      </c>
      <c r="X384" s="35" t="s">
        <v>880</v>
      </c>
      <c r="Y384" s="59"/>
      <c r="Z384" s="17">
        <v>15</v>
      </c>
      <c r="AA384" s="17">
        <v>0</v>
      </c>
      <c r="AB384" s="17">
        <v>79</v>
      </c>
      <c r="AC384" s="21">
        <v>94</v>
      </c>
      <c r="AK384" s="35" t="s">
        <v>880</v>
      </c>
      <c r="AL384" s="59"/>
      <c r="AM384" s="20">
        <v>84</v>
      </c>
      <c r="AS384" s="35" t="s">
        <v>880</v>
      </c>
      <c r="AT384" s="59"/>
      <c r="AU384" s="20">
        <v>92</v>
      </c>
      <c r="BA384" s="35" t="s">
        <v>880</v>
      </c>
      <c r="BB384" s="59"/>
      <c r="BC384" s="17">
        <v>62</v>
      </c>
      <c r="BD384" s="17">
        <v>116</v>
      </c>
      <c r="BE384" s="21">
        <v>178</v>
      </c>
      <c r="BL384" s="35" t="s">
        <v>880</v>
      </c>
      <c r="BM384" s="59"/>
      <c r="BN384" s="20">
        <v>60</v>
      </c>
      <c r="BT384" s="35" t="s">
        <v>880</v>
      </c>
      <c r="BU384" s="59"/>
      <c r="BV384" s="17">
        <v>36</v>
      </c>
      <c r="BW384" s="17">
        <v>64</v>
      </c>
      <c r="BX384" s="17">
        <v>25</v>
      </c>
      <c r="BY384" s="17">
        <v>24</v>
      </c>
      <c r="BZ384" s="17">
        <v>19</v>
      </c>
      <c r="CA384" s="21">
        <v>168</v>
      </c>
      <c r="CK384" s="35" t="s">
        <v>880</v>
      </c>
      <c r="CL384" s="59"/>
      <c r="CM384" s="17">
        <v>16</v>
      </c>
      <c r="CN384" s="17">
        <v>62</v>
      </c>
      <c r="CO384" s="17">
        <v>15</v>
      </c>
      <c r="CP384" s="17">
        <v>9</v>
      </c>
      <c r="CQ384" s="17">
        <v>30</v>
      </c>
      <c r="CR384" s="17">
        <v>17</v>
      </c>
      <c r="CS384" s="17">
        <v>19</v>
      </c>
      <c r="CT384" s="17">
        <v>23</v>
      </c>
      <c r="CU384" s="17">
        <v>40</v>
      </c>
      <c r="CV384" s="21">
        <v>231</v>
      </c>
      <c r="DJ384" s="35" t="s">
        <v>880</v>
      </c>
      <c r="DK384" s="59"/>
      <c r="DL384" s="17">
        <v>123</v>
      </c>
      <c r="DM384" s="17">
        <v>27</v>
      </c>
      <c r="DN384" s="17">
        <v>41</v>
      </c>
      <c r="DO384" s="17">
        <v>39</v>
      </c>
      <c r="DP384" s="21">
        <v>230</v>
      </c>
      <c r="DY384" s="35" t="s">
        <v>880</v>
      </c>
      <c r="DZ384" s="59"/>
      <c r="EA384" s="17">
        <v>48</v>
      </c>
      <c r="EB384" s="17">
        <v>57</v>
      </c>
      <c r="EC384" s="21">
        <v>105</v>
      </c>
      <c r="EJ384" s="35" t="s">
        <v>880</v>
      </c>
      <c r="EK384" s="59"/>
      <c r="EL384" s="17">
        <v>9</v>
      </c>
      <c r="EM384" s="17">
        <v>3</v>
      </c>
      <c r="EN384" s="17">
        <v>8</v>
      </c>
      <c r="EO384" s="17">
        <v>19</v>
      </c>
      <c r="EP384" s="21">
        <v>39</v>
      </c>
      <c r="EY384" s="35" t="s">
        <v>880</v>
      </c>
      <c r="EZ384" s="59"/>
      <c r="FA384" s="20">
        <v>28</v>
      </c>
      <c r="FG384" s="35" t="s">
        <v>880</v>
      </c>
      <c r="FH384" s="59"/>
      <c r="FI384" s="20">
        <v>392</v>
      </c>
      <c r="FO384" s="35" t="s">
        <v>880</v>
      </c>
      <c r="FP384" s="59"/>
      <c r="FQ384" s="20">
        <v>109</v>
      </c>
      <c r="FW384" s="35" t="s">
        <v>880</v>
      </c>
      <c r="FX384" s="59"/>
      <c r="FY384" s="20">
        <v>88</v>
      </c>
      <c r="GE384" s="35" t="s">
        <v>880</v>
      </c>
      <c r="GF384" s="59"/>
      <c r="GG384" s="17">
        <v>24</v>
      </c>
      <c r="GH384" s="17">
        <v>74</v>
      </c>
      <c r="GI384" s="17">
        <v>29</v>
      </c>
      <c r="GJ384" s="21">
        <v>127</v>
      </c>
      <c r="GR384" s="35" t="s">
        <v>880</v>
      </c>
      <c r="GS384" s="59"/>
      <c r="GT384" s="17">
        <v>194</v>
      </c>
      <c r="GU384" s="17">
        <v>45</v>
      </c>
      <c r="GV384" s="17">
        <v>233</v>
      </c>
      <c r="GW384" s="21">
        <v>472</v>
      </c>
      <c r="HE384" s="35" t="s">
        <v>880</v>
      </c>
      <c r="HF384" s="59"/>
      <c r="HG384" s="20">
        <v>3185</v>
      </c>
    </row>
    <row r="385" spans="1:215" x14ac:dyDescent="0.25">
      <c r="A385" s="35" t="s">
        <v>881</v>
      </c>
      <c r="B385" s="59"/>
      <c r="C385" s="17">
        <v>82</v>
      </c>
      <c r="D385" s="17">
        <v>10</v>
      </c>
      <c r="E385" s="17">
        <v>20</v>
      </c>
      <c r="F385" s="17">
        <v>1</v>
      </c>
      <c r="G385" s="17">
        <v>0</v>
      </c>
      <c r="H385" s="17">
        <v>0</v>
      </c>
      <c r="I385" s="17">
        <v>1</v>
      </c>
      <c r="J385" s="17">
        <v>5</v>
      </c>
      <c r="K385" s="21">
        <v>119</v>
      </c>
      <c r="X385" s="35" t="s">
        <v>881</v>
      </c>
      <c r="Y385" s="59"/>
      <c r="Z385" s="17">
        <v>0</v>
      </c>
      <c r="AA385" s="17">
        <v>0</v>
      </c>
      <c r="AB385" s="17">
        <v>0</v>
      </c>
      <c r="AC385" s="21">
        <v>0</v>
      </c>
      <c r="AK385" s="35" t="s">
        <v>881</v>
      </c>
      <c r="AL385" s="59"/>
      <c r="AM385" s="20">
        <v>0</v>
      </c>
      <c r="AS385" s="35" t="s">
        <v>881</v>
      </c>
      <c r="AT385" s="59"/>
      <c r="AU385" s="20">
        <v>0</v>
      </c>
      <c r="BA385" s="35" t="s">
        <v>881</v>
      </c>
      <c r="BB385" s="59"/>
      <c r="BC385" s="17">
        <v>0</v>
      </c>
      <c r="BD385" s="17">
        <v>1</v>
      </c>
      <c r="BE385" s="21">
        <v>1</v>
      </c>
      <c r="BL385" s="35" t="s">
        <v>881</v>
      </c>
      <c r="BM385" s="59"/>
      <c r="BN385" s="25"/>
      <c r="BT385" s="35" t="s">
        <v>881</v>
      </c>
      <c r="BU385" s="59"/>
      <c r="BV385" s="17">
        <v>0</v>
      </c>
      <c r="BW385" s="17">
        <v>0</v>
      </c>
      <c r="BX385" s="17">
        <v>0</v>
      </c>
      <c r="BY385" s="17">
        <v>0</v>
      </c>
      <c r="BZ385" s="17">
        <v>2</v>
      </c>
      <c r="CA385" s="21">
        <v>2</v>
      </c>
      <c r="CK385" s="35" t="s">
        <v>881</v>
      </c>
      <c r="CL385" s="59"/>
      <c r="CM385" s="17">
        <v>3</v>
      </c>
      <c r="CN385" s="17">
        <v>0</v>
      </c>
      <c r="CO385" s="17">
        <v>2</v>
      </c>
      <c r="CP385" s="17">
        <v>0</v>
      </c>
      <c r="CQ385" s="17">
        <v>0</v>
      </c>
      <c r="CR385" s="17">
        <v>0</v>
      </c>
      <c r="CS385" s="17">
        <v>3</v>
      </c>
      <c r="CT385" s="17">
        <v>0</v>
      </c>
      <c r="CU385" s="17">
        <v>0</v>
      </c>
      <c r="CV385" s="21">
        <v>8</v>
      </c>
      <c r="DJ385" s="35" t="s">
        <v>881</v>
      </c>
      <c r="DK385" s="59"/>
      <c r="DL385" s="17">
        <v>0</v>
      </c>
      <c r="DM385" s="17">
        <v>0</v>
      </c>
      <c r="DN385" s="17">
        <v>0</v>
      </c>
      <c r="DO385" s="17">
        <v>0</v>
      </c>
      <c r="DP385" s="21">
        <v>0</v>
      </c>
      <c r="DY385" s="35" t="s">
        <v>881</v>
      </c>
      <c r="DZ385" s="59"/>
      <c r="EA385" s="17">
        <v>0</v>
      </c>
      <c r="EB385" s="17">
        <v>0</v>
      </c>
      <c r="EC385" s="21">
        <v>0</v>
      </c>
      <c r="EJ385" s="35" t="s">
        <v>881</v>
      </c>
      <c r="EK385" s="59"/>
      <c r="EL385" s="17">
        <v>0</v>
      </c>
      <c r="EM385" s="17">
        <v>0</v>
      </c>
      <c r="EN385" s="17">
        <v>0</v>
      </c>
      <c r="EO385" s="17">
        <v>1</v>
      </c>
      <c r="EP385" s="21">
        <v>1</v>
      </c>
      <c r="EY385" s="35" t="s">
        <v>881</v>
      </c>
      <c r="EZ385" s="59"/>
      <c r="FA385" s="20">
        <v>2</v>
      </c>
      <c r="FG385" s="35" t="s">
        <v>881</v>
      </c>
      <c r="FH385" s="59"/>
      <c r="FI385" s="20">
        <v>0</v>
      </c>
      <c r="FO385" s="35" t="s">
        <v>881</v>
      </c>
      <c r="FP385" s="59"/>
      <c r="FQ385" s="20">
        <v>0</v>
      </c>
      <c r="FW385" s="35" t="s">
        <v>881</v>
      </c>
      <c r="FX385" s="59"/>
      <c r="FY385" s="20">
        <v>1</v>
      </c>
      <c r="GE385" s="35" t="s">
        <v>881</v>
      </c>
      <c r="GF385" s="59"/>
      <c r="GG385" s="17">
        <v>0</v>
      </c>
      <c r="GH385" s="17">
        <v>0</v>
      </c>
      <c r="GI385" s="17">
        <v>0</v>
      </c>
      <c r="GJ385" s="21">
        <v>0</v>
      </c>
      <c r="GR385" s="35" t="s">
        <v>881</v>
      </c>
      <c r="GS385" s="59"/>
      <c r="GT385" s="17">
        <v>0</v>
      </c>
      <c r="GU385" s="17">
        <v>0</v>
      </c>
      <c r="GV385" s="24"/>
      <c r="GW385" s="21">
        <v>0</v>
      </c>
      <c r="HE385" s="35" t="s">
        <v>881</v>
      </c>
      <c r="HF385" s="59"/>
      <c r="HG385" s="20">
        <v>134</v>
      </c>
    </row>
    <row r="386" spans="1:215" x14ac:dyDescent="0.25">
      <c r="A386" s="35" t="s">
        <v>882</v>
      </c>
      <c r="B386" s="59"/>
      <c r="C386" s="17">
        <v>82</v>
      </c>
      <c r="D386" s="17">
        <v>69</v>
      </c>
      <c r="E386" s="24"/>
      <c r="F386" s="17">
        <v>2</v>
      </c>
      <c r="G386" s="17">
        <v>12</v>
      </c>
      <c r="H386" s="17">
        <v>5</v>
      </c>
      <c r="I386" s="17">
        <v>8</v>
      </c>
      <c r="J386" s="17">
        <v>41</v>
      </c>
      <c r="K386" s="21">
        <v>219</v>
      </c>
      <c r="X386" s="35" t="s">
        <v>882</v>
      </c>
      <c r="Y386" s="59"/>
      <c r="Z386" s="17">
        <v>0</v>
      </c>
      <c r="AA386" s="17">
        <v>0</v>
      </c>
      <c r="AB386" s="17">
        <v>3</v>
      </c>
      <c r="AC386" s="21">
        <v>3</v>
      </c>
      <c r="AK386" s="35" t="s">
        <v>882</v>
      </c>
      <c r="AL386" s="59"/>
      <c r="AM386" s="20">
        <v>7</v>
      </c>
      <c r="AS386" s="35" t="s">
        <v>882</v>
      </c>
      <c r="AT386" s="59"/>
      <c r="AU386" s="20">
        <v>0</v>
      </c>
      <c r="BA386" s="35" t="s">
        <v>882</v>
      </c>
      <c r="BB386" s="59"/>
      <c r="BC386" s="17">
        <v>14</v>
      </c>
      <c r="BD386" s="17">
        <v>43</v>
      </c>
      <c r="BE386" s="21">
        <v>57</v>
      </c>
      <c r="BL386" s="35" t="s">
        <v>882</v>
      </c>
      <c r="BM386" s="59"/>
      <c r="BN386" s="20">
        <v>11</v>
      </c>
      <c r="BT386" s="35" t="s">
        <v>882</v>
      </c>
      <c r="BU386" s="59"/>
      <c r="BV386" s="17">
        <v>10</v>
      </c>
      <c r="BW386" s="17">
        <v>4</v>
      </c>
      <c r="BX386" s="17">
        <v>1</v>
      </c>
      <c r="BY386" s="17">
        <v>5</v>
      </c>
      <c r="BZ386" s="17">
        <v>1</v>
      </c>
      <c r="CA386" s="21">
        <v>21</v>
      </c>
      <c r="CK386" s="35" t="s">
        <v>882</v>
      </c>
      <c r="CL386" s="59"/>
      <c r="CM386" s="17">
        <v>2</v>
      </c>
      <c r="CN386" s="17">
        <v>0</v>
      </c>
      <c r="CO386" s="17">
        <v>4</v>
      </c>
      <c r="CP386" s="17">
        <v>0</v>
      </c>
      <c r="CQ386" s="17">
        <v>2</v>
      </c>
      <c r="CR386" s="17">
        <v>6</v>
      </c>
      <c r="CS386" s="17">
        <v>3</v>
      </c>
      <c r="CT386" s="17">
        <v>22</v>
      </c>
      <c r="CU386" s="17">
        <v>3</v>
      </c>
      <c r="CV386" s="21">
        <v>42</v>
      </c>
      <c r="DJ386" s="35" t="s">
        <v>882</v>
      </c>
      <c r="DK386" s="59"/>
      <c r="DL386" s="17">
        <v>62</v>
      </c>
      <c r="DM386" s="17">
        <v>18</v>
      </c>
      <c r="DN386" s="17">
        <v>0</v>
      </c>
      <c r="DO386" s="17">
        <v>4</v>
      </c>
      <c r="DP386" s="21">
        <v>84</v>
      </c>
      <c r="DY386" s="35" t="s">
        <v>882</v>
      </c>
      <c r="DZ386" s="59"/>
      <c r="EA386" s="17">
        <v>0</v>
      </c>
      <c r="EB386" s="17">
        <v>14</v>
      </c>
      <c r="EC386" s="21">
        <v>14</v>
      </c>
      <c r="EJ386" s="35" t="s">
        <v>882</v>
      </c>
      <c r="EK386" s="59"/>
      <c r="EL386" s="17">
        <v>0</v>
      </c>
      <c r="EM386" s="17">
        <v>0</v>
      </c>
      <c r="EN386" s="17">
        <v>0</v>
      </c>
      <c r="EO386" s="17">
        <v>2</v>
      </c>
      <c r="EP386" s="21">
        <v>2</v>
      </c>
      <c r="EY386" s="35" t="s">
        <v>882</v>
      </c>
      <c r="EZ386" s="59"/>
      <c r="FA386" s="20">
        <v>7</v>
      </c>
      <c r="FG386" s="35" t="s">
        <v>882</v>
      </c>
      <c r="FH386" s="59"/>
      <c r="FI386" s="20">
        <v>17</v>
      </c>
      <c r="FO386" s="35" t="s">
        <v>882</v>
      </c>
      <c r="FP386" s="59"/>
      <c r="FQ386" s="20">
        <v>14</v>
      </c>
      <c r="FW386" s="35" t="s">
        <v>882</v>
      </c>
      <c r="FX386" s="59"/>
      <c r="FY386" s="20">
        <v>3</v>
      </c>
      <c r="GE386" s="35" t="s">
        <v>882</v>
      </c>
      <c r="GF386" s="59"/>
      <c r="GG386" s="17">
        <v>0</v>
      </c>
      <c r="GH386" s="17">
        <v>2</v>
      </c>
      <c r="GI386" s="17">
        <v>2</v>
      </c>
      <c r="GJ386" s="21">
        <v>4</v>
      </c>
      <c r="GR386" s="35" t="s">
        <v>882</v>
      </c>
      <c r="GS386" s="59"/>
      <c r="GT386" s="17">
        <v>12</v>
      </c>
      <c r="GU386" s="17">
        <v>23</v>
      </c>
      <c r="GV386" s="17">
        <v>52</v>
      </c>
      <c r="GW386" s="21">
        <v>87</v>
      </c>
      <c r="HE386" s="35" t="s">
        <v>882</v>
      </c>
      <c r="HF386" s="59"/>
      <c r="HG386" s="20">
        <v>592</v>
      </c>
    </row>
    <row r="387" spans="1:215" x14ac:dyDescent="0.25">
      <c r="A387" s="35" t="s">
        <v>883</v>
      </c>
      <c r="B387" s="59"/>
      <c r="C387" s="17">
        <v>2761</v>
      </c>
      <c r="D387" s="17">
        <v>8</v>
      </c>
      <c r="E387" s="17">
        <v>2</v>
      </c>
      <c r="F387" s="17">
        <v>23</v>
      </c>
      <c r="G387" s="17">
        <v>15</v>
      </c>
      <c r="H387" s="17">
        <v>7</v>
      </c>
      <c r="I387" s="17">
        <v>48</v>
      </c>
      <c r="J387" s="17">
        <v>13</v>
      </c>
      <c r="K387" s="21">
        <v>2877</v>
      </c>
      <c r="X387" s="35" t="s">
        <v>883</v>
      </c>
      <c r="Y387" s="59"/>
      <c r="Z387" s="17">
        <v>0</v>
      </c>
      <c r="AA387" s="17">
        <v>0</v>
      </c>
      <c r="AB387" s="17">
        <v>6</v>
      </c>
      <c r="AC387" s="21">
        <v>6</v>
      </c>
      <c r="AK387" s="35" t="s">
        <v>883</v>
      </c>
      <c r="AL387" s="59"/>
      <c r="AM387" s="20">
        <v>5</v>
      </c>
      <c r="AS387" s="35" t="s">
        <v>883</v>
      </c>
      <c r="AT387" s="59"/>
      <c r="AU387" s="20">
        <v>12</v>
      </c>
      <c r="BA387" s="35" t="s">
        <v>883</v>
      </c>
      <c r="BB387" s="59"/>
      <c r="BC387" s="17">
        <v>10</v>
      </c>
      <c r="BD387" s="17">
        <v>36</v>
      </c>
      <c r="BE387" s="21">
        <v>46</v>
      </c>
      <c r="BL387" s="35" t="s">
        <v>883</v>
      </c>
      <c r="BM387" s="59"/>
      <c r="BN387" s="20">
        <v>6</v>
      </c>
      <c r="BT387" s="35" t="s">
        <v>883</v>
      </c>
      <c r="BU387" s="59"/>
      <c r="BV387" s="17">
        <v>0</v>
      </c>
      <c r="BW387" s="17">
        <v>23</v>
      </c>
      <c r="BX387" s="17">
        <v>0</v>
      </c>
      <c r="BY387" s="17">
        <v>0</v>
      </c>
      <c r="BZ387" s="17">
        <v>2</v>
      </c>
      <c r="CA387" s="21">
        <v>25</v>
      </c>
      <c r="CK387" s="35" t="s">
        <v>883</v>
      </c>
      <c r="CL387" s="59"/>
      <c r="CM387" s="17">
        <v>6</v>
      </c>
      <c r="CN387" s="17">
        <v>21</v>
      </c>
      <c r="CO387" s="17">
        <v>7</v>
      </c>
      <c r="CP387" s="17">
        <v>9</v>
      </c>
      <c r="CQ387" s="17">
        <v>21</v>
      </c>
      <c r="CR387" s="17">
        <v>3</v>
      </c>
      <c r="CS387" s="17">
        <v>0</v>
      </c>
      <c r="CT387" s="17">
        <v>22</v>
      </c>
      <c r="CU387" s="17">
        <v>6</v>
      </c>
      <c r="CV387" s="21">
        <v>95</v>
      </c>
      <c r="DJ387" s="35" t="s">
        <v>883</v>
      </c>
      <c r="DK387" s="59"/>
      <c r="DL387" s="17">
        <v>6</v>
      </c>
      <c r="DM387" s="17">
        <v>0</v>
      </c>
      <c r="DN387" s="17">
        <v>0</v>
      </c>
      <c r="DO387" s="17">
        <v>1</v>
      </c>
      <c r="DP387" s="21">
        <v>7</v>
      </c>
      <c r="DY387" s="35" t="s">
        <v>883</v>
      </c>
      <c r="DZ387" s="59"/>
      <c r="EA387" s="17">
        <v>26</v>
      </c>
      <c r="EB387" s="17">
        <v>10</v>
      </c>
      <c r="EC387" s="21">
        <v>36</v>
      </c>
      <c r="EJ387" s="35" t="s">
        <v>883</v>
      </c>
      <c r="EK387" s="59"/>
      <c r="EL387" s="17">
        <v>6</v>
      </c>
      <c r="EM387" s="17">
        <v>4</v>
      </c>
      <c r="EN387" s="17">
        <v>0</v>
      </c>
      <c r="EO387" s="17">
        <v>0</v>
      </c>
      <c r="EP387" s="21">
        <v>10</v>
      </c>
      <c r="EY387" s="35" t="s">
        <v>883</v>
      </c>
      <c r="EZ387" s="59"/>
      <c r="FA387" s="25"/>
      <c r="FG387" s="35" t="s">
        <v>883</v>
      </c>
      <c r="FH387" s="59"/>
      <c r="FI387" s="20">
        <v>27</v>
      </c>
      <c r="FO387" s="35" t="s">
        <v>883</v>
      </c>
      <c r="FP387" s="59"/>
      <c r="FQ387" s="20">
        <v>19</v>
      </c>
      <c r="FW387" s="35" t="s">
        <v>883</v>
      </c>
      <c r="FX387" s="59"/>
      <c r="FY387" s="20">
        <v>6</v>
      </c>
      <c r="GE387" s="35" t="s">
        <v>883</v>
      </c>
      <c r="GF387" s="59"/>
      <c r="GG387" s="17">
        <v>3</v>
      </c>
      <c r="GH387" s="17">
        <v>0</v>
      </c>
      <c r="GI387" s="17">
        <v>0</v>
      </c>
      <c r="GJ387" s="21">
        <v>3</v>
      </c>
      <c r="GR387" s="35" t="s">
        <v>883</v>
      </c>
      <c r="GS387" s="59"/>
      <c r="GT387" s="17">
        <v>22</v>
      </c>
      <c r="GU387" s="17">
        <v>0</v>
      </c>
      <c r="GV387" s="17">
        <v>62</v>
      </c>
      <c r="GW387" s="21">
        <v>84</v>
      </c>
      <c r="HE387" s="35" t="s">
        <v>883</v>
      </c>
      <c r="HF387" s="59"/>
      <c r="HG387" s="20">
        <v>3264</v>
      </c>
    </row>
    <row r="388" spans="1:215" x14ac:dyDescent="0.25">
      <c r="A388" s="35" t="s">
        <v>871</v>
      </c>
      <c r="B388" s="59"/>
      <c r="C388" s="24"/>
      <c r="D388" s="17">
        <v>124</v>
      </c>
      <c r="E388" s="17">
        <v>77</v>
      </c>
      <c r="F388" s="17">
        <v>73</v>
      </c>
      <c r="G388" s="17">
        <v>0</v>
      </c>
      <c r="H388" s="17">
        <v>135</v>
      </c>
      <c r="I388" s="17">
        <v>7</v>
      </c>
      <c r="J388" s="17">
        <v>120</v>
      </c>
      <c r="K388" s="21">
        <v>536</v>
      </c>
      <c r="X388" s="35" t="s">
        <v>871</v>
      </c>
      <c r="Y388" s="59"/>
      <c r="Z388" s="17">
        <v>10</v>
      </c>
      <c r="AA388" s="17">
        <v>5</v>
      </c>
      <c r="AB388" s="17">
        <v>51</v>
      </c>
      <c r="AC388" s="21">
        <v>66</v>
      </c>
      <c r="AK388" s="35" t="s">
        <v>871</v>
      </c>
      <c r="AL388" s="59"/>
      <c r="AM388" s="20">
        <v>129</v>
      </c>
      <c r="AS388" s="35" t="s">
        <v>871</v>
      </c>
      <c r="AT388" s="59"/>
      <c r="AU388" s="20">
        <v>130</v>
      </c>
      <c r="BA388" s="35" t="s">
        <v>871</v>
      </c>
      <c r="BB388" s="59"/>
      <c r="BC388" s="17">
        <v>243</v>
      </c>
      <c r="BD388" s="17">
        <v>180</v>
      </c>
      <c r="BE388" s="21">
        <v>423</v>
      </c>
      <c r="BL388" s="35" t="s">
        <v>871</v>
      </c>
      <c r="BM388" s="59"/>
      <c r="BN388" s="20">
        <v>15</v>
      </c>
      <c r="BT388" s="35" t="s">
        <v>871</v>
      </c>
      <c r="BU388" s="59"/>
      <c r="BV388" s="17">
        <v>43</v>
      </c>
      <c r="BW388" s="17">
        <v>2</v>
      </c>
      <c r="BX388" s="17">
        <v>7</v>
      </c>
      <c r="BY388" s="17">
        <v>7</v>
      </c>
      <c r="BZ388" s="17">
        <v>40</v>
      </c>
      <c r="CA388" s="21">
        <v>99</v>
      </c>
      <c r="CK388" s="35" t="s">
        <v>871</v>
      </c>
      <c r="CL388" s="59"/>
      <c r="CM388" s="17">
        <v>5</v>
      </c>
      <c r="CN388" s="17">
        <v>20</v>
      </c>
      <c r="CO388" s="17">
        <v>15</v>
      </c>
      <c r="CP388" s="17">
        <v>0</v>
      </c>
      <c r="CQ388" s="17">
        <v>22</v>
      </c>
      <c r="CR388" s="17">
        <v>8</v>
      </c>
      <c r="CS388" s="17">
        <v>4</v>
      </c>
      <c r="CT388" s="17">
        <v>55</v>
      </c>
      <c r="CU388" s="17">
        <v>6</v>
      </c>
      <c r="CV388" s="21">
        <v>135</v>
      </c>
      <c r="DJ388" s="35" t="s">
        <v>871</v>
      </c>
      <c r="DK388" s="59"/>
      <c r="DL388" s="17">
        <v>8</v>
      </c>
      <c r="DM388" s="17">
        <v>30</v>
      </c>
      <c r="DN388" s="17">
        <v>34</v>
      </c>
      <c r="DO388" s="17">
        <v>40</v>
      </c>
      <c r="DP388" s="21">
        <v>112</v>
      </c>
      <c r="DY388" s="35" t="s">
        <v>871</v>
      </c>
      <c r="DZ388" s="59"/>
      <c r="EA388" s="17">
        <v>7</v>
      </c>
      <c r="EB388" s="17">
        <v>26</v>
      </c>
      <c r="EC388" s="21">
        <v>33</v>
      </c>
      <c r="EJ388" s="35" t="s">
        <v>871</v>
      </c>
      <c r="EK388" s="59"/>
      <c r="EL388" s="17">
        <v>90</v>
      </c>
      <c r="EM388" s="17">
        <v>15</v>
      </c>
      <c r="EN388" s="17">
        <v>26</v>
      </c>
      <c r="EO388" s="17">
        <v>4</v>
      </c>
      <c r="EP388" s="21">
        <v>135</v>
      </c>
      <c r="EY388" s="35" t="s">
        <v>871</v>
      </c>
      <c r="EZ388" s="59"/>
      <c r="FA388" s="25"/>
      <c r="FG388" s="35" t="s">
        <v>871</v>
      </c>
      <c r="FH388" s="59"/>
      <c r="FI388" s="20">
        <v>6</v>
      </c>
      <c r="FO388" s="35" t="s">
        <v>871</v>
      </c>
      <c r="FP388" s="59"/>
      <c r="FQ388" s="20">
        <v>142</v>
      </c>
      <c r="FW388" s="35" t="s">
        <v>871</v>
      </c>
      <c r="FX388" s="59"/>
      <c r="FY388" s="20">
        <v>49</v>
      </c>
      <c r="GE388" s="35" t="s">
        <v>871</v>
      </c>
      <c r="GF388" s="59"/>
      <c r="GG388" s="17">
        <v>31</v>
      </c>
      <c r="GH388" s="17">
        <v>12</v>
      </c>
      <c r="GI388" s="17">
        <v>57</v>
      </c>
      <c r="GJ388" s="21">
        <v>100</v>
      </c>
      <c r="GR388" s="35" t="s">
        <v>871</v>
      </c>
      <c r="GS388" s="59"/>
      <c r="GT388" s="17">
        <v>119</v>
      </c>
      <c r="GU388" s="17">
        <v>20</v>
      </c>
      <c r="GV388" s="17">
        <v>403</v>
      </c>
      <c r="GW388" s="21">
        <v>542</v>
      </c>
      <c r="HE388" s="35" t="s">
        <v>871</v>
      </c>
      <c r="HF388" s="59"/>
      <c r="HG388" s="20">
        <v>2652</v>
      </c>
    </row>
    <row r="389" spans="1:215" x14ac:dyDescent="0.25">
      <c r="A389" s="273" t="s">
        <v>884</v>
      </c>
      <c r="B389" s="35" t="s">
        <v>885</v>
      </c>
      <c r="C389" s="17">
        <v>36</v>
      </c>
      <c r="D389" s="17">
        <v>118</v>
      </c>
      <c r="E389" s="17">
        <v>105</v>
      </c>
      <c r="F389" s="17">
        <v>19</v>
      </c>
      <c r="G389" s="17">
        <v>21</v>
      </c>
      <c r="H389" s="17">
        <v>16</v>
      </c>
      <c r="I389" s="17">
        <v>17</v>
      </c>
      <c r="J389" s="17">
        <v>100</v>
      </c>
      <c r="K389" s="21">
        <v>432</v>
      </c>
      <c r="X389" s="273" t="s">
        <v>884</v>
      </c>
      <c r="Y389" s="35" t="s">
        <v>885</v>
      </c>
      <c r="Z389" s="17">
        <v>0</v>
      </c>
      <c r="AA389" s="17">
        <v>1</v>
      </c>
      <c r="AB389" s="17">
        <v>16</v>
      </c>
      <c r="AC389" s="21">
        <v>17</v>
      </c>
      <c r="AK389" s="273" t="s">
        <v>884</v>
      </c>
      <c r="AL389" s="35" t="s">
        <v>885</v>
      </c>
      <c r="AM389" s="20">
        <v>64</v>
      </c>
      <c r="AS389" s="273" t="s">
        <v>884</v>
      </c>
      <c r="AT389" s="35" t="s">
        <v>885</v>
      </c>
      <c r="AU389" s="20">
        <v>19</v>
      </c>
      <c r="BA389" s="273" t="s">
        <v>884</v>
      </c>
      <c r="BB389" s="35" t="s">
        <v>885</v>
      </c>
      <c r="BC389" s="17">
        <v>49</v>
      </c>
      <c r="BD389" s="17">
        <v>80</v>
      </c>
      <c r="BE389" s="21">
        <v>129</v>
      </c>
      <c r="BL389" s="273" t="s">
        <v>884</v>
      </c>
      <c r="BM389" s="35" t="s">
        <v>885</v>
      </c>
      <c r="BN389" s="20">
        <v>25</v>
      </c>
      <c r="BT389" s="273" t="s">
        <v>884</v>
      </c>
      <c r="BU389" s="35" t="s">
        <v>885</v>
      </c>
      <c r="BV389" s="17">
        <v>9</v>
      </c>
      <c r="BW389" s="17">
        <v>14</v>
      </c>
      <c r="BX389" s="17">
        <v>2</v>
      </c>
      <c r="BY389" s="17">
        <v>10</v>
      </c>
      <c r="BZ389" s="17">
        <v>18</v>
      </c>
      <c r="CA389" s="21">
        <v>53</v>
      </c>
      <c r="CK389" s="273" t="s">
        <v>884</v>
      </c>
      <c r="CL389" s="35" t="s">
        <v>885</v>
      </c>
      <c r="CM389" s="17">
        <v>7</v>
      </c>
      <c r="CN389" s="17">
        <v>32</v>
      </c>
      <c r="CO389" s="17">
        <v>4</v>
      </c>
      <c r="CP389" s="17">
        <v>25</v>
      </c>
      <c r="CQ389" s="17">
        <v>13</v>
      </c>
      <c r="CR389" s="17">
        <v>15</v>
      </c>
      <c r="CS389" s="17">
        <v>1</v>
      </c>
      <c r="CT389" s="17">
        <v>35</v>
      </c>
      <c r="CU389" s="17">
        <v>9</v>
      </c>
      <c r="CV389" s="21">
        <v>141</v>
      </c>
      <c r="DJ389" s="273" t="s">
        <v>884</v>
      </c>
      <c r="DK389" s="35" t="s">
        <v>885</v>
      </c>
      <c r="DL389" s="24"/>
      <c r="DM389" s="17">
        <v>0</v>
      </c>
      <c r="DN389" s="17">
        <v>5</v>
      </c>
      <c r="DO389" s="17">
        <v>14</v>
      </c>
      <c r="DP389" s="21">
        <v>19</v>
      </c>
      <c r="DY389" s="273" t="s">
        <v>884</v>
      </c>
      <c r="DZ389" s="35" t="s">
        <v>885</v>
      </c>
      <c r="EA389" s="17">
        <v>24</v>
      </c>
      <c r="EB389" s="17">
        <v>10</v>
      </c>
      <c r="EC389" s="21">
        <v>34</v>
      </c>
      <c r="EJ389" s="273" t="s">
        <v>884</v>
      </c>
      <c r="EK389" s="35" t="s">
        <v>885</v>
      </c>
      <c r="EL389" s="17">
        <v>68</v>
      </c>
      <c r="EM389" s="17">
        <v>7</v>
      </c>
      <c r="EN389" s="17">
        <v>7</v>
      </c>
      <c r="EO389" s="17">
        <v>9</v>
      </c>
      <c r="EP389" s="21">
        <v>91</v>
      </c>
      <c r="EY389" s="273" t="s">
        <v>884</v>
      </c>
      <c r="EZ389" s="35" t="s">
        <v>885</v>
      </c>
      <c r="FA389" s="20">
        <v>9</v>
      </c>
      <c r="FG389" s="273" t="s">
        <v>884</v>
      </c>
      <c r="FH389" s="35" t="s">
        <v>885</v>
      </c>
      <c r="FI389" s="20">
        <v>276</v>
      </c>
      <c r="FO389" s="273" t="s">
        <v>884</v>
      </c>
      <c r="FP389" s="35" t="s">
        <v>885</v>
      </c>
      <c r="FQ389" s="20">
        <v>180</v>
      </c>
      <c r="FW389" s="273" t="s">
        <v>884</v>
      </c>
      <c r="FX389" s="35" t="s">
        <v>885</v>
      </c>
      <c r="FY389" s="20">
        <v>25</v>
      </c>
      <c r="GE389" s="273" t="s">
        <v>884</v>
      </c>
      <c r="GF389" s="35" t="s">
        <v>885</v>
      </c>
      <c r="GG389" s="17">
        <v>21</v>
      </c>
      <c r="GH389" s="17">
        <v>1</v>
      </c>
      <c r="GI389" s="17">
        <v>35</v>
      </c>
      <c r="GJ389" s="21">
        <v>57</v>
      </c>
      <c r="GR389" s="273" t="s">
        <v>884</v>
      </c>
      <c r="GS389" s="35" t="s">
        <v>885</v>
      </c>
      <c r="GT389" s="17">
        <v>45</v>
      </c>
      <c r="GU389" s="17">
        <v>8</v>
      </c>
      <c r="GV389" s="17">
        <v>53</v>
      </c>
      <c r="GW389" s="21">
        <v>106</v>
      </c>
      <c r="HE389" s="273" t="s">
        <v>884</v>
      </c>
      <c r="HF389" s="35" t="s">
        <v>885</v>
      </c>
      <c r="HG389" s="20">
        <v>1677</v>
      </c>
    </row>
    <row r="390" spans="1:215" x14ac:dyDescent="0.25">
      <c r="A390" s="274"/>
      <c r="B390" s="35" t="s">
        <v>886</v>
      </c>
      <c r="C390" s="17">
        <v>33</v>
      </c>
      <c r="D390" s="17">
        <v>25</v>
      </c>
      <c r="E390" s="17">
        <v>31</v>
      </c>
      <c r="F390" s="17">
        <v>198</v>
      </c>
      <c r="G390" s="17">
        <v>0</v>
      </c>
      <c r="H390" s="17">
        <v>10</v>
      </c>
      <c r="I390" s="17">
        <v>9</v>
      </c>
      <c r="J390" s="17">
        <v>24</v>
      </c>
      <c r="K390" s="21">
        <v>330</v>
      </c>
      <c r="X390" s="274"/>
      <c r="Y390" s="35" t="s">
        <v>886</v>
      </c>
      <c r="Z390" s="17">
        <v>1</v>
      </c>
      <c r="AA390" s="17">
        <v>1</v>
      </c>
      <c r="AB390" s="17">
        <v>34</v>
      </c>
      <c r="AC390" s="21">
        <v>36</v>
      </c>
      <c r="AK390" s="274"/>
      <c r="AL390" s="35" t="s">
        <v>886</v>
      </c>
      <c r="AM390" s="20">
        <v>34</v>
      </c>
      <c r="AS390" s="274"/>
      <c r="AT390" s="35" t="s">
        <v>886</v>
      </c>
      <c r="AU390" s="20">
        <v>0</v>
      </c>
      <c r="BA390" s="274"/>
      <c r="BB390" s="35" t="s">
        <v>886</v>
      </c>
      <c r="BC390" s="17">
        <v>95</v>
      </c>
      <c r="BD390" s="17">
        <v>40</v>
      </c>
      <c r="BE390" s="21">
        <v>135</v>
      </c>
      <c r="BL390" s="274"/>
      <c r="BM390" s="35" t="s">
        <v>886</v>
      </c>
      <c r="BN390" s="25"/>
      <c r="BT390" s="274"/>
      <c r="BU390" s="35" t="s">
        <v>886</v>
      </c>
      <c r="BV390" s="17">
        <v>1</v>
      </c>
      <c r="BW390" s="17">
        <v>0</v>
      </c>
      <c r="BX390" s="17">
        <v>0</v>
      </c>
      <c r="BY390" s="17">
        <v>0</v>
      </c>
      <c r="BZ390" s="17">
        <v>14</v>
      </c>
      <c r="CA390" s="21">
        <v>15</v>
      </c>
      <c r="CK390" s="274"/>
      <c r="CL390" s="35" t="s">
        <v>886</v>
      </c>
      <c r="CM390" s="17">
        <v>0</v>
      </c>
      <c r="CN390" s="17">
        <v>13</v>
      </c>
      <c r="CO390" s="17">
        <v>18</v>
      </c>
      <c r="CP390" s="17">
        <v>3</v>
      </c>
      <c r="CQ390" s="17">
        <v>0</v>
      </c>
      <c r="CR390" s="17">
        <v>0</v>
      </c>
      <c r="CS390" s="17">
        <v>0</v>
      </c>
      <c r="CT390" s="17">
        <v>33</v>
      </c>
      <c r="CU390" s="17">
        <v>1</v>
      </c>
      <c r="CV390" s="21">
        <v>68</v>
      </c>
      <c r="DJ390" s="274"/>
      <c r="DK390" s="35" t="s">
        <v>886</v>
      </c>
      <c r="DL390" s="24"/>
      <c r="DM390" s="17">
        <v>0</v>
      </c>
      <c r="DN390" s="17">
        <v>2</v>
      </c>
      <c r="DO390" s="17">
        <v>9</v>
      </c>
      <c r="DP390" s="21">
        <v>11</v>
      </c>
      <c r="DY390" s="274"/>
      <c r="DZ390" s="35" t="s">
        <v>886</v>
      </c>
      <c r="EA390" s="17">
        <v>14</v>
      </c>
      <c r="EB390" s="17">
        <v>5</v>
      </c>
      <c r="EC390" s="21">
        <v>19</v>
      </c>
      <c r="EJ390" s="274"/>
      <c r="EK390" s="35" t="s">
        <v>886</v>
      </c>
      <c r="EL390" s="17">
        <v>0</v>
      </c>
      <c r="EM390" s="17">
        <v>2</v>
      </c>
      <c r="EN390" s="17">
        <v>6</v>
      </c>
      <c r="EO390" s="17">
        <v>0</v>
      </c>
      <c r="EP390" s="21">
        <v>8</v>
      </c>
      <c r="EY390" s="274"/>
      <c r="EZ390" s="35" t="s">
        <v>886</v>
      </c>
      <c r="FA390" s="20">
        <v>10</v>
      </c>
      <c r="FG390" s="274"/>
      <c r="FH390" s="35" t="s">
        <v>886</v>
      </c>
      <c r="FI390" s="20">
        <v>57</v>
      </c>
      <c r="FO390" s="274"/>
      <c r="FP390" s="35" t="s">
        <v>886</v>
      </c>
      <c r="FQ390" s="20">
        <v>15</v>
      </c>
      <c r="FW390" s="274"/>
      <c r="FX390" s="35" t="s">
        <v>886</v>
      </c>
      <c r="FY390" s="20">
        <v>3</v>
      </c>
      <c r="GE390" s="274"/>
      <c r="GF390" s="35" t="s">
        <v>886</v>
      </c>
      <c r="GG390" s="17">
        <v>13</v>
      </c>
      <c r="GH390" s="17">
        <v>58</v>
      </c>
      <c r="GI390" s="17">
        <v>0</v>
      </c>
      <c r="GJ390" s="21">
        <v>71</v>
      </c>
      <c r="GR390" s="274"/>
      <c r="GS390" s="35" t="s">
        <v>886</v>
      </c>
      <c r="GT390" s="17">
        <v>12</v>
      </c>
      <c r="GU390" s="17">
        <v>0</v>
      </c>
      <c r="GV390" s="17">
        <v>94</v>
      </c>
      <c r="GW390" s="21">
        <v>106</v>
      </c>
      <c r="HE390" s="274"/>
      <c r="HF390" s="35" t="s">
        <v>886</v>
      </c>
      <c r="HG390" s="20">
        <v>918</v>
      </c>
    </row>
    <row r="391" spans="1:215" x14ac:dyDescent="0.25">
      <c r="A391" s="274"/>
      <c r="B391" s="35" t="s">
        <v>887</v>
      </c>
      <c r="C391" s="17">
        <v>19</v>
      </c>
      <c r="D391" s="17">
        <v>37</v>
      </c>
      <c r="E391" s="17">
        <v>22</v>
      </c>
      <c r="F391" s="17">
        <v>25</v>
      </c>
      <c r="G391" s="17">
        <v>5</v>
      </c>
      <c r="H391" s="17">
        <v>1</v>
      </c>
      <c r="I391" s="17">
        <v>193</v>
      </c>
      <c r="J391" s="17">
        <v>0</v>
      </c>
      <c r="K391" s="21">
        <v>302</v>
      </c>
      <c r="X391" s="274"/>
      <c r="Y391" s="35" t="s">
        <v>887</v>
      </c>
      <c r="Z391" s="17">
        <v>0</v>
      </c>
      <c r="AA391" s="17">
        <v>0</v>
      </c>
      <c r="AB391" s="17">
        <v>5</v>
      </c>
      <c r="AC391" s="21">
        <v>5</v>
      </c>
      <c r="AK391" s="274"/>
      <c r="AL391" s="35" t="s">
        <v>887</v>
      </c>
      <c r="AM391" s="20">
        <v>30</v>
      </c>
      <c r="AS391" s="274"/>
      <c r="AT391" s="35" t="s">
        <v>887</v>
      </c>
      <c r="AU391" s="20">
        <v>4</v>
      </c>
      <c r="BA391" s="274"/>
      <c r="BB391" s="35" t="s">
        <v>887</v>
      </c>
      <c r="BC391" s="17">
        <v>37</v>
      </c>
      <c r="BD391" s="17">
        <v>0</v>
      </c>
      <c r="BE391" s="21">
        <v>37</v>
      </c>
      <c r="BL391" s="274"/>
      <c r="BM391" s="35" t="s">
        <v>887</v>
      </c>
      <c r="BN391" s="20">
        <v>2</v>
      </c>
      <c r="BT391" s="274"/>
      <c r="BU391" s="35" t="s">
        <v>887</v>
      </c>
      <c r="BV391" s="17">
        <v>22</v>
      </c>
      <c r="BW391" s="17">
        <v>0</v>
      </c>
      <c r="BX391" s="17">
        <v>0</v>
      </c>
      <c r="BY391" s="17">
        <v>9</v>
      </c>
      <c r="BZ391" s="17">
        <v>4</v>
      </c>
      <c r="CA391" s="21">
        <v>35</v>
      </c>
      <c r="CK391" s="274"/>
      <c r="CL391" s="35" t="s">
        <v>887</v>
      </c>
      <c r="CM391" s="17">
        <v>3</v>
      </c>
      <c r="CN391" s="17">
        <v>9</v>
      </c>
      <c r="CO391" s="17">
        <v>16</v>
      </c>
      <c r="CP391" s="17">
        <v>1</v>
      </c>
      <c r="CQ391" s="17">
        <v>1</v>
      </c>
      <c r="CR391" s="17">
        <v>2</v>
      </c>
      <c r="CS391" s="17">
        <v>1</v>
      </c>
      <c r="CT391" s="17">
        <v>2</v>
      </c>
      <c r="CU391" s="17">
        <v>0</v>
      </c>
      <c r="CV391" s="21">
        <v>35</v>
      </c>
      <c r="DJ391" s="274"/>
      <c r="DK391" s="35" t="s">
        <v>887</v>
      </c>
      <c r="DL391" s="24"/>
      <c r="DM391" s="17">
        <v>0</v>
      </c>
      <c r="DN391" s="17">
        <v>11</v>
      </c>
      <c r="DO391" s="17">
        <v>12</v>
      </c>
      <c r="DP391" s="21">
        <v>23</v>
      </c>
      <c r="DY391" s="274"/>
      <c r="DZ391" s="35" t="s">
        <v>887</v>
      </c>
      <c r="EA391" s="17">
        <v>16</v>
      </c>
      <c r="EB391" s="17">
        <v>4</v>
      </c>
      <c r="EC391" s="21">
        <v>20</v>
      </c>
      <c r="EJ391" s="274"/>
      <c r="EK391" s="35" t="s">
        <v>887</v>
      </c>
      <c r="EL391" s="17">
        <v>0</v>
      </c>
      <c r="EM391" s="17">
        <v>4</v>
      </c>
      <c r="EN391" s="17">
        <v>10</v>
      </c>
      <c r="EO391" s="17">
        <v>17</v>
      </c>
      <c r="EP391" s="21">
        <v>31</v>
      </c>
      <c r="EY391" s="274"/>
      <c r="EZ391" s="35" t="s">
        <v>887</v>
      </c>
      <c r="FA391" s="20">
        <v>5</v>
      </c>
      <c r="FG391" s="274"/>
      <c r="FH391" s="35" t="s">
        <v>887</v>
      </c>
      <c r="FI391" s="20">
        <v>22</v>
      </c>
      <c r="FO391" s="274"/>
      <c r="FP391" s="35" t="s">
        <v>887</v>
      </c>
      <c r="FQ391" s="20">
        <v>8</v>
      </c>
      <c r="FW391" s="274"/>
      <c r="FX391" s="35" t="s">
        <v>887</v>
      </c>
      <c r="FY391" s="20">
        <v>3</v>
      </c>
      <c r="GE391" s="274"/>
      <c r="GF391" s="35" t="s">
        <v>887</v>
      </c>
      <c r="GG391" s="17">
        <v>9</v>
      </c>
      <c r="GH391" s="17">
        <v>2</v>
      </c>
      <c r="GI391" s="17">
        <v>0</v>
      </c>
      <c r="GJ391" s="21">
        <v>11</v>
      </c>
      <c r="GR391" s="274"/>
      <c r="GS391" s="35" t="s">
        <v>887</v>
      </c>
      <c r="GT391" s="17">
        <v>13</v>
      </c>
      <c r="GU391" s="17">
        <v>0</v>
      </c>
      <c r="GV391" s="17">
        <v>14</v>
      </c>
      <c r="GW391" s="21">
        <v>27</v>
      </c>
      <c r="HE391" s="274"/>
      <c r="HF391" s="35" t="s">
        <v>887</v>
      </c>
      <c r="HG391" s="20">
        <v>600</v>
      </c>
    </row>
    <row r="392" spans="1:215" x14ac:dyDescent="0.25">
      <c r="A392" s="274"/>
      <c r="B392" s="35" t="s">
        <v>888</v>
      </c>
      <c r="C392" s="17">
        <v>0</v>
      </c>
      <c r="D392" s="17">
        <v>0</v>
      </c>
      <c r="E392" s="17">
        <v>0</v>
      </c>
      <c r="F392" s="17">
        <v>0</v>
      </c>
      <c r="G392" s="17">
        <v>0</v>
      </c>
      <c r="H392" s="17">
        <v>1</v>
      </c>
      <c r="I392" s="24"/>
      <c r="J392" s="17">
        <v>1</v>
      </c>
      <c r="K392" s="21">
        <v>2</v>
      </c>
      <c r="X392" s="274"/>
      <c r="Y392" s="35" t="s">
        <v>888</v>
      </c>
      <c r="Z392" s="17">
        <v>0</v>
      </c>
      <c r="AA392" s="17">
        <v>0</v>
      </c>
      <c r="AB392" s="17">
        <v>0</v>
      </c>
      <c r="AC392" s="21">
        <v>0</v>
      </c>
      <c r="AK392" s="274"/>
      <c r="AL392" s="35" t="s">
        <v>888</v>
      </c>
      <c r="AM392" s="20">
        <v>0</v>
      </c>
      <c r="AS392" s="274"/>
      <c r="AT392" s="35" t="s">
        <v>888</v>
      </c>
      <c r="AU392" s="20">
        <v>0</v>
      </c>
      <c r="BA392" s="274"/>
      <c r="BB392" s="35" t="s">
        <v>888</v>
      </c>
      <c r="BC392" s="17">
        <v>0</v>
      </c>
      <c r="BD392" s="17">
        <v>0</v>
      </c>
      <c r="BE392" s="21">
        <v>0</v>
      </c>
      <c r="BL392" s="274"/>
      <c r="BM392" s="35" t="s">
        <v>888</v>
      </c>
      <c r="BN392" s="25"/>
      <c r="BT392" s="274"/>
      <c r="BU392" s="35" t="s">
        <v>888</v>
      </c>
      <c r="BV392" s="17">
        <v>0</v>
      </c>
      <c r="BW392" s="17">
        <v>0</v>
      </c>
      <c r="BX392" s="17">
        <v>0</v>
      </c>
      <c r="BY392" s="17">
        <v>0</v>
      </c>
      <c r="BZ392" s="17">
        <v>0</v>
      </c>
      <c r="CA392" s="21">
        <v>0</v>
      </c>
      <c r="CK392" s="274"/>
      <c r="CL392" s="35" t="s">
        <v>888</v>
      </c>
      <c r="CM392" s="17">
        <v>0</v>
      </c>
      <c r="CN392" s="17">
        <v>2</v>
      </c>
      <c r="CO392" s="17">
        <v>0</v>
      </c>
      <c r="CP392" s="17">
        <v>0</v>
      </c>
      <c r="CQ392" s="17">
        <v>0</v>
      </c>
      <c r="CR392" s="17">
        <v>0</v>
      </c>
      <c r="CS392" s="17">
        <v>0</v>
      </c>
      <c r="CT392" s="17">
        <v>0</v>
      </c>
      <c r="CU392" s="17">
        <v>0</v>
      </c>
      <c r="CV392" s="21">
        <v>2</v>
      </c>
      <c r="DJ392" s="274"/>
      <c r="DK392" s="35" t="s">
        <v>888</v>
      </c>
      <c r="DL392" s="24"/>
      <c r="DM392" s="17">
        <v>0</v>
      </c>
      <c r="DN392" s="17">
        <v>1</v>
      </c>
      <c r="DO392" s="17">
        <v>0</v>
      </c>
      <c r="DP392" s="21">
        <v>1</v>
      </c>
      <c r="DY392" s="274"/>
      <c r="DZ392" s="35" t="s">
        <v>888</v>
      </c>
      <c r="EA392" s="17">
        <v>0</v>
      </c>
      <c r="EB392" s="17">
        <v>0</v>
      </c>
      <c r="EC392" s="21">
        <v>0</v>
      </c>
      <c r="EJ392" s="274"/>
      <c r="EK392" s="35" t="s">
        <v>888</v>
      </c>
      <c r="EL392" s="17">
        <v>0</v>
      </c>
      <c r="EM392" s="17">
        <v>0</v>
      </c>
      <c r="EN392" s="17">
        <v>0</v>
      </c>
      <c r="EO392" s="17">
        <v>0</v>
      </c>
      <c r="EP392" s="21">
        <v>0</v>
      </c>
      <c r="EY392" s="274"/>
      <c r="EZ392" s="35" t="s">
        <v>888</v>
      </c>
      <c r="FA392" s="20">
        <v>0</v>
      </c>
      <c r="FG392" s="274"/>
      <c r="FH392" s="35" t="s">
        <v>888</v>
      </c>
      <c r="FI392" s="20">
        <v>5</v>
      </c>
      <c r="FO392" s="274"/>
      <c r="FP392" s="35" t="s">
        <v>888</v>
      </c>
      <c r="FQ392" s="20">
        <v>0</v>
      </c>
      <c r="FW392" s="274"/>
      <c r="FX392" s="35" t="s">
        <v>888</v>
      </c>
      <c r="FY392" s="20">
        <v>0</v>
      </c>
      <c r="GE392" s="274"/>
      <c r="GF392" s="35" t="s">
        <v>888</v>
      </c>
      <c r="GG392" s="17">
        <v>1</v>
      </c>
      <c r="GH392" s="17">
        <v>0</v>
      </c>
      <c r="GI392" s="17">
        <v>1</v>
      </c>
      <c r="GJ392" s="21">
        <v>2</v>
      </c>
      <c r="GR392" s="274"/>
      <c r="GS392" s="35" t="s">
        <v>888</v>
      </c>
      <c r="GT392" s="17">
        <v>0</v>
      </c>
      <c r="GU392" s="17">
        <v>1</v>
      </c>
      <c r="GV392" s="24"/>
      <c r="GW392" s="21">
        <v>1</v>
      </c>
      <c r="HE392" s="274"/>
      <c r="HF392" s="35" t="s">
        <v>888</v>
      </c>
      <c r="HG392" s="20">
        <v>13</v>
      </c>
    </row>
    <row r="393" spans="1:215" x14ac:dyDescent="0.25">
      <c r="A393" s="276"/>
      <c r="B393" s="63" t="s">
        <v>889</v>
      </c>
      <c r="C393" s="39">
        <v>0</v>
      </c>
      <c r="D393" s="39">
        <v>0</v>
      </c>
      <c r="E393" s="39">
        <v>0</v>
      </c>
      <c r="F393" s="39">
        <v>0</v>
      </c>
      <c r="G393" s="39">
        <v>0</v>
      </c>
      <c r="H393" s="39">
        <v>0</v>
      </c>
      <c r="I393" s="62"/>
      <c r="J393" s="39">
        <v>1</v>
      </c>
      <c r="K393" s="28">
        <v>1</v>
      </c>
      <c r="X393" s="276"/>
      <c r="Y393" s="63" t="s">
        <v>889</v>
      </c>
      <c r="Z393" s="39">
        <v>0</v>
      </c>
      <c r="AA393" s="39">
        <v>0</v>
      </c>
      <c r="AB393" s="39">
        <v>0</v>
      </c>
      <c r="AC393" s="28">
        <v>0</v>
      </c>
      <c r="AK393" s="276"/>
      <c r="AL393" s="63" t="s">
        <v>889</v>
      </c>
      <c r="AM393" s="65">
        <v>0</v>
      </c>
      <c r="AS393" s="276"/>
      <c r="AT393" s="63" t="s">
        <v>889</v>
      </c>
      <c r="AU393" s="65">
        <v>6</v>
      </c>
      <c r="BA393" s="276"/>
      <c r="BB393" s="63" t="s">
        <v>889</v>
      </c>
      <c r="BC393" s="39">
        <v>1</v>
      </c>
      <c r="BD393" s="39">
        <v>0</v>
      </c>
      <c r="BE393" s="28">
        <v>1</v>
      </c>
      <c r="BL393" s="276"/>
      <c r="BM393" s="63" t="s">
        <v>889</v>
      </c>
      <c r="BN393" s="66"/>
      <c r="BT393" s="276"/>
      <c r="BU393" s="63" t="s">
        <v>889</v>
      </c>
      <c r="BV393" s="39">
        <v>0</v>
      </c>
      <c r="BW393" s="39">
        <v>0</v>
      </c>
      <c r="BX393" s="39">
        <v>0</v>
      </c>
      <c r="BY393" s="39">
        <v>0</v>
      </c>
      <c r="BZ393" s="39">
        <v>0</v>
      </c>
      <c r="CA393" s="28">
        <v>0</v>
      </c>
      <c r="CK393" s="276"/>
      <c r="CL393" s="63" t="s">
        <v>889</v>
      </c>
      <c r="CM393" s="39">
        <v>0</v>
      </c>
      <c r="CN393" s="39">
        <v>0</v>
      </c>
      <c r="CO393" s="39">
        <v>0</v>
      </c>
      <c r="CP393" s="39">
        <v>0</v>
      </c>
      <c r="CQ393" s="39">
        <v>0</v>
      </c>
      <c r="CR393" s="39">
        <v>0</v>
      </c>
      <c r="CS393" s="39">
        <v>0</v>
      </c>
      <c r="CT393" s="39">
        <v>0</v>
      </c>
      <c r="CU393" s="39">
        <v>0</v>
      </c>
      <c r="CV393" s="28">
        <v>0</v>
      </c>
      <c r="DJ393" s="276"/>
      <c r="DK393" s="63" t="s">
        <v>889</v>
      </c>
      <c r="DL393" s="62"/>
      <c r="DM393" s="39">
        <v>0</v>
      </c>
      <c r="DN393" s="39">
        <v>0</v>
      </c>
      <c r="DO393" s="39">
        <v>0</v>
      </c>
      <c r="DP393" s="28">
        <v>0</v>
      </c>
      <c r="DY393" s="276"/>
      <c r="DZ393" s="63" t="s">
        <v>889</v>
      </c>
      <c r="EA393" s="39">
        <v>0</v>
      </c>
      <c r="EB393" s="39">
        <v>0</v>
      </c>
      <c r="EC393" s="28">
        <v>0</v>
      </c>
      <c r="EJ393" s="276"/>
      <c r="EK393" s="63" t="s">
        <v>889</v>
      </c>
      <c r="EL393" s="39">
        <v>0</v>
      </c>
      <c r="EM393" s="39">
        <v>1</v>
      </c>
      <c r="EN393" s="39">
        <v>0</v>
      </c>
      <c r="EO393" s="39">
        <v>0</v>
      </c>
      <c r="EP393" s="28">
        <v>1</v>
      </c>
      <c r="EY393" s="276"/>
      <c r="EZ393" s="63" t="s">
        <v>889</v>
      </c>
      <c r="FA393" s="65">
        <v>0</v>
      </c>
      <c r="FG393" s="276"/>
      <c r="FH393" s="63" t="s">
        <v>889</v>
      </c>
      <c r="FI393" s="65">
        <v>5</v>
      </c>
      <c r="FO393" s="276"/>
      <c r="FP393" s="63" t="s">
        <v>889</v>
      </c>
      <c r="FQ393" s="65">
        <v>0</v>
      </c>
      <c r="FW393" s="276"/>
      <c r="FX393" s="63" t="s">
        <v>889</v>
      </c>
      <c r="FY393" s="65">
        <v>0</v>
      </c>
      <c r="GE393" s="276"/>
      <c r="GF393" s="63" t="s">
        <v>889</v>
      </c>
      <c r="GG393" s="39">
        <v>1</v>
      </c>
      <c r="GH393" s="39">
        <v>0</v>
      </c>
      <c r="GI393" s="39">
        <v>0</v>
      </c>
      <c r="GJ393" s="28">
        <v>1</v>
      </c>
      <c r="GR393" s="276"/>
      <c r="GS393" s="63" t="s">
        <v>889</v>
      </c>
      <c r="GT393" s="39">
        <v>1</v>
      </c>
      <c r="GU393" s="39">
        <v>0</v>
      </c>
      <c r="GV393" s="62"/>
      <c r="GW393" s="28">
        <v>1</v>
      </c>
      <c r="HE393" s="276"/>
      <c r="HF393" s="63" t="s">
        <v>889</v>
      </c>
      <c r="HG393" s="65">
        <v>16</v>
      </c>
    </row>
    <row r="394" spans="1:215" ht="18.399999999999999" customHeight="1" x14ac:dyDescent="0.25">
      <c r="A394" s="53"/>
      <c r="B394" s="182" t="s">
        <v>890</v>
      </c>
      <c r="X394" s="182" t="s">
        <v>890</v>
      </c>
      <c r="AK394" s="53"/>
      <c r="AL394" s="182" t="s">
        <v>890</v>
      </c>
      <c r="AS394" s="53"/>
      <c r="AT394" s="182" t="s">
        <v>890</v>
      </c>
      <c r="BA394" s="53"/>
      <c r="BB394" s="182" t="s">
        <v>890</v>
      </c>
      <c r="BL394" s="182" t="s">
        <v>890</v>
      </c>
      <c r="BT394" s="53"/>
      <c r="BU394" s="182" t="s">
        <v>890</v>
      </c>
      <c r="CK394" s="53"/>
      <c r="CL394" s="182" t="s">
        <v>890</v>
      </c>
      <c r="DJ394" s="53"/>
      <c r="DK394" s="182" t="s">
        <v>890</v>
      </c>
      <c r="DY394" s="53"/>
      <c r="DZ394" s="182" t="s">
        <v>890</v>
      </c>
      <c r="EJ394" s="53"/>
      <c r="EK394" s="182" t="s">
        <v>890</v>
      </c>
      <c r="EY394" s="53"/>
      <c r="EZ394" s="182" t="s">
        <v>890</v>
      </c>
      <c r="FG394" s="53"/>
      <c r="FH394" s="182" t="s">
        <v>890</v>
      </c>
      <c r="FO394" s="53"/>
      <c r="FP394" s="182" t="s">
        <v>890</v>
      </c>
      <c r="FW394" s="53"/>
      <c r="FX394" s="182" t="s">
        <v>890</v>
      </c>
      <c r="GE394" s="53"/>
      <c r="GF394" s="182" t="s">
        <v>890</v>
      </c>
      <c r="GR394" s="182" t="s">
        <v>890</v>
      </c>
      <c r="HE394" s="53"/>
      <c r="HF394" s="182" t="s">
        <v>890</v>
      </c>
    </row>
    <row r="395" spans="1:215" x14ac:dyDescent="0.25">
      <c r="A395" s="9"/>
      <c r="B395" s="55"/>
      <c r="C395" s="12" t="s">
        <v>42</v>
      </c>
      <c r="D395" s="12" t="s">
        <v>65</v>
      </c>
      <c r="E395" s="12" t="s">
        <v>67</v>
      </c>
      <c r="F395" s="12" t="s">
        <v>72</v>
      </c>
      <c r="G395" s="12" t="s">
        <v>74</v>
      </c>
      <c r="H395" s="12" t="s">
        <v>76</v>
      </c>
      <c r="I395" s="12" t="s">
        <v>82</v>
      </c>
      <c r="J395" s="12" t="s">
        <v>89</v>
      </c>
      <c r="K395" s="56" t="s">
        <v>509</v>
      </c>
      <c r="X395" s="9"/>
      <c r="Y395" s="55"/>
      <c r="Z395" s="12" t="s">
        <v>75</v>
      </c>
      <c r="AA395" s="12" t="s">
        <v>92</v>
      </c>
      <c r="AB395" s="12" t="s">
        <v>97</v>
      </c>
      <c r="AC395" s="183" t="s">
        <v>510</v>
      </c>
      <c r="AK395" s="9"/>
      <c r="AL395" s="55"/>
      <c r="AM395" s="15" t="s">
        <v>68</v>
      </c>
      <c r="AS395" s="9"/>
      <c r="AT395" s="55"/>
      <c r="AU395" s="15" t="s">
        <v>58</v>
      </c>
      <c r="BA395" s="9"/>
      <c r="BB395" s="55"/>
      <c r="BC395" s="12" t="s">
        <v>77</v>
      </c>
      <c r="BD395" s="12" t="s">
        <v>87</v>
      </c>
      <c r="BE395" s="183" t="s">
        <v>511</v>
      </c>
      <c r="BL395" s="9"/>
      <c r="BM395" s="55"/>
      <c r="BN395" s="15" t="s">
        <v>43</v>
      </c>
      <c r="BT395" s="9"/>
      <c r="BU395" s="55"/>
      <c r="BV395" s="12" t="s">
        <v>38</v>
      </c>
      <c r="BW395" s="12" t="s">
        <v>59</v>
      </c>
      <c r="BX395" s="12" t="s">
        <v>61</v>
      </c>
      <c r="BY395" s="12" t="s">
        <v>73</v>
      </c>
      <c r="BZ395" s="12" t="s">
        <v>93</v>
      </c>
      <c r="CA395" s="56" t="s">
        <v>512</v>
      </c>
      <c r="CK395" s="9"/>
      <c r="CL395" s="55"/>
      <c r="CM395" s="12" t="s">
        <v>46</v>
      </c>
      <c r="CN395" s="12" t="s">
        <v>54</v>
      </c>
      <c r="CO395" s="12" t="s">
        <v>78</v>
      </c>
      <c r="CP395" s="12" t="s">
        <v>84</v>
      </c>
      <c r="CQ395" s="12" t="s">
        <v>86</v>
      </c>
      <c r="CR395" s="12" t="s">
        <v>88</v>
      </c>
      <c r="CS395" s="12" t="s">
        <v>90</v>
      </c>
      <c r="CT395" s="12" t="s">
        <v>95</v>
      </c>
      <c r="CU395" s="12" t="s">
        <v>96</v>
      </c>
      <c r="CV395" s="183" t="s">
        <v>513</v>
      </c>
      <c r="DJ395" s="9"/>
      <c r="DK395" s="55"/>
      <c r="DL395" s="12" t="s">
        <v>50</v>
      </c>
      <c r="DM395" s="12" t="s">
        <v>71</v>
      </c>
      <c r="DN395" s="12" t="s">
        <v>79</v>
      </c>
      <c r="DO395" s="12" t="s">
        <v>91</v>
      </c>
      <c r="DP395" s="183" t="s">
        <v>514</v>
      </c>
      <c r="DY395" s="9"/>
      <c r="DZ395" s="55"/>
      <c r="EA395" s="12" t="s">
        <v>48</v>
      </c>
      <c r="EB395" s="12" t="s">
        <v>63</v>
      </c>
      <c r="EC395" s="183" t="s">
        <v>515</v>
      </c>
      <c r="EJ395" s="9"/>
      <c r="EK395" s="55"/>
      <c r="EL395" s="12" t="s">
        <v>33</v>
      </c>
      <c r="EM395" s="12" t="s">
        <v>80</v>
      </c>
      <c r="EN395" s="12" t="s">
        <v>83</v>
      </c>
      <c r="EO395" s="12" t="s">
        <v>85</v>
      </c>
      <c r="EP395" s="183" t="s">
        <v>516</v>
      </c>
      <c r="EY395" s="9"/>
      <c r="EZ395" s="55"/>
      <c r="FA395" s="15" t="s">
        <v>60</v>
      </c>
      <c r="FG395" s="9"/>
      <c r="FH395" s="55"/>
      <c r="FI395" s="15" t="s">
        <v>81</v>
      </c>
      <c r="FO395" s="9"/>
      <c r="FP395" s="55"/>
      <c r="FQ395" s="15" t="s">
        <v>62</v>
      </c>
      <c r="FW395" s="9"/>
      <c r="FX395" s="55"/>
      <c r="FY395" s="15" t="s">
        <v>64</v>
      </c>
      <c r="GE395" s="9"/>
      <c r="GF395" s="55"/>
      <c r="GG395" s="12" t="s">
        <v>44</v>
      </c>
      <c r="GH395" s="12" t="s">
        <v>52</v>
      </c>
      <c r="GI395" s="12" t="s">
        <v>69</v>
      </c>
      <c r="GJ395" s="183" t="s">
        <v>517</v>
      </c>
      <c r="GR395" s="9"/>
      <c r="GS395" s="55"/>
      <c r="GT395" s="12" t="s">
        <v>40</v>
      </c>
      <c r="GU395" s="12" t="s">
        <v>57</v>
      </c>
      <c r="GV395" s="12" t="s">
        <v>94</v>
      </c>
      <c r="GW395" s="183" t="s">
        <v>518</v>
      </c>
      <c r="HE395" s="9"/>
      <c r="HF395" s="55"/>
      <c r="HG395" s="13" t="s">
        <v>602</v>
      </c>
    </row>
    <row r="396" spans="1:215" x14ac:dyDescent="0.25">
      <c r="A396" s="35" t="s">
        <v>644</v>
      </c>
      <c r="B396" s="59"/>
      <c r="C396" s="17">
        <v>15</v>
      </c>
      <c r="D396" s="17">
        <v>101</v>
      </c>
      <c r="E396" s="17">
        <v>22</v>
      </c>
      <c r="F396" s="17">
        <v>50</v>
      </c>
      <c r="G396" s="17">
        <v>9</v>
      </c>
      <c r="H396" s="17">
        <v>14</v>
      </c>
      <c r="I396" s="17">
        <v>112</v>
      </c>
      <c r="J396" s="17">
        <v>118</v>
      </c>
      <c r="K396" s="21">
        <v>441</v>
      </c>
      <c r="X396" s="35" t="s">
        <v>644</v>
      </c>
      <c r="Y396" s="59"/>
      <c r="Z396" s="17">
        <v>0</v>
      </c>
      <c r="AA396" s="17">
        <v>1</v>
      </c>
      <c r="AB396" s="17">
        <v>19</v>
      </c>
      <c r="AC396" s="21">
        <v>20</v>
      </c>
      <c r="AK396" s="35" t="s">
        <v>644</v>
      </c>
      <c r="AL396" s="59"/>
      <c r="AM396" s="20">
        <v>29</v>
      </c>
      <c r="AS396" s="35" t="s">
        <v>644</v>
      </c>
      <c r="AT396" s="59"/>
      <c r="AU396" s="20">
        <v>54</v>
      </c>
      <c r="BA396" s="35" t="s">
        <v>644</v>
      </c>
      <c r="BB396" s="59"/>
      <c r="BC396" s="17">
        <v>11</v>
      </c>
      <c r="BD396" s="17">
        <v>17</v>
      </c>
      <c r="BE396" s="21">
        <v>28</v>
      </c>
      <c r="BL396" s="35" t="s">
        <v>644</v>
      </c>
      <c r="BM396" s="59"/>
      <c r="BN396" s="20">
        <v>31</v>
      </c>
      <c r="BT396" s="35" t="s">
        <v>644</v>
      </c>
      <c r="BU396" s="59"/>
      <c r="BV396" s="17">
        <v>24</v>
      </c>
      <c r="BW396" s="17">
        <v>13</v>
      </c>
      <c r="BX396" s="17">
        <v>11</v>
      </c>
      <c r="BY396" s="17">
        <v>9</v>
      </c>
      <c r="BZ396" s="17">
        <v>13</v>
      </c>
      <c r="CA396" s="21">
        <v>70</v>
      </c>
      <c r="CK396" s="35" t="s">
        <v>644</v>
      </c>
      <c r="CL396" s="59"/>
      <c r="CM396" s="17">
        <v>8</v>
      </c>
      <c r="CN396" s="17">
        <v>9</v>
      </c>
      <c r="CO396" s="17">
        <v>16</v>
      </c>
      <c r="CP396" s="17">
        <v>7</v>
      </c>
      <c r="CQ396" s="17">
        <v>5</v>
      </c>
      <c r="CR396" s="17">
        <v>4</v>
      </c>
      <c r="CS396" s="17">
        <v>2</v>
      </c>
      <c r="CT396" s="17">
        <v>3</v>
      </c>
      <c r="CU396" s="17">
        <v>1</v>
      </c>
      <c r="CV396" s="21">
        <v>55</v>
      </c>
      <c r="DJ396" s="35" t="s">
        <v>644</v>
      </c>
      <c r="DK396" s="59"/>
      <c r="DL396" s="17">
        <v>141</v>
      </c>
      <c r="DM396" s="17">
        <v>29</v>
      </c>
      <c r="DN396" s="17">
        <v>22</v>
      </c>
      <c r="DO396" s="17">
        <v>59</v>
      </c>
      <c r="DP396" s="21">
        <v>251</v>
      </c>
      <c r="DY396" s="35" t="s">
        <v>644</v>
      </c>
      <c r="DZ396" s="59"/>
      <c r="EA396" s="17">
        <v>8</v>
      </c>
      <c r="EB396" s="17">
        <v>19</v>
      </c>
      <c r="EC396" s="21">
        <v>27</v>
      </c>
      <c r="EJ396" s="35" t="s">
        <v>644</v>
      </c>
      <c r="EK396" s="59"/>
      <c r="EL396" s="17">
        <v>8</v>
      </c>
      <c r="EM396" s="17">
        <v>6</v>
      </c>
      <c r="EN396" s="17">
        <v>6</v>
      </c>
      <c r="EO396" s="17">
        <v>7</v>
      </c>
      <c r="EP396" s="21">
        <v>27</v>
      </c>
      <c r="EY396" s="35" t="s">
        <v>644</v>
      </c>
      <c r="EZ396" s="59"/>
      <c r="FA396" s="20">
        <v>7</v>
      </c>
      <c r="FG396" s="35" t="s">
        <v>644</v>
      </c>
      <c r="FH396" s="59"/>
      <c r="FI396" s="20">
        <v>166</v>
      </c>
      <c r="FO396" s="35" t="s">
        <v>644</v>
      </c>
      <c r="FP396" s="59"/>
      <c r="FQ396" s="20">
        <v>42</v>
      </c>
      <c r="FW396" s="35" t="s">
        <v>644</v>
      </c>
      <c r="FX396" s="59"/>
      <c r="FY396" s="20">
        <v>7</v>
      </c>
      <c r="GE396" s="35" t="s">
        <v>644</v>
      </c>
      <c r="GF396" s="59"/>
      <c r="GG396" s="17">
        <v>16</v>
      </c>
      <c r="GH396" s="17">
        <v>47</v>
      </c>
      <c r="GI396" s="17">
        <v>14</v>
      </c>
      <c r="GJ396" s="21">
        <v>77</v>
      </c>
      <c r="GR396" s="35" t="s">
        <v>644</v>
      </c>
      <c r="GS396" s="59"/>
      <c r="GT396" s="17">
        <v>49</v>
      </c>
      <c r="GU396" s="17">
        <v>22</v>
      </c>
      <c r="GV396" s="17">
        <v>86</v>
      </c>
      <c r="GW396" s="21">
        <v>157</v>
      </c>
      <c r="HE396" s="35" t="s">
        <v>644</v>
      </c>
      <c r="HF396" s="59"/>
      <c r="HG396" s="20">
        <v>1489</v>
      </c>
    </row>
    <row r="397" spans="1:215" x14ac:dyDescent="0.25">
      <c r="A397" s="273" t="s">
        <v>643</v>
      </c>
      <c r="B397" s="35" t="s">
        <v>891</v>
      </c>
      <c r="C397" s="17">
        <v>32</v>
      </c>
      <c r="D397" s="17">
        <v>205</v>
      </c>
      <c r="E397" s="17">
        <v>22</v>
      </c>
      <c r="F397" s="17">
        <v>20</v>
      </c>
      <c r="G397" s="17">
        <v>40</v>
      </c>
      <c r="H397" s="17">
        <v>60</v>
      </c>
      <c r="I397" s="17">
        <v>159</v>
      </c>
      <c r="J397" s="17">
        <v>133</v>
      </c>
      <c r="K397" s="21">
        <v>671</v>
      </c>
      <c r="X397" s="273" t="s">
        <v>643</v>
      </c>
      <c r="Y397" s="35" t="s">
        <v>891</v>
      </c>
      <c r="Z397" s="17">
        <v>23</v>
      </c>
      <c r="AA397" s="17">
        <v>2</v>
      </c>
      <c r="AB397" s="17">
        <v>71</v>
      </c>
      <c r="AC397" s="21">
        <v>96</v>
      </c>
      <c r="AK397" s="273" t="s">
        <v>643</v>
      </c>
      <c r="AL397" s="35" t="s">
        <v>891</v>
      </c>
      <c r="AM397" s="20">
        <v>199</v>
      </c>
      <c r="AS397" s="273" t="s">
        <v>643</v>
      </c>
      <c r="AT397" s="35" t="s">
        <v>891</v>
      </c>
      <c r="AU397" s="20">
        <v>154</v>
      </c>
      <c r="BA397" s="273" t="s">
        <v>643</v>
      </c>
      <c r="BB397" s="35" t="s">
        <v>891</v>
      </c>
      <c r="BC397" s="17">
        <v>55</v>
      </c>
      <c r="BD397" s="17">
        <v>70</v>
      </c>
      <c r="BE397" s="21">
        <v>125</v>
      </c>
      <c r="BL397" s="273" t="s">
        <v>643</v>
      </c>
      <c r="BM397" s="35" t="s">
        <v>891</v>
      </c>
      <c r="BN397" s="20">
        <v>6</v>
      </c>
      <c r="BT397" s="273" t="s">
        <v>643</v>
      </c>
      <c r="BU397" s="35" t="s">
        <v>891</v>
      </c>
      <c r="BV397" s="17">
        <v>82</v>
      </c>
      <c r="BW397" s="17">
        <v>23</v>
      </c>
      <c r="BX397" s="17">
        <v>15</v>
      </c>
      <c r="BY397" s="17">
        <v>18</v>
      </c>
      <c r="BZ397" s="17">
        <v>17</v>
      </c>
      <c r="CA397" s="21">
        <v>155</v>
      </c>
      <c r="CK397" s="273" t="s">
        <v>643</v>
      </c>
      <c r="CL397" s="35" t="s">
        <v>891</v>
      </c>
      <c r="CM397" s="17">
        <v>12</v>
      </c>
      <c r="CN397" s="17">
        <v>26</v>
      </c>
      <c r="CO397" s="17">
        <v>54</v>
      </c>
      <c r="CP397" s="17">
        <v>14</v>
      </c>
      <c r="CQ397" s="17">
        <v>26</v>
      </c>
      <c r="CR397" s="17">
        <v>7</v>
      </c>
      <c r="CS397" s="17">
        <v>12</v>
      </c>
      <c r="CT397" s="17">
        <v>40</v>
      </c>
      <c r="CU397" s="17">
        <v>12</v>
      </c>
      <c r="CV397" s="21">
        <v>203</v>
      </c>
      <c r="DJ397" s="273" t="s">
        <v>643</v>
      </c>
      <c r="DK397" s="35" t="s">
        <v>891</v>
      </c>
      <c r="DL397" s="17">
        <v>182</v>
      </c>
      <c r="DM397" s="17">
        <v>35</v>
      </c>
      <c r="DN397" s="17">
        <v>51</v>
      </c>
      <c r="DO397" s="17">
        <v>226</v>
      </c>
      <c r="DP397" s="21">
        <v>494</v>
      </c>
      <c r="DY397" s="273" t="s">
        <v>643</v>
      </c>
      <c r="DZ397" s="35" t="s">
        <v>891</v>
      </c>
      <c r="EA397" s="17">
        <v>42</v>
      </c>
      <c r="EB397" s="17">
        <v>57</v>
      </c>
      <c r="EC397" s="21">
        <v>99</v>
      </c>
      <c r="EJ397" s="273" t="s">
        <v>643</v>
      </c>
      <c r="EK397" s="35" t="s">
        <v>891</v>
      </c>
      <c r="EL397" s="17">
        <v>190</v>
      </c>
      <c r="EM397" s="17">
        <v>11</v>
      </c>
      <c r="EN397" s="17">
        <v>6</v>
      </c>
      <c r="EO397" s="17">
        <v>45</v>
      </c>
      <c r="EP397" s="21">
        <v>252</v>
      </c>
      <c r="EY397" s="273" t="s">
        <v>643</v>
      </c>
      <c r="EZ397" s="35" t="s">
        <v>891</v>
      </c>
      <c r="FA397" s="20">
        <v>20</v>
      </c>
      <c r="FG397" s="273" t="s">
        <v>643</v>
      </c>
      <c r="FH397" s="35" t="s">
        <v>891</v>
      </c>
      <c r="FI397" s="20">
        <v>184</v>
      </c>
      <c r="FO397" s="273" t="s">
        <v>643</v>
      </c>
      <c r="FP397" s="35" t="s">
        <v>891</v>
      </c>
      <c r="FQ397" s="20">
        <v>40</v>
      </c>
      <c r="FW397" s="273" t="s">
        <v>643</v>
      </c>
      <c r="FX397" s="35" t="s">
        <v>891</v>
      </c>
      <c r="FY397" s="20">
        <v>30</v>
      </c>
      <c r="GE397" s="273" t="s">
        <v>643</v>
      </c>
      <c r="GF397" s="35" t="s">
        <v>891</v>
      </c>
      <c r="GG397" s="17">
        <v>48</v>
      </c>
      <c r="GH397" s="17">
        <v>63</v>
      </c>
      <c r="GI397" s="17">
        <v>55</v>
      </c>
      <c r="GJ397" s="21">
        <v>166</v>
      </c>
      <c r="GR397" s="273" t="s">
        <v>643</v>
      </c>
      <c r="GS397" s="35" t="s">
        <v>891</v>
      </c>
      <c r="GT397" s="17">
        <v>125</v>
      </c>
      <c r="GU397" s="17">
        <v>42</v>
      </c>
      <c r="GV397" s="17">
        <v>282</v>
      </c>
      <c r="GW397" s="21">
        <v>449</v>
      </c>
      <c r="HE397" s="273" t="s">
        <v>643</v>
      </c>
      <c r="HF397" s="35" t="s">
        <v>891</v>
      </c>
      <c r="HG397" s="20">
        <v>3343</v>
      </c>
    </row>
    <row r="398" spans="1:215" x14ac:dyDescent="0.25">
      <c r="A398" s="274"/>
      <c r="B398" s="35" t="s">
        <v>892</v>
      </c>
      <c r="C398" s="17">
        <v>262</v>
      </c>
      <c r="D398" s="17">
        <v>663</v>
      </c>
      <c r="E398" s="17">
        <v>214</v>
      </c>
      <c r="F398" s="17">
        <v>447</v>
      </c>
      <c r="G398" s="17">
        <v>82</v>
      </c>
      <c r="H398" s="17">
        <v>149</v>
      </c>
      <c r="I398" s="17">
        <v>529</v>
      </c>
      <c r="J398" s="17">
        <v>419</v>
      </c>
      <c r="K398" s="21">
        <v>2765</v>
      </c>
      <c r="X398" s="274"/>
      <c r="Y398" s="35" t="s">
        <v>892</v>
      </c>
      <c r="Z398" s="17">
        <v>21</v>
      </c>
      <c r="AA398" s="17">
        <v>9</v>
      </c>
      <c r="AB398" s="17">
        <v>209</v>
      </c>
      <c r="AC398" s="21">
        <v>239</v>
      </c>
      <c r="AK398" s="274"/>
      <c r="AL398" s="35" t="s">
        <v>892</v>
      </c>
      <c r="AM398" s="20">
        <v>98</v>
      </c>
      <c r="AS398" s="274"/>
      <c r="AT398" s="35" t="s">
        <v>892</v>
      </c>
      <c r="AU398" s="20">
        <v>416</v>
      </c>
      <c r="BA398" s="274"/>
      <c r="BB398" s="35" t="s">
        <v>892</v>
      </c>
      <c r="BC398" s="17">
        <v>643</v>
      </c>
      <c r="BD398" s="17">
        <v>371</v>
      </c>
      <c r="BE398" s="21">
        <v>1014</v>
      </c>
      <c r="BL398" s="274"/>
      <c r="BM398" s="35" t="s">
        <v>892</v>
      </c>
      <c r="BN398" s="20">
        <v>146</v>
      </c>
      <c r="BT398" s="274"/>
      <c r="BU398" s="35" t="s">
        <v>892</v>
      </c>
      <c r="BV398" s="17">
        <v>63</v>
      </c>
      <c r="BW398" s="17">
        <v>133</v>
      </c>
      <c r="BX398" s="17">
        <v>12</v>
      </c>
      <c r="BY398" s="17">
        <v>46</v>
      </c>
      <c r="BZ398" s="17">
        <v>116</v>
      </c>
      <c r="CA398" s="21">
        <v>370</v>
      </c>
      <c r="CK398" s="274"/>
      <c r="CL398" s="35" t="s">
        <v>892</v>
      </c>
      <c r="CM398" s="17">
        <v>34</v>
      </c>
      <c r="CN398" s="17">
        <v>84</v>
      </c>
      <c r="CO398" s="17">
        <v>40</v>
      </c>
      <c r="CP398" s="17">
        <v>43</v>
      </c>
      <c r="CQ398" s="17">
        <v>73</v>
      </c>
      <c r="CR398" s="17">
        <v>30</v>
      </c>
      <c r="CS398" s="17">
        <v>23</v>
      </c>
      <c r="CT398" s="17">
        <v>175</v>
      </c>
      <c r="CU398" s="17">
        <v>59</v>
      </c>
      <c r="CV398" s="21">
        <v>561</v>
      </c>
      <c r="DJ398" s="274"/>
      <c r="DK398" s="35" t="s">
        <v>892</v>
      </c>
      <c r="DL398" s="17">
        <v>1211</v>
      </c>
      <c r="DM398" s="17">
        <v>210</v>
      </c>
      <c r="DN398" s="17">
        <v>79</v>
      </c>
      <c r="DO398" s="17">
        <v>94</v>
      </c>
      <c r="DP398" s="21">
        <v>1594</v>
      </c>
      <c r="DY398" s="274"/>
      <c r="DZ398" s="35" t="s">
        <v>892</v>
      </c>
      <c r="EA398" s="17">
        <v>121</v>
      </c>
      <c r="EB398" s="17">
        <v>73</v>
      </c>
      <c r="EC398" s="21">
        <v>194</v>
      </c>
      <c r="EJ398" s="274"/>
      <c r="EK398" s="35" t="s">
        <v>892</v>
      </c>
      <c r="EL398" s="17">
        <v>112</v>
      </c>
      <c r="EM398" s="17">
        <v>45</v>
      </c>
      <c r="EN398" s="17">
        <v>38</v>
      </c>
      <c r="EO398" s="17">
        <v>90</v>
      </c>
      <c r="EP398" s="21">
        <v>285</v>
      </c>
      <c r="EY398" s="274"/>
      <c r="EZ398" s="35" t="s">
        <v>892</v>
      </c>
      <c r="FA398" s="20">
        <v>77</v>
      </c>
      <c r="FG398" s="274"/>
      <c r="FH398" s="35" t="s">
        <v>892</v>
      </c>
      <c r="FI398" s="20">
        <v>824</v>
      </c>
      <c r="FO398" s="274"/>
      <c r="FP398" s="35" t="s">
        <v>892</v>
      </c>
      <c r="FQ398" s="20">
        <v>529</v>
      </c>
      <c r="FW398" s="274"/>
      <c r="FX398" s="35" t="s">
        <v>892</v>
      </c>
      <c r="FY398" s="20">
        <v>169</v>
      </c>
      <c r="GE398" s="274"/>
      <c r="GF398" s="35" t="s">
        <v>892</v>
      </c>
      <c r="GG398" s="17">
        <v>58</v>
      </c>
      <c r="GH398" s="17">
        <v>180</v>
      </c>
      <c r="GI398" s="17">
        <v>158</v>
      </c>
      <c r="GJ398" s="21">
        <v>396</v>
      </c>
      <c r="GR398" s="274"/>
      <c r="GS398" s="35" t="s">
        <v>892</v>
      </c>
      <c r="GT398" s="17">
        <v>504</v>
      </c>
      <c r="GU398" s="17">
        <v>172</v>
      </c>
      <c r="GV398" s="17">
        <v>841</v>
      </c>
      <c r="GW398" s="21">
        <v>1517</v>
      </c>
      <c r="HE398" s="274"/>
      <c r="HF398" s="35" t="s">
        <v>892</v>
      </c>
      <c r="HG398" s="20">
        <v>11194</v>
      </c>
    </row>
    <row r="399" spans="1:215" x14ac:dyDescent="0.25">
      <c r="A399" s="273" t="s">
        <v>893</v>
      </c>
      <c r="B399" s="35" t="s">
        <v>894</v>
      </c>
      <c r="C399" s="17">
        <v>7</v>
      </c>
      <c r="D399" s="17">
        <v>2</v>
      </c>
      <c r="E399" s="17">
        <v>5</v>
      </c>
      <c r="F399" s="17">
        <v>0</v>
      </c>
      <c r="G399" s="17">
        <v>0</v>
      </c>
      <c r="H399" s="17">
        <v>3</v>
      </c>
      <c r="I399" s="17">
        <v>3</v>
      </c>
      <c r="J399" s="17">
        <v>30</v>
      </c>
      <c r="K399" s="21">
        <v>50</v>
      </c>
      <c r="X399" s="273" t="s">
        <v>893</v>
      </c>
      <c r="Y399" s="35" t="s">
        <v>894</v>
      </c>
      <c r="Z399" s="17">
        <v>1</v>
      </c>
      <c r="AA399" s="17">
        <v>0</v>
      </c>
      <c r="AB399" s="17">
        <v>0</v>
      </c>
      <c r="AC399" s="21">
        <v>1</v>
      </c>
      <c r="AK399" s="273" t="s">
        <v>893</v>
      </c>
      <c r="AL399" s="35" t="s">
        <v>894</v>
      </c>
      <c r="AM399" s="20">
        <v>13</v>
      </c>
      <c r="AS399" s="273" t="s">
        <v>893</v>
      </c>
      <c r="AT399" s="35" t="s">
        <v>894</v>
      </c>
      <c r="AU399" s="20">
        <v>7</v>
      </c>
      <c r="BA399" s="273" t="s">
        <v>893</v>
      </c>
      <c r="BB399" s="35" t="s">
        <v>894</v>
      </c>
      <c r="BC399" s="17">
        <v>3</v>
      </c>
      <c r="BD399" s="17">
        <v>2</v>
      </c>
      <c r="BE399" s="21">
        <v>5</v>
      </c>
      <c r="BL399" s="273" t="s">
        <v>893</v>
      </c>
      <c r="BM399" s="35" t="s">
        <v>894</v>
      </c>
      <c r="BN399" s="20">
        <v>2</v>
      </c>
      <c r="BT399" s="273" t="s">
        <v>893</v>
      </c>
      <c r="BU399" s="35" t="s">
        <v>894</v>
      </c>
      <c r="BV399" s="17">
        <v>0</v>
      </c>
      <c r="BW399" s="17">
        <v>0</v>
      </c>
      <c r="BX399" s="17">
        <v>1</v>
      </c>
      <c r="BY399" s="17">
        <v>0</v>
      </c>
      <c r="BZ399" s="17">
        <v>0</v>
      </c>
      <c r="CA399" s="21">
        <v>1</v>
      </c>
      <c r="CK399" s="273" t="s">
        <v>893</v>
      </c>
      <c r="CL399" s="35" t="s">
        <v>894</v>
      </c>
      <c r="CM399" s="17">
        <v>0</v>
      </c>
      <c r="CN399" s="17">
        <v>0</v>
      </c>
      <c r="CO399" s="17">
        <v>7</v>
      </c>
      <c r="CP399" s="17">
        <v>0</v>
      </c>
      <c r="CQ399" s="17">
        <v>1</v>
      </c>
      <c r="CR399" s="17">
        <v>0</v>
      </c>
      <c r="CS399" s="17">
        <v>0</v>
      </c>
      <c r="CT399" s="17">
        <v>1</v>
      </c>
      <c r="CU399" s="17">
        <v>0</v>
      </c>
      <c r="CV399" s="21">
        <v>9</v>
      </c>
      <c r="DJ399" s="273" t="s">
        <v>893</v>
      </c>
      <c r="DK399" s="35" t="s">
        <v>894</v>
      </c>
      <c r="DL399" s="24"/>
      <c r="DM399" s="17">
        <v>0</v>
      </c>
      <c r="DN399" s="17">
        <v>0</v>
      </c>
      <c r="DO399" s="17">
        <v>0</v>
      </c>
      <c r="DP399" s="21">
        <v>0</v>
      </c>
      <c r="DY399" s="273" t="s">
        <v>893</v>
      </c>
      <c r="DZ399" s="35" t="s">
        <v>894</v>
      </c>
      <c r="EA399" s="17">
        <v>18</v>
      </c>
      <c r="EB399" s="17">
        <v>0</v>
      </c>
      <c r="EC399" s="21">
        <v>18</v>
      </c>
      <c r="EJ399" s="273" t="s">
        <v>893</v>
      </c>
      <c r="EK399" s="35" t="s">
        <v>894</v>
      </c>
      <c r="EL399" s="17">
        <v>0</v>
      </c>
      <c r="EM399" s="17">
        <v>0</v>
      </c>
      <c r="EN399" s="17">
        <v>0</v>
      </c>
      <c r="EO399" s="17">
        <v>1</v>
      </c>
      <c r="EP399" s="21">
        <v>1</v>
      </c>
      <c r="EY399" s="273" t="s">
        <v>893</v>
      </c>
      <c r="EZ399" s="35" t="s">
        <v>894</v>
      </c>
      <c r="FA399" s="20">
        <v>1</v>
      </c>
      <c r="FG399" s="273" t="s">
        <v>893</v>
      </c>
      <c r="FH399" s="35" t="s">
        <v>894</v>
      </c>
      <c r="FI399" s="20">
        <v>10</v>
      </c>
      <c r="FO399" s="273" t="s">
        <v>893</v>
      </c>
      <c r="FP399" s="35" t="s">
        <v>894</v>
      </c>
      <c r="FQ399" s="20">
        <v>2</v>
      </c>
      <c r="FW399" s="273" t="s">
        <v>893</v>
      </c>
      <c r="FX399" s="35" t="s">
        <v>894</v>
      </c>
      <c r="FY399" s="20">
        <v>0</v>
      </c>
      <c r="GE399" s="273" t="s">
        <v>893</v>
      </c>
      <c r="GF399" s="35" t="s">
        <v>894</v>
      </c>
      <c r="GG399" s="17">
        <v>0</v>
      </c>
      <c r="GH399" s="17">
        <v>1</v>
      </c>
      <c r="GI399" s="17">
        <v>18</v>
      </c>
      <c r="GJ399" s="21">
        <v>19</v>
      </c>
      <c r="GR399" s="273" t="s">
        <v>893</v>
      </c>
      <c r="GS399" s="35" t="s">
        <v>894</v>
      </c>
      <c r="GT399" s="17">
        <v>0</v>
      </c>
      <c r="GU399" s="17">
        <v>7</v>
      </c>
      <c r="GV399" s="17">
        <v>14</v>
      </c>
      <c r="GW399" s="21">
        <v>21</v>
      </c>
      <c r="HE399" s="273" t="s">
        <v>893</v>
      </c>
      <c r="HF399" s="35" t="s">
        <v>894</v>
      </c>
      <c r="HG399" s="20">
        <v>160</v>
      </c>
    </row>
    <row r="400" spans="1:215" x14ac:dyDescent="0.25">
      <c r="A400" s="276"/>
      <c r="B400" s="63" t="s">
        <v>895</v>
      </c>
      <c r="C400" s="39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62"/>
      <c r="J400" s="39">
        <v>0</v>
      </c>
      <c r="K400" s="28">
        <v>0</v>
      </c>
      <c r="X400" s="276"/>
      <c r="Y400" s="63" t="s">
        <v>895</v>
      </c>
      <c r="Z400" s="39">
        <v>0</v>
      </c>
      <c r="AA400" s="39">
        <v>0</v>
      </c>
      <c r="AB400" s="39">
        <v>0</v>
      </c>
      <c r="AC400" s="28">
        <v>0</v>
      </c>
      <c r="AK400" s="276"/>
      <c r="AL400" s="63" t="s">
        <v>895</v>
      </c>
      <c r="AM400" s="65">
        <v>0</v>
      </c>
      <c r="AS400" s="276"/>
      <c r="AT400" s="63" t="s">
        <v>895</v>
      </c>
      <c r="AU400" s="65">
        <v>0</v>
      </c>
      <c r="BA400" s="276"/>
      <c r="BB400" s="63" t="s">
        <v>895</v>
      </c>
      <c r="BC400" s="39">
        <v>0</v>
      </c>
      <c r="BD400" s="39">
        <v>0</v>
      </c>
      <c r="BE400" s="28">
        <v>0</v>
      </c>
      <c r="BL400" s="276"/>
      <c r="BM400" s="63" t="s">
        <v>895</v>
      </c>
      <c r="BN400" s="66"/>
      <c r="BT400" s="276"/>
      <c r="BU400" s="63" t="s">
        <v>895</v>
      </c>
      <c r="BV400" s="62"/>
      <c r="BW400" s="39">
        <v>0</v>
      </c>
      <c r="BX400" s="39">
        <v>0</v>
      </c>
      <c r="BY400" s="39">
        <v>0</v>
      </c>
      <c r="BZ400" s="39">
        <v>0</v>
      </c>
      <c r="CA400" s="28">
        <v>0</v>
      </c>
      <c r="CK400" s="276"/>
      <c r="CL400" s="63" t="s">
        <v>895</v>
      </c>
      <c r="CM400" s="39">
        <v>0</v>
      </c>
      <c r="CN400" s="39">
        <v>0</v>
      </c>
      <c r="CO400" s="39">
        <v>0</v>
      </c>
      <c r="CP400" s="39">
        <v>0</v>
      </c>
      <c r="CQ400" s="39">
        <v>0</v>
      </c>
      <c r="CR400" s="39">
        <v>0</v>
      </c>
      <c r="CS400" s="39">
        <v>0</v>
      </c>
      <c r="CT400" s="39">
        <v>0</v>
      </c>
      <c r="CU400" s="39">
        <v>0</v>
      </c>
      <c r="CV400" s="28">
        <v>0</v>
      </c>
      <c r="DJ400" s="276"/>
      <c r="DK400" s="63" t="s">
        <v>895</v>
      </c>
      <c r="DL400" s="39">
        <v>0</v>
      </c>
      <c r="DM400" s="39">
        <v>0</v>
      </c>
      <c r="DN400" s="39">
        <v>0</v>
      </c>
      <c r="DO400" s="39">
        <v>0</v>
      </c>
      <c r="DP400" s="28">
        <v>0</v>
      </c>
      <c r="DY400" s="276"/>
      <c r="DZ400" s="63" t="s">
        <v>895</v>
      </c>
      <c r="EA400" s="39">
        <v>0</v>
      </c>
      <c r="EB400" s="39">
        <v>0</v>
      </c>
      <c r="EC400" s="28">
        <v>0</v>
      </c>
      <c r="EJ400" s="276"/>
      <c r="EK400" s="63" t="s">
        <v>895</v>
      </c>
      <c r="EL400" s="39">
        <v>0</v>
      </c>
      <c r="EM400" s="39">
        <v>0</v>
      </c>
      <c r="EN400" s="39">
        <v>0</v>
      </c>
      <c r="EO400" s="39">
        <v>0</v>
      </c>
      <c r="EP400" s="28">
        <v>0</v>
      </c>
      <c r="EY400" s="276"/>
      <c r="EZ400" s="63" t="s">
        <v>895</v>
      </c>
      <c r="FA400" s="65">
        <v>0</v>
      </c>
      <c r="FG400" s="276"/>
      <c r="FH400" s="63" t="s">
        <v>895</v>
      </c>
      <c r="FI400" s="65">
        <v>0</v>
      </c>
      <c r="FO400" s="276"/>
      <c r="FP400" s="63" t="s">
        <v>895</v>
      </c>
      <c r="FQ400" s="65">
        <v>0</v>
      </c>
      <c r="FW400" s="276"/>
      <c r="FX400" s="63" t="s">
        <v>895</v>
      </c>
      <c r="FY400" s="65">
        <v>0</v>
      </c>
      <c r="GE400" s="276"/>
      <c r="GF400" s="63" t="s">
        <v>895</v>
      </c>
      <c r="GG400" s="39">
        <v>0</v>
      </c>
      <c r="GH400" s="39">
        <v>0</v>
      </c>
      <c r="GI400" s="39">
        <v>0</v>
      </c>
      <c r="GJ400" s="28">
        <v>0</v>
      </c>
      <c r="GR400" s="276"/>
      <c r="GS400" s="63" t="s">
        <v>895</v>
      </c>
      <c r="GT400" s="39">
        <v>0</v>
      </c>
      <c r="GU400" s="39">
        <v>0</v>
      </c>
      <c r="GV400" s="62"/>
      <c r="GW400" s="28">
        <v>0</v>
      </c>
      <c r="HE400" s="276"/>
      <c r="HF400" s="63" t="s">
        <v>895</v>
      </c>
      <c r="HG400" s="65">
        <v>0</v>
      </c>
    </row>
    <row r="401" spans="1:215" ht="18.399999999999999" customHeight="1" x14ac:dyDescent="0.25">
      <c r="A401" s="53"/>
      <c r="B401" s="182" t="s">
        <v>896</v>
      </c>
      <c r="X401" s="182" t="s">
        <v>896</v>
      </c>
      <c r="AK401" s="53"/>
      <c r="AL401" s="182" t="s">
        <v>896</v>
      </c>
      <c r="AS401" s="53"/>
      <c r="AT401" s="182" t="s">
        <v>896</v>
      </c>
      <c r="BA401" s="53"/>
      <c r="BB401" s="182" t="s">
        <v>896</v>
      </c>
      <c r="BL401" s="182" t="s">
        <v>896</v>
      </c>
      <c r="BT401" s="53"/>
      <c r="BU401" s="182" t="s">
        <v>896</v>
      </c>
      <c r="CK401" s="53"/>
      <c r="CL401" s="182" t="s">
        <v>896</v>
      </c>
      <c r="DJ401" s="53"/>
      <c r="DK401" s="182" t="s">
        <v>896</v>
      </c>
      <c r="DY401" s="53"/>
      <c r="DZ401" s="182" t="s">
        <v>896</v>
      </c>
      <c r="EJ401" s="53"/>
      <c r="EK401" s="182" t="s">
        <v>896</v>
      </c>
      <c r="EY401" s="53"/>
      <c r="EZ401" s="182" t="s">
        <v>896</v>
      </c>
      <c r="FG401" s="53"/>
      <c r="FH401" s="182" t="s">
        <v>896</v>
      </c>
      <c r="FO401" s="53"/>
      <c r="FP401" s="182" t="s">
        <v>896</v>
      </c>
      <c r="FW401" s="53"/>
      <c r="FX401" s="182" t="s">
        <v>896</v>
      </c>
      <c r="GE401" s="53"/>
      <c r="GF401" s="182" t="s">
        <v>896</v>
      </c>
      <c r="GR401" s="182" t="s">
        <v>896</v>
      </c>
      <c r="HE401" s="53"/>
      <c r="HF401" s="182" t="s">
        <v>896</v>
      </c>
    </row>
    <row r="402" spans="1:215" x14ac:dyDescent="0.25">
      <c r="A402" s="9"/>
      <c r="B402" s="55"/>
      <c r="C402" s="12" t="s">
        <v>42</v>
      </c>
      <c r="D402" s="12" t="s">
        <v>65</v>
      </c>
      <c r="E402" s="12" t="s">
        <v>67</v>
      </c>
      <c r="F402" s="12" t="s">
        <v>72</v>
      </c>
      <c r="G402" s="12" t="s">
        <v>74</v>
      </c>
      <c r="H402" s="12" t="s">
        <v>76</v>
      </c>
      <c r="I402" s="12" t="s">
        <v>82</v>
      </c>
      <c r="J402" s="12" t="s">
        <v>89</v>
      </c>
      <c r="K402" s="56" t="s">
        <v>509</v>
      </c>
      <c r="X402" s="9"/>
      <c r="Y402" s="55"/>
      <c r="Z402" s="12" t="s">
        <v>75</v>
      </c>
      <c r="AA402" s="12" t="s">
        <v>92</v>
      </c>
      <c r="AB402" s="12" t="s">
        <v>97</v>
      </c>
      <c r="AC402" s="183" t="s">
        <v>510</v>
      </c>
      <c r="AK402" s="9"/>
      <c r="AL402" s="55"/>
      <c r="AM402" s="15" t="s">
        <v>68</v>
      </c>
      <c r="AS402" s="9"/>
      <c r="AT402" s="55"/>
      <c r="AU402" s="15" t="s">
        <v>58</v>
      </c>
      <c r="BA402" s="9"/>
      <c r="BB402" s="55"/>
      <c r="BC402" s="12" t="s">
        <v>77</v>
      </c>
      <c r="BD402" s="12" t="s">
        <v>87</v>
      </c>
      <c r="BE402" s="183" t="s">
        <v>511</v>
      </c>
      <c r="BL402" s="9"/>
      <c r="BM402" s="55"/>
      <c r="BN402" s="15" t="s">
        <v>43</v>
      </c>
      <c r="BT402" s="9"/>
      <c r="BU402" s="55"/>
      <c r="BV402" s="12" t="s">
        <v>38</v>
      </c>
      <c r="BW402" s="12" t="s">
        <v>59</v>
      </c>
      <c r="BX402" s="12" t="s">
        <v>61</v>
      </c>
      <c r="BY402" s="12" t="s">
        <v>73</v>
      </c>
      <c r="BZ402" s="12" t="s">
        <v>93</v>
      </c>
      <c r="CA402" s="56" t="s">
        <v>512</v>
      </c>
      <c r="CK402" s="9"/>
      <c r="CL402" s="55"/>
      <c r="CM402" s="12" t="s">
        <v>46</v>
      </c>
      <c r="CN402" s="12" t="s">
        <v>54</v>
      </c>
      <c r="CO402" s="12" t="s">
        <v>78</v>
      </c>
      <c r="CP402" s="12" t="s">
        <v>84</v>
      </c>
      <c r="CQ402" s="12" t="s">
        <v>86</v>
      </c>
      <c r="CR402" s="12" t="s">
        <v>88</v>
      </c>
      <c r="CS402" s="12" t="s">
        <v>90</v>
      </c>
      <c r="CT402" s="12" t="s">
        <v>95</v>
      </c>
      <c r="CU402" s="12" t="s">
        <v>96</v>
      </c>
      <c r="CV402" s="183" t="s">
        <v>513</v>
      </c>
      <c r="DJ402" s="9"/>
      <c r="DK402" s="55"/>
      <c r="DL402" s="12" t="s">
        <v>50</v>
      </c>
      <c r="DM402" s="12" t="s">
        <v>71</v>
      </c>
      <c r="DN402" s="12" t="s">
        <v>79</v>
      </c>
      <c r="DO402" s="12" t="s">
        <v>91</v>
      </c>
      <c r="DP402" s="183" t="s">
        <v>514</v>
      </c>
      <c r="DY402" s="9"/>
      <c r="DZ402" s="55"/>
      <c r="EA402" s="12" t="s">
        <v>48</v>
      </c>
      <c r="EB402" s="12" t="s">
        <v>63</v>
      </c>
      <c r="EC402" s="183" t="s">
        <v>515</v>
      </c>
      <c r="EJ402" s="9"/>
      <c r="EK402" s="55"/>
      <c r="EL402" s="12" t="s">
        <v>33</v>
      </c>
      <c r="EM402" s="12" t="s">
        <v>80</v>
      </c>
      <c r="EN402" s="12" t="s">
        <v>83</v>
      </c>
      <c r="EO402" s="12" t="s">
        <v>85</v>
      </c>
      <c r="EP402" s="183" t="s">
        <v>516</v>
      </c>
      <c r="EY402" s="9"/>
      <c r="EZ402" s="55"/>
      <c r="FA402" s="15" t="s">
        <v>60</v>
      </c>
      <c r="FG402" s="9"/>
      <c r="FH402" s="55"/>
      <c r="FI402" s="15" t="s">
        <v>81</v>
      </c>
      <c r="FO402" s="9"/>
      <c r="FP402" s="55"/>
      <c r="FQ402" s="15" t="s">
        <v>62</v>
      </c>
      <c r="FW402" s="9"/>
      <c r="FX402" s="55"/>
      <c r="FY402" s="15" t="s">
        <v>64</v>
      </c>
      <c r="GE402" s="9"/>
      <c r="GF402" s="55"/>
      <c r="GG402" s="12" t="s">
        <v>44</v>
      </c>
      <c r="GH402" s="12" t="s">
        <v>52</v>
      </c>
      <c r="GI402" s="12" t="s">
        <v>69</v>
      </c>
      <c r="GJ402" s="183" t="s">
        <v>517</v>
      </c>
      <c r="GR402" s="9"/>
      <c r="GS402" s="55"/>
      <c r="GT402" s="12" t="s">
        <v>40</v>
      </c>
      <c r="GU402" s="12" t="s">
        <v>57</v>
      </c>
      <c r="GV402" s="12" t="s">
        <v>94</v>
      </c>
      <c r="GW402" s="183" t="s">
        <v>518</v>
      </c>
      <c r="HE402" s="9"/>
      <c r="HF402" s="55"/>
      <c r="HG402" s="13" t="s">
        <v>602</v>
      </c>
    </row>
    <row r="403" spans="1:215" x14ac:dyDescent="0.25">
      <c r="A403" s="273" t="s">
        <v>759</v>
      </c>
      <c r="B403" s="35" t="s">
        <v>586</v>
      </c>
      <c r="C403" s="17">
        <v>1096</v>
      </c>
      <c r="D403" s="17">
        <v>3121</v>
      </c>
      <c r="E403" s="17">
        <v>1031</v>
      </c>
      <c r="F403" s="17">
        <v>1494</v>
      </c>
      <c r="G403" s="17">
        <v>1423</v>
      </c>
      <c r="H403" s="17">
        <v>998</v>
      </c>
      <c r="I403" s="17">
        <v>3565</v>
      </c>
      <c r="J403" s="17">
        <v>3789</v>
      </c>
      <c r="K403" s="21">
        <v>16517</v>
      </c>
      <c r="X403" s="273" t="s">
        <v>759</v>
      </c>
      <c r="Y403" s="35" t="s">
        <v>586</v>
      </c>
      <c r="Z403" s="17">
        <v>221</v>
      </c>
      <c r="AA403" s="17">
        <v>88</v>
      </c>
      <c r="AB403" s="17">
        <v>1402</v>
      </c>
      <c r="AC403" s="21">
        <v>1711</v>
      </c>
      <c r="AK403" s="273" t="s">
        <v>759</v>
      </c>
      <c r="AL403" s="35" t="s">
        <v>586</v>
      </c>
      <c r="AM403" s="20">
        <v>1025</v>
      </c>
      <c r="AS403" s="273" t="s">
        <v>759</v>
      </c>
      <c r="AT403" s="35" t="s">
        <v>586</v>
      </c>
      <c r="AU403" s="20">
        <v>2941</v>
      </c>
      <c r="BA403" s="273" t="s">
        <v>759</v>
      </c>
      <c r="BB403" s="35" t="s">
        <v>586</v>
      </c>
      <c r="BC403" s="17">
        <v>2705</v>
      </c>
      <c r="BD403" s="17">
        <v>2014</v>
      </c>
      <c r="BE403" s="21">
        <v>4719</v>
      </c>
      <c r="BL403" s="273" t="s">
        <v>759</v>
      </c>
      <c r="BM403" s="35" t="s">
        <v>586</v>
      </c>
      <c r="BN403" s="20">
        <v>994</v>
      </c>
      <c r="BT403" s="273" t="s">
        <v>759</v>
      </c>
      <c r="BU403" s="35" t="s">
        <v>586</v>
      </c>
      <c r="BV403" s="17">
        <v>600</v>
      </c>
      <c r="BW403" s="17">
        <v>526</v>
      </c>
      <c r="BX403" s="17">
        <v>208</v>
      </c>
      <c r="BY403" s="17">
        <v>217</v>
      </c>
      <c r="BZ403" s="17">
        <v>1242</v>
      </c>
      <c r="CA403" s="21">
        <v>2793</v>
      </c>
      <c r="CK403" s="273" t="s">
        <v>759</v>
      </c>
      <c r="CL403" s="35" t="s">
        <v>586</v>
      </c>
      <c r="CM403" s="17">
        <v>279</v>
      </c>
      <c r="CN403" s="17">
        <v>694</v>
      </c>
      <c r="CO403" s="17">
        <v>442</v>
      </c>
      <c r="CP403" s="17">
        <v>197</v>
      </c>
      <c r="CQ403" s="17">
        <v>616</v>
      </c>
      <c r="CR403" s="17">
        <v>181</v>
      </c>
      <c r="CS403" s="17">
        <v>90</v>
      </c>
      <c r="CT403" s="17">
        <v>765</v>
      </c>
      <c r="CU403" s="17">
        <v>177</v>
      </c>
      <c r="CV403" s="21">
        <v>3441</v>
      </c>
      <c r="DJ403" s="273" t="s">
        <v>759</v>
      </c>
      <c r="DK403" s="35" t="s">
        <v>586</v>
      </c>
      <c r="DL403" s="17">
        <v>8306</v>
      </c>
      <c r="DM403" s="17">
        <v>1045</v>
      </c>
      <c r="DN403" s="17">
        <v>558</v>
      </c>
      <c r="DO403" s="17">
        <v>1623</v>
      </c>
      <c r="DP403" s="21">
        <v>11532</v>
      </c>
      <c r="DY403" s="273" t="s">
        <v>759</v>
      </c>
      <c r="DZ403" s="35" t="s">
        <v>586</v>
      </c>
      <c r="EA403" s="17">
        <v>904</v>
      </c>
      <c r="EB403" s="17">
        <v>423</v>
      </c>
      <c r="EC403" s="21">
        <v>1327</v>
      </c>
      <c r="EJ403" s="273" t="s">
        <v>759</v>
      </c>
      <c r="EK403" s="35" t="s">
        <v>586</v>
      </c>
      <c r="EL403" s="17">
        <v>888</v>
      </c>
      <c r="EM403" s="17">
        <v>383</v>
      </c>
      <c r="EN403" s="17">
        <v>298</v>
      </c>
      <c r="EO403" s="17">
        <v>839</v>
      </c>
      <c r="EP403" s="21">
        <v>2408</v>
      </c>
      <c r="EY403" s="273" t="s">
        <v>759</v>
      </c>
      <c r="EZ403" s="35" t="s">
        <v>586</v>
      </c>
      <c r="FA403" s="20">
        <v>372</v>
      </c>
      <c r="FG403" s="273" t="s">
        <v>759</v>
      </c>
      <c r="FH403" s="35" t="s">
        <v>586</v>
      </c>
      <c r="FI403" s="20">
        <v>9180</v>
      </c>
      <c r="FO403" s="273" t="s">
        <v>759</v>
      </c>
      <c r="FP403" s="35" t="s">
        <v>586</v>
      </c>
      <c r="FQ403" s="20">
        <v>2177</v>
      </c>
      <c r="FW403" s="273" t="s">
        <v>759</v>
      </c>
      <c r="FX403" s="35" t="s">
        <v>586</v>
      </c>
      <c r="FY403" s="20">
        <v>944</v>
      </c>
      <c r="GE403" s="273" t="s">
        <v>759</v>
      </c>
      <c r="GF403" s="35" t="s">
        <v>586</v>
      </c>
      <c r="GG403" s="17">
        <v>414</v>
      </c>
      <c r="GH403" s="17">
        <v>1297</v>
      </c>
      <c r="GI403" s="17">
        <v>817</v>
      </c>
      <c r="GJ403" s="21">
        <v>2528</v>
      </c>
      <c r="GR403" s="273" t="s">
        <v>759</v>
      </c>
      <c r="GS403" s="35" t="s">
        <v>586</v>
      </c>
      <c r="GT403" s="17">
        <v>3183</v>
      </c>
      <c r="GU403" s="17">
        <v>1114</v>
      </c>
      <c r="GV403" s="17">
        <v>5619</v>
      </c>
      <c r="GW403" s="21">
        <v>9916</v>
      </c>
      <c r="HE403" s="273" t="s">
        <v>759</v>
      </c>
      <c r="HF403" s="35" t="s">
        <v>586</v>
      </c>
      <c r="HG403" s="20">
        <v>74525</v>
      </c>
    </row>
    <row r="404" spans="1:215" x14ac:dyDescent="0.25">
      <c r="A404" s="274"/>
      <c r="B404" s="35" t="s">
        <v>897</v>
      </c>
      <c r="C404" s="17">
        <v>144</v>
      </c>
      <c r="D404" s="17">
        <v>339</v>
      </c>
      <c r="E404" s="17">
        <v>88</v>
      </c>
      <c r="F404" s="17">
        <v>115</v>
      </c>
      <c r="G404" s="17">
        <v>153</v>
      </c>
      <c r="H404" s="17">
        <v>121</v>
      </c>
      <c r="I404" s="17">
        <v>689</v>
      </c>
      <c r="J404" s="17">
        <v>321</v>
      </c>
      <c r="K404" s="21">
        <v>1970</v>
      </c>
      <c r="X404" s="274"/>
      <c r="Y404" s="35" t="s">
        <v>897</v>
      </c>
      <c r="Z404" s="17">
        <v>66</v>
      </c>
      <c r="AA404" s="17">
        <v>24</v>
      </c>
      <c r="AB404" s="17">
        <v>406</v>
      </c>
      <c r="AC404" s="21">
        <v>496</v>
      </c>
      <c r="AK404" s="274"/>
      <c r="AL404" s="35" t="s">
        <v>897</v>
      </c>
      <c r="AM404" s="20">
        <v>68</v>
      </c>
      <c r="AS404" s="274"/>
      <c r="AT404" s="35" t="s">
        <v>897</v>
      </c>
      <c r="AU404" s="20">
        <v>88</v>
      </c>
      <c r="BA404" s="274"/>
      <c r="BB404" s="35" t="s">
        <v>897</v>
      </c>
      <c r="BC404" s="17">
        <v>344</v>
      </c>
      <c r="BD404" s="17">
        <v>168</v>
      </c>
      <c r="BE404" s="21">
        <v>512</v>
      </c>
      <c r="BL404" s="274"/>
      <c r="BM404" s="35" t="s">
        <v>897</v>
      </c>
      <c r="BN404" s="20">
        <v>88</v>
      </c>
      <c r="BT404" s="274"/>
      <c r="BU404" s="35" t="s">
        <v>897</v>
      </c>
      <c r="BV404" s="17">
        <v>64</v>
      </c>
      <c r="BW404" s="17">
        <v>85</v>
      </c>
      <c r="BX404" s="17">
        <v>22</v>
      </c>
      <c r="BY404" s="17">
        <v>64</v>
      </c>
      <c r="BZ404" s="17">
        <v>125</v>
      </c>
      <c r="CA404" s="21">
        <v>360</v>
      </c>
      <c r="CK404" s="274"/>
      <c r="CL404" s="35" t="s">
        <v>897</v>
      </c>
      <c r="CM404" s="17">
        <v>36</v>
      </c>
      <c r="CN404" s="17">
        <v>77</v>
      </c>
      <c r="CO404" s="17">
        <v>63</v>
      </c>
      <c r="CP404" s="17">
        <v>47</v>
      </c>
      <c r="CQ404" s="17">
        <v>38</v>
      </c>
      <c r="CR404" s="17">
        <v>33</v>
      </c>
      <c r="CS404" s="17">
        <v>18</v>
      </c>
      <c r="CT404" s="17">
        <v>58</v>
      </c>
      <c r="CU404" s="17">
        <v>21</v>
      </c>
      <c r="CV404" s="21">
        <v>391</v>
      </c>
      <c r="DJ404" s="274"/>
      <c r="DK404" s="35" t="s">
        <v>897</v>
      </c>
      <c r="DL404" s="17">
        <v>1003</v>
      </c>
      <c r="DM404" s="17">
        <v>34</v>
      </c>
      <c r="DN404" s="17">
        <v>88</v>
      </c>
      <c r="DO404" s="17">
        <v>248</v>
      </c>
      <c r="DP404" s="21">
        <v>1373</v>
      </c>
      <c r="DY404" s="274"/>
      <c r="DZ404" s="35" t="s">
        <v>897</v>
      </c>
      <c r="EA404" s="17">
        <v>100</v>
      </c>
      <c r="EB404" s="17">
        <v>145</v>
      </c>
      <c r="EC404" s="21">
        <v>245</v>
      </c>
      <c r="EJ404" s="274"/>
      <c r="EK404" s="35" t="s">
        <v>897</v>
      </c>
      <c r="EL404" s="17">
        <v>83</v>
      </c>
      <c r="EM404" s="17">
        <v>35</v>
      </c>
      <c r="EN404" s="17">
        <v>27</v>
      </c>
      <c r="EO404" s="17">
        <v>66</v>
      </c>
      <c r="EP404" s="21">
        <v>211</v>
      </c>
      <c r="EY404" s="274"/>
      <c r="EZ404" s="35" t="s">
        <v>897</v>
      </c>
      <c r="FA404" s="20">
        <v>54</v>
      </c>
      <c r="FG404" s="274"/>
      <c r="FH404" s="35" t="s">
        <v>897</v>
      </c>
      <c r="FI404" s="20">
        <v>1015</v>
      </c>
      <c r="FO404" s="274"/>
      <c r="FP404" s="35" t="s">
        <v>897</v>
      </c>
      <c r="FQ404" s="20">
        <v>292</v>
      </c>
      <c r="FW404" s="274"/>
      <c r="FX404" s="35" t="s">
        <v>897</v>
      </c>
      <c r="FY404" s="20">
        <v>110</v>
      </c>
      <c r="GE404" s="274"/>
      <c r="GF404" s="35" t="s">
        <v>897</v>
      </c>
      <c r="GG404" s="17">
        <v>48</v>
      </c>
      <c r="GH404" s="17">
        <v>131</v>
      </c>
      <c r="GI404" s="17">
        <v>56</v>
      </c>
      <c r="GJ404" s="21">
        <v>235</v>
      </c>
      <c r="GR404" s="274"/>
      <c r="GS404" s="35" t="s">
        <v>897</v>
      </c>
      <c r="GT404" s="17">
        <v>290</v>
      </c>
      <c r="GU404" s="17">
        <v>101</v>
      </c>
      <c r="GV404" s="17">
        <v>1597</v>
      </c>
      <c r="GW404" s="21">
        <v>1988</v>
      </c>
      <c r="HE404" s="274"/>
      <c r="HF404" s="35" t="s">
        <v>897</v>
      </c>
      <c r="HG404" s="20">
        <v>9496</v>
      </c>
    </row>
    <row r="405" spans="1:215" x14ac:dyDescent="0.25">
      <c r="A405" s="274"/>
      <c r="B405" s="35" t="s">
        <v>898</v>
      </c>
      <c r="C405" s="17">
        <v>18</v>
      </c>
      <c r="D405" s="17">
        <v>64</v>
      </c>
      <c r="E405" s="17">
        <v>54</v>
      </c>
      <c r="F405" s="17">
        <v>165</v>
      </c>
      <c r="G405" s="17">
        <v>154</v>
      </c>
      <c r="H405" s="17">
        <v>66</v>
      </c>
      <c r="I405" s="17">
        <v>496</v>
      </c>
      <c r="J405" s="17">
        <v>195</v>
      </c>
      <c r="K405" s="21">
        <v>1212</v>
      </c>
      <c r="X405" s="274"/>
      <c r="Y405" s="35" t="s">
        <v>898</v>
      </c>
      <c r="Z405" s="17">
        <v>38</v>
      </c>
      <c r="AA405" s="17">
        <v>11</v>
      </c>
      <c r="AB405" s="17">
        <v>180</v>
      </c>
      <c r="AC405" s="21">
        <v>229</v>
      </c>
      <c r="AK405" s="274"/>
      <c r="AL405" s="35" t="s">
        <v>898</v>
      </c>
      <c r="AM405" s="20">
        <v>215</v>
      </c>
      <c r="AS405" s="274"/>
      <c r="AT405" s="35" t="s">
        <v>898</v>
      </c>
      <c r="AU405" s="20">
        <v>117</v>
      </c>
      <c r="BA405" s="274"/>
      <c r="BB405" s="35" t="s">
        <v>898</v>
      </c>
      <c r="BC405" s="17">
        <v>291</v>
      </c>
      <c r="BD405" s="17">
        <v>251</v>
      </c>
      <c r="BE405" s="21">
        <v>542</v>
      </c>
      <c r="BL405" s="274"/>
      <c r="BM405" s="35" t="s">
        <v>898</v>
      </c>
      <c r="BN405" s="20">
        <v>115</v>
      </c>
      <c r="BT405" s="274"/>
      <c r="BU405" s="35" t="s">
        <v>898</v>
      </c>
      <c r="BV405" s="17">
        <v>70</v>
      </c>
      <c r="BW405" s="17">
        <v>25</v>
      </c>
      <c r="BX405" s="17">
        <v>25</v>
      </c>
      <c r="BY405" s="17">
        <v>6</v>
      </c>
      <c r="BZ405" s="17">
        <v>23</v>
      </c>
      <c r="CA405" s="21">
        <v>149</v>
      </c>
      <c r="CK405" s="274"/>
      <c r="CL405" s="35" t="s">
        <v>898</v>
      </c>
      <c r="CM405" s="17">
        <v>19</v>
      </c>
      <c r="CN405" s="17">
        <v>14</v>
      </c>
      <c r="CO405" s="17">
        <v>32</v>
      </c>
      <c r="CP405" s="17">
        <v>8</v>
      </c>
      <c r="CQ405" s="17">
        <v>2</v>
      </c>
      <c r="CR405" s="17">
        <v>0</v>
      </c>
      <c r="CS405" s="17">
        <v>1</v>
      </c>
      <c r="CT405" s="17">
        <v>21</v>
      </c>
      <c r="CU405" s="17">
        <v>4</v>
      </c>
      <c r="CV405" s="21">
        <v>101</v>
      </c>
      <c r="DJ405" s="274"/>
      <c r="DK405" s="35" t="s">
        <v>898</v>
      </c>
      <c r="DL405" s="17">
        <v>1800</v>
      </c>
      <c r="DM405" s="17">
        <v>121</v>
      </c>
      <c r="DN405" s="17">
        <v>36</v>
      </c>
      <c r="DO405" s="17">
        <v>232</v>
      </c>
      <c r="DP405" s="21">
        <v>2189</v>
      </c>
      <c r="DY405" s="274"/>
      <c r="DZ405" s="35" t="s">
        <v>898</v>
      </c>
      <c r="EA405" s="17">
        <v>33</v>
      </c>
      <c r="EB405" s="17">
        <v>10</v>
      </c>
      <c r="EC405" s="21">
        <v>43</v>
      </c>
      <c r="EJ405" s="274"/>
      <c r="EK405" s="35" t="s">
        <v>898</v>
      </c>
      <c r="EL405" s="17">
        <v>57</v>
      </c>
      <c r="EM405" s="17">
        <v>19</v>
      </c>
      <c r="EN405" s="17">
        <v>31</v>
      </c>
      <c r="EO405" s="17">
        <v>82</v>
      </c>
      <c r="EP405" s="21">
        <v>189</v>
      </c>
      <c r="EY405" s="274"/>
      <c r="EZ405" s="35" t="s">
        <v>898</v>
      </c>
      <c r="FA405" s="20">
        <v>47</v>
      </c>
      <c r="FG405" s="274"/>
      <c r="FH405" s="35" t="s">
        <v>898</v>
      </c>
      <c r="FI405" s="20">
        <v>1770</v>
      </c>
      <c r="FO405" s="274"/>
      <c r="FP405" s="35" t="s">
        <v>898</v>
      </c>
      <c r="FQ405" s="20">
        <v>326</v>
      </c>
      <c r="FW405" s="274"/>
      <c r="FX405" s="35" t="s">
        <v>898</v>
      </c>
      <c r="FY405" s="20">
        <v>128</v>
      </c>
      <c r="GE405" s="274"/>
      <c r="GF405" s="35" t="s">
        <v>898</v>
      </c>
      <c r="GG405" s="17">
        <v>122</v>
      </c>
      <c r="GH405" s="17">
        <v>168</v>
      </c>
      <c r="GI405" s="17">
        <v>71</v>
      </c>
      <c r="GJ405" s="21">
        <v>361</v>
      </c>
      <c r="GR405" s="274"/>
      <c r="GS405" s="35" t="s">
        <v>898</v>
      </c>
      <c r="GT405" s="17">
        <v>126</v>
      </c>
      <c r="GU405" s="17">
        <v>96</v>
      </c>
      <c r="GV405" s="17">
        <v>344</v>
      </c>
      <c r="GW405" s="21">
        <v>566</v>
      </c>
      <c r="HE405" s="274"/>
      <c r="HF405" s="35" t="s">
        <v>898</v>
      </c>
      <c r="HG405" s="20">
        <v>8299</v>
      </c>
    </row>
    <row r="406" spans="1:215" x14ac:dyDescent="0.25">
      <c r="A406" s="274"/>
      <c r="B406" s="35" t="s">
        <v>899</v>
      </c>
      <c r="C406" s="17">
        <v>352</v>
      </c>
      <c r="D406" s="17">
        <v>1031</v>
      </c>
      <c r="E406" s="17">
        <v>356</v>
      </c>
      <c r="F406" s="17">
        <v>488</v>
      </c>
      <c r="G406" s="17">
        <v>818</v>
      </c>
      <c r="H406" s="17">
        <v>793</v>
      </c>
      <c r="I406" s="17">
        <v>311</v>
      </c>
      <c r="J406" s="17">
        <v>3230</v>
      </c>
      <c r="K406" s="21">
        <v>7379</v>
      </c>
      <c r="X406" s="274"/>
      <c r="Y406" s="35" t="s">
        <v>899</v>
      </c>
      <c r="Z406" s="17">
        <v>46</v>
      </c>
      <c r="AA406" s="17">
        <v>34</v>
      </c>
      <c r="AB406" s="17">
        <v>375</v>
      </c>
      <c r="AC406" s="21">
        <v>455</v>
      </c>
      <c r="AK406" s="274"/>
      <c r="AL406" s="35" t="s">
        <v>899</v>
      </c>
      <c r="AM406" s="20">
        <v>238</v>
      </c>
      <c r="AS406" s="274"/>
      <c r="AT406" s="35" t="s">
        <v>899</v>
      </c>
      <c r="AU406" s="20">
        <v>2503</v>
      </c>
      <c r="BA406" s="274"/>
      <c r="BB406" s="35" t="s">
        <v>899</v>
      </c>
      <c r="BC406" s="17">
        <v>1317</v>
      </c>
      <c r="BD406" s="17">
        <v>1007</v>
      </c>
      <c r="BE406" s="21">
        <v>2324</v>
      </c>
      <c r="BL406" s="274"/>
      <c r="BM406" s="35" t="s">
        <v>899</v>
      </c>
      <c r="BN406" s="20">
        <v>494</v>
      </c>
      <c r="BT406" s="274"/>
      <c r="BU406" s="35" t="s">
        <v>899</v>
      </c>
      <c r="BV406" s="17">
        <v>495</v>
      </c>
      <c r="BW406" s="17">
        <v>415</v>
      </c>
      <c r="BX406" s="17">
        <v>79</v>
      </c>
      <c r="BY406" s="17">
        <v>143</v>
      </c>
      <c r="BZ406" s="17">
        <v>472</v>
      </c>
      <c r="CA406" s="21">
        <v>1604</v>
      </c>
      <c r="CK406" s="274"/>
      <c r="CL406" s="35" t="s">
        <v>899</v>
      </c>
      <c r="CM406" s="17">
        <v>154</v>
      </c>
      <c r="CN406" s="17">
        <v>373</v>
      </c>
      <c r="CO406" s="17">
        <v>97</v>
      </c>
      <c r="CP406" s="17">
        <v>36</v>
      </c>
      <c r="CQ406" s="17">
        <v>448</v>
      </c>
      <c r="CR406" s="17">
        <v>50</v>
      </c>
      <c r="CS406" s="17">
        <v>20</v>
      </c>
      <c r="CT406" s="17">
        <v>32</v>
      </c>
      <c r="CU406" s="17">
        <v>31</v>
      </c>
      <c r="CV406" s="21">
        <v>1241</v>
      </c>
      <c r="DJ406" s="274"/>
      <c r="DK406" s="35" t="s">
        <v>899</v>
      </c>
      <c r="DL406" s="17">
        <v>2614</v>
      </c>
      <c r="DM406" s="17">
        <v>418</v>
      </c>
      <c r="DN406" s="17">
        <v>153</v>
      </c>
      <c r="DO406" s="17">
        <v>752</v>
      </c>
      <c r="DP406" s="21">
        <v>3937</v>
      </c>
      <c r="DY406" s="274"/>
      <c r="DZ406" s="35" t="s">
        <v>899</v>
      </c>
      <c r="EA406" s="17">
        <v>442</v>
      </c>
      <c r="EB406" s="17">
        <v>200</v>
      </c>
      <c r="EC406" s="21">
        <v>642</v>
      </c>
      <c r="EJ406" s="274"/>
      <c r="EK406" s="35" t="s">
        <v>899</v>
      </c>
      <c r="EL406" s="17">
        <v>160</v>
      </c>
      <c r="EM406" s="17">
        <v>244</v>
      </c>
      <c r="EN406" s="17">
        <v>98</v>
      </c>
      <c r="EO406" s="17">
        <v>441</v>
      </c>
      <c r="EP406" s="21">
        <v>943</v>
      </c>
      <c r="EY406" s="274"/>
      <c r="EZ406" s="35" t="s">
        <v>899</v>
      </c>
      <c r="FA406" s="20">
        <v>93</v>
      </c>
      <c r="FG406" s="274"/>
      <c r="FH406" s="35" t="s">
        <v>899</v>
      </c>
      <c r="FI406" s="20">
        <v>3697</v>
      </c>
      <c r="FO406" s="274"/>
      <c r="FP406" s="35" t="s">
        <v>899</v>
      </c>
      <c r="FQ406" s="20">
        <v>63</v>
      </c>
      <c r="FW406" s="274"/>
      <c r="FX406" s="35" t="s">
        <v>899</v>
      </c>
      <c r="FY406" s="20">
        <v>297</v>
      </c>
      <c r="GE406" s="274"/>
      <c r="GF406" s="35" t="s">
        <v>899</v>
      </c>
      <c r="GG406" s="17">
        <v>72</v>
      </c>
      <c r="GH406" s="17">
        <v>350</v>
      </c>
      <c r="GI406" s="17">
        <v>307</v>
      </c>
      <c r="GJ406" s="21">
        <v>729</v>
      </c>
      <c r="GR406" s="274"/>
      <c r="GS406" s="35" t="s">
        <v>899</v>
      </c>
      <c r="GT406" s="17">
        <v>1397</v>
      </c>
      <c r="GU406" s="17">
        <v>109</v>
      </c>
      <c r="GV406" s="17">
        <v>2459</v>
      </c>
      <c r="GW406" s="21">
        <v>3965</v>
      </c>
      <c r="HE406" s="274"/>
      <c r="HF406" s="35" t="s">
        <v>899</v>
      </c>
      <c r="HG406" s="20">
        <v>30604</v>
      </c>
    </row>
    <row r="407" spans="1:215" x14ac:dyDescent="0.25">
      <c r="A407" s="274"/>
      <c r="B407" s="35" t="s">
        <v>900</v>
      </c>
      <c r="C407" s="17">
        <v>7</v>
      </c>
      <c r="D407" s="17">
        <v>129</v>
      </c>
      <c r="E407" s="17">
        <v>38</v>
      </c>
      <c r="F407" s="17">
        <v>25</v>
      </c>
      <c r="G407" s="17">
        <v>17</v>
      </c>
      <c r="H407" s="17">
        <v>18</v>
      </c>
      <c r="I407" s="17">
        <v>178</v>
      </c>
      <c r="J407" s="17">
        <v>153</v>
      </c>
      <c r="K407" s="21">
        <v>565</v>
      </c>
      <c r="X407" s="274"/>
      <c r="Y407" s="35" t="s">
        <v>900</v>
      </c>
      <c r="Z407" s="17">
        <v>12</v>
      </c>
      <c r="AA407" s="17">
        <v>4</v>
      </c>
      <c r="AB407" s="17">
        <v>74</v>
      </c>
      <c r="AC407" s="21">
        <v>90</v>
      </c>
      <c r="AK407" s="274"/>
      <c r="AL407" s="35" t="s">
        <v>900</v>
      </c>
      <c r="AM407" s="20">
        <v>70</v>
      </c>
      <c r="AS407" s="274"/>
      <c r="AT407" s="35" t="s">
        <v>900</v>
      </c>
      <c r="AU407" s="20">
        <v>698</v>
      </c>
      <c r="BA407" s="274"/>
      <c r="BB407" s="35" t="s">
        <v>900</v>
      </c>
      <c r="BC407" s="17">
        <v>18</v>
      </c>
      <c r="BD407" s="17">
        <v>120</v>
      </c>
      <c r="BE407" s="21">
        <v>138</v>
      </c>
      <c r="BL407" s="274"/>
      <c r="BM407" s="35" t="s">
        <v>900</v>
      </c>
      <c r="BN407" s="20">
        <v>66</v>
      </c>
      <c r="BT407" s="274"/>
      <c r="BU407" s="35" t="s">
        <v>900</v>
      </c>
      <c r="BV407" s="17">
        <v>49</v>
      </c>
      <c r="BW407" s="17">
        <v>11</v>
      </c>
      <c r="BX407" s="17">
        <v>5</v>
      </c>
      <c r="BY407" s="17">
        <v>14</v>
      </c>
      <c r="BZ407" s="17">
        <v>207</v>
      </c>
      <c r="CA407" s="21">
        <v>286</v>
      </c>
      <c r="CK407" s="274"/>
      <c r="CL407" s="35" t="s">
        <v>900</v>
      </c>
      <c r="CM407" s="17">
        <v>3</v>
      </c>
      <c r="CN407" s="17">
        <v>7</v>
      </c>
      <c r="CO407" s="17">
        <v>4</v>
      </c>
      <c r="CP407" s="17">
        <v>25</v>
      </c>
      <c r="CQ407" s="17">
        <v>20</v>
      </c>
      <c r="CR407" s="17">
        <v>6</v>
      </c>
      <c r="CS407" s="17">
        <v>4</v>
      </c>
      <c r="CT407" s="17">
        <v>31</v>
      </c>
      <c r="CU407" s="17">
        <v>19</v>
      </c>
      <c r="CV407" s="21">
        <v>119</v>
      </c>
      <c r="DJ407" s="274"/>
      <c r="DK407" s="35" t="s">
        <v>900</v>
      </c>
      <c r="DL407" s="17">
        <v>519</v>
      </c>
      <c r="DM407" s="17">
        <v>45</v>
      </c>
      <c r="DN407" s="17">
        <v>7</v>
      </c>
      <c r="DO407" s="17">
        <v>68</v>
      </c>
      <c r="DP407" s="21">
        <v>639</v>
      </c>
      <c r="DY407" s="274"/>
      <c r="DZ407" s="35" t="s">
        <v>900</v>
      </c>
      <c r="EA407" s="17">
        <v>25</v>
      </c>
      <c r="EB407" s="17">
        <v>32</v>
      </c>
      <c r="EC407" s="21">
        <v>57</v>
      </c>
      <c r="EJ407" s="274"/>
      <c r="EK407" s="35" t="s">
        <v>900</v>
      </c>
      <c r="EL407" s="17">
        <v>28</v>
      </c>
      <c r="EM407" s="17">
        <v>3</v>
      </c>
      <c r="EN407" s="17">
        <v>2</v>
      </c>
      <c r="EO407" s="17">
        <v>95</v>
      </c>
      <c r="EP407" s="21">
        <v>128</v>
      </c>
      <c r="EY407" s="274"/>
      <c r="EZ407" s="35" t="s">
        <v>900</v>
      </c>
      <c r="FA407" s="20">
        <v>13</v>
      </c>
      <c r="FG407" s="274"/>
      <c r="FH407" s="35" t="s">
        <v>900</v>
      </c>
      <c r="FI407" s="20">
        <v>640</v>
      </c>
      <c r="FO407" s="274"/>
      <c r="FP407" s="35" t="s">
        <v>900</v>
      </c>
      <c r="FQ407" s="20">
        <v>300</v>
      </c>
      <c r="FW407" s="274"/>
      <c r="FX407" s="35" t="s">
        <v>900</v>
      </c>
      <c r="FY407" s="20">
        <v>56</v>
      </c>
      <c r="GE407" s="274"/>
      <c r="GF407" s="35" t="s">
        <v>900</v>
      </c>
      <c r="GG407" s="17">
        <v>33</v>
      </c>
      <c r="GH407" s="17">
        <v>207</v>
      </c>
      <c r="GI407" s="17">
        <v>32</v>
      </c>
      <c r="GJ407" s="21">
        <v>272</v>
      </c>
      <c r="GR407" s="274"/>
      <c r="GS407" s="35" t="s">
        <v>900</v>
      </c>
      <c r="GT407" s="17">
        <v>147</v>
      </c>
      <c r="GU407" s="17">
        <v>18</v>
      </c>
      <c r="GV407" s="17">
        <v>47</v>
      </c>
      <c r="GW407" s="21">
        <v>212</v>
      </c>
      <c r="HE407" s="274"/>
      <c r="HF407" s="35" t="s">
        <v>900</v>
      </c>
      <c r="HG407" s="20">
        <v>4349</v>
      </c>
    </row>
    <row r="408" spans="1:215" x14ac:dyDescent="0.25">
      <c r="A408" s="273" t="s">
        <v>901</v>
      </c>
      <c r="B408" s="35" t="s">
        <v>902</v>
      </c>
      <c r="C408" s="17">
        <v>685</v>
      </c>
      <c r="D408" s="17">
        <v>1699</v>
      </c>
      <c r="E408" s="17">
        <v>587</v>
      </c>
      <c r="F408" s="17">
        <v>711</v>
      </c>
      <c r="G408" s="17">
        <v>279</v>
      </c>
      <c r="H408" s="17">
        <v>354</v>
      </c>
      <c r="I408" s="17">
        <v>1112</v>
      </c>
      <c r="J408" s="17">
        <v>997</v>
      </c>
      <c r="K408" s="21">
        <v>6424</v>
      </c>
      <c r="X408" s="273" t="s">
        <v>901</v>
      </c>
      <c r="Y408" s="35" t="s">
        <v>902</v>
      </c>
      <c r="Z408" s="17">
        <v>63</v>
      </c>
      <c r="AA408" s="17">
        <v>38</v>
      </c>
      <c r="AB408" s="17">
        <v>663</v>
      </c>
      <c r="AC408" s="21">
        <v>764</v>
      </c>
      <c r="AK408" s="273" t="s">
        <v>901</v>
      </c>
      <c r="AL408" s="35" t="s">
        <v>902</v>
      </c>
      <c r="AM408" s="20">
        <v>434</v>
      </c>
      <c r="AS408" s="273" t="s">
        <v>901</v>
      </c>
      <c r="AT408" s="35" t="s">
        <v>902</v>
      </c>
      <c r="AU408" s="20">
        <v>1110</v>
      </c>
      <c r="BA408" s="273" t="s">
        <v>901</v>
      </c>
      <c r="BB408" s="35" t="s">
        <v>902</v>
      </c>
      <c r="BC408" s="17">
        <v>1038</v>
      </c>
      <c r="BD408" s="17">
        <v>592</v>
      </c>
      <c r="BE408" s="21">
        <v>1630</v>
      </c>
      <c r="BL408" s="273" t="s">
        <v>901</v>
      </c>
      <c r="BM408" s="35" t="s">
        <v>902</v>
      </c>
      <c r="BN408" s="20">
        <v>231</v>
      </c>
      <c r="BT408" s="273" t="s">
        <v>901</v>
      </c>
      <c r="BU408" s="35" t="s">
        <v>902</v>
      </c>
      <c r="BV408" s="17">
        <v>217</v>
      </c>
      <c r="BW408" s="17">
        <v>277</v>
      </c>
      <c r="BX408" s="17">
        <v>73</v>
      </c>
      <c r="BY408" s="17">
        <v>161</v>
      </c>
      <c r="BZ408" s="17">
        <v>415</v>
      </c>
      <c r="CA408" s="21">
        <v>1143</v>
      </c>
      <c r="CK408" s="273" t="s">
        <v>901</v>
      </c>
      <c r="CL408" s="35" t="s">
        <v>902</v>
      </c>
      <c r="CM408" s="17">
        <v>86</v>
      </c>
      <c r="CN408" s="17">
        <v>235</v>
      </c>
      <c r="CO408" s="17">
        <v>246</v>
      </c>
      <c r="CP408" s="17">
        <v>81</v>
      </c>
      <c r="CQ408" s="17">
        <v>108</v>
      </c>
      <c r="CR408" s="17">
        <v>100</v>
      </c>
      <c r="CS408" s="17">
        <v>50</v>
      </c>
      <c r="CT408" s="17">
        <v>275</v>
      </c>
      <c r="CU408" s="17">
        <v>79</v>
      </c>
      <c r="CV408" s="21">
        <v>1260</v>
      </c>
      <c r="DJ408" s="273" t="s">
        <v>901</v>
      </c>
      <c r="DK408" s="35" t="s">
        <v>902</v>
      </c>
      <c r="DL408" s="17">
        <v>3190</v>
      </c>
      <c r="DM408" s="17">
        <v>427</v>
      </c>
      <c r="DN408" s="17">
        <v>300</v>
      </c>
      <c r="DO408" s="17">
        <v>529</v>
      </c>
      <c r="DP408" s="21">
        <v>4446</v>
      </c>
      <c r="DY408" s="273" t="s">
        <v>901</v>
      </c>
      <c r="DZ408" s="35" t="s">
        <v>902</v>
      </c>
      <c r="EA408" s="17">
        <v>402</v>
      </c>
      <c r="EB408" s="17">
        <v>215</v>
      </c>
      <c r="EC408" s="21">
        <v>617</v>
      </c>
      <c r="EJ408" s="273" t="s">
        <v>901</v>
      </c>
      <c r="EK408" s="35" t="s">
        <v>902</v>
      </c>
      <c r="EL408" s="17">
        <v>362</v>
      </c>
      <c r="EM408" s="17">
        <v>82</v>
      </c>
      <c r="EN408" s="17">
        <v>142</v>
      </c>
      <c r="EO408" s="17">
        <v>271</v>
      </c>
      <c r="EP408" s="21">
        <v>857</v>
      </c>
      <c r="EY408" s="273" t="s">
        <v>901</v>
      </c>
      <c r="EZ408" s="35" t="s">
        <v>902</v>
      </c>
      <c r="FA408" s="20">
        <v>165</v>
      </c>
      <c r="FG408" s="273" t="s">
        <v>901</v>
      </c>
      <c r="FH408" s="35" t="s">
        <v>902</v>
      </c>
      <c r="FI408" s="20">
        <v>1933</v>
      </c>
      <c r="FO408" s="273" t="s">
        <v>901</v>
      </c>
      <c r="FP408" s="35" t="s">
        <v>902</v>
      </c>
      <c r="FQ408" s="20">
        <v>1088</v>
      </c>
      <c r="FW408" s="273" t="s">
        <v>901</v>
      </c>
      <c r="FX408" s="35" t="s">
        <v>902</v>
      </c>
      <c r="FY408" s="20">
        <v>353</v>
      </c>
      <c r="GE408" s="273" t="s">
        <v>901</v>
      </c>
      <c r="GF408" s="35" t="s">
        <v>902</v>
      </c>
      <c r="GG408" s="17">
        <v>180</v>
      </c>
      <c r="GH408" s="17">
        <v>500</v>
      </c>
      <c r="GI408" s="17">
        <v>351</v>
      </c>
      <c r="GJ408" s="21">
        <v>1031</v>
      </c>
      <c r="GR408" s="273" t="s">
        <v>901</v>
      </c>
      <c r="GS408" s="35" t="s">
        <v>902</v>
      </c>
      <c r="GT408" s="17">
        <v>1238</v>
      </c>
      <c r="GU408" s="17">
        <v>370</v>
      </c>
      <c r="GV408" s="17">
        <v>2185</v>
      </c>
      <c r="GW408" s="21">
        <v>3793</v>
      </c>
      <c r="HE408" s="273" t="s">
        <v>901</v>
      </c>
      <c r="HF408" s="35" t="s">
        <v>902</v>
      </c>
      <c r="HG408" s="20">
        <v>27279</v>
      </c>
    </row>
    <row r="409" spans="1:215" x14ac:dyDescent="0.25">
      <c r="A409" s="274"/>
      <c r="B409" s="35" t="s">
        <v>903</v>
      </c>
      <c r="C409" s="17">
        <v>322</v>
      </c>
      <c r="D409" s="17">
        <v>210</v>
      </c>
      <c r="E409" s="17">
        <v>153</v>
      </c>
      <c r="F409" s="17">
        <v>77</v>
      </c>
      <c r="G409" s="17">
        <v>65</v>
      </c>
      <c r="H409" s="17">
        <v>128</v>
      </c>
      <c r="I409" s="17">
        <v>173</v>
      </c>
      <c r="J409" s="17">
        <v>142</v>
      </c>
      <c r="K409" s="21">
        <v>1270</v>
      </c>
      <c r="X409" s="274"/>
      <c r="Y409" s="35" t="s">
        <v>903</v>
      </c>
      <c r="Z409" s="17">
        <v>4</v>
      </c>
      <c r="AA409" s="17">
        <v>23</v>
      </c>
      <c r="AB409" s="17">
        <v>294</v>
      </c>
      <c r="AC409" s="21">
        <v>321</v>
      </c>
      <c r="AK409" s="274"/>
      <c r="AL409" s="35" t="s">
        <v>903</v>
      </c>
      <c r="AM409" s="20">
        <v>31</v>
      </c>
      <c r="AS409" s="274"/>
      <c r="AT409" s="35" t="s">
        <v>903</v>
      </c>
      <c r="AU409" s="20">
        <v>64</v>
      </c>
      <c r="BA409" s="274"/>
      <c r="BB409" s="35" t="s">
        <v>903</v>
      </c>
      <c r="BC409" s="17">
        <v>101</v>
      </c>
      <c r="BD409" s="17">
        <v>0</v>
      </c>
      <c r="BE409" s="21">
        <v>101</v>
      </c>
      <c r="BL409" s="274"/>
      <c r="BM409" s="35" t="s">
        <v>903</v>
      </c>
      <c r="BN409" s="20">
        <v>22</v>
      </c>
      <c r="BT409" s="274"/>
      <c r="BU409" s="35" t="s">
        <v>903</v>
      </c>
      <c r="BV409" s="17">
        <v>63</v>
      </c>
      <c r="BW409" s="17">
        <v>51</v>
      </c>
      <c r="BX409" s="17">
        <v>9</v>
      </c>
      <c r="BY409" s="17">
        <v>33</v>
      </c>
      <c r="BZ409" s="17">
        <v>94</v>
      </c>
      <c r="CA409" s="21">
        <v>250</v>
      </c>
      <c r="CK409" s="274"/>
      <c r="CL409" s="35" t="s">
        <v>903</v>
      </c>
      <c r="CM409" s="17">
        <v>2</v>
      </c>
      <c r="CN409" s="17">
        <v>68</v>
      </c>
      <c r="CO409" s="17">
        <v>90</v>
      </c>
      <c r="CP409" s="17">
        <v>4</v>
      </c>
      <c r="CQ409" s="17">
        <v>10</v>
      </c>
      <c r="CR409" s="17">
        <v>8</v>
      </c>
      <c r="CS409" s="17">
        <v>2</v>
      </c>
      <c r="CT409" s="17">
        <v>26</v>
      </c>
      <c r="CU409" s="17">
        <v>3</v>
      </c>
      <c r="CV409" s="21">
        <v>213</v>
      </c>
      <c r="DJ409" s="274"/>
      <c r="DK409" s="35" t="s">
        <v>903</v>
      </c>
      <c r="DL409" s="17">
        <v>500</v>
      </c>
      <c r="DM409" s="17">
        <v>87</v>
      </c>
      <c r="DN409" s="17">
        <v>82</v>
      </c>
      <c r="DO409" s="17">
        <v>122</v>
      </c>
      <c r="DP409" s="21">
        <v>791</v>
      </c>
      <c r="DY409" s="274"/>
      <c r="DZ409" s="35" t="s">
        <v>903</v>
      </c>
      <c r="EA409" s="17">
        <v>122</v>
      </c>
      <c r="EB409" s="17">
        <v>61</v>
      </c>
      <c r="EC409" s="21">
        <v>183</v>
      </c>
      <c r="EJ409" s="274"/>
      <c r="EK409" s="35" t="s">
        <v>903</v>
      </c>
      <c r="EL409" s="17">
        <v>37</v>
      </c>
      <c r="EM409" s="17">
        <v>7</v>
      </c>
      <c r="EN409" s="17">
        <v>29</v>
      </c>
      <c r="EO409" s="17">
        <v>66</v>
      </c>
      <c r="EP409" s="21">
        <v>139</v>
      </c>
      <c r="EY409" s="274"/>
      <c r="EZ409" s="35" t="s">
        <v>903</v>
      </c>
      <c r="FA409" s="20">
        <v>8</v>
      </c>
      <c r="FG409" s="274"/>
      <c r="FH409" s="35" t="s">
        <v>903</v>
      </c>
      <c r="FI409" s="20">
        <v>250</v>
      </c>
      <c r="FO409" s="274"/>
      <c r="FP409" s="35" t="s">
        <v>903</v>
      </c>
      <c r="FQ409" s="20">
        <v>56</v>
      </c>
      <c r="FW409" s="274"/>
      <c r="FX409" s="35" t="s">
        <v>903</v>
      </c>
      <c r="FY409" s="20">
        <v>20</v>
      </c>
      <c r="GE409" s="274"/>
      <c r="GF409" s="35" t="s">
        <v>903</v>
      </c>
      <c r="GG409" s="17">
        <v>24</v>
      </c>
      <c r="GH409" s="17">
        <v>67</v>
      </c>
      <c r="GI409" s="17">
        <v>13</v>
      </c>
      <c r="GJ409" s="21">
        <v>104</v>
      </c>
      <c r="GR409" s="274"/>
      <c r="GS409" s="35" t="s">
        <v>903</v>
      </c>
      <c r="GT409" s="17">
        <v>238</v>
      </c>
      <c r="GU409" s="17">
        <v>53</v>
      </c>
      <c r="GV409" s="17">
        <v>860</v>
      </c>
      <c r="GW409" s="21">
        <v>1151</v>
      </c>
      <c r="HE409" s="274"/>
      <c r="HF409" s="35" t="s">
        <v>903</v>
      </c>
      <c r="HG409" s="20">
        <v>4974</v>
      </c>
    </row>
    <row r="410" spans="1:215" x14ac:dyDescent="0.25">
      <c r="A410" s="274"/>
      <c r="B410" s="35" t="s">
        <v>904</v>
      </c>
      <c r="C410" s="17">
        <v>133</v>
      </c>
      <c r="D410" s="17">
        <v>114</v>
      </c>
      <c r="E410" s="17">
        <v>21</v>
      </c>
      <c r="F410" s="17">
        <v>11</v>
      </c>
      <c r="G410" s="17">
        <v>13</v>
      </c>
      <c r="H410" s="17">
        <v>45</v>
      </c>
      <c r="I410" s="17">
        <v>43</v>
      </c>
      <c r="J410" s="17">
        <v>8</v>
      </c>
      <c r="K410" s="21">
        <v>388</v>
      </c>
      <c r="X410" s="274"/>
      <c r="Y410" s="35" t="s">
        <v>904</v>
      </c>
      <c r="Z410" s="17">
        <v>2</v>
      </c>
      <c r="AA410" s="17">
        <v>1</v>
      </c>
      <c r="AB410" s="17">
        <v>7</v>
      </c>
      <c r="AC410" s="21">
        <v>10</v>
      </c>
      <c r="AK410" s="274"/>
      <c r="AL410" s="35" t="s">
        <v>904</v>
      </c>
      <c r="AM410" s="20">
        <v>30</v>
      </c>
      <c r="AS410" s="274"/>
      <c r="AT410" s="35" t="s">
        <v>904</v>
      </c>
      <c r="AU410" s="20">
        <v>15</v>
      </c>
      <c r="BA410" s="274"/>
      <c r="BB410" s="35" t="s">
        <v>904</v>
      </c>
      <c r="BC410" s="17">
        <v>53</v>
      </c>
      <c r="BD410" s="17">
        <v>19</v>
      </c>
      <c r="BE410" s="21">
        <v>72</v>
      </c>
      <c r="BL410" s="274"/>
      <c r="BM410" s="35" t="s">
        <v>904</v>
      </c>
      <c r="BN410" s="20">
        <v>29</v>
      </c>
      <c r="BT410" s="274"/>
      <c r="BU410" s="35" t="s">
        <v>904</v>
      </c>
      <c r="BV410" s="17">
        <v>11</v>
      </c>
      <c r="BW410" s="17">
        <v>30</v>
      </c>
      <c r="BX410" s="17">
        <v>0</v>
      </c>
      <c r="BY410" s="17">
        <v>25</v>
      </c>
      <c r="BZ410" s="17">
        <v>70</v>
      </c>
      <c r="CA410" s="21">
        <v>136</v>
      </c>
      <c r="CK410" s="274"/>
      <c r="CL410" s="35" t="s">
        <v>904</v>
      </c>
      <c r="CM410" s="17">
        <v>9</v>
      </c>
      <c r="CN410" s="17">
        <v>22</v>
      </c>
      <c r="CO410" s="17">
        <v>30</v>
      </c>
      <c r="CP410" s="17">
        <v>3</v>
      </c>
      <c r="CQ410" s="17">
        <v>12</v>
      </c>
      <c r="CR410" s="17">
        <v>1</v>
      </c>
      <c r="CS410" s="17">
        <v>0</v>
      </c>
      <c r="CT410" s="17">
        <v>0</v>
      </c>
      <c r="CU410" s="17">
        <v>2</v>
      </c>
      <c r="CV410" s="21">
        <v>79</v>
      </c>
      <c r="DJ410" s="274"/>
      <c r="DK410" s="35" t="s">
        <v>904</v>
      </c>
      <c r="DL410" s="17">
        <v>88</v>
      </c>
      <c r="DM410" s="17">
        <v>12</v>
      </c>
      <c r="DN410" s="17">
        <v>1</v>
      </c>
      <c r="DO410" s="17">
        <v>1</v>
      </c>
      <c r="DP410" s="21">
        <v>102</v>
      </c>
      <c r="DY410" s="274"/>
      <c r="DZ410" s="35" t="s">
        <v>904</v>
      </c>
      <c r="EA410" s="17">
        <v>7</v>
      </c>
      <c r="EB410" s="17">
        <v>4</v>
      </c>
      <c r="EC410" s="21">
        <v>11</v>
      </c>
      <c r="EJ410" s="274"/>
      <c r="EK410" s="35" t="s">
        <v>904</v>
      </c>
      <c r="EL410" s="17">
        <v>33</v>
      </c>
      <c r="EM410" s="17">
        <v>6</v>
      </c>
      <c r="EN410" s="17">
        <v>1</v>
      </c>
      <c r="EO410" s="17">
        <v>6</v>
      </c>
      <c r="EP410" s="21">
        <v>46</v>
      </c>
      <c r="EY410" s="274"/>
      <c r="EZ410" s="35" t="s">
        <v>904</v>
      </c>
      <c r="FA410" s="20">
        <v>3</v>
      </c>
      <c r="FG410" s="274"/>
      <c r="FH410" s="35" t="s">
        <v>904</v>
      </c>
      <c r="FI410" s="20">
        <v>6</v>
      </c>
      <c r="FO410" s="274"/>
      <c r="FP410" s="35" t="s">
        <v>904</v>
      </c>
      <c r="FQ410" s="20">
        <v>76</v>
      </c>
      <c r="FW410" s="274"/>
      <c r="FX410" s="35" t="s">
        <v>904</v>
      </c>
      <c r="FY410" s="20">
        <v>23</v>
      </c>
      <c r="GE410" s="274"/>
      <c r="GF410" s="35" t="s">
        <v>904</v>
      </c>
      <c r="GG410" s="17">
        <v>3</v>
      </c>
      <c r="GH410" s="17">
        <v>1</v>
      </c>
      <c r="GI410" s="17">
        <v>61</v>
      </c>
      <c r="GJ410" s="21">
        <v>65</v>
      </c>
      <c r="GR410" s="274"/>
      <c r="GS410" s="35" t="s">
        <v>904</v>
      </c>
      <c r="GT410" s="17">
        <v>195</v>
      </c>
      <c r="GU410" s="17">
        <v>96</v>
      </c>
      <c r="GV410" s="17">
        <v>27</v>
      </c>
      <c r="GW410" s="21">
        <v>318</v>
      </c>
      <c r="HE410" s="274"/>
      <c r="HF410" s="35" t="s">
        <v>904</v>
      </c>
      <c r="HG410" s="20">
        <v>1409</v>
      </c>
    </row>
    <row r="411" spans="1:215" x14ac:dyDescent="0.25">
      <c r="A411" s="274"/>
      <c r="B411" s="35" t="s">
        <v>905</v>
      </c>
      <c r="C411" s="17">
        <v>238</v>
      </c>
      <c r="D411" s="17">
        <v>989</v>
      </c>
      <c r="E411" s="17">
        <v>298</v>
      </c>
      <c r="F411" s="17">
        <v>536</v>
      </c>
      <c r="G411" s="17">
        <v>79</v>
      </c>
      <c r="H411" s="17">
        <v>178</v>
      </c>
      <c r="I411" s="17">
        <v>464</v>
      </c>
      <c r="J411" s="17">
        <v>660</v>
      </c>
      <c r="K411" s="21">
        <v>3442</v>
      </c>
      <c r="X411" s="274"/>
      <c r="Y411" s="35" t="s">
        <v>905</v>
      </c>
      <c r="Z411" s="17">
        <v>45</v>
      </c>
      <c r="AA411" s="17">
        <v>13</v>
      </c>
      <c r="AB411" s="17">
        <v>369</v>
      </c>
      <c r="AC411" s="21">
        <v>427</v>
      </c>
      <c r="AK411" s="274"/>
      <c r="AL411" s="35" t="s">
        <v>905</v>
      </c>
      <c r="AM411" s="20">
        <v>320</v>
      </c>
      <c r="AS411" s="274"/>
      <c r="AT411" s="35" t="s">
        <v>905</v>
      </c>
      <c r="AU411" s="20">
        <v>626</v>
      </c>
      <c r="BA411" s="274"/>
      <c r="BB411" s="35" t="s">
        <v>905</v>
      </c>
      <c r="BC411" s="17">
        <v>728</v>
      </c>
      <c r="BD411" s="17">
        <v>367</v>
      </c>
      <c r="BE411" s="21">
        <v>1095</v>
      </c>
      <c r="BL411" s="274"/>
      <c r="BM411" s="35" t="s">
        <v>905</v>
      </c>
      <c r="BN411" s="20">
        <v>147</v>
      </c>
      <c r="BT411" s="274"/>
      <c r="BU411" s="35" t="s">
        <v>905</v>
      </c>
      <c r="BV411" s="17">
        <v>128</v>
      </c>
      <c r="BW411" s="17">
        <v>145</v>
      </c>
      <c r="BX411" s="17">
        <v>31</v>
      </c>
      <c r="BY411" s="17">
        <v>74</v>
      </c>
      <c r="BZ411" s="17">
        <v>166</v>
      </c>
      <c r="CA411" s="21">
        <v>544</v>
      </c>
      <c r="CK411" s="274"/>
      <c r="CL411" s="35" t="s">
        <v>905</v>
      </c>
      <c r="CM411" s="17">
        <v>60</v>
      </c>
      <c r="CN411" s="17">
        <v>125</v>
      </c>
      <c r="CO411" s="17">
        <v>93</v>
      </c>
      <c r="CP411" s="17">
        <v>69</v>
      </c>
      <c r="CQ411" s="17">
        <v>98</v>
      </c>
      <c r="CR411" s="17">
        <v>30</v>
      </c>
      <c r="CS411" s="17">
        <v>46</v>
      </c>
      <c r="CT411" s="17">
        <v>109</v>
      </c>
      <c r="CU411" s="17">
        <v>67</v>
      </c>
      <c r="CV411" s="21">
        <v>697</v>
      </c>
      <c r="DJ411" s="274"/>
      <c r="DK411" s="35" t="s">
        <v>905</v>
      </c>
      <c r="DL411" s="17">
        <v>2027</v>
      </c>
      <c r="DM411" s="17">
        <v>265</v>
      </c>
      <c r="DN411" s="17">
        <v>190</v>
      </c>
      <c r="DO411" s="17">
        <v>406</v>
      </c>
      <c r="DP411" s="21">
        <v>2888</v>
      </c>
      <c r="DY411" s="274"/>
      <c r="DZ411" s="35" t="s">
        <v>905</v>
      </c>
      <c r="EA411" s="17">
        <v>184</v>
      </c>
      <c r="EB411" s="17">
        <v>160</v>
      </c>
      <c r="EC411" s="21">
        <v>344</v>
      </c>
      <c r="EJ411" s="274"/>
      <c r="EK411" s="35" t="s">
        <v>905</v>
      </c>
      <c r="EL411" s="17">
        <v>250</v>
      </c>
      <c r="EM411" s="17">
        <v>69</v>
      </c>
      <c r="EN411" s="17">
        <v>67</v>
      </c>
      <c r="EO411" s="17">
        <v>140</v>
      </c>
      <c r="EP411" s="21">
        <v>526</v>
      </c>
      <c r="EY411" s="274"/>
      <c r="EZ411" s="35" t="s">
        <v>905</v>
      </c>
      <c r="FA411" s="20">
        <v>74</v>
      </c>
      <c r="FG411" s="274"/>
      <c r="FH411" s="35" t="s">
        <v>905</v>
      </c>
      <c r="FI411" s="20">
        <v>1507</v>
      </c>
      <c r="FO411" s="274"/>
      <c r="FP411" s="35" t="s">
        <v>905</v>
      </c>
      <c r="FQ411" s="20">
        <v>636</v>
      </c>
      <c r="FW411" s="274"/>
      <c r="FX411" s="35" t="s">
        <v>905</v>
      </c>
      <c r="FY411" s="20">
        <v>161</v>
      </c>
      <c r="GE411" s="274"/>
      <c r="GF411" s="35" t="s">
        <v>905</v>
      </c>
      <c r="GG411" s="17">
        <v>113</v>
      </c>
      <c r="GH411" s="17">
        <v>277</v>
      </c>
      <c r="GI411" s="17">
        <v>188</v>
      </c>
      <c r="GJ411" s="21">
        <v>578</v>
      </c>
      <c r="GR411" s="274"/>
      <c r="GS411" s="35" t="s">
        <v>905</v>
      </c>
      <c r="GT411" s="17">
        <v>944</v>
      </c>
      <c r="GU411" s="17">
        <v>206</v>
      </c>
      <c r="GV411" s="17">
        <v>1323</v>
      </c>
      <c r="GW411" s="21">
        <v>2473</v>
      </c>
      <c r="HE411" s="274"/>
      <c r="HF411" s="35" t="s">
        <v>905</v>
      </c>
      <c r="HG411" s="20">
        <v>16485</v>
      </c>
    </row>
    <row r="412" spans="1:215" x14ac:dyDescent="0.25">
      <c r="A412" s="276"/>
      <c r="B412" s="63" t="s">
        <v>900</v>
      </c>
      <c r="C412" s="39">
        <v>235</v>
      </c>
      <c r="D412" s="39">
        <v>617</v>
      </c>
      <c r="E412" s="39">
        <v>296</v>
      </c>
      <c r="F412" s="39">
        <v>101</v>
      </c>
      <c r="G412" s="39">
        <v>86</v>
      </c>
      <c r="H412" s="39">
        <v>66</v>
      </c>
      <c r="I412" s="39">
        <v>348</v>
      </c>
      <c r="J412" s="39">
        <v>232</v>
      </c>
      <c r="K412" s="28">
        <v>1981</v>
      </c>
      <c r="X412" s="276"/>
      <c r="Y412" s="63" t="s">
        <v>900</v>
      </c>
      <c r="Z412" s="39">
        <v>18</v>
      </c>
      <c r="AA412" s="39">
        <v>6</v>
      </c>
      <c r="AB412" s="39">
        <v>168</v>
      </c>
      <c r="AC412" s="28">
        <v>192</v>
      </c>
      <c r="AK412" s="276"/>
      <c r="AL412" s="63" t="s">
        <v>900</v>
      </c>
      <c r="AM412" s="65">
        <v>20</v>
      </c>
      <c r="AS412" s="276"/>
      <c r="AT412" s="63" t="s">
        <v>900</v>
      </c>
      <c r="AU412" s="65">
        <v>735</v>
      </c>
      <c r="BA412" s="276"/>
      <c r="BB412" s="63" t="s">
        <v>900</v>
      </c>
      <c r="BC412" s="39">
        <v>138</v>
      </c>
      <c r="BD412" s="39">
        <v>280</v>
      </c>
      <c r="BE412" s="28">
        <v>418</v>
      </c>
      <c r="BL412" s="276"/>
      <c r="BM412" s="63" t="s">
        <v>900</v>
      </c>
      <c r="BN412" s="65">
        <v>33</v>
      </c>
      <c r="BT412" s="276"/>
      <c r="BU412" s="63" t="s">
        <v>900</v>
      </c>
      <c r="BV412" s="39">
        <v>52</v>
      </c>
      <c r="BW412" s="39">
        <v>86</v>
      </c>
      <c r="BX412" s="39">
        <v>25</v>
      </c>
      <c r="BY412" s="39">
        <v>35</v>
      </c>
      <c r="BZ412" s="39">
        <v>85</v>
      </c>
      <c r="CA412" s="28">
        <v>283</v>
      </c>
      <c r="CK412" s="276"/>
      <c r="CL412" s="63" t="s">
        <v>900</v>
      </c>
      <c r="CM412" s="39">
        <v>21</v>
      </c>
      <c r="CN412" s="39">
        <v>50</v>
      </c>
      <c r="CO412" s="39">
        <v>33</v>
      </c>
      <c r="CP412" s="39">
        <v>17</v>
      </c>
      <c r="CQ412" s="39">
        <v>19</v>
      </c>
      <c r="CR412" s="39">
        <v>72</v>
      </c>
      <c r="CS412" s="39">
        <v>9</v>
      </c>
      <c r="CT412" s="39">
        <v>35</v>
      </c>
      <c r="CU412" s="39">
        <v>20</v>
      </c>
      <c r="CV412" s="28">
        <v>276</v>
      </c>
      <c r="DJ412" s="276"/>
      <c r="DK412" s="63" t="s">
        <v>900</v>
      </c>
      <c r="DL412" s="39">
        <v>1201</v>
      </c>
      <c r="DM412" s="39">
        <v>63</v>
      </c>
      <c r="DN412" s="39">
        <v>51</v>
      </c>
      <c r="DO412" s="39">
        <v>198</v>
      </c>
      <c r="DP412" s="28">
        <v>1513</v>
      </c>
      <c r="DY412" s="276"/>
      <c r="DZ412" s="63" t="s">
        <v>900</v>
      </c>
      <c r="EA412" s="39">
        <v>89</v>
      </c>
      <c r="EB412" s="39">
        <v>58</v>
      </c>
      <c r="EC412" s="28">
        <v>147</v>
      </c>
      <c r="EJ412" s="276"/>
      <c r="EK412" s="63" t="s">
        <v>900</v>
      </c>
      <c r="EL412" s="39">
        <v>89</v>
      </c>
      <c r="EM412" s="39">
        <v>10</v>
      </c>
      <c r="EN412" s="39">
        <v>14</v>
      </c>
      <c r="EO412" s="39">
        <v>124</v>
      </c>
      <c r="EP412" s="28">
        <v>237</v>
      </c>
      <c r="EY412" s="276"/>
      <c r="EZ412" s="63" t="s">
        <v>900</v>
      </c>
      <c r="FA412" s="65">
        <v>69</v>
      </c>
      <c r="FG412" s="276"/>
      <c r="FH412" s="63" t="s">
        <v>900</v>
      </c>
      <c r="FI412" s="65">
        <v>563</v>
      </c>
      <c r="FO412" s="276"/>
      <c r="FP412" s="63" t="s">
        <v>900</v>
      </c>
      <c r="FQ412" s="65">
        <v>430</v>
      </c>
      <c r="FW412" s="276"/>
      <c r="FX412" s="63" t="s">
        <v>900</v>
      </c>
      <c r="FY412" s="65">
        <v>101</v>
      </c>
      <c r="GE412" s="276"/>
      <c r="GF412" s="63" t="s">
        <v>900</v>
      </c>
      <c r="GG412" s="39">
        <v>85</v>
      </c>
      <c r="GH412" s="39">
        <v>113</v>
      </c>
      <c r="GI412" s="39">
        <v>89</v>
      </c>
      <c r="GJ412" s="28">
        <v>287</v>
      </c>
      <c r="GR412" s="276"/>
      <c r="GS412" s="63" t="s">
        <v>900</v>
      </c>
      <c r="GT412" s="39">
        <v>386</v>
      </c>
      <c r="GU412" s="39">
        <v>136</v>
      </c>
      <c r="GV412" s="39">
        <v>437</v>
      </c>
      <c r="GW412" s="28">
        <v>959</v>
      </c>
      <c r="HE412" s="276"/>
      <c r="HF412" s="63" t="s">
        <v>900</v>
      </c>
      <c r="HG412" s="65">
        <v>8244</v>
      </c>
    </row>
    <row r="413" spans="1:215" ht="18.399999999999999" customHeight="1" x14ac:dyDescent="0.25">
      <c r="A413" s="53"/>
      <c r="B413" s="182" t="s">
        <v>906</v>
      </c>
      <c r="X413" s="182" t="s">
        <v>906</v>
      </c>
      <c r="AK413" s="53"/>
      <c r="AL413" s="182" t="s">
        <v>906</v>
      </c>
      <c r="AS413" s="53"/>
      <c r="AT413" s="182" t="s">
        <v>906</v>
      </c>
      <c r="BA413" s="53"/>
      <c r="BB413" s="182" t="s">
        <v>906</v>
      </c>
      <c r="BL413" s="182" t="s">
        <v>906</v>
      </c>
      <c r="BT413" s="53"/>
      <c r="BU413" s="182" t="s">
        <v>906</v>
      </c>
      <c r="CK413" s="53"/>
      <c r="CL413" s="182" t="s">
        <v>906</v>
      </c>
      <c r="DJ413" s="53"/>
      <c r="DK413" s="182" t="s">
        <v>906</v>
      </c>
      <c r="DY413" s="53"/>
      <c r="DZ413" s="182" t="s">
        <v>906</v>
      </c>
      <c r="EJ413" s="53"/>
      <c r="EK413" s="182" t="s">
        <v>906</v>
      </c>
      <c r="EY413" s="53"/>
      <c r="EZ413" s="182" t="s">
        <v>906</v>
      </c>
      <c r="FG413" s="53"/>
      <c r="FH413" s="182" t="s">
        <v>906</v>
      </c>
      <c r="FO413" s="53"/>
      <c r="FP413" s="182" t="s">
        <v>906</v>
      </c>
      <c r="FW413" s="53"/>
      <c r="FX413" s="182" t="s">
        <v>906</v>
      </c>
      <c r="GE413" s="53"/>
      <c r="GF413" s="182" t="s">
        <v>906</v>
      </c>
      <c r="GR413" s="182" t="s">
        <v>906</v>
      </c>
      <c r="HE413" s="53"/>
      <c r="HF413" s="182" t="s">
        <v>906</v>
      </c>
    </row>
    <row r="414" spans="1:215" x14ac:dyDescent="0.25">
      <c r="A414" s="9"/>
      <c r="B414" s="55"/>
      <c r="C414" s="12" t="s">
        <v>42</v>
      </c>
      <c r="D414" s="12" t="s">
        <v>65</v>
      </c>
      <c r="E414" s="12" t="s">
        <v>67</v>
      </c>
      <c r="F414" s="12" t="s">
        <v>72</v>
      </c>
      <c r="G414" s="12" t="s">
        <v>74</v>
      </c>
      <c r="H414" s="12" t="s">
        <v>76</v>
      </c>
      <c r="I414" s="12" t="s">
        <v>82</v>
      </c>
      <c r="J414" s="12" t="s">
        <v>89</v>
      </c>
      <c r="K414" s="56" t="s">
        <v>509</v>
      </c>
      <c r="X414" s="9"/>
      <c r="Y414" s="55"/>
      <c r="Z414" s="12" t="s">
        <v>75</v>
      </c>
      <c r="AA414" s="12" t="s">
        <v>92</v>
      </c>
      <c r="AB414" s="12" t="s">
        <v>97</v>
      </c>
      <c r="AC414" s="183" t="s">
        <v>510</v>
      </c>
      <c r="AK414" s="9"/>
      <c r="AL414" s="55"/>
      <c r="AM414" s="15" t="s">
        <v>68</v>
      </c>
      <c r="AS414" s="9"/>
      <c r="AT414" s="55"/>
      <c r="AU414" s="15" t="s">
        <v>58</v>
      </c>
      <c r="BA414" s="9"/>
      <c r="BB414" s="55"/>
      <c r="BC414" s="12" t="s">
        <v>77</v>
      </c>
      <c r="BD414" s="12" t="s">
        <v>87</v>
      </c>
      <c r="BE414" s="183" t="s">
        <v>511</v>
      </c>
      <c r="BL414" s="9"/>
      <c r="BM414" s="55"/>
      <c r="BN414" s="15" t="s">
        <v>43</v>
      </c>
      <c r="BT414" s="9"/>
      <c r="BU414" s="55"/>
      <c r="BV414" s="12" t="s">
        <v>38</v>
      </c>
      <c r="BW414" s="12" t="s">
        <v>59</v>
      </c>
      <c r="BX414" s="12" t="s">
        <v>61</v>
      </c>
      <c r="BY414" s="12" t="s">
        <v>73</v>
      </c>
      <c r="BZ414" s="12" t="s">
        <v>93</v>
      </c>
      <c r="CA414" s="56" t="s">
        <v>512</v>
      </c>
      <c r="CK414" s="9"/>
      <c r="CL414" s="55"/>
      <c r="CM414" s="12" t="s">
        <v>46</v>
      </c>
      <c r="CN414" s="12" t="s">
        <v>54</v>
      </c>
      <c r="CO414" s="12" t="s">
        <v>78</v>
      </c>
      <c r="CP414" s="12" t="s">
        <v>84</v>
      </c>
      <c r="CQ414" s="12" t="s">
        <v>86</v>
      </c>
      <c r="CR414" s="12" t="s">
        <v>88</v>
      </c>
      <c r="CS414" s="12" t="s">
        <v>90</v>
      </c>
      <c r="CT414" s="12" t="s">
        <v>95</v>
      </c>
      <c r="CU414" s="12" t="s">
        <v>96</v>
      </c>
      <c r="CV414" s="183" t="s">
        <v>513</v>
      </c>
      <c r="DJ414" s="9"/>
      <c r="DK414" s="55"/>
      <c r="DL414" s="12" t="s">
        <v>50</v>
      </c>
      <c r="DM414" s="12" t="s">
        <v>71</v>
      </c>
      <c r="DN414" s="12" t="s">
        <v>79</v>
      </c>
      <c r="DO414" s="12" t="s">
        <v>91</v>
      </c>
      <c r="DP414" s="183" t="s">
        <v>514</v>
      </c>
      <c r="DY414" s="9"/>
      <c r="DZ414" s="55"/>
      <c r="EA414" s="12" t="s">
        <v>48</v>
      </c>
      <c r="EB414" s="12" t="s">
        <v>63</v>
      </c>
      <c r="EC414" s="183" t="s">
        <v>515</v>
      </c>
      <c r="EJ414" s="9"/>
      <c r="EK414" s="55"/>
      <c r="EL414" s="12" t="s">
        <v>33</v>
      </c>
      <c r="EM414" s="12" t="s">
        <v>80</v>
      </c>
      <c r="EN414" s="12" t="s">
        <v>83</v>
      </c>
      <c r="EO414" s="12" t="s">
        <v>85</v>
      </c>
      <c r="EP414" s="183" t="s">
        <v>516</v>
      </c>
      <c r="EY414" s="9"/>
      <c r="EZ414" s="55"/>
      <c r="FA414" s="15" t="s">
        <v>60</v>
      </c>
      <c r="FG414" s="9"/>
      <c r="FH414" s="55"/>
      <c r="FI414" s="15" t="s">
        <v>81</v>
      </c>
      <c r="FO414" s="9"/>
      <c r="FP414" s="55"/>
      <c r="FQ414" s="15" t="s">
        <v>62</v>
      </c>
      <c r="FW414" s="9"/>
      <c r="FX414" s="55"/>
      <c r="FY414" s="15" t="s">
        <v>64</v>
      </c>
      <c r="GE414" s="9"/>
      <c r="GF414" s="55"/>
      <c r="GG414" s="12" t="s">
        <v>44</v>
      </c>
      <c r="GH414" s="12" t="s">
        <v>52</v>
      </c>
      <c r="GI414" s="12" t="s">
        <v>69</v>
      </c>
      <c r="GJ414" s="183" t="s">
        <v>517</v>
      </c>
      <c r="GR414" s="9"/>
      <c r="GS414" s="55"/>
      <c r="GT414" s="12" t="s">
        <v>40</v>
      </c>
      <c r="GU414" s="12" t="s">
        <v>57</v>
      </c>
      <c r="GV414" s="12" t="s">
        <v>94</v>
      </c>
      <c r="GW414" s="183" t="s">
        <v>518</v>
      </c>
      <c r="HE414" s="9"/>
      <c r="HF414" s="55"/>
      <c r="HG414" s="13" t="s">
        <v>602</v>
      </c>
    </row>
    <row r="415" spans="1:215" x14ac:dyDescent="0.25">
      <c r="A415" s="35" t="s">
        <v>907</v>
      </c>
      <c r="B415" s="59"/>
      <c r="C415" s="17">
        <v>117</v>
      </c>
      <c r="D415" s="17">
        <v>239</v>
      </c>
      <c r="E415" s="17">
        <v>64</v>
      </c>
      <c r="F415" s="17">
        <v>246</v>
      </c>
      <c r="G415" s="17">
        <v>73</v>
      </c>
      <c r="H415" s="17">
        <v>152</v>
      </c>
      <c r="I415" s="17">
        <v>157</v>
      </c>
      <c r="J415" s="17">
        <v>129</v>
      </c>
      <c r="K415" s="21">
        <v>1177</v>
      </c>
      <c r="X415" s="35" t="s">
        <v>907</v>
      </c>
      <c r="Y415" s="59"/>
      <c r="Z415" s="17">
        <v>77</v>
      </c>
      <c r="AA415" s="17">
        <v>7</v>
      </c>
      <c r="AB415" s="17">
        <v>136</v>
      </c>
      <c r="AC415" s="21">
        <v>220</v>
      </c>
      <c r="AK415" s="35" t="s">
        <v>907</v>
      </c>
      <c r="AL415" s="59"/>
      <c r="AM415" s="20">
        <v>128</v>
      </c>
      <c r="AS415" s="35" t="s">
        <v>907</v>
      </c>
      <c r="AT415" s="59"/>
      <c r="AU415" s="20">
        <v>142</v>
      </c>
      <c r="BA415" s="35" t="s">
        <v>907</v>
      </c>
      <c r="BB415" s="59"/>
      <c r="BC415" s="17">
        <v>386</v>
      </c>
      <c r="BD415" s="17">
        <v>179</v>
      </c>
      <c r="BE415" s="21">
        <v>565</v>
      </c>
      <c r="BL415" s="35" t="s">
        <v>907</v>
      </c>
      <c r="BM415" s="59"/>
      <c r="BN415" s="20">
        <v>18</v>
      </c>
      <c r="BT415" s="35" t="s">
        <v>907</v>
      </c>
      <c r="BU415" s="59"/>
      <c r="BV415" s="17">
        <v>81</v>
      </c>
      <c r="BW415" s="17">
        <v>34</v>
      </c>
      <c r="BX415" s="17">
        <v>142</v>
      </c>
      <c r="BY415" s="17">
        <v>49</v>
      </c>
      <c r="BZ415" s="17">
        <v>33</v>
      </c>
      <c r="CA415" s="21">
        <v>339</v>
      </c>
      <c r="CK415" s="35" t="s">
        <v>907</v>
      </c>
      <c r="CL415" s="59"/>
      <c r="CM415" s="17">
        <v>63</v>
      </c>
      <c r="CN415" s="17">
        <v>31</v>
      </c>
      <c r="CO415" s="17">
        <v>40</v>
      </c>
      <c r="CP415" s="17">
        <v>25</v>
      </c>
      <c r="CQ415" s="17">
        <v>29</v>
      </c>
      <c r="CR415" s="24"/>
      <c r="CS415" s="17">
        <v>17</v>
      </c>
      <c r="CT415" s="17">
        <v>189</v>
      </c>
      <c r="CU415" s="17">
        <v>17</v>
      </c>
      <c r="CV415" s="21">
        <v>411</v>
      </c>
      <c r="DJ415" s="35" t="s">
        <v>907</v>
      </c>
      <c r="DK415" s="59"/>
      <c r="DL415" s="17">
        <v>695</v>
      </c>
      <c r="DM415" s="17">
        <v>64</v>
      </c>
      <c r="DN415" s="17">
        <v>77</v>
      </c>
      <c r="DO415" s="17">
        <v>155</v>
      </c>
      <c r="DP415" s="21">
        <v>991</v>
      </c>
      <c r="DY415" s="35" t="s">
        <v>907</v>
      </c>
      <c r="DZ415" s="59"/>
      <c r="EA415" s="17">
        <v>55</v>
      </c>
      <c r="EB415" s="17">
        <v>62</v>
      </c>
      <c r="EC415" s="21">
        <v>117</v>
      </c>
      <c r="EJ415" s="35" t="s">
        <v>907</v>
      </c>
      <c r="EK415" s="59"/>
      <c r="EL415" s="17">
        <v>130</v>
      </c>
      <c r="EM415" s="17">
        <v>47</v>
      </c>
      <c r="EN415" s="17">
        <v>32</v>
      </c>
      <c r="EO415" s="17">
        <v>105</v>
      </c>
      <c r="EP415" s="21">
        <v>314</v>
      </c>
      <c r="EY415" s="35" t="s">
        <v>907</v>
      </c>
      <c r="EZ415" s="59"/>
      <c r="FA415" s="20">
        <v>49</v>
      </c>
      <c r="FG415" s="35" t="s">
        <v>907</v>
      </c>
      <c r="FH415" s="59"/>
      <c r="FI415" s="20">
        <v>415</v>
      </c>
      <c r="FO415" s="35" t="s">
        <v>907</v>
      </c>
      <c r="FP415" s="59"/>
      <c r="FQ415" s="20">
        <v>287</v>
      </c>
      <c r="FW415" s="35" t="s">
        <v>907</v>
      </c>
      <c r="FX415" s="59"/>
      <c r="FY415" s="20">
        <v>54</v>
      </c>
      <c r="GE415" s="35" t="s">
        <v>907</v>
      </c>
      <c r="GF415" s="59"/>
      <c r="GG415" s="17">
        <v>115</v>
      </c>
      <c r="GH415" s="17">
        <v>133</v>
      </c>
      <c r="GI415" s="17">
        <v>175</v>
      </c>
      <c r="GJ415" s="21">
        <v>423</v>
      </c>
      <c r="GR415" s="35" t="s">
        <v>907</v>
      </c>
      <c r="GS415" s="59"/>
      <c r="GT415" s="17">
        <v>217</v>
      </c>
      <c r="GU415" s="17">
        <v>95</v>
      </c>
      <c r="GV415" s="17">
        <v>47</v>
      </c>
      <c r="GW415" s="21">
        <v>359</v>
      </c>
      <c r="HE415" s="35" t="s">
        <v>907</v>
      </c>
      <c r="HF415" s="59"/>
      <c r="HG415" s="20">
        <v>6009</v>
      </c>
    </row>
    <row r="416" spans="1:215" x14ac:dyDescent="0.25">
      <c r="A416" s="35" t="s">
        <v>908</v>
      </c>
      <c r="B416" s="59"/>
      <c r="C416" s="17">
        <v>924</v>
      </c>
      <c r="D416" s="17">
        <v>6</v>
      </c>
      <c r="E416" s="17">
        <v>5</v>
      </c>
      <c r="F416" s="17">
        <v>5</v>
      </c>
      <c r="G416" s="17">
        <v>12</v>
      </c>
      <c r="H416" s="17">
        <v>0</v>
      </c>
      <c r="I416" s="17">
        <v>19</v>
      </c>
      <c r="J416" s="17">
        <v>0</v>
      </c>
      <c r="K416" s="21">
        <v>971</v>
      </c>
      <c r="X416" s="35" t="s">
        <v>908</v>
      </c>
      <c r="Y416" s="59"/>
      <c r="Z416" s="17">
        <v>41</v>
      </c>
      <c r="AA416" s="17">
        <v>1</v>
      </c>
      <c r="AB416" s="17">
        <v>56</v>
      </c>
      <c r="AC416" s="21">
        <v>98</v>
      </c>
      <c r="AK416" s="35" t="s">
        <v>908</v>
      </c>
      <c r="AL416" s="59"/>
      <c r="AM416" s="20">
        <v>50</v>
      </c>
      <c r="AS416" s="35" t="s">
        <v>908</v>
      </c>
      <c r="AT416" s="59"/>
      <c r="AU416" s="20">
        <v>81</v>
      </c>
      <c r="BA416" s="35" t="s">
        <v>908</v>
      </c>
      <c r="BB416" s="59"/>
      <c r="BC416" s="17">
        <v>9</v>
      </c>
      <c r="BD416" s="17">
        <v>14</v>
      </c>
      <c r="BE416" s="21">
        <v>23</v>
      </c>
      <c r="BL416" s="35" t="s">
        <v>908</v>
      </c>
      <c r="BM416" s="59"/>
      <c r="BN416" s="20">
        <v>25</v>
      </c>
      <c r="BT416" s="35" t="s">
        <v>908</v>
      </c>
      <c r="BU416" s="59"/>
      <c r="BV416" s="17">
        <v>103</v>
      </c>
      <c r="BW416" s="17">
        <v>12</v>
      </c>
      <c r="BX416" s="17">
        <v>9</v>
      </c>
      <c r="BY416" s="17">
        <v>9</v>
      </c>
      <c r="BZ416" s="17">
        <v>6</v>
      </c>
      <c r="CA416" s="21">
        <v>139</v>
      </c>
      <c r="CK416" s="35" t="s">
        <v>908</v>
      </c>
      <c r="CL416" s="59"/>
      <c r="CM416" s="17">
        <v>6</v>
      </c>
      <c r="CN416" s="17">
        <v>26</v>
      </c>
      <c r="CO416" s="17">
        <v>19</v>
      </c>
      <c r="CP416" s="17">
        <v>4</v>
      </c>
      <c r="CQ416" s="17">
        <v>25</v>
      </c>
      <c r="CR416" s="17">
        <v>115</v>
      </c>
      <c r="CS416" s="17">
        <v>7</v>
      </c>
      <c r="CT416" s="17">
        <v>27</v>
      </c>
      <c r="CU416" s="17">
        <v>7</v>
      </c>
      <c r="CV416" s="21">
        <v>236</v>
      </c>
      <c r="DJ416" s="35" t="s">
        <v>908</v>
      </c>
      <c r="DK416" s="59"/>
      <c r="DL416" s="17">
        <v>56</v>
      </c>
      <c r="DM416" s="17">
        <v>205</v>
      </c>
      <c r="DN416" s="17">
        <v>5</v>
      </c>
      <c r="DO416" s="17">
        <v>397</v>
      </c>
      <c r="DP416" s="21">
        <v>663</v>
      </c>
      <c r="DY416" s="35" t="s">
        <v>908</v>
      </c>
      <c r="DZ416" s="59"/>
      <c r="EA416" s="17">
        <v>8</v>
      </c>
      <c r="EB416" s="17">
        <v>10</v>
      </c>
      <c r="EC416" s="21">
        <v>18</v>
      </c>
      <c r="EJ416" s="35" t="s">
        <v>908</v>
      </c>
      <c r="EK416" s="59"/>
      <c r="EL416" s="17">
        <v>93</v>
      </c>
      <c r="EM416" s="17">
        <v>20</v>
      </c>
      <c r="EN416" s="17">
        <v>38</v>
      </c>
      <c r="EO416" s="17">
        <v>50</v>
      </c>
      <c r="EP416" s="21">
        <v>201</v>
      </c>
      <c r="EY416" s="35" t="s">
        <v>908</v>
      </c>
      <c r="EZ416" s="59"/>
      <c r="FA416" s="20">
        <v>11</v>
      </c>
      <c r="FG416" s="35" t="s">
        <v>908</v>
      </c>
      <c r="FH416" s="59"/>
      <c r="FI416" s="20">
        <v>162</v>
      </c>
      <c r="FO416" s="35" t="s">
        <v>908</v>
      </c>
      <c r="FP416" s="59"/>
      <c r="FQ416" s="20">
        <v>13</v>
      </c>
      <c r="FW416" s="35" t="s">
        <v>908</v>
      </c>
      <c r="FX416" s="59"/>
      <c r="FY416" s="20">
        <v>155</v>
      </c>
      <c r="GE416" s="35" t="s">
        <v>908</v>
      </c>
      <c r="GF416" s="59"/>
      <c r="GG416" s="17">
        <v>109</v>
      </c>
      <c r="GH416" s="17">
        <v>294</v>
      </c>
      <c r="GI416" s="17">
        <v>206</v>
      </c>
      <c r="GJ416" s="21">
        <v>609</v>
      </c>
      <c r="GR416" s="35" t="s">
        <v>908</v>
      </c>
      <c r="GS416" s="59"/>
      <c r="GT416" s="17">
        <v>161</v>
      </c>
      <c r="GU416" s="17">
        <v>49</v>
      </c>
      <c r="GV416" s="17">
        <v>38</v>
      </c>
      <c r="GW416" s="21">
        <v>248</v>
      </c>
      <c r="HE416" s="35" t="s">
        <v>908</v>
      </c>
      <c r="HF416" s="59"/>
      <c r="HG416" s="20">
        <v>3703</v>
      </c>
    </row>
    <row r="417" spans="1:215" x14ac:dyDescent="0.25">
      <c r="A417" s="35" t="s">
        <v>909</v>
      </c>
      <c r="B417" s="59"/>
      <c r="C417" s="17">
        <v>0</v>
      </c>
      <c r="D417" s="17">
        <v>172</v>
      </c>
      <c r="E417" s="17">
        <v>526</v>
      </c>
      <c r="F417" s="17">
        <v>1260</v>
      </c>
      <c r="G417" s="17">
        <v>387</v>
      </c>
      <c r="H417" s="17">
        <v>236</v>
      </c>
      <c r="I417" s="17">
        <v>2878</v>
      </c>
      <c r="J417" s="17">
        <v>1389</v>
      </c>
      <c r="K417" s="21">
        <v>6848</v>
      </c>
      <c r="X417" s="35" t="s">
        <v>909</v>
      </c>
      <c r="Y417" s="59"/>
      <c r="Z417" s="17">
        <v>158</v>
      </c>
      <c r="AA417" s="17">
        <v>21</v>
      </c>
      <c r="AB417" s="17">
        <v>188</v>
      </c>
      <c r="AC417" s="21">
        <v>367</v>
      </c>
      <c r="AK417" s="35" t="s">
        <v>909</v>
      </c>
      <c r="AL417" s="59"/>
      <c r="AM417" s="20">
        <v>336</v>
      </c>
      <c r="AS417" s="35" t="s">
        <v>909</v>
      </c>
      <c r="AT417" s="59"/>
      <c r="AU417" s="20">
        <v>177</v>
      </c>
      <c r="BA417" s="35" t="s">
        <v>909</v>
      </c>
      <c r="BB417" s="59"/>
      <c r="BC417" s="17">
        <v>638</v>
      </c>
      <c r="BD417" s="17">
        <v>314</v>
      </c>
      <c r="BE417" s="21">
        <v>952</v>
      </c>
      <c r="BL417" s="35" t="s">
        <v>909</v>
      </c>
      <c r="BM417" s="59"/>
      <c r="BN417" s="20">
        <v>285</v>
      </c>
      <c r="BT417" s="35" t="s">
        <v>909</v>
      </c>
      <c r="BU417" s="59"/>
      <c r="BV417" s="17">
        <v>93</v>
      </c>
      <c r="BW417" s="17">
        <v>295</v>
      </c>
      <c r="BX417" s="17">
        <v>49</v>
      </c>
      <c r="BY417" s="17">
        <v>113</v>
      </c>
      <c r="BZ417" s="17">
        <v>266</v>
      </c>
      <c r="CA417" s="21">
        <v>816</v>
      </c>
      <c r="CK417" s="35" t="s">
        <v>909</v>
      </c>
      <c r="CL417" s="59"/>
      <c r="CM417" s="17">
        <v>61</v>
      </c>
      <c r="CN417" s="17">
        <v>283</v>
      </c>
      <c r="CO417" s="17">
        <v>9</v>
      </c>
      <c r="CP417" s="17">
        <v>29</v>
      </c>
      <c r="CQ417" s="17">
        <v>56</v>
      </c>
      <c r="CR417" s="17">
        <v>115</v>
      </c>
      <c r="CS417" s="17">
        <v>16</v>
      </c>
      <c r="CT417" s="17">
        <v>278</v>
      </c>
      <c r="CU417" s="17">
        <v>5</v>
      </c>
      <c r="CV417" s="21">
        <v>852</v>
      </c>
      <c r="DJ417" s="35" t="s">
        <v>909</v>
      </c>
      <c r="DK417" s="59"/>
      <c r="DL417" s="17">
        <v>3560</v>
      </c>
      <c r="DM417" s="17">
        <v>31</v>
      </c>
      <c r="DN417" s="17">
        <v>264</v>
      </c>
      <c r="DO417" s="17">
        <v>281</v>
      </c>
      <c r="DP417" s="21">
        <v>4136</v>
      </c>
      <c r="DY417" s="35" t="s">
        <v>909</v>
      </c>
      <c r="DZ417" s="59"/>
      <c r="EA417" s="17">
        <v>151</v>
      </c>
      <c r="EB417" s="17">
        <v>72</v>
      </c>
      <c r="EC417" s="21">
        <v>223</v>
      </c>
      <c r="EJ417" s="35" t="s">
        <v>909</v>
      </c>
      <c r="EK417" s="59"/>
      <c r="EL417" s="17">
        <v>522</v>
      </c>
      <c r="EM417" s="17">
        <v>43</v>
      </c>
      <c r="EN417" s="17">
        <v>178</v>
      </c>
      <c r="EO417" s="17">
        <v>578</v>
      </c>
      <c r="EP417" s="21">
        <v>1321</v>
      </c>
      <c r="EY417" s="35" t="s">
        <v>909</v>
      </c>
      <c r="EZ417" s="59"/>
      <c r="FA417" s="20">
        <v>101</v>
      </c>
      <c r="FG417" s="35" t="s">
        <v>909</v>
      </c>
      <c r="FH417" s="59"/>
      <c r="FI417" s="20">
        <v>3189</v>
      </c>
      <c r="FO417" s="35" t="s">
        <v>909</v>
      </c>
      <c r="FP417" s="59"/>
      <c r="FQ417" s="20">
        <v>242</v>
      </c>
      <c r="FW417" s="35" t="s">
        <v>909</v>
      </c>
      <c r="FX417" s="59"/>
      <c r="FY417" s="20">
        <v>142</v>
      </c>
      <c r="GE417" s="35" t="s">
        <v>909</v>
      </c>
      <c r="GF417" s="59"/>
      <c r="GG417" s="17">
        <v>42</v>
      </c>
      <c r="GH417" s="17">
        <v>376</v>
      </c>
      <c r="GI417" s="17">
        <v>35</v>
      </c>
      <c r="GJ417" s="21">
        <v>453</v>
      </c>
      <c r="GR417" s="35" t="s">
        <v>909</v>
      </c>
      <c r="GS417" s="59"/>
      <c r="GT417" s="17">
        <v>830</v>
      </c>
      <c r="GU417" s="17">
        <v>346</v>
      </c>
      <c r="GV417" s="17">
        <v>1520</v>
      </c>
      <c r="GW417" s="21">
        <v>2696</v>
      </c>
      <c r="HE417" s="35" t="s">
        <v>909</v>
      </c>
      <c r="HF417" s="59"/>
      <c r="HG417" s="20">
        <v>23136</v>
      </c>
    </row>
    <row r="418" spans="1:215" x14ac:dyDescent="0.25">
      <c r="A418" s="273" t="s">
        <v>910</v>
      </c>
      <c r="B418" s="35" t="s">
        <v>911</v>
      </c>
      <c r="C418" s="17">
        <v>0</v>
      </c>
      <c r="D418" s="17">
        <v>0</v>
      </c>
      <c r="E418" s="17">
        <v>2</v>
      </c>
      <c r="F418" s="17">
        <v>93</v>
      </c>
      <c r="G418" s="17">
        <v>0</v>
      </c>
      <c r="H418" s="17">
        <v>0</v>
      </c>
      <c r="I418" s="17">
        <v>44</v>
      </c>
      <c r="J418" s="17">
        <v>0</v>
      </c>
      <c r="K418" s="21">
        <v>139</v>
      </c>
      <c r="X418" s="273" t="s">
        <v>910</v>
      </c>
      <c r="Y418" s="35" t="s">
        <v>911</v>
      </c>
      <c r="Z418" s="17">
        <v>0</v>
      </c>
      <c r="AA418" s="17">
        <v>0</v>
      </c>
      <c r="AB418" s="17">
        <v>0</v>
      </c>
      <c r="AC418" s="21">
        <v>0</v>
      </c>
      <c r="AK418" s="273" t="s">
        <v>910</v>
      </c>
      <c r="AL418" s="35" t="s">
        <v>911</v>
      </c>
      <c r="AM418" s="20">
        <v>0</v>
      </c>
      <c r="AS418" s="273" t="s">
        <v>910</v>
      </c>
      <c r="AT418" s="35" t="s">
        <v>911</v>
      </c>
      <c r="AU418" s="20">
        <v>0</v>
      </c>
      <c r="BA418" s="273" t="s">
        <v>910</v>
      </c>
      <c r="BB418" s="35" t="s">
        <v>911</v>
      </c>
      <c r="BC418" s="17">
        <v>3</v>
      </c>
      <c r="BD418" s="17">
        <v>22</v>
      </c>
      <c r="BE418" s="21">
        <v>25</v>
      </c>
      <c r="BL418" s="273" t="s">
        <v>910</v>
      </c>
      <c r="BM418" s="35" t="s">
        <v>911</v>
      </c>
      <c r="BN418" s="25"/>
      <c r="BT418" s="273" t="s">
        <v>910</v>
      </c>
      <c r="BU418" s="35" t="s">
        <v>911</v>
      </c>
      <c r="BV418" s="17">
        <v>0</v>
      </c>
      <c r="BW418" s="17">
        <v>0</v>
      </c>
      <c r="BX418" s="17">
        <v>0</v>
      </c>
      <c r="BY418" s="17">
        <v>0</v>
      </c>
      <c r="BZ418" s="17">
        <v>0</v>
      </c>
      <c r="CA418" s="21">
        <v>0</v>
      </c>
      <c r="CK418" s="273" t="s">
        <v>910</v>
      </c>
      <c r="CL418" s="35" t="s">
        <v>911</v>
      </c>
      <c r="CM418" s="17">
        <v>0</v>
      </c>
      <c r="CN418" s="17">
        <v>0</v>
      </c>
      <c r="CO418" s="17">
        <v>0</v>
      </c>
      <c r="CP418" s="17">
        <v>0</v>
      </c>
      <c r="CQ418" s="17">
        <v>0</v>
      </c>
      <c r="CR418" s="17">
        <v>0</v>
      </c>
      <c r="CS418" s="17">
        <v>0</v>
      </c>
      <c r="CT418" s="17">
        <v>0</v>
      </c>
      <c r="CU418" s="17">
        <v>1</v>
      </c>
      <c r="CV418" s="21">
        <v>1</v>
      </c>
      <c r="DJ418" s="273" t="s">
        <v>910</v>
      </c>
      <c r="DK418" s="35" t="s">
        <v>911</v>
      </c>
      <c r="DL418" s="17">
        <v>0</v>
      </c>
      <c r="DM418" s="17">
        <v>0</v>
      </c>
      <c r="DN418" s="17">
        <v>0</v>
      </c>
      <c r="DO418" s="17">
        <v>0</v>
      </c>
      <c r="DP418" s="21">
        <v>0</v>
      </c>
      <c r="DY418" s="273" t="s">
        <v>910</v>
      </c>
      <c r="DZ418" s="35" t="s">
        <v>911</v>
      </c>
      <c r="EA418" s="17">
        <v>0</v>
      </c>
      <c r="EB418" s="17">
        <v>0</v>
      </c>
      <c r="EC418" s="21">
        <v>0</v>
      </c>
      <c r="EJ418" s="273" t="s">
        <v>910</v>
      </c>
      <c r="EK418" s="35" t="s">
        <v>911</v>
      </c>
      <c r="EL418" s="17">
        <v>0</v>
      </c>
      <c r="EM418" s="17">
        <v>0</v>
      </c>
      <c r="EN418" s="17">
        <v>0</v>
      </c>
      <c r="EO418" s="17">
        <v>0</v>
      </c>
      <c r="EP418" s="21">
        <v>0</v>
      </c>
      <c r="EY418" s="273" t="s">
        <v>910</v>
      </c>
      <c r="EZ418" s="35" t="s">
        <v>911</v>
      </c>
      <c r="FA418" s="20">
        <v>3</v>
      </c>
      <c r="FG418" s="273" t="s">
        <v>910</v>
      </c>
      <c r="FH418" s="35" t="s">
        <v>911</v>
      </c>
      <c r="FI418" s="20">
        <v>0</v>
      </c>
      <c r="FO418" s="273" t="s">
        <v>910</v>
      </c>
      <c r="FP418" s="35" t="s">
        <v>911</v>
      </c>
      <c r="FQ418" s="25"/>
      <c r="FW418" s="273" t="s">
        <v>910</v>
      </c>
      <c r="FX418" s="35" t="s">
        <v>911</v>
      </c>
      <c r="FY418" s="20">
        <v>0</v>
      </c>
      <c r="GE418" s="273" t="s">
        <v>910</v>
      </c>
      <c r="GF418" s="35" t="s">
        <v>911</v>
      </c>
      <c r="GG418" s="17">
        <v>0</v>
      </c>
      <c r="GH418" s="17">
        <v>0</v>
      </c>
      <c r="GI418" s="17">
        <v>0</v>
      </c>
      <c r="GJ418" s="21">
        <v>0</v>
      </c>
      <c r="GR418" s="273" t="s">
        <v>910</v>
      </c>
      <c r="GS418" s="35" t="s">
        <v>911</v>
      </c>
      <c r="GT418" s="24"/>
      <c r="GU418" s="17">
        <v>0</v>
      </c>
      <c r="GV418" s="24"/>
      <c r="GW418" s="21">
        <v>0</v>
      </c>
      <c r="HE418" s="273" t="s">
        <v>910</v>
      </c>
      <c r="HF418" s="35" t="s">
        <v>911</v>
      </c>
      <c r="HG418" s="20">
        <v>168</v>
      </c>
    </row>
    <row r="419" spans="1:215" x14ac:dyDescent="0.25">
      <c r="A419" s="274"/>
      <c r="B419" s="35" t="s">
        <v>912</v>
      </c>
      <c r="C419" s="17">
        <v>6</v>
      </c>
      <c r="D419" s="17">
        <v>42</v>
      </c>
      <c r="E419" s="17">
        <v>20</v>
      </c>
      <c r="F419" s="17">
        <v>0</v>
      </c>
      <c r="G419" s="17">
        <v>4</v>
      </c>
      <c r="H419" s="17">
        <v>36</v>
      </c>
      <c r="I419" s="17">
        <v>51</v>
      </c>
      <c r="J419" s="17">
        <v>43</v>
      </c>
      <c r="K419" s="21">
        <v>202</v>
      </c>
      <c r="X419" s="274"/>
      <c r="Y419" s="35" t="s">
        <v>912</v>
      </c>
      <c r="Z419" s="17">
        <v>2</v>
      </c>
      <c r="AA419" s="17">
        <v>2</v>
      </c>
      <c r="AB419" s="17">
        <v>40</v>
      </c>
      <c r="AC419" s="21">
        <v>44</v>
      </c>
      <c r="AK419" s="274"/>
      <c r="AL419" s="35" t="s">
        <v>912</v>
      </c>
      <c r="AM419" s="20">
        <v>51</v>
      </c>
      <c r="AS419" s="274"/>
      <c r="AT419" s="35" t="s">
        <v>912</v>
      </c>
      <c r="AU419" s="20">
        <v>41</v>
      </c>
      <c r="BA419" s="274"/>
      <c r="BB419" s="35" t="s">
        <v>912</v>
      </c>
      <c r="BC419" s="17">
        <v>40</v>
      </c>
      <c r="BD419" s="17">
        <v>15</v>
      </c>
      <c r="BE419" s="21">
        <v>55</v>
      </c>
      <c r="BL419" s="274"/>
      <c r="BM419" s="35" t="s">
        <v>912</v>
      </c>
      <c r="BN419" s="20">
        <v>21</v>
      </c>
      <c r="BT419" s="274"/>
      <c r="BU419" s="35" t="s">
        <v>912</v>
      </c>
      <c r="BV419" s="17">
        <v>8</v>
      </c>
      <c r="BW419" s="17">
        <v>3</v>
      </c>
      <c r="BX419" s="17">
        <v>13</v>
      </c>
      <c r="BY419" s="17">
        <v>9</v>
      </c>
      <c r="BZ419" s="17">
        <v>15</v>
      </c>
      <c r="CA419" s="21">
        <v>48</v>
      </c>
      <c r="CK419" s="274"/>
      <c r="CL419" s="35" t="s">
        <v>912</v>
      </c>
      <c r="CM419" s="17">
        <v>12</v>
      </c>
      <c r="CN419" s="17">
        <v>3</v>
      </c>
      <c r="CO419" s="17">
        <v>15</v>
      </c>
      <c r="CP419" s="17">
        <v>8</v>
      </c>
      <c r="CQ419" s="17">
        <v>45</v>
      </c>
      <c r="CR419" s="17">
        <v>5</v>
      </c>
      <c r="CS419" s="17">
        <v>11</v>
      </c>
      <c r="CT419" s="17">
        <v>15</v>
      </c>
      <c r="CU419" s="17">
        <v>6</v>
      </c>
      <c r="CV419" s="21">
        <v>120</v>
      </c>
      <c r="DJ419" s="274"/>
      <c r="DK419" s="35" t="s">
        <v>912</v>
      </c>
      <c r="DL419" s="17">
        <v>229</v>
      </c>
      <c r="DM419" s="17">
        <v>36</v>
      </c>
      <c r="DN419" s="17">
        <v>23</v>
      </c>
      <c r="DO419" s="17">
        <v>22</v>
      </c>
      <c r="DP419" s="21">
        <v>310</v>
      </c>
      <c r="DY419" s="274"/>
      <c r="DZ419" s="35" t="s">
        <v>912</v>
      </c>
      <c r="EA419" s="17">
        <v>19</v>
      </c>
      <c r="EB419" s="17">
        <v>4</v>
      </c>
      <c r="EC419" s="21">
        <v>23</v>
      </c>
      <c r="EJ419" s="274"/>
      <c r="EK419" s="35" t="s">
        <v>912</v>
      </c>
      <c r="EL419" s="17">
        <v>17</v>
      </c>
      <c r="EM419" s="17">
        <v>2</v>
      </c>
      <c r="EN419" s="17">
        <v>23</v>
      </c>
      <c r="EO419" s="17">
        <v>18</v>
      </c>
      <c r="EP419" s="21">
        <v>60</v>
      </c>
      <c r="EY419" s="274"/>
      <c r="EZ419" s="35" t="s">
        <v>912</v>
      </c>
      <c r="FA419" s="20">
        <v>31</v>
      </c>
      <c r="FG419" s="274"/>
      <c r="FH419" s="35" t="s">
        <v>912</v>
      </c>
      <c r="FI419" s="20">
        <v>89</v>
      </c>
      <c r="FO419" s="274"/>
      <c r="FP419" s="35" t="s">
        <v>912</v>
      </c>
      <c r="FQ419" s="25"/>
      <c r="FW419" s="274"/>
      <c r="FX419" s="35" t="s">
        <v>912</v>
      </c>
      <c r="FY419" s="20">
        <v>8</v>
      </c>
      <c r="GE419" s="274"/>
      <c r="GF419" s="35" t="s">
        <v>912</v>
      </c>
      <c r="GG419" s="17">
        <v>13</v>
      </c>
      <c r="GH419" s="17">
        <v>69</v>
      </c>
      <c r="GI419" s="17">
        <v>59</v>
      </c>
      <c r="GJ419" s="21">
        <v>141</v>
      </c>
      <c r="GR419" s="274"/>
      <c r="GS419" s="35" t="s">
        <v>912</v>
      </c>
      <c r="GT419" s="17">
        <v>24</v>
      </c>
      <c r="GU419" s="17">
        <v>45</v>
      </c>
      <c r="GV419" s="17">
        <v>106</v>
      </c>
      <c r="GW419" s="21">
        <v>175</v>
      </c>
      <c r="HE419" s="274"/>
      <c r="HF419" s="35" t="s">
        <v>912</v>
      </c>
      <c r="HG419" s="20">
        <v>1419</v>
      </c>
    </row>
    <row r="420" spans="1:215" x14ac:dyDescent="0.25">
      <c r="A420" s="35" t="s">
        <v>913</v>
      </c>
      <c r="B420" s="59"/>
      <c r="C420" s="17">
        <v>9</v>
      </c>
      <c r="D420" s="17">
        <v>28</v>
      </c>
      <c r="E420" s="17">
        <v>0</v>
      </c>
      <c r="F420" s="17">
        <v>2</v>
      </c>
      <c r="G420" s="17">
        <v>2</v>
      </c>
      <c r="H420" s="17">
        <v>2</v>
      </c>
      <c r="I420" s="17">
        <v>21</v>
      </c>
      <c r="J420" s="17">
        <v>82</v>
      </c>
      <c r="K420" s="21">
        <v>146</v>
      </c>
      <c r="X420" s="35" t="s">
        <v>913</v>
      </c>
      <c r="Y420" s="59"/>
      <c r="Z420" s="17">
        <v>2</v>
      </c>
      <c r="AA420" s="17">
        <v>0</v>
      </c>
      <c r="AB420" s="17">
        <v>0</v>
      </c>
      <c r="AC420" s="21">
        <v>2</v>
      </c>
      <c r="AK420" s="35" t="s">
        <v>913</v>
      </c>
      <c r="AL420" s="59"/>
      <c r="AM420" s="20">
        <v>14</v>
      </c>
      <c r="AS420" s="35" t="s">
        <v>913</v>
      </c>
      <c r="AT420" s="59"/>
      <c r="AU420" s="20">
        <v>0</v>
      </c>
      <c r="BA420" s="35" t="s">
        <v>913</v>
      </c>
      <c r="BB420" s="59"/>
      <c r="BC420" s="17">
        <v>61</v>
      </c>
      <c r="BD420" s="17">
        <v>19</v>
      </c>
      <c r="BE420" s="21">
        <v>80</v>
      </c>
      <c r="BL420" s="35" t="s">
        <v>913</v>
      </c>
      <c r="BM420" s="59"/>
      <c r="BN420" s="20">
        <v>17</v>
      </c>
      <c r="BT420" s="35" t="s">
        <v>913</v>
      </c>
      <c r="BU420" s="59"/>
      <c r="BV420" s="17">
        <v>0</v>
      </c>
      <c r="BW420" s="17">
        <v>8</v>
      </c>
      <c r="BX420" s="17">
        <v>6</v>
      </c>
      <c r="BY420" s="17">
        <v>2</v>
      </c>
      <c r="BZ420" s="17">
        <v>1</v>
      </c>
      <c r="CA420" s="21">
        <v>17</v>
      </c>
      <c r="CK420" s="35" t="s">
        <v>913</v>
      </c>
      <c r="CL420" s="59"/>
      <c r="CM420" s="17">
        <v>5</v>
      </c>
      <c r="CN420" s="17">
        <v>1</v>
      </c>
      <c r="CO420" s="17">
        <v>15</v>
      </c>
      <c r="CP420" s="17">
        <v>0</v>
      </c>
      <c r="CQ420" s="17">
        <v>21</v>
      </c>
      <c r="CR420" s="24"/>
      <c r="CS420" s="17">
        <v>1</v>
      </c>
      <c r="CT420" s="17">
        <v>7</v>
      </c>
      <c r="CU420" s="17">
        <v>4</v>
      </c>
      <c r="CV420" s="21">
        <v>54</v>
      </c>
      <c r="DJ420" s="35" t="s">
        <v>913</v>
      </c>
      <c r="DK420" s="59"/>
      <c r="DL420" s="24"/>
      <c r="DM420" s="17">
        <v>0</v>
      </c>
      <c r="DN420" s="17">
        <v>0</v>
      </c>
      <c r="DO420" s="17">
        <v>2</v>
      </c>
      <c r="DP420" s="21">
        <v>2</v>
      </c>
      <c r="DY420" s="35" t="s">
        <v>913</v>
      </c>
      <c r="DZ420" s="59"/>
      <c r="EA420" s="17">
        <v>6</v>
      </c>
      <c r="EB420" s="17">
        <v>0</v>
      </c>
      <c r="EC420" s="21">
        <v>6</v>
      </c>
      <c r="EJ420" s="35" t="s">
        <v>913</v>
      </c>
      <c r="EK420" s="59"/>
      <c r="EL420" s="17">
        <v>6</v>
      </c>
      <c r="EM420" s="17">
        <v>0</v>
      </c>
      <c r="EN420" s="17">
        <v>40</v>
      </c>
      <c r="EO420" s="17">
        <v>0</v>
      </c>
      <c r="EP420" s="21">
        <v>46</v>
      </c>
      <c r="EY420" s="35" t="s">
        <v>913</v>
      </c>
      <c r="EZ420" s="59"/>
      <c r="FA420" s="20">
        <v>12</v>
      </c>
      <c r="FG420" s="35" t="s">
        <v>913</v>
      </c>
      <c r="FH420" s="59"/>
      <c r="FI420" s="20">
        <v>20</v>
      </c>
      <c r="FO420" s="35" t="s">
        <v>913</v>
      </c>
      <c r="FP420" s="59"/>
      <c r="FQ420" s="25"/>
      <c r="FW420" s="35" t="s">
        <v>913</v>
      </c>
      <c r="FX420" s="59"/>
      <c r="FY420" s="20">
        <v>4</v>
      </c>
      <c r="GE420" s="35" t="s">
        <v>913</v>
      </c>
      <c r="GF420" s="59"/>
      <c r="GG420" s="17">
        <v>0</v>
      </c>
      <c r="GH420" s="17">
        <v>3</v>
      </c>
      <c r="GI420" s="17">
        <v>0</v>
      </c>
      <c r="GJ420" s="21">
        <v>3</v>
      </c>
      <c r="GR420" s="35" t="s">
        <v>913</v>
      </c>
      <c r="GS420" s="59"/>
      <c r="GT420" s="17">
        <v>40</v>
      </c>
      <c r="GU420" s="17">
        <v>2</v>
      </c>
      <c r="GV420" s="17">
        <v>63</v>
      </c>
      <c r="GW420" s="21">
        <v>105</v>
      </c>
      <c r="HE420" s="35" t="s">
        <v>913</v>
      </c>
      <c r="HF420" s="59"/>
      <c r="HG420" s="20">
        <v>528</v>
      </c>
    </row>
    <row r="421" spans="1:215" x14ac:dyDescent="0.25">
      <c r="A421" s="35" t="s">
        <v>914</v>
      </c>
      <c r="B421" s="59"/>
      <c r="C421" s="17">
        <v>43</v>
      </c>
      <c r="D421" s="17">
        <v>54</v>
      </c>
      <c r="E421" s="17">
        <v>39</v>
      </c>
      <c r="F421" s="17">
        <v>29</v>
      </c>
      <c r="G421" s="17">
        <v>6</v>
      </c>
      <c r="H421" s="17">
        <v>27</v>
      </c>
      <c r="I421" s="17">
        <v>36</v>
      </c>
      <c r="J421" s="17">
        <v>47</v>
      </c>
      <c r="K421" s="21">
        <v>281</v>
      </c>
      <c r="X421" s="35" t="s">
        <v>914</v>
      </c>
      <c r="Y421" s="59"/>
      <c r="Z421" s="17">
        <v>7</v>
      </c>
      <c r="AA421" s="17">
        <v>4</v>
      </c>
      <c r="AB421" s="17">
        <v>0</v>
      </c>
      <c r="AC421" s="21">
        <v>11</v>
      </c>
      <c r="AK421" s="35" t="s">
        <v>914</v>
      </c>
      <c r="AL421" s="59"/>
      <c r="AM421" s="20">
        <v>36</v>
      </c>
      <c r="AS421" s="35" t="s">
        <v>914</v>
      </c>
      <c r="AT421" s="59"/>
      <c r="AU421" s="20">
        <v>22</v>
      </c>
      <c r="BA421" s="35" t="s">
        <v>914</v>
      </c>
      <c r="BB421" s="59"/>
      <c r="BC421" s="17">
        <v>53</v>
      </c>
      <c r="BD421" s="17">
        <v>51</v>
      </c>
      <c r="BE421" s="21">
        <v>104</v>
      </c>
      <c r="BL421" s="35" t="s">
        <v>914</v>
      </c>
      <c r="BM421" s="59"/>
      <c r="BN421" s="20">
        <v>33</v>
      </c>
      <c r="BT421" s="35" t="s">
        <v>914</v>
      </c>
      <c r="BU421" s="59"/>
      <c r="BV421" s="17">
        <v>10</v>
      </c>
      <c r="BW421" s="17">
        <v>7</v>
      </c>
      <c r="BX421" s="17">
        <v>5</v>
      </c>
      <c r="BY421" s="17">
        <v>12</v>
      </c>
      <c r="BZ421" s="17">
        <v>26</v>
      </c>
      <c r="CA421" s="21">
        <v>60</v>
      </c>
      <c r="CK421" s="35" t="s">
        <v>914</v>
      </c>
      <c r="CL421" s="59"/>
      <c r="CM421" s="17">
        <v>4</v>
      </c>
      <c r="CN421" s="17">
        <v>8</v>
      </c>
      <c r="CO421" s="17">
        <v>24</v>
      </c>
      <c r="CP421" s="17">
        <v>11</v>
      </c>
      <c r="CQ421" s="17">
        <v>13</v>
      </c>
      <c r="CR421" s="17">
        <v>0</v>
      </c>
      <c r="CS421" s="17">
        <v>9</v>
      </c>
      <c r="CT421" s="17">
        <v>27</v>
      </c>
      <c r="CU421" s="17">
        <v>7</v>
      </c>
      <c r="CV421" s="21">
        <v>103</v>
      </c>
      <c r="DJ421" s="35" t="s">
        <v>914</v>
      </c>
      <c r="DK421" s="59"/>
      <c r="DL421" s="24"/>
      <c r="DM421" s="17">
        <v>15</v>
      </c>
      <c r="DN421" s="17">
        <v>15</v>
      </c>
      <c r="DO421" s="17">
        <v>42</v>
      </c>
      <c r="DP421" s="21">
        <v>72</v>
      </c>
      <c r="DY421" s="35" t="s">
        <v>914</v>
      </c>
      <c r="DZ421" s="59"/>
      <c r="EA421" s="17">
        <v>47</v>
      </c>
      <c r="EB421" s="17">
        <v>0</v>
      </c>
      <c r="EC421" s="21">
        <v>47</v>
      </c>
      <c r="EJ421" s="35" t="s">
        <v>914</v>
      </c>
      <c r="EK421" s="59"/>
      <c r="EL421" s="17">
        <v>48</v>
      </c>
      <c r="EM421" s="17">
        <v>11</v>
      </c>
      <c r="EN421" s="17">
        <v>20</v>
      </c>
      <c r="EO421" s="17">
        <v>0</v>
      </c>
      <c r="EP421" s="21">
        <v>79</v>
      </c>
      <c r="EY421" s="35" t="s">
        <v>914</v>
      </c>
      <c r="EZ421" s="59"/>
      <c r="FA421" s="20">
        <v>12</v>
      </c>
      <c r="FG421" s="35" t="s">
        <v>914</v>
      </c>
      <c r="FH421" s="59"/>
      <c r="FI421" s="20">
        <v>138</v>
      </c>
      <c r="FO421" s="35" t="s">
        <v>914</v>
      </c>
      <c r="FP421" s="59"/>
      <c r="FQ421" s="25"/>
      <c r="FW421" s="35" t="s">
        <v>914</v>
      </c>
      <c r="FX421" s="59"/>
      <c r="FY421" s="20">
        <v>5</v>
      </c>
      <c r="GE421" s="35" t="s">
        <v>914</v>
      </c>
      <c r="GF421" s="59"/>
      <c r="GG421" s="17">
        <v>12</v>
      </c>
      <c r="GH421" s="17">
        <v>29</v>
      </c>
      <c r="GI421" s="17">
        <v>29</v>
      </c>
      <c r="GJ421" s="21">
        <v>70</v>
      </c>
      <c r="GR421" s="35" t="s">
        <v>914</v>
      </c>
      <c r="GS421" s="59"/>
      <c r="GT421" s="17">
        <v>94</v>
      </c>
      <c r="GU421" s="17">
        <v>23</v>
      </c>
      <c r="GV421" s="17">
        <v>93</v>
      </c>
      <c r="GW421" s="21">
        <v>210</v>
      </c>
      <c r="HE421" s="35" t="s">
        <v>914</v>
      </c>
      <c r="HF421" s="59"/>
      <c r="HG421" s="20">
        <v>1283</v>
      </c>
    </row>
    <row r="422" spans="1:215" ht="22.5" x14ac:dyDescent="0.25">
      <c r="A422" s="35" t="s">
        <v>915</v>
      </c>
      <c r="B422" s="59"/>
      <c r="C422" s="17">
        <v>35</v>
      </c>
      <c r="D422" s="17">
        <v>0</v>
      </c>
      <c r="E422" s="17">
        <v>0</v>
      </c>
      <c r="F422" s="17">
        <v>0</v>
      </c>
      <c r="G422" s="17">
        <v>0</v>
      </c>
      <c r="H422" s="17">
        <v>0</v>
      </c>
      <c r="I422" s="24"/>
      <c r="J422" s="17">
        <v>0</v>
      </c>
      <c r="K422" s="21">
        <v>35</v>
      </c>
      <c r="X422" s="35" t="s">
        <v>915</v>
      </c>
      <c r="Y422" s="59"/>
      <c r="Z422" s="17">
        <v>0</v>
      </c>
      <c r="AA422" s="17">
        <v>0</v>
      </c>
      <c r="AB422" s="17">
        <v>0</v>
      </c>
      <c r="AC422" s="21">
        <v>0</v>
      </c>
      <c r="AK422" s="35" t="s">
        <v>915</v>
      </c>
      <c r="AL422" s="59"/>
      <c r="AM422" s="20">
        <v>0</v>
      </c>
      <c r="AS422" s="35" t="s">
        <v>915</v>
      </c>
      <c r="AT422" s="59"/>
      <c r="AU422" s="20">
        <v>2</v>
      </c>
      <c r="BA422" s="35" t="s">
        <v>915</v>
      </c>
      <c r="BB422" s="59"/>
      <c r="BC422" s="17">
        <v>0</v>
      </c>
      <c r="BD422" s="17">
        <v>0</v>
      </c>
      <c r="BE422" s="21">
        <v>0</v>
      </c>
      <c r="BL422" s="35" t="s">
        <v>915</v>
      </c>
      <c r="BM422" s="59"/>
      <c r="BN422" s="25"/>
      <c r="BT422" s="35" t="s">
        <v>915</v>
      </c>
      <c r="BU422" s="59"/>
      <c r="BV422" s="17">
        <v>0</v>
      </c>
      <c r="BW422" s="17">
        <v>0</v>
      </c>
      <c r="BX422" s="17">
        <v>0</v>
      </c>
      <c r="BY422" s="17">
        <v>2</v>
      </c>
      <c r="BZ422" s="17">
        <v>0</v>
      </c>
      <c r="CA422" s="21">
        <v>2</v>
      </c>
      <c r="CK422" s="35" t="s">
        <v>915</v>
      </c>
      <c r="CL422" s="59"/>
      <c r="CM422" s="17">
        <v>0</v>
      </c>
      <c r="CN422" s="17">
        <v>0</v>
      </c>
      <c r="CO422" s="17">
        <v>0</v>
      </c>
      <c r="CP422" s="17">
        <v>0</v>
      </c>
      <c r="CQ422" s="17">
        <v>0</v>
      </c>
      <c r="CR422" s="17">
        <v>0</v>
      </c>
      <c r="CS422" s="17">
        <v>0</v>
      </c>
      <c r="CT422" s="17">
        <v>1</v>
      </c>
      <c r="CU422" s="17">
        <v>0</v>
      </c>
      <c r="CV422" s="21">
        <v>1</v>
      </c>
      <c r="DJ422" s="35" t="s">
        <v>915</v>
      </c>
      <c r="DK422" s="59"/>
      <c r="DL422" s="24"/>
      <c r="DM422" s="17">
        <v>0</v>
      </c>
      <c r="DN422" s="17">
        <v>0</v>
      </c>
      <c r="DO422" s="17">
        <v>0</v>
      </c>
      <c r="DP422" s="21">
        <v>0</v>
      </c>
      <c r="DY422" s="35" t="s">
        <v>915</v>
      </c>
      <c r="DZ422" s="59"/>
      <c r="EA422" s="17">
        <v>0</v>
      </c>
      <c r="EB422" s="17">
        <v>0</v>
      </c>
      <c r="EC422" s="21">
        <v>0</v>
      </c>
      <c r="EJ422" s="35" t="s">
        <v>915</v>
      </c>
      <c r="EK422" s="59"/>
      <c r="EL422" s="17">
        <v>0</v>
      </c>
      <c r="EM422" s="17">
        <v>0</v>
      </c>
      <c r="EN422" s="17">
        <v>0</v>
      </c>
      <c r="EO422" s="17">
        <v>25</v>
      </c>
      <c r="EP422" s="21">
        <v>25</v>
      </c>
      <c r="EY422" s="35" t="s">
        <v>915</v>
      </c>
      <c r="EZ422" s="59"/>
      <c r="FA422" s="20">
        <v>0</v>
      </c>
      <c r="FG422" s="35" t="s">
        <v>915</v>
      </c>
      <c r="FH422" s="59"/>
      <c r="FI422" s="20">
        <v>4</v>
      </c>
      <c r="FO422" s="35" t="s">
        <v>915</v>
      </c>
      <c r="FP422" s="59"/>
      <c r="FQ422" s="25"/>
      <c r="FW422" s="35" t="s">
        <v>915</v>
      </c>
      <c r="FX422" s="59"/>
      <c r="FY422" s="20">
        <v>2</v>
      </c>
      <c r="GE422" s="35" t="s">
        <v>915</v>
      </c>
      <c r="GF422" s="59"/>
      <c r="GG422" s="17">
        <v>0</v>
      </c>
      <c r="GH422" s="17">
        <v>1</v>
      </c>
      <c r="GI422" s="17">
        <v>0</v>
      </c>
      <c r="GJ422" s="21">
        <v>1</v>
      </c>
      <c r="GR422" s="35" t="s">
        <v>915</v>
      </c>
      <c r="GS422" s="59"/>
      <c r="GT422" s="24"/>
      <c r="GU422" s="17">
        <v>0</v>
      </c>
      <c r="GV422" s="17">
        <v>1</v>
      </c>
      <c r="GW422" s="21">
        <v>1</v>
      </c>
      <c r="HE422" s="35" t="s">
        <v>915</v>
      </c>
      <c r="HF422" s="59"/>
      <c r="HG422" s="20">
        <v>73</v>
      </c>
    </row>
    <row r="423" spans="1:215" x14ac:dyDescent="0.25">
      <c r="A423" s="35" t="s">
        <v>916</v>
      </c>
      <c r="B423" s="59"/>
      <c r="C423" s="17">
        <v>13</v>
      </c>
      <c r="D423" s="17">
        <v>24</v>
      </c>
      <c r="E423" s="17">
        <v>16</v>
      </c>
      <c r="F423" s="17">
        <v>26</v>
      </c>
      <c r="G423" s="17">
        <v>18</v>
      </c>
      <c r="H423" s="17">
        <v>16</v>
      </c>
      <c r="I423" s="17">
        <v>4</v>
      </c>
      <c r="J423" s="17">
        <v>12</v>
      </c>
      <c r="K423" s="21">
        <v>129</v>
      </c>
      <c r="X423" s="35" t="s">
        <v>916</v>
      </c>
      <c r="Y423" s="59"/>
      <c r="Z423" s="17">
        <v>6</v>
      </c>
      <c r="AA423" s="17">
        <v>2</v>
      </c>
      <c r="AB423" s="17">
        <v>2</v>
      </c>
      <c r="AC423" s="21">
        <v>10</v>
      </c>
      <c r="AK423" s="35" t="s">
        <v>916</v>
      </c>
      <c r="AL423" s="59"/>
      <c r="AM423" s="20">
        <v>21</v>
      </c>
      <c r="AS423" s="35" t="s">
        <v>916</v>
      </c>
      <c r="AT423" s="59"/>
      <c r="AU423" s="20">
        <v>5</v>
      </c>
      <c r="BA423" s="35" t="s">
        <v>916</v>
      </c>
      <c r="BB423" s="59"/>
      <c r="BC423" s="17">
        <v>30</v>
      </c>
      <c r="BD423" s="17">
        <v>35</v>
      </c>
      <c r="BE423" s="21">
        <v>65</v>
      </c>
      <c r="BL423" s="35" t="s">
        <v>916</v>
      </c>
      <c r="BM423" s="59"/>
      <c r="BN423" s="20">
        <v>4</v>
      </c>
      <c r="BT423" s="35" t="s">
        <v>916</v>
      </c>
      <c r="BU423" s="59"/>
      <c r="BV423" s="17">
        <v>22</v>
      </c>
      <c r="BW423" s="17">
        <v>14</v>
      </c>
      <c r="BX423" s="17">
        <v>22</v>
      </c>
      <c r="BY423" s="17">
        <v>10</v>
      </c>
      <c r="BZ423" s="17">
        <v>12</v>
      </c>
      <c r="CA423" s="21">
        <v>80</v>
      </c>
      <c r="CK423" s="35" t="s">
        <v>916</v>
      </c>
      <c r="CL423" s="59"/>
      <c r="CM423" s="17">
        <v>0</v>
      </c>
      <c r="CN423" s="17">
        <v>12</v>
      </c>
      <c r="CO423" s="17">
        <v>22</v>
      </c>
      <c r="CP423" s="17">
        <v>4</v>
      </c>
      <c r="CQ423" s="17">
        <v>0</v>
      </c>
      <c r="CR423" s="17">
        <v>4</v>
      </c>
      <c r="CS423" s="17">
        <v>6</v>
      </c>
      <c r="CT423" s="17">
        <v>33</v>
      </c>
      <c r="CU423" s="17">
        <v>4</v>
      </c>
      <c r="CV423" s="21">
        <v>85</v>
      </c>
      <c r="DJ423" s="35" t="s">
        <v>916</v>
      </c>
      <c r="DK423" s="59"/>
      <c r="DL423" s="17">
        <v>14</v>
      </c>
      <c r="DM423" s="17">
        <v>2</v>
      </c>
      <c r="DN423" s="17">
        <v>15</v>
      </c>
      <c r="DO423" s="17">
        <v>2</v>
      </c>
      <c r="DP423" s="21">
        <v>33</v>
      </c>
      <c r="DY423" s="35" t="s">
        <v>916</v>
      </c>
      <c r="DZ423" s="59"/>
      <c r="EA423" s="17">
        <v>6</v>
      </c>
      <c r="EB423" s="17">
        <v>6</v>
      </c>
      <c r="EC423" s="21">
        <v>12</v>
      </c>
      <c r="EJ423" s="35" t="s">
        <v>916</v>
      </c>
      <c r="EK423" s="59"/>
      <c r="EL423" s="17">
        <v>22</v>
      </c>
      <c r="EM423" s="17">
        <v>2</v>
      </c>
      <c r="EN423" s="17">
        <v>30</v>
      </c>
      <c r="EO423" s="17">
        <v>20</v>
      </c>
      <c r="EP423" s="21">
        <v>74</v>
      </c>
      <c r="EY423" s="35" t="s">
        <v>916</v>
      </c>
      <c r="EZ423" s="59"/>
      <c r="FA423" s="20">
        <v>3</v>
      </c>
      <c r="FG423" s="35" t="s">
        <v>916</v>
      </c>
      <c r="FH423" s="59"/>
      <c r="FI423" s="20">
        <v>26</v>
      </c>
      <c r="FO423" s="35" t="s">
        <v>916</v>
      </c>
      <c r="FP423" s="59"/>
      <c r="FQ423" s="20">
        <v>6</v>
      </c>
      <c r="FW423" s="35" t="s">
        <v>916</v>
      </c>
      <c r="FX423" s="59"/>
      <c r="FY423" s="20">
        <v>1</v>
      </c>
      <c r="GE423" s="35" t="s">
        <v>916</v>
      </c>
      <c r="GF423" s="59"/>
      <c r="GG423" s="17">
        <v>2</v>
      </c>
      <c r="GH423" s="17">
        <v>11</v>
      </c>
      <c r="GI423" s="17">
        <v>43</v>
      </c>
      <c r="GJ423" s="21">
        <v>56</v>
      </c>
      <c r="GR423" s="35" t="s">
        <v>916</v>
      </c>
      <c r="GS423" s="59"/>
      <c r="GT423" s="17">
        <v>37</v>
      </c>
      <c r="GU423" s="17">
        <v>16</v>
      </c>
      <c r="GV423" s="17">
        <v>47</v>
      </c>
      <c r="GW423" s="21">
        <v>100</v>
      </c>
      <c r="HE423" s="35" t="s">
        <v>916</v>
      </c>
      <c r="HF423" s="59"/>
      <c r="HG423" s="20">
        <v>710</v>
      </c>
    </row>
    <row r="424" spans="1:215" x14ac:dyDescent="0.25">
      <c r="A424" s="35" t="s">
        <v>917</v>
      </c>
      <c r="B424" s="59"/>
      <c r="C424" s="17">
        <v>0</v>
      </c>
      <c r="D424" s="17">
        <v>1</v>
      </c>
      <c r="E424" s="17">
        <v>2</v>
      </c>
      <c r="F424" s="17">
        <v>1</v>
      </c>
      <c r="G424" s="17">
        <v>0</v>
      </c>
      <c r="H424" s="17">
        <v>0</v>
      </c>
      <c r="I424" s="17">
        <v>64</v>
      </c>
      <c r="J424" s="17">
        <v>7</v>
      </c>
      <c r="K424" s="21">
        <v>75</v>
      </c>
      <c r="X424" s="35" t="s">
        <v>917</v>
      </c>
      <c r="Y424" s="59"/>
      <c r="Z424" s="17">
        <v>0</v>
      </c>
      <c r="AA424" s="17">
        <v>0</v>
      </c>
      <c r="AB424" s="17">
        <v>0</v>
      </c>
      <c r="AC424" s="21">
        <v>0</v>
      </c>
      <c r="AK424" s="35" t="s">
        <v>917</v>
      </c>
      <c r="AL424" s="59"/>
      <c r="AM424" s="20">
        <v>0</v>
      </c>
      <c r="AS424" s="35" t="s">
        <v>917</v>
      </c>
      <c r="AT424" s="59"/>
      <c r="AU424" s="20">
        <v>5</v>
      </c>
      <c r="BA424" s="35" t="s">
        <v>917</v>
      </c>
      <c r="BB424" s="59"/>
      <c r="BC424" s="17">
        <v>4</v>
      </c>
      <c r="BD424" s="17">
        <v>5</v>
      </c>
      <c r="BE424" s="21">
        <v>9</v>
      </c>
      <c r="BL424" s="35" t="s">
        <v>917</v>
      </c>
      <c r="BM424" s="59"/>
      <c r="BN424" s="25"/>
      <c r="BT424" s="35" t="s">
        <v>917</v>
      </c>
      <c r="BU424" s="59"/>
      <c r="BV424" s="17">
        <v>0</v>
      </c>
      <c r="BW424" s="17">
        <v>0</v>
      </c>
      <c r="BX424" s="17">
        <v>1</v>
      </c>
      <c r="BY424" s="17">
        <v>0</v>
      </c>
      <c r="BZ424" s="17">
        <v>0</v>
      </c>
      <c r="CA424" s="21">
        <v>1</v>
      </c>
      <c r="CK424" s="35" t="s">
        <v>917</v>
      </c>
      <c r="CL424" s="59"/>
      <c r="CM424" s="17">
        <v>0</v>
      </c>
      <c r="CN424" s="17">
        <v>1</v>
      </c>
      <c r="CO424" s="17">
        <v>0</v>
      </c>
      <c r="CP424" s="17">
        <v>0</v>
      </c>
      <c r="CQ424" s="17">
        <v>0</v>
      </c>
      <c r="CR424" s="17">
        <v>0</v>
      </c>
      <c r="CS424" s="17">
        <v>0</v>
      </c>
      <c r="CT424" s="17">
        <v>0</v>
      </c>
      <c r="CU424" s="17">
        <v>0</v>
      </c>
      <c r="CV424" s="21">
        <v>1</v>
      </c>
      <c r="DJ424" s="35" t="s">
        <v>917</v>
      </c>
      <c r="DK424" s="59"/>
      <c r="DL424" s="24"/>
      <c r="DM424" s="17">
        <v>0</v>
      </c>
      <c r="DN424" s="17">
        <v>0</v>
      </c>
      <c r="DO424" s="17">
        <v>0</v>
      </c>
      <c r="DP424" s="21">
        <v>0</v>
      </c>
      <c r="DY424" s="35" t="s">
        <v>917</v>
      </c>
      <c r="DZ424" s="59"/>
      <c r="EA424" s="17">
        <v>0</v>
      </c>
      <c r="EB424" s="17">
        <v>0</v>
      </c>
      <c r="EC424" s="21">
        <v>0</v>
      </c>
      <c r="EJ424" s="35" t="s">
        <v>917</v>
      </c>
      <c r="EK424" s="59"/>
      <c r="EL424" s="17">
        <v>0</v>
      </c>
      <c r="EM424" s="17">
        <v>0</v>
      </c>
      <c r="EN424" s="17">
        <v>0</v>
      </c>
      <c r="EO424" s="17">
        <v>1</v>
      </c>
      <c r="EP424" s="21">
        <v>1</v>
      </c>
      <c r="EY424" s="35" t="s">
        <v>917</v>
      </c>
      <c r="EZ424" s="59"/>
      <c r="FA424" s="20">
        <v>0</v>
      </c>
      <c r="FG424" s="35" t="s">
        <v>917</v>
      </c>
      <c r="FH424" s="59"/>
      <c r="FI424" s="20">
        <v>0</v>
      </c>
      <c r="FO424" s="35" t="s">
        <v>917</v>
      </c>
      <c r="FP424" s="59"/>
      <c r="FQ424" s="25"/>
      <c r="FW424" s="35" t="s">
        <v>917</v>
      </c>
      <c r="FX424" s="59"/>
      <c r="FY424" s="20">
        <v>0</v>
      </c>
      <c r="GE424" s="35" t="s">
        <v>917</v>
      </c>
      <c r="GF424" s="59"/>
      <c r="GG424" s="17">
        <v>0</v>
      </c>
      <c r="GH424" s="17">
        <v>1</v>
      </c>
      <c r="GI424" s="17">
        <v>10</v>
      </c>
      <c r="GJ424" s="21">
        <v>11</v>
      </c>
      <c r="GR424" s="35" t="s">
        <v>917</v>
      </c>
      <c r="GS424" s="59"/>
      <c r="GT424" s="17">
        <v>4</v>
      </c>
      <c r="GU424" s="17">
        <v>0</v>
      </c>
      <c r="GV424" s="17">
        <v>3</v>
      </c>
      <c r="GW424" s="21">
        <v>7</v>
      </c>
      <c r="HE424" s="35" t="s">
        <v>917</v>
      </c>
      <c r="HF424" s="59"/>
      <c r="HG424" s="20">
        <v>110</v>
      </c>
    </row>
    <row r="425" spans="1:215" x14ac:dyDescent="0.25">
      <c r="A425" s="63" t="s">
        <v>536</v>
      </c>
      <c r="B425" s="64"/>
      <c r="C425" s="39">
        <v>0</v>
      </c>
      <c r="D425" s="39">
        <v>1</v>
      </c>
      <c r="E425" s="39">
        <v>0</v>
      </c>
      <c r="F425" s="39">
        <v>0</v>
      </c>
      <c r="G425" s="39">
        <v>0</v>
      </c>
      <c r="H425" s="39">
        <v>0</v>
      </c>
      <c r="I425" s="62"/>
      <c r="J425" s="39">
        <v>0</v>
      </c>
      <c r="K425" s="28">
        <v>1</v>
      </c>
      <c r="X425" s="63" t="s">
        <v>536</v>
      </c>
      <c r="Y425" s="64"/>
      <c r="Z425" s="39">
        <v>0</v>
      </c>
      <c r="AA425" s="39">
        <v>0</v>
      </c>
      <c r="AB425" s="39">
        <v>1</v>
      </c>
      <c r="AC425" s="28">
        <v>1</v>
      </c>
      <c r="AK425" s="63" t="s">
        <v>536</v>
      </c>
      <c r="AL425" s="64"/>
      <c r="AM425" s="65">
        <v>16</v>
      </c>
      <c r="AS425" s="63" t="s">
        <v>536</v>
      </c>
      <c r="AT425" s="64"/>
      <c r="AU425" s="65">
        <v>0</v>
      </c>
      <c r="BA425" s="63" t="s">
        <v>536</v>
      </c>
      <c r="BB425" s="64"/>
      <c r="BC425" s="39">
        <v>0</v>
      </c>
      <c r="BD425" s="39">
        <v>0</v>
      </c>
      <c r="BE425" s="28">
        <v>0</v>
      </c>
      <c r="BL425" s="63" t="s">
        <v>536</v>
      </c>
      <c r="BM425" s="64"/>
      <c r="BN425" s="66"/>
      <c r="BT425" s="63" t="s">
        <v>536</v>
      </c>
      <c r="BU425" s="64"/>
      <c r="BV425" s="39">
        <v>0</v>
      </c>
      <c r="BW425" s="39">
        <v>0</v>
      </c>
      <c r="BX425" s="39">
        <v>0</v>
      </c>
      <c r="BY425" s="39">
        <v>0</v>
      </c>
      <c r="BZ425" s="39">
        <v>0</v>
      </c>
      <c r="CA425" s="28">
        <v>0</v>
      </c>
      <c r="CK425" s="63" t="s">
        <v>536</v>
      </c>
      <c r="CL425" s="64"/>
      <c r="CM425" s="39">
        <v>0</v>
      </c>
      <c r="CN425" s="39">
        <v>0</v>
      </c>
      <c r="CO425" s="39">
        <v>1</v>
      </c>
      <c r="CP425" s="39">
        <v>0</v>
      </c>
      <c r="CQ425" s="39">
        <v>0</v>
      </c>
      <c r="CR425" s="39">
        <v>0</v>
      </c>
      <c r="CS425" s="39">
        <v>0</v>
      </c>
      <c r="CT425" s="39">
        <v>1</v>
      </c>
      <c r="CU425" s="39">
        <v>0</v>
      </c>
      <c r="CV425" s="28">
        <v>2</v>
      </c>
      <c r="DJ425" s="63" t="s">
        <v>536</v>
      </c>
      <c r="DK425" s="64"/>
      <c r="DL425" s="39">
        <v>22</v>
      </c>
      <c r="DM425" s="39">
        <v>0</v>
      </c>
      <c r="DN425" s="39">
        <v>0</v>
      </c>
      <c r="DO425" s="39">
        <v>0</v>
      </c>
      <c r="DP425" s="28">
        <v>22</v>
      </c>
      <c r="DY425" s="63" t="s">
        <v>536</v>
      </c>
      <c r="DZ425" s="64"/>
      <c r="EA425" s="39">
        <v>0</v>
      </c>
      <c r="EB425" s="39">
        <v>0</v>
      </c>
      <c r="EC425" s="28">
        <v>0</v>
      </c>
      <c r="EJ425" s="63" t="s">
        <v>536</v>
      </c>
      <c r="EK425" s="64"/>
      <c r="EL425" s="39">
        <v>3</v>
      </c>
      <c r="EM425" s="39">
        <v>0</v>
      </c>
      <c r="EN425" s="39">
        <v>0</v>
      </c>
      <c r="EO425" s="39">
        <v>0</v>
      </c>
      <c r="EP425" s="28">
        <v>3</v>
      </c>
      <c r="EY425" s="63" t="s">
        <v>536</v>
      </c>
      <c r="EZ425" s="64"/>
      <c r="FA425" s="65">
        <v>0</v>
      </c>
      <c r="FG425" s="63" t="s">
        <v>536</v>
      </c>
      <c r="FH425" s="64"/>
      <c r="FI425" s="65">
        <v>39</v>
      </c>
      <c r="FO425" s="63" t="s">
        <v>536</v>
      </c>
      <c r="FP425" s="64"/>
      <c r="FQ425" s="65">
        <v>1</v>
      </c>
      <c r="FW425" s="63" t="s">
        <v>536</v>
      </c>
      <c r="FX425" s="64"/>
      <c r="FY425" s="65">
        <v>0</v>
      </c>
      <c r="GE425" s="63" t="s">
        <v>536</v>
      </c>
      <c r="GF425" s="64"/>
      <c r="GG425" s="39">
        <v>0</v>
      </c>
      <c r="GH425" s="39">
        <v>3</v>
      </c>
      <c r="GI425" s="39">
        <v>0</v>
      </c>
      <c r="GJ425" s="28">
        <v>3</v>
      </c>
      <c r="GR425" s="63" t="s">
        <v>536</v>
      </c>
      <c r="GS425" s="64"/>
      <c r="GT425" s="39">
        <v>3</v>
      </c>
      <c r="GU425" s="39">
        <v>0</v>
      </c>
      <c r="GV425" s="62"/>
      <c r="GW425" s="28">
        <v>3</v>
      </c>
      <c r="HE425" s="63" t="s">
        <v>536</v>
      </c>
      <c r="HF425" s="64"/>
      <c r="HG425" s="65">
        <v>91</v>
      </c>
    </row>
  </sheetData>
  <mergeCells count="1068">
    <mergeCell ref="GE418:GE419"/>
    <mergeCell ref="GR418:GR419"/>
    <mergeCell ref="HE418:HE419"/>
    <mergeCell ref="DY418:DY419"/>
    <mergeCell ref="EJ418:EJ419"/>
    <mergeCell ref="EY418:EY419"/>
    <mergeCell ref="FG418:FG419"/>
    <mergeCell ref="FO418:FO419"/>
    <mergeCell ref="FW418:FW419"/>
    <mergeCell ref="HE408:HE412"/>
    <mergeCell ref="A418:A419"/>
    <mergeCell ref="X418:X419"/>
    <mergeCell ref="AK418:AK419"/>
    <mergeCell ref="AS418:AS419"/>
    <mergeCell ref="BA418:BA419"/>
    <mergeCell ref="BL418:BL419"/>
    <mergeCell ref="BT418:BT419"/>
    <mergeCell ref="CK418:CK419"/>
    <mergeCell ref="DJ418:DJ419"/>
    <mergeCell ref="EY408:EY412"/>
    <mergeCell ref="FG408:FG412"/>
    <mergeCell ref="FO408:FO412"/>
    <mergeCell ref="FW408:FW412"/>
    <mergeCell ref="GE408:GE412"/>
    <mergeCell ref="GR408:GR412"/>
    <mergeCell ref="BL408:BL412"/>
    <mergeCell ref="BT408:BT412"/>
    <mergeCell ref="CK408:CK412"/>
    <mergeCell ref="DJ408:DJ412"/>
    <mergeCell ref="DY408:DY412"/>
    <mergeCell ref="EJ408:EJ412"/>
    <mergeCell ref="FO403:FO407"/>
    <mergeCell ref="FW403:FW407"/>
    <mergeCell ref="GE403:GE407"/>
    <mergeCell ref="GR403:GR407"/>
    <mergeCell ref="HE403:HE407"/>
    <mergeCell ref="A408:A412"/>
    <mergeCell ref="X408:X412"/>
    <mergeCell ref="AK408:AK412"/>
    <mergeCell ref="AS408:AS412"/>
    <mergeCell ref="BA408:BA412"/>
    <mergeCell ref="CK403:CK407"/>
    <mergeCell ref="DJ403:DJ407"/>
    <mergeCell ref="DY403:DY407"/>
    <mergeCell ref="EJ403:EJ407"/>
    <mergeCell ref="EY403:EY407"/>
    <mergeCell ref="FG403:FG407"/>
    <mergeCell ref="GE399:GE400"/>
    <mergeCell ref="GR399:GR400"/>
    <mergeCell ref="HE399:HE400"/>
    <mergeCell ref="A403:A407"/>
    <mergeCell ref="X403:X407"/>
    <mergeCell ref="AK403:AK407"/>
    <mergeCell ref="AS403:AS407"/>
    <mergeCell ref="BA403:BA407"/>
    <mergeCell ref="BL403:BL407"/>
    <mergeCell ref="BT403:BT407"/>
    <mergeCell ref="DY399:DY400"/>
    <mergeCell ref="EJ399:EJ400"/>
    <mergeCell ref="EY399:EY400"/>
    <mergeCell ref="FG399:FG400"/>
    <mergeCell ref="FO399:FO400"/>
    <mergeCell ref="FW399:FW400"/>
    <mergeCell ref="HE397:HE398"/>
    <mergeCell ref="A399:A400"/>
    <mergeCell ref="X399:X400"/>
    <mergeCell ref="AK399:AK400"/>
    <mergeCell ref="AS399:AS400"/>
    <mergeCell ref="BA399:BA400"/>
    <mergeCell ref="BL399:BL400"/>
    <mergeCell ref="BT399:BT400"/>
    <mergeCell ref="CK399:CK400"/>
    <mergeCell ref="DJ399:DJ400"/>
    <mergeCell ref="EY397:EY398"/>
    <mergeCell ref="FG397:FG398"/>
    <mergeCell ref="FO397:FO398"/>
    <mergeCell ref="FW397:FW398"/>
    <mergeCell ref="GE397:GE398"/>
    <mergeCell ref="GR397:GR398"/>
    <mergeCell ref="BL397:BL398"/>
    <mergeCell ref="BT397:BT398"/>
    <mergeCell ref="CK397:CK398"/>
    <mergeCell ref="DJ397:DJ398"/>
    <mergeCell ref="DY397:DY398"/>
    <mergeCell ref="EJ397:EJ398"/>
    <mergeCell ref="FO389:FO393"/>
    <mergeCell ref="FW389:FW393"/>
    <mergeCell ref="GE389:GE393"/>
    <mergeCell ref="GR389:GR393"/>
    <mergeCell ref="HE389:HE393"/>
    <mergeCell ref="A397:A398"/>
    <mergeCell ref="X397:X398"/>
    <mergeCell ref="AK397:AK398"/>
    <mergeCell ref="AS397:AS398"/>
    <mergeCell ref="BA397:BA398"/>
    <mergeCell ref="CK389:CK393"/>
    <mergeCell ref="DJ389:DJ393"/>
    <mergeCell ref="DY389:DY393"/>
    <mergeCell ref="EJ389:EJ393"/>
    <mergeCell ref="EY389:EY393"/>
    <mergeCell ref="FG389:FG393"/>
    <mergeCell ref="GE378:GE381"/>
    <mergeCell ref="GR378:GR381"/>
    <mergeCell ref="HE378:HE381"/>
    <mergeCell ref="A389:A393"/>
    <mergeCell ref="X389:X393"/>
    <mergeCell ref="AK389:AK393"/>
    <mergeCell ref="AS389:AS393"/>
    <mergeCell ref="BA389:BA393"/>
    <mergeCell ref="BL389:BL393"/>
    <mergeCell ref="BT389:BT393"/>
    <mergeCell ref="DY378:DY381"/>
    <mergeCell ref="EJ378:EJ381"/>
    <mergeCell ref="EY378:EY381"/>
    <mergeCell ref="FG378:FG381"/>
    <mergeCell ref="FO378:FO381"/>
    <mergeCell ref="FW378:FW381"/>
    <mergeCell ref="HE372:HE374"/>
    <mergeCell ref="A378:A381"/>
    <mergeCell ref="X378:X381"/>
    <mergeCell ref="AK378:AK381"/>
    <mergeCell ref="AS378:AS381"/>
    <mergeCell ref="BA378:BA381"/>
    <mergeCell ref="BL378:BL381"/>
    <mergeCell ref="BT378:BT381"/>
    <mergeCell ref="CK378:CK381"/>
    <mergeCell ref="DJ378:DJ381"/>
    <mergeCell ref="EY372:EY374"/>
    <mergeCell ref="FG372:FG374"/>
    <mergeCell ref="FO372:FO374"/>
    <mergeCell ref="FW372:FW374"/>
    <mergeCell ref="GE372:GE374"/>
    <mergeCell ref="GR372:GR374"/>
    <mergeCell ref="BL372:BL374"/>
    <mergeCell ref="BT372:BT374"/>
    <mergeCell ref="CK372:CK374"/>
    <mergeCell ref="DJ372:DJ374"/>
    <mergeCell ref="DY372:DY374"/>
    <mergeCell ref="EJ372:EJ374"/>
    <mergeCell ref="FO357:FO371"/>
    <mergeCell ref="FW357:FW371"/>
    <mergeCell ref="GE357:GE371"/>
    <mergeCell ref="GR357:GR371"/>
    <mergeCell ref="HE357:HE371"/>
    <mergeCell ref="A372:A374"/>
    <mergeCell ref="X372:X374"/>
    <mergeCell ref="AK372:AK374"/>
    <mergeCell ref="AS372:AS374"/>
    <mergeCell ref="BA372:BA374"/>
    <mergeCell ref="CK357:CK371"/>
    <mergeCell ref="DJ357:DJ371"/>
    <mergeCell ref="DY357:DY371"/>
    <mergeCell ref="EJ357:EJ371"/>
    <mergeCell ref="EY357:EY371"/>
    <mergeCell ref="FG357:FG371"/>
    <mergeCell ref="GE329:GE351"/>
    <mergeCell ref="GR329:GR351"/>
    <mergeCell ref="HE329:HE351"/>
    <mergeCell ref="A357:A371"/>
    <mergeCell ref="X357:X371"/>
    <mergeCell ref="AK357:AK371"/>
    <mergeCell ref="AS357:AS371"/>
    <mergeCell ref="BA357:BA371"/>
    <mergeCell ref="BL357:BL371"/>
    <mergeCell ref="BT357:BT371"/>
    <mergeCell ref="DY329:DY351"/>
    <mergeCell ref="EJ329:EJ351"/>
    <mergeCell ref="EY329:EY351"/>
    <mergeCell ref="FG329:FG351"/>
    <mergeCell ref="FO329:FO351"/>
    <mergeCell ref="FW329:FW351"/>
    <mergeCell ref="HE316:HE328"/>
    <mergeCell ref="A329:A351"/>
    <mergeCell ref="X329:X351"/>
    <mergeCell ref="AK329:AK351"/>
    <mergeCell ref="AS329:AS351"/>
    <mergeCell ref="BA329:BA351"/>
    <mergeCell ref="BL329:BL351"/>
    <mergeCell ref="BT329:BT351"/>
    <mergeCell ref="CK329:CK351"/>
    <mergeCell ref="DJ329:DJ351"/>
    <mergeCell ref="EY316:EY328"/>
    <mergeCell ref="FG316:FG328"/>
    <mergeCell ref="FO316:FO328"/>
    <mergeCell ref="FW316:FW328"/>
    <mergeCell ref="GE316:GE328"/>
    <mergeCell ref="GR316:GR328"/>
    <mergeCell ref="BL316:BL328"/>
    <mergeCell ref="BT316:BT328"/>
    <mergeCell ref="CK316:CK328"/>
    <mergeCell ref="DJ316:DJ328"/>
    <mergeCell ref="DY316:DY328"/>
    <mergeCell ref="EJ316:EJ328"/>
    <mergeCell ref="FO313:FO315"/>
    <mergeCell ref="FW313:FW315"/>
    <mergeCell ref="GE313:GE315"/>
    <mergeCell ref="GR313:GR315"/>
    <mergeCell ref="HE313:HE315"/>
    <mergeCell ref="A316:A328"/>
    <mergeCell ref="X316:X328"/>
    <mergeCell ref="AK316:AK328"/>
    <mergeCell ref="AS316:AS328"/>
    <mergeCell ref="BA316:BA328"/>
    <mergeCell ref="CK313:CK315"/>
    <mergeCell ref="DJ313:DJ315"/>
    <mergeCell ref="DY313:DY315"/>
    <mergeCell ref="EJ313:EJ315"/>
    <mergeCell ref="EY313:EY315"/>
    <mergeCell ref="FG313:FG315"/>
    <mergeCell ref="GE310:GE312"/>
    <mergeCell ref="GR310:GR312"/>
    <mergeCell ref="HE310:HE312"/>
    <mergeCell ref="A313:A315"/>
    <mergeCell ref="X313:X315"/>
    <mergeCell ref="AK313:AK315"/>
    <mergeCell ref="AS313:AS315"/>
    <mergeCell ref="BA313:BA315"/>
    <mergeCell ref="BL313:BL315"/>
    <mergeCell ref="BT313:BT315"/>
    <mergeCell ref="DY310:DY312"/>
    <mergeCell ref="EJ310:EJ312"/>
    <mergeCell ref="EY310:EY312"/>
    <mergeCell ref="FG310:FG312"/>
    <mergeCell ref="FO310:FO312"/>
    <mergeCell ref="FW310:FW312"/>
    <mergeCell ref="HE297:HE309"/>
    <mergeCell ref="A310:A312"/>
    <mergeCell ref="X310:X312"/>
    <mergeCell ref="AK310:AK312"/>
    <mergeCell ref="AS310:AS312"/>
    <mergeCell ref="BA310:BA312"/>
    <mergeCell ref="BL310:BL312"/>
    <mergeCell ref="BT310:BT312"/>
    <mergeCell ref="CK310:CK312"/>
    <mergeCell ref="DJ310:DJ312"/>
    <mergeCell ref="EY297:EY309"/>
    <mergeCell ref="FG297:FG309"/>
    <mergeCell ref="FO297:FO309"/>
    <mergeCell ref="FW297:FW309"/>
    <mergeCell ref="GE297:GE309"/>
    <mergeCell ref="GR297:GR309"/>
    <mergeCell ref="BL297:BL309"/>
    <mergeCell ref="BT297:BT309"/>
    <mergeCell ref="CK297:CK309"/>
    <mergeCell ref="DJ297:DJ309"/>
    <mergeCell ref="DY297:DY309"/>
    <mergeCell ref="EJ297:EJ309"/>
    <mergeCell ref="FO294:FO296"/>
    <mergeCell ref="FW294:FW296"/>
    <mergeCell ref="GE294:GE296"/>
    <mergeCell ref="GR294:GR296"/>
    <mergeCell ref="HE294:HE296"/>
    <mergeCell ref="A297:A309"/>
    <mergeCell ref="X297:X309"/>
    <mergeCell ref="AK297:AK309"/>
    <mergeCell ref="AS297:AS309"/>
    <mergeCell ref="BA297:BA309"/>
    <mergeCell ref="CK294:CK296"/>
    <mergeCell ref="DJ294:DJ296"/>
    <mergeCell ref="DY294:DY296"/>
    <mergeCell ref="EJ294:EJ296"/>
    <mergeCell ref="EY294:EY296"/>
    <mergeCell ref="FG294:FG296"/>
    <mergeCell ref="GE285:GE293"/>
    <mergeCell ref="GR285:GR293"/>
    <mergeCell ref="HE285:HE293"/>
    <mergeCell ref="A294:A296"/>
    <mergeCell ref="X294:X296"/>
    <mergeCell ref="AK294:AK296"/>
    <mergeCell ref="AS294:AS296"/>
    <mergeCell ref="BA294:BA296"/>
    <mergeCell ref="BL294:BL296"/>
    <mergeCell ref="BT294:BT296"/>
    <mergeCell ref="DY285:DY293"/>
    <mergeCell ref="EJ285:EJ293"/>
    <mergeCell ref="EY285:EY293"/>
    <mergeCell ref="FG285:FG293"/>
    <mergeCell ref="FO285:FO293"/>
    <mergeCell ref="FW285:FW293"/>
    <mergeCell ref="HE248:HE283"/>
    <mergeCell ref="A285:A293"/>
    <mergeCell ref="X285:X293"/>
    <mergeCell ref="AK285:AK293"/>
    <mergeCell ref="AS285:AS293"/>
    <mergeCell ref="BA285:BA293"/>
    <mergeCell ref="BL285:BL293"/>
    <mergeCell ref="BT285:BT293"/>
    <mergeCell ref="CK285:CK293"/>
    <mergeCell ref="DJ285:DJ293"/>
    <mergeCell ref="EY248:EY283"/>
    <mergeCell ref="FG248:FG283"/>
    <mergeCell ref="FO248:FO283"/>
    <mergeCell ref="FW248:FW283"/>
    <mergeCell ref="GE248:GE283"/>
    <mergeCell ref="GR248:GR283"/>
    <mergeCell ref="BL248:BL283"/>
    <mergeCell ref="BT248:BT283"/>
    <mergeCell ref="CK248:CK283"/>
    <mergeCell ref="DJ248:DJ283"/>
    <mergeCell ref="DY248:DY283"/>
    <mergeCell ref="EJ248:EJ283"/>
    <mergeCell ref="FO245:FO247"/>
    <mergeCell ref="FW245:FW247"/>
    <mergeCell ref="GE245:GE247"/>
    <mergeCell ref="GR245:GR247"/>
    <mergeCell ref="HE245:HE247"/>
    <mergeCell ref="A248:A283"/>
    <mergeCell ref="X248:X283"/>
    <mergeCell ref="AK248:AK283"/>
    <mergeCell ref="AS248:AS283"/>
    <mergeCell ref="BA248:BA283"/>
    <mergeCell ref="CK245:CK247"/>
    <mergeCell ref="DJ245:DJ247"/>
    <mergeCell ref="DY245:DY247"/>
    <mergeCell ref="EJ245:EJ247"/>
    <mergeCell ref="EY245:EY247"/>
    <mergeCell ref="FG245:FG247"/>
    <mergeCell ref="GE230:GE244"/>
    <mergeCell ref="GR230:GR244"/>
    <mergeCell ref="HE230:HE244"/>
    <mergeCell ref="A245:A247"/>
    <mergeCell ref="X245:X247"/>
    <mergeCell ref="AK245:AK247"/>
    <mergeCell ref="AS245:AS247"/>
    <mergeCell ref="BA245:BA247"/>
    <mergeCell ref="BL245:BL247"/>
    <mergeCell ref="BT245:BT247"/>
    <mergeCell ref="DY230:DY244"/>
    <mergeCell ref="EJ230:EJ244"/>
    <mergeCell ref="EY230:EY244"/>
    <mergeCell ref="FG230:FG244"/>
    <mergeCell ref="FO230:FO244"/>
    <mergeCell ref="FW230:FW244"/>
    <mergeCell ref="HG228:HH228"/>
    <mergeCell ref="A230:A244"/>
    <mergeCell ref="X230:X244"/>
    <mergeCell ref="AK230:AK244"/>
    <mergeCell ref="AS230:AS244"/>
    <mergeCell ref="BA230:BA244"/>
    <mergeCell ref="BL230:BL244"/>
    <mergeCell ref="BT230:BT244"/>
    <mergeCell ref="CK230:CK244"/>
    <mergeCell ref="DJ230:DJ244"/>
    <mergeCell ref="GK228:GL228"/>
    <mergeCell ref="GM228:GN228"/>
    <mergeCell ref="GT228:GU228"/>
    <mergeCell ref="GV228:GW228"/>
    <mergeCell ref="GX228:GY228"/>
    <mergeCell ref="GZ228:HA228"/>
    <mergeCell ref="FA228:FB228"/>
    <mergeCell ref="FI228:FJ228"/>
    <mergeCell ref="FQ228:FR228"/>
    <mergeCell ref="FY228:FZ228"/>
    <mergeCell ref="GG228:GH228"/>
    <mergeCell ref="GI228:GJ228"/>
    <mergeCell ref="EE228:EF228"/>
    <mergeCell ref="EL228:EM228"/>
    <mergeCell ref="EN228:EO228"/>
    <mergeCell ref="EP228:EQ228"/>
    <mergeCell ref="ER228:ES228"/>
    <mergeCell ref="ET228:EU228"/>
    <mergeCell ref="DN228:DO228"/>
    <mergeCell ref="DP228:DQ228"/>
    <mergeCell ref="DR228:DS228"/>
    <mergeCell ref="DT228:DU228"/>
    <mergeCell ref="EA228:EB228"/>
    <mergeCell ref="EC228:ED228"/>
    <mergeCell ref="CW228:CX228"/>
    <mergeCell ref="CY228:CZ228"/>
    <mergeCell ref="DA228:DB228"/>
    <mergeCell ref="DC228:DD228"/>
    <mergeCell ref="DE228:DF228"/>
    <mergeCell ref="DL228:DM228"/>
    <mergeCell ref="CF228:CG228"/>
    <mergeCell ref="CM228:CN228"/>
    <mergeCell ref="CO228:CP228"/>
    <mergeCell ref="CQ228:CR228"/>
    <mergeCell ref="CS228:CT228"/>
    <mergeCell ref="CU228:CV228"/>
    <mergeCell ref="BN228:BO228"/>
    <mergeCell ref="BV228:BW228"/>
    <mergeCell ref="BX228:BY228"/>
    <mergeCell ref="BZ228:CA228"/>
    <mergeCell ref="CB228:CC228"/>
    <mergeCell ref="CD228:CE228"/>
    <mergeCell ref="AF228:AG228"/>
    <mergeCell ref="AM228:AN228"/>
    <mergeCell ref="AU228:AV228"/>
    <mergeCell ref="BC228:BD228"/>
    <mergeCell ref="BE228:BF228"/>
    <mergeCell ref="BG228:BH228"/>
    <mergeCell ref="O228:P228"/>
    <mergeCell ref="Q228:R228"/>
    <mergeCell ref="S228:T228"/>
    <mergeCell ref="Z228:AA228"/>
    <mergeCell ref="AB228:AC228"/>
    <mergeCell ref="AD228:AE228"/>
    <mergeCell ref="C228:D228"/>
    <mergeCell ref="E228:F228"/>
    <mergeCell ref="G228:H228"/>
    <mergeCell ref="I228:J228"/>
    <mergeCell ref="K228:L228"/>
    <mergeCell ref="M228:N228"/>
    <mergeCell ref="FG218:FG219"/>
    <mergeCell ref="FO218:FO219"/>
    <mergeCell ref="FW218:FW219"/>
    <mergeCell ref="GE218:GE219"/>
    <mergeCell ref="GR218:GR219"/>
    <mergeCell ref="HE218:HE219"/>
    <mergeCell ref="BT218:BT219"/>
    <mergeCell ref="CK218:CK219"/>
    <mergeCell ref="DJ218:DJ219"/>
    <mergeCell ref="DY218:DY219"/>
    <mergeCell ref="EJ218:EJ219"/>
    <mergeCell ref="EY218:EY219"/>
    <mergeCell ref="A218:A219"/>
    <mergeCell ref="X218:X219"/>
    <mergeCell ref="AK218:AK219"/>
    <mergeCell ref="AS218:AS219"/>
    <mergeCell ref="BA218:BA219"/>
    <mergeCell ref="BL218:BL219"/>
    <mergeCell ref="FG211:FG212"/>
    <mergeCell ref="FO211:FO212"/>
    <mergeCell ref="FW211:FW212"/>
    <mergeCell ref="GE211:GE212"/>
    <mergeCell ref="GR211:GR212"/>
    <mergeCell ref="HE211:HE212"/>
    <mergeCell ref="BT211:BT212"/>
    <mergeCell ref="CK211:CK212"/>
    <mergeCell ref="DJ211:DJ212"/>
    <mergeCell ref="DY211:DY212"/>
    <mergeCell ref="EJ211:EJ212"/>
    <mergeCell ref="EY211:EY212"/>
    <mergeCell ref="A211:A212"/>
    <mergeCell ref="X211:X212"/>
    <mergeCell ref="AK211:AK212"/>
    <mergeCell ref="AS211:AS212"/>
    <mergeCell ref="BA211:BA212"/>
    <mergeCell ref="BL211:BL212"/>
    <mergeCell ref="FG202:FG204"/>
    <mergeCell ref="FO202:FO204"/>
    <mergeCell ref="FW202:FW204"/>
    <mergeCell ref="GE202:GE204"/>
    <mergeCell ref="GR202:GR204"/>
    <mergeCell ref="HE202:HE204"/>
    <mergeCell ref="BT202:BT204"/>
    <mergeCell ref="CK202:CK204"/>
    <mergeCell ref="DJ202:DJ204"/>
    <mergeCell ref="DY202:DY204"/>
    <mergeCell ref="EJ202:EJ204"/>
    <mergeCell ref="EY202:EY204"/>
    <mergeCell ref="A202:A204"/>
    <mergeCell ref="X202:X204"/>
    <mergeCell ref="AK202:AK204"/>
    <mergeCell ref="AS202:AS204"/>
    <mergeCell ref="BA202:BA204"/>
    <mergeCell ref="BL202:BL204"/>
    <mergeCell ref="FG195:FG196"/>
    <mergeCell ref="FO195:FO196"/>
    <mergeCell ref="FW195:FW196"/>
    <mergeCell ref="GE195:GE196"/>
    <mergeCell ref="GR195:GR196"/>
    <mergeCell ref="HE195:HE196"/>
    <mergeCell ref="BT195:BT196"/>
    <mergeCell ref="CK195:CK196"/>
    <mergeCell ref="DJ195:DJ196"/>
    <mergeCell ref="DY195:DY196"/>
    <mergeCell ref="EJ195:EJ196"/>
    <mergeCell ref="EY195:EY196"/>
    <mergeCell ref="A195:A196"/>
    <mergeCell ref="X195:X196"/>
    <mergeCell ref="AK195:AK196"/>
    <mergeCell ref="AS195:AS196"/>
    <mergeCell ref="BA195:BA196"/>
    <mergeCell ref="BL195:BL196"/>
    <mergeCell ref="FG193:FG194"/>
    <mergeCell ref="FO193:FO194"/>
    <mergeCell ref="FW193:FW194"/>
    <mergeCell ref="GE193:GE194"/>
    <mergeCell ref="GR193:GR194"/>
    <mergeCell ref="HE193:HE194"/>
    <mergeCell ref="BT193:BT194"/>
    <mergeCell ref="CK193:CK194"/>
    <mergeCell ref="DJ193:DJ194"/>
    <mergeCell ref="DY193:DY194"/>
    <mergeCell ref="EJ193:EJ194"/>
    <mergeCell ref="EY193:EY194"/>
    <mergeCell ref="A193:A194"/>
    <mergeCell ref="X193:X194"/>
    <mergeCell ref="AK193:AK194"/>
    <mergeCell ref="AS193:AS194"/>
    <mergeCell ref="BA193:BA194"/>
    <mergeCell ref="BL193:BL194"/>
    <mergeCell ref="FG189:FG191"/>
    <mergeCell ref="FO189:FO191"/>
    <mergeCell ref="FW189:FW191"/>
    <mergeCell ref="GE189:GE191"/>
    <mergeCell ref="GR189:GR191"/>
    <mergeCell ref="HE189:HE191"/>
    <mergeCell ref="BT189:BT191"/>
    <mergeCell ref="CK189:CK191"/>
    <mergeCell ref="DJ189:DJ191"/>
    <mergeCell ref="DY189:DY191"/>
    <mergeCell ref="EJ189:EJ191"/>
    <mergeCell ref="EY189:EY191"/>
    <mergeCell ref="A189:A191"/>
    <mergeCell ref="X189:X191"/>
    <mergeCell ref="AK189:AK191"/>
    <mergeCell ref="AS189:AS191"/>
    <mergeCell ref="BA189:BA191"/>
    <mergeCell ref="BL189:BL191"/>
    <mergeCell ref="FG186:FG188"/>
    <mergeCell ref="FO186:FO188"/>
    <mergeCell ref="FW186:FW188"/>
    <mergeCell ref="GE186:GE188"/>
    <mergeCell ref="GR186:GR188"/>
    <mergeCell ref="HE186:HE188"/>
    <mergeCell ref="BT186:BT188"/>
    <mergeCell ref="CK186:CK188"/>
    <mergeCell ref="DJ186:DJ188"/>
    <mergeCell ref="DY186:DY188"/>
    <mergeCell ref="EJ186:EJ188"/>
    <mergeCell ref="EY186:EY188"/>
    <mergeCell ref="A186:A188"/>
    <mergeCell ref="X186:X188"/>
    <mergeCell ref="AK186:AK188"/>
    <mergeCell ref="AS186:AS188"/>
    <mergeCell ref="BA186:BA188"/>
    <mergeCell ref="BL186:BL188"/>
    <mergeCell ref="FG161:FG178"/>
    <mergeCell ref="FO161:FO178"/>
    <mergeCell ref="FW161:FW178"/>
    <mergeCell ref="GE161:GE178"/>
    <mergeCell ref="GR161:GR178"/>
    <mergeCell ref="HE161:HE178"/>
    <mergeCell ref="BT161:BT178"/>
    <mergeCell ref="CK161:CK178"/>
    <mergeCell ref="DJ161:DJ178"/>
    <mergeCell ref="DY161:DY178"/>
    <mergeCell ref="EJ161:EJ178"/>
    <mergeCell ref="EY161:EY178"/>
    <mergeCell ref="A161:A178"/>
    <mergeCell ref="X161:X178"/>
    <mergeCell ref="AK161:AK178"/>
    <mergeCell ref="AS161:AS178"/>
    <mergeCell ref="BA161:BA178"/>
    <mergeCell ref="BL161:BL178"/>
    <mergeCell ref="FG143:FG160"/>
    <mergeCell ref="FO143:FO160"/>
    <mergeCell ref="FW143:FW160"/>
    <mergeCell ref="GE143:GE160"/>
    <mergeCell ref="GR143:GR160"/>
    <mergeCell ref="HE143:HE160"/>
    <mergeCell ref="BT143:BT160"/>
    <mergeCell ref="CK143:CK160"/>
    <mergeCell ref="DJ143:DJ160"/>
    <mergeCell ref="DY143:DY160"/>
    <mergeCell ref="EJ143:EJ160"/>
    <mergeCell ref="EY143:EY160"/>
    <mergeCell ref="A143:A160"/>
    <mergeCell ref="X143:X160"/>
    <mergeCell ref="AK143:AK160"/>
    <mergeCell ref="AS143:AS160"/>
    <mergeCell ref="BA143:BA160"/>
    <mergeCell ref="BL143:BL160"/>
    <mergeCell ref="FG139:FG140"/>
    <mergeCell ref="FO139:FO140"/>
    <mergeCell ref="FW139:FW140"/>
    <mergeCell ref="GE139:GE140"/>
    <mergeCell ref="GR139:GR140"/>
    <mergeCell ref="HE139:HE140"/>
    <mergeCell ref="BT139:BT140"/>
    <mergeCell ref="CK139:CK140"/>
    <mergeCell ref="DJ139:DJ140"/>
    <mergeCell ref="DY139:DY140"/>
    <mergeCell ref="EJ139:EJ140"/>
    <mergeCell ref="EY139:EY140"/>
    <mergeCell ref="A139:A140"/>
    <mergeCell ref="X139:X140"/>
    <mergeCell ref="AK139:AK140"/>
    <mergeCell ref="AS139:AS140"/>
    <mergeCell ref="BA139:BA140"/>
    <mergeCell ref="BL139:BL140"/>
    <mergeCell ref="FG137:FG138"/>
    <mergeCell ref="FO137:FO138"/>
    <mergeCell ref="FW137:FW138"/>
    <mergeCell ref="GE137:GE138"/>
    <mergeCell ref="GR137:GR138"/>
    <mergeCell ref="HE137:HE138"/>
    <mergeCell ref="BT137:BT138"/>
    <mergeCell ref="CK137:CK138"/>
    <mergeCell ref="DJ137:DJ138"/>
    <mergeCell ref="DY137:DY138"/>
    <mergeCell ref="EJ137:EJ138"/>
    <mergeCell ref="EY137:EY138"/>
    <mergeCell ref="A137:A138"/>
    <mergeCell ref="X137:X138"/>
    <mergeCell ref="AK137:AK138"/>
    <mergeCell ref="AS137:AS138"/>
    <mergeCell ref="BA137:BA138"/>
    <mergeCell ref="BL137:BL138"/>
    <mergeCell ref="FG131:FG136"/>
    <mergeCell ref="FO131:FO136"/>
    <mergeCell ref="FW131:FW136"/>
    <mergeCell ref="GE131:GE136"/>
    <mergeCell ref="GR131:GR136"/>
    <mergeCell ref="HE131:HE136"/>
    <mergeCell ref="BT131:BT136"/>
    <mergeCell ref="CK131:CK136"/>
    <mergeCell ref="DJ131:DJ136"/>
    <mergeCell ref="DY131:DY136"/>
    <mergeCell ref="EJ131:EJ136"/>
    <mergeCell ref="EY131:EY136"/>
    <mergeCell ref="A131:A136"/>
    <mergeCell ref="X131:X136"/>
    <mergeCell ref="AK131:AK136"/>
    <mergeCell ref="AS131:AS136"/>
    <mergeCell ref="BA131:BA136"/>
    <mergeCell ref="BL131:BL136"/>
    <mergeCell ref="FG126:FG127"/>
    <mergeCell ref="FO126:FO127"/>
    <mergeCell ref="FW126:FW127"/>
    <mergeCell ref="GE126:GE127"/>
    <mergeCell ref="GR126:GR127"/>
    <mergeCell ref="HE126:HE127"/>
    <mergeCell ref="BT126:BT127"/>
    <mergeCell ref="CK126:CK127"/>
    <mergeCell ref="DJ126:DJ127"/>
    <mergeCell ref="DY126:DY127"/>
    <mergeCell ref="EJ126:EJ127"/>
    <mergeCell ref="EY126:EY127"/>
    <mergeCell ref="A126:A127"/>
    <mergeCell ref="X126:X127"/>
    <mergeCell ref="AK126:AK127"/>
    <mergeCell ref="AS126:AS127"/>
    <mergeCell ref="BA126:BA127"/>
    <mergeCell ref="BL126:BL127"/>
    <mergeCell ref="FG124:FG125"/>
    <mergeCell ref="FO124:FO125"/>
    <mergeCell ref="FW124:FW125"/>
    <mergeCell ref="GE124:GE125"/>
    <mergeCell ref="GR124:GR125"/>
    <mergeCell ref="HE124:HE125"/>
    <mergeCell ref="BT124:BT125"/>
    <mergeCell ref="CK124:CK125"/>
    <mergeCell ref="DJ124:DJ125"/>
    <mergeCell ref="DY124:DY125"/>
    <mergeCell ref="EJ124:EJ125"/>
    <mergeCell ref="EY124:EY125"/>
    <mergeCell ref="A124:A125"/>
    <mergeCell ref="X124:X125"/>
    <mergeCell ref="AK124:AK125"/>
    <mergeCell ref="AS124:AS125"/>
    <mergeCell ref="BA124:BA125"/>
    <mergeCell ref="BL124:BL125"/>
    <mergeCell ref="FG122:FG123"/>
    <mergeCell ref="FO122:FO123"/>
    <mergeCell ref="FW122:FW123"/>
    <mergeCell ref="GE122:GE123"/>
    <mergeCell ref="GR122:GR123"/>
    <mergeCell ref="HE122:HE123"/>
    <mergeCell ref="BT122:BT123"/>
    <mergeCell ref="CK122:CK123"/>
    <mergeCell ref="DJ122:DJ123"/>
    <mergeCell ref="DY122:DY123"/>
    <mergeCell ref="EJ122:EJ123"/>
    <mergeCell ref="EY122:EY123"/>
    <mergeCell ref="A122:A123"/>
    <mergeCell ref="X122:X123"/>
    <mergeCell ref="AK122:AK123"/>
    <mergeCell ref="AS122:AS123"/>
    <mergeCell ref="BA122:BA123"/>
    <mergeCell ref="BL122:BL123"/>
    <mergeCell ref="FG118:FG119"/>
    <mergeCell ref="FO118:FO119"/>
    <mergeCell ref="FW118:FW119"/>
    <mergeCell ref="GE118:GE119"/>
    <mergeCell ref="GR118:GR119"/>
    <mergeCell ref="HE118:HE119"/>
    <mergeCell ref="BT118:BT119"/>
    <mergeCell ref="CK118:CK119"/>
    <mergeCell ref="DJ118:DJ119"/>
    <mergeCell ref="DY118:DY119"/>
    <mergeCell ref="EJ118:EJ119"/>
    <mergeCell ref="EY118:EY119"/>
    <mergeCell ref="A118:A119"/>
    <mergeCell ref="X118:X119"/>
    <mergeCell ref="AK118:AK119"/>
    <mergeCell ref="AS118:AS119"/>
    <mergeCell ref="BA118:BA119"/>
    <mergeCell ref="BL118:BL119"/>
    <mergeCell ref="FG116:FG117"/>
    <mergeCell ref="FO116:FO117"/>
    <mergeCell ref="FW116:FW117"/>
    <mergeCell ref="GE116:GE117"/>
    <mergeCell ref="GR116:GR117"/>
    <mergeCell ref="HE116:HE117"/>
    <mergeCell ref="BT116:BT117"/>
    <mergeCell ref="CK116:CK117"/>
    <mergeCell ref="DJ116:DJ117"/>
    <mergeCell ref="DY116:DY117"/>
    <mergeCell ref="EJ116:EJ117"/>
    <mergeCell ref="EY116:EY117"/>
    <mergeCell ref="A116:A117"/>
    <mergeCell ref="X116:X117"/>
    <mergeCell ref="AK116:AK117"/>
    <mergeCell ref="AS116:AS117"/>
    <mergeCell ref="BA116:BA117"/>
    <mergeCell ref="BL116:BL117"/>
    <mergeCell ref="FG114:FG115"/>
    <mergeCell ref="FO114:FO115"/>
    <mergeCell ref="FW114:FW115"/>
    <mergeCell ref="GE114:GE115"/>
    <mergeCell ref="GR114:GR115"/>
    <mergeCell ref="HE114:HE115"/>
    <mergeCell ref="BT114:BT115"/>
    <mergeCell ref="CK114:CK115"/>
    <mergeCell ref="DJ114:DJ115"/>
    <mergeCell ref="DY114:DY115"/>
    <mergeCell ref="EJ114:EJ115"/>
    <mergeCell ref="EY114:EY115"/>
    <mergeCell ref="A114:A115"/>
    <mergeCell ref="X114:X115"/>
    <mergeCell ref="AK114:AK115"/>
    <mergeCell ref="AS114:AS115"/>
    <mergeCell ref="BA114:BA115"/>
    <mergeCell ref="BL114:BL115"/>
    <mergeCell ref="FG109:FG110"/>
    <mergeCell ref="FO109:FO110"/>
    <mergeCell ref="FW109:FW110"/>
    <mergeCell ref="GE109:GE110"/>
    <mergeCell ref="GR109:GR110"/>
    <mergeCell ref="HE109:HE110"/>
    <mergeCell ref="BT109:BT110"/>
    <mergeCell ref="CK109:CK110"/>
    <mergeCell ref="DJ109:DJ110"/>
    <mergeCell ref="DY109:DY110"/>
    <mergeCell ref="EJ109:EJ110"/>
    <mergeCell ref="EY109:EY110"/>
    <mergeCell ref="A109:A110"/>
    <mergeCell ref="X109:X110"/>
    <mergeCell ref="AK109:AK110"/>
    <mergeCell ref="AS109:AS110"/>
    <mergeCell ref="BA109:BA110"/>
    <mergeCell ref="BL109:BL110"/>
    <mergeCell ref="FG106:FG108"/>
    <mergeCell ref="FO106:FO108"/>
    <mergeCell ref="FW106:FW108"/>
    <mergeCell ref="GE106:GE108"/>
    <mergeCell ref="GR106:GR108"/>
    <mergeCell ref="HE106:HE108"/>
    <mergeCell ref="BT106:BT108"/>
    <mergeCell ref="CK106:CK108"/>
    <mergeCell ref="DJ106:DJ108"/>
    <mergeCell ref="DY106:DY108"/>
    <mergeCell ref="EJ106:EJ108"/>
    <mergeCell ref="EY106:EY108"/>
    <mergeCell ref="CL104:CO104"/>
    <mergeCell ref="DK104:DN104"/>
    <mergeCell ref="EK104:EO104"/>
    <mergeCell ref="GR104:GU104"/>
    <mergeCell ref="A106:A108"/>
    <mergeCell ref="X106:X108"/>
    <mergeCell ref="AK106:AK108"/>
    <mergeCell ref="AS106:AS108"/>
    <mergeCell ref="BA106:BA108"/>
    <mergeCell ref="BL106:BL108"/>
    <mergeCell ref="B104:F104"/>
    <mergeCell ref="X104:Y104"/>
    <mergeCell ref="AL104:AM104"/>
    <mergeCell ref="BB104:BD104"/>
    <mergeCell ref="BL104:BM104"/>
    <mergeCell ref="BU104:BW104"/>
    <mergeCell ref="FG101:FG102"/>
    <mergeCell ref="FO101:FO102"/>
    <mergeCell ref="FW101:FW102"/>
    <mergeCell ref="GE101:GE102"/>
    <mergeCell ref="GR101:GR102"/>
    <mergeCell ref="HE101:HE102"/>
    <mergeCell ref="BT101:BT102"/>
    <mergeCell ref="CK101:CK102"/>
    <mergeCell ref="DJ101:DJ102"/>
    <mergeCell ref="DY101:DY102"/>
    <mergeCell ref="EJ101:EJ102"/>
    <mergeCell ref="EY101:EY102"/>
    <mergeCell ref="FW98:FW100"/>
    <mergeCell ref="GE98:GE100"/>
    <mergeCell ref="GR98:GR100"/>
    <mergeCell ref="HE98:HE100"/>
    <mergeCell ref="A101:A102"/>
    <mergeCell ref="X101:X102"/>
    <mergeCell ref="AK101:AK102"/>
    <mergeCell ref="AS101:AS102"/>
    <mergeCell ref="BA101:BA102"/>
    <mergeCell ref="BL101:BL102"/>
    <mergeCell ref="DJ98:DJ100"/>
    <mergeCell ref="DY98:DY100"/>
    <mergeCell ref="EJ98:EJ100"/>
    <mergeCell ref="EY98:EY100"/>
    <mergeCell ref="FG98:FG100"/>
    <mergeCell ref="FO98:FO100"/>
    <mergeCell ref="GR96:GS96"/>
    <mergeCell ref="HF96:HG96"/>
    <mergeCell ref="A98:A100"/>
    <mergeCell ref="X98:X100"/>
    <mergeCell ref="AK98:AK100"/>
    <mergeCell ref="AS98:AS100"/>
    <mergeCell ref="BA98:BA100"/>
    <mergeCell ref="BL98:BL100"/>
    <mergeCell ref="BT98:BT100"/>
    <mergeCell ref="CK98:CK100"/>
    <mergeCell ref="GF87:GJ87"/>
    <mergeCell ref="GR87:GS87"/>
    <mergeCell ref="HF87:HG87"/>
    <mergeCell ref="B96:F96"/>
    <mergeCell ref="X96:Y96"/>
    <mergeCell ref="BB96:BC96"/>
    <mergeCell ref="BL96:BM96"/>
    <mergeCell ref="BU96:BY96"/>
    <mergeCell ref="CL96:CN96"/>
    <mergeCell ref="GF96:GJ96"/>
    <mergeCell ref="B87:F87"/>
    <mergeCell ref="X87:Y87"/>
    <mergeCell ref="BB87:BC87"/>
    <mergeCell ref="BL87:BM87"/>
    <mergeCell ref="BU87:BY87"/>
    <mergeCell ref="CL87:CN87"/>
    <mergeCell ref="FG85:FG86"/>
    <mergeCell ref="FO85:FO86"/>
    <mergeCell ref="FW85:FW86"/>
    <mergeCell ref="GE85:GE86"/>
    <mergeCell ref="GR85:GR86"/>
    <mergeCell ref="HE85:HE86"/>
    <mergeCell ref="BT85:BT86"/>
    <mergeCell ref="CK85:CK86"/>
    <mergeCell ref="DJ85:DJ86"/>
    <mergeCell ref="DY85:DY86"/>
    <mergeCell ref="EJ85:EJ86"/>
    <mergeCell ref="EY85:EY86"/>
    <mergeCell ref="A85:A86"/>
    <mergeCell ref="X85:X86"/>
    <mergeCell ref="AK85:AK86"/>
    <mergeCell ref="AS85:AS86"/>
    <mergeCell ref="BA85:BA86"/>
    <mergeCell ref="BL85:BL86"/>
    <mergeCell ref="FG83:FG84"/>
    <mergeCell ref="FO83:FO84"/>
    <mergeCell ref="FW83:FW84"/>
    <mergeCell ref="GE83:GE84"/>
    <mergeCell ref="GR83:GR84"/>
    <mergeCell ref="HE83:HE84"/>
    <mergeCell ref="BT83:BT84"/>
    <mergeCell ref="CK83:CK84"/>
    <mergeCell ref="DJ83:DJ84"/>
    <mergeCell ref="DY83:DY84"/>
    <mergeCell ref="EJ83:EJ84"/>
    <mergeCell ref="EY83:EY84"/>
    <mergeCell ref="A83:A84"/>
    <mergeCell ref="X83:X84"/>
    <mergeCell ref="AK83:AK84"/>
    <mergeCell ref="AS83:AS84"/>
    <mergeCell ref="BA83:BA84"/>
    <mergeCell ref="BL83:BL84"/>
    <mergeCell ref="FG81:FG82"/>
    <mergeCell ref="FO81:FO82"/>
    <mergeCell ref="FW81:FW82"/>
    <mergeCell ref="GE81:GE82"/>
    <mergeCell ref="GR81:GR82"/>
    <mergeCell ref="HE81:HE82"/>
    <mergeCell ref="BT81:BT82"/>
    <mergeCell ref="CK81:CK82"/>
    <mergeCell ref="DJ81:DJ82"/>
    <mergeCell ref="DY81:DY82"/>
    <mergeCell ref="EJ81:EJ82"/>
    <mergeCell ref="EY81:EY82"/>
    <mergeCell ref="A81:A82"/>
    <mergeCell ref="X81:X82"/>
    <mergeCell ref="AK81:AK82"/>
    <mergeCell ref="AS81:AS82"/>
    <mergeCell ref="BA81:BA82"/>
    <mergeCell ref="BL81:BL82"/>
    <mergeCell ref="FG79:FG80"/>
    <mergeCell ref="FO79:FO80"/>
    <mergeCell ref="FW79:FW80"/>
    <mergeCell ref="GE79:GE80"/>
    <mergeCell ref="GR79:GR80"/>
    <mergeCell ref="HE79:HE80"/>
    <mergeCell ref="BT79:BT80"/>
    <mergeCell ref="CK79:CK80"/>
    <mergeCell ref="DJ79:DJ80"/>
    <mergeCell ref="DY79:DY80"/>
    <mergeCell ref="EJ79:EJ80"/>
    <mergeCell ref="EY79:EY80"/>
    <mergeCell ref="A79:A80"/>
    <mergeCell ref="X79:X80"/>
    <mergeCell ref="AK79:AK80"/>
    <mergeCell ref="AS79:AS80"/>
    <mergeCell ref="BA79:BA80"/>
    <mergeCell ref="BL79:BL80"/>
    <mergeCell ref="FG72:FG76"/>
    <mergeCell ref="FO72:FO76"/>
    <mergeCell ref="FW72:FW76"/>
    <mergeCell ref="GE72:GE76"/>
    <mergeCell ref="GR72:GR76"/>
    <mergeCell ref="HE72:HE76"/>
    <mergeCell ref="BT72:BT76"/>
    <mergeCell ref="CK72:CK76"/>
    <mergeCell ref="DJ72:DJ76"/>
    <mergeCell ref="DY72:DY76"/>
    <mergeCell ref="EJ72:EJ76"/>
    <mergeCell ref="EY72:EY76"/>
    <mergeCell ref="A72:A76"/>
    <mergeCell ref="X72:X76"/>
    <mergeCell ref="AK72:AK76"/>
    <mergeCell ref="AS72:AS76"/>
    <mergeCell ref="BA72:BA76"/>
    <mergeCell ref="BL72:BL76"/>
    <mergeCell ref="FG63:FG65"/>
    <mergeCell ref="FO63:FO65"/>
    <mergeCell ref="FW63:FW65"/>
    <mergeCell ref="GE63:GE65"/>
    <mergeCell ref="GR63:GR65"/>
    <mergeCell ref="HE63:HE65"/>
    <mergeCell ref="BT63:BT65"/>
    <mergeCell ref="CK63:CK65"/>
    <mergeCell ref="DJ63:DJ65"/>
    <mergeCell ref="DY63:DY65"/>
    <mergeCell ref="EJ63:EJ65"/>
    <mergeCell ref="EY63:EY65"/>
    <mergeCell ref="A63:A65"/>
    <mergeCell ref="X63:X65"/>
    <mergeCell ref="AK63:AK65"/>
    <mergeCell ref="AS63:AS65"/>
    <mergeCell ref="BA63:BA65"/>
    <mergeCell ref="BL63:BL65"/>
    <mergeCell ref="FG57:FG62"/>
    <mergeCell ref="FO57:FO62"/>
    <mergeCell ref="FW57:FW62"/>
    <mergeCell ref="GE57:GE62"/>
    <mergeCell ref="GR57:GR62"/>
    <mergeCell ref="HE57:HE62"/>
    <mergeCell ref="BT57:BT62"/>
    <mergeCell ref="CK57:CK62"/>
    <mergeCell ref="DJ57:DJ62"/>
    <mergeCell ref="DY57:DY62"/>
    <mergeCell ref="EJ57:EJ62"/>
    <mergeCell ref="EY57:EY62"/>
    <mergeCell ref="A57:A62"/>
    <mergeCell ref="X57:X62"/>
    <mergeCell ref="AK57:AK62"/>
    <mergeCell ref="AS57:AS62"/>
    <mergeCell ref="BA57:BA62"/>
    <mergeCell ref="BL57:BL62"/>
    <mergeCell ref="FG51:FG54"/>
    <mergeCell ref="FO51:FO54"/>
    <mergeCell ref="FW51:FW54"/>
    <mergeCell ref="GE51:GE54"/>
    <mergeCell ref="GR51:GR54"/>
    <mergeCell ref="HE51:HE54"/>
    <mergeCell ref="BT51:BT54"/>
    <mergeCell ref="CK51:CK54"/>
    <mergeCell ref="DJ51:DJ54"/>
    <mergeCell ref="DY51:DY54"/>
    <mergeCell ref="EJ51:EJ54"/>
    <mergeCell ref="EY51:EY54"/>
    <mergeCell ref="A51:A54"/>
    <mergeCell ref="X51:X54"/>
    <mergeCell ref="AK51:AK54"/>
    <mergeCell ref="AS51:AS54"/>
    <mergeCell ref="BA51:BA54"/>
    <mergeCell ref="BL51:BL54"/>
    <mergeCell ref="FG47:FG50"/>
    <mergeCell ref="FO47:FO50"/>
    <mergeCell ref="FW47:FW50"/>
    <mergeCell ref="GE47:GE50"/>
    <mergeCell ref="GR47:GR50"/>
    <mergeCell ref="HE47:HE50"/>
    <mergeCell ref="BT47:BT50"/>
    <mergeCell ref="CK47:CK50"/>
    <mergeCell ref="DJ47:DJ50"/>
    <mergeCell ref="DY47:DY50"/>
    <mergeCell ref="EJ47:EJ50"/>
    <mergeCell ref="EY47:EY50"/>
    <mergeCell ref="A47:A50"/>
    <mergeCell ref="X47:X50"/>
    <mergeCell ref="AK47:AK50"/>
    <mergeCell ref="AS47:AS50"/>
    <mergeCell ref="BA47:BA50"/>
    <mergeCell ref="BL47:BL50"/>
    <mergeCell ref="FO36:FO40"/>
    <mergeCell ref="FW36:FW40"/>
    <mergeCell ref="GE36:GE40"/>
    <mergeCell ref="GR36:GR40"/>
    <mergeCell ref="HE36:HE40"/>
    <mergeCell ref="B45:C45"/>
    <mergeCell ref="X45:Z45"/>
    <mergeCell ref="AL45:AM45"/>
    <mergeCell ref="BL45:BN45"/>
    <mergeCell ref="GR45:GT45"/>
    <mergeCell ref="CK36:CK40"/>
    <mergeCell ref="DJ36:DJ40"/>
    <mergeCell ref="DY36:DY40"/>
    <mergeCell ref="EJ36:EJ40"/>
    <mergeCell ref="EY36:EY40"/>
    <mergeCell ref="FG36:FG40"/>
    <mergeCell ref="GE24:GE28"/>
    <mergeCell ref="GR24:GR28"/>
    <mergeCell ref="HE24:HE28"/>
    <mergeCell ref="A36:A40"/>
    <mergeCell ref="X36:X40"/>
    <mergeCell ref="AK36:AK40"/>
    <mergeCell ref="AS36:AS40"/>
    <mergeCell ref="BA36:BA40"/>
    <mergeCell ref="BL36:BL40"/>
    <mergeCell ref="BT36:BT40"/>
    <mergeCell ref="DY24:DY28"/>
    <mergeCell ref="EJ24:EJ28"/>
    <mergeCell ref="EY24:EY28"/>
    <mergeCell ref="FG24:FG28"/>
    <mergeCell ref="FO24:FO28"/>
    <mergeCell ref="FW24:FW28"/>
    <mergeCell ref="HE21:HE23"/>
    <mergeCell ref="A24:A28"/>
    <mergeCell ref="X24:X28"/>
    <mergeCell ref="AK24:AK28"/>
    <mergeCell ref="AS24:AS28"/>
    <mergeCell ref="BA24:BA28"/>
    <mergeCell ref="BL24:BL28"/>
    <mergeCell ref="BT24:BT28"/>
    <mergeCell ref="CK24:CK28"/>
    <mergeCell ref="DJ24:DJ28"/>
    <mergeCell ref="EY21:EY23"/>
    <mergeCell ref="FG21:FG23"/>
    <mergeCell ref="FO21:FO23"/>
    <mergeCell ref="FW21:FW23"/>
    <mergeCell ref="GE21:GE23"/>
    <mergeCell ref="GR21:GR23"/>
    <mergeCell ref="BL21:BL23"/>
    <mergeCell ref="BT21:BT23"/>
    <mergeCell ref="CK21:CK23"/>
    <mergeCell ref="BT11:BX11"/>
    <mergeCell ref="BT12:BX12"/>
    <mergeCell ref="A16:A20"/>
    <mergeCell ref="X16:X20"/>
    <mergeCell ref="AK16:AK20"/>
    <mergeCell ref="AS16:AS20"/>
    <mergeCell ref="BA16:BA20"/>
    <mergeCell ref="BL16:BL20"/>
    <mergeCell ref="BT16:BT20"/>
    <mergeCell ref="DJ21:DJ23"/>
    <mergeCell ref="DY21:DY23"/>
    <mergeCell ref="EJ21:EJ23"/>
    <mergeCell ref="FO16:FO20"/>
    <mergeCell ref="FW16:FW20"/>
    <mergeCell ref="GE16:GE20"/>
    <mergeCell ref="GR16:GR20"/>
    <mergeCell ref="HE16:HE20"/>
    <mergeCell ref="A21:A23"/>
    <mergeCell ref="X21:X23"/>
    <mergeCell ref="AK21:AK23"/>
    <mergeCell ref="AS21:AS23"/>
    <mergeCell ref="BA21:BA23"/>
    <mergeCell ref="CK16:CK20"/>
    <mergeCell ref="DJ16:DJ20"/>
    <mergeCell ref="DY16:DY20"/>
    <mergeCell ref="EJ16:EJ20"/>
    <mergeCell ref="EY16:EY20"/>
    <mergeCell ref="FG16:FG2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D142"/>
  <sheetViews>
    <sheetView showGridLines="0" workbookViewId="0"/>
  </sheetViews>
  <sheetFormatPr baseColWidth="10" defaultColWidth="8.85546875" defaultRowHeight="15" x14ac:dyDescent="0.25"/>
  <cols>
    <col min="1" max="1" width="25.140625" style="2" customWidth="1"/>
    <col min="2" max="2" width="48.7109375" style="2" customWidth="1"/>
    <col min="3" max="3" width="11.42578125" style="2" customWidth="1"/>
    <col min="4" max="4" width="6.85546875" style="2" customWidth="1"/>
    <col min="5" max="5" width="2.28515625" style="2" customWidth="1"/>
    <col min="6" max="6" width="1.5703125" style="2" customWidth="1"/>
    <col min="7" max="7" width="2.28515625" style="2" customWidth="1"/>
    <col min="8" max="8" width="1.5703125" style="2" customWidth="1"/>
    <col min="9" max="9" width="2.28515625" style="2" customWidth="1"/>
    <col min="10" max="10" width="1.5703125" style="2" customWidth="1"/>
    <col min="11" max="11" width="2.28515625" style="2" customWidth="1"/>
    <col min="12" max="12" width="1.5703125" style="2" customWidth="1"/>
    <col min="13" max="13" width="2.28515625" style="2" customWidth="1"/>
    <col min="14" max="14" width="1.5703125" style="2" customWidth="1"/>
    <col min="15" max="15" width="2.28515625" style="2" customWidth="1"/>
    <col min="16" max="16" width="1.5703125" style="2" customWidth="1"/>
    <col min="17" max="17" width="2.28515625" style="2" customWidth="1"/>
    <col min="18" max="18" width="1.5703125" style="2" customWidth="1"/>
    <col min="19" max="19" width="2.28515625" style="2" customWidth="1"/>
    <col min="20" max="25" width="0.7109375" style="2" customWidth="1"/>
    <col min="26" max="16384" width="8.85546875" style="2"/>
  </cols>
  <sheetData>
    <row r="1" spans="1:3" x14ac:dyDescent="0.25">
      <c r="A1" s="1" t="s">
        <v>0</v>
      </c>
    </row>
    <row r="2" spans="1:3" ht="14.45" x14ac:dyDescent="0.3">
      <c r="A2" s="3" t="s">
        <v>1</v>
      </c>
    </row>
    <row r="3" spans="1:3" ht="14.45" x14ac:dyDescent="0.3">
      <c r="A3" s="1" t="s">
        <v>2</v>
      </c>
    </row>
    <row r="4" spans="1:3" ht="14.45" x14ac:dyDescent="0.3">
      <c r="A4" s="3" t="s">
        <v>918</v>
      </c>
    </row>
    <row r="12" spans="1:3" ht="14.45" x14ac:dyDescent="0.3">
      <c r="A12" s="5" t="s">
        <v>919</v>
      </c>
    </row>
    <row r="14" spans="1:3" ht="18.399999999999999" customHeight="1" x14ac:dyDescent="0.3">
      <c r="A14" s="53"/>
      <c r="B14" s="54" t="s">
        <v>694</v>
      </c>
    </row>
    <row r="15" spans="1:3" x14ac:dyDescent="0.25">
      <c r="A15" s="9"/>
      <c r="B15" s="55"/>
      <c r="C15" s="15" t="s">
        <v>920</v>
      </c>
    </row>
    <row r="16" spans="1:3" ht="14.45" x14ac:dyDescent="0.3">
      <c r="A16" s="35" t="s">
        <v>695</v>
      </c>
      <c r="B16" s="59"/>
      <c r="C16" s="20">
        <v>118944</v>
      </c>
    </row>
    <row r="17" spans="1:4" ht="14.45" x14ac:dyDescent="0.3">
      <c r="A17" s="35" t="s">
        <v>696</v>
      </c>
      <c r="B17" s="59"/>
      <c r="C17" s="20">
        <v>113764</v>
      </c>
    </row>
    <row r="18" spans="1:4" ht="14.45" x14ac:dyDescent="0.3">
      <c r="A18" s="63" t="s">
        <v>697</v>
      </c>
      <c r="B18" s="64"/>
      <c r="C18" s="65">
        <v>95438</v>
      </c>
    </row>
    <row r="19" spans="1:4" ht="18.399999999999999" customHeight="1" x14ac:dyDescent="0.3">
      <c r="A19" s="53"/>
      <c r="B19" s="54" t="s">
        <v>722</v>
      </c>
    </row>
    <row r="20" spans="1:4" x14ac:dyDescent="0.25">
      <c r="A20" s="9"/>
      <c r="B20" s="55"/>
      <c r="C20" s="12" t="s">
        <v>723</v>
      </c>
      <c r="D20" s="15" t="s">
        <v>724</v>
      </c>
    </row>
    <row r="21" spans="1:4" x14ac:dyDescent="0.25">
      <c r="A21" s="273" t="s">
        <v>725</v>
      </c>
      <c r="B21" s="35" t="s">
        <v>726</v>
      </c>
      <c r="C21" s="17">
        <v>245</v>
      </c>
      <c r="D21" s="20">
        <v>84</v>
      </c>
    </row>
    <row r="22" spans="1:4" x14ac:dyDescent="0.25">
      <c r="A22" s="274"/>
      <c r="B22" s="35" t="s">
        <v>727</v>
      </c>
      <c r="C22" s="17">
        <v>3</v>
      </c>
      <c r="D22" s="20">
        <v>0</v>
      </c>
    </row>
    <row r="23" spans="1:4" x14ac:dyDescent="0.25">
      <c r="A23" s="274"/>
      <c r="B23" s="35" t="s">
        <v>728</v>
      </c>
      <c r="C23" s="17">
        <v>1175</v>
      </c>
      <c r="D23" s="20">
        <v>405</v>
      </c>
    </row>
    <row r="24" spans="1:4" x14ac:dyDescent="0.25">
      <c r="A24" s="274"/>
      <c r="B24" s="35" t="s">
        <v>729</v>
      </c>
      <c r="C24" s="17">
        <v>2004</v>
      </c>
      <c r="D24" s="20">
        <v>22</v>
      </c>
    </row>
    <row r="25" spans="1:4" x14ac:dyDescent="0.25">
      <c r="A25" s="274"/>
      <c r="B25" s="35" t="s">
        <v>730</v>
      </c>
      <c r="C25" s="17">
        <v>24713</v>
      </c>
      <c r="D25" s="20">
        <v>12588</v>
      </c>
    </row>
    <row r="26" spans="1:4" x14ac:dyDescent="0.25">
      <c r="A26" s="274"/>
      <c r="B26" s="35" t="s">
        <v>731</v>
      </c>
      <c r="C26" s="17">
        <v>33736</v>
      </c>
      <c r="D26" s="20">
        <v>84</v>
      </c>
    </row>
    <row r="27" spans="1:4" x14ac:dyDescent="0.25">
      <c r="A27" s="274"/>
      <c r="B27" s="35" t="s">
        <v>732</v>
      </c>
      <c r="C27" s="17">
        <v>20755</v>
      </c>
      <c r="D27" s="20">
        <v>11473</v>
      </c>
    </row>
    <row r="28" spans="1:4" x14ac:dyDescent="0.25">
      <c r="A28" s="274"/>
      <c r="B28" s="35" t="s">
        <v>733</v>
      </c>
      <c r="C28" s="17">
        <v>11182</v>
      </c>
      <c r="D28" s="20">
        <v>43</v>
      </c>
    </row>
    <row r="29" spans="1:4" x14ac:dyDescent="0.25">
      <c r="A29" s="274"/>
      <c r="B29" s="35" t="s">
        <v>734</v>
      </c>
      <c r="C29" s="17">
        <v>139</v>
      </c>
      <c r="D29" s="20">
        <v>57</v>
      </c>
    </row>
    <row r="30" spans="1:4" x14ac:dyDescent="0.25">
      <c r="A30" s="274"/>
      <c r="B30" s="35" t="s">
        <v>735</v>
      </c>
      <c r="C30" s="17">
        <v>21468</v>
      </c>
      <c r="D30" s="20">
        <v>10749</v>
      </c>
    </row>
    <row r="31" spans="1:4" x14ac:dyDescent="0.25">
      <c r="A31" s="274"/>
      <c r="B31" s="35" t="s">
        <v>736</v>
      </c>
      <c r="C31" s="17">
        <v>22431</v>
      </c>
      <c r="D31" s="20">
        <v>14367</v>
      </c>
    </row>
    <row r="32" spans="1:4" x14ac:dyDescent="0.25">
      <c r="A32" s="274"/>
      <c r="B32" s="35" t="s">
        <v>737</v>
      </c>
      <c r="C32" s="17">
        <v>4431</v>
      </c>
      <c r="D32" s="20">
        <v>372</v>
      </c>
    </row>
    <row r="33" spans="1:4" x14ac:dyDescent="0.25">
      <c r="A33" s="274"/>
      <c r="B33" s="35" t="s">
        <v>738</v>
      </c>
      <c r="C33" s="17">
        <v>182</v>
      </c>
      <c r="D33" s="20">
        <v>31</v>
      </c>
    </row>
    <row r="34" spans="1:4" x14ac:dyDescent="0.25">
      <c r="A34" s="274"/>
      <c r="B34" s="35" t="s">
        <v>739</v>
      </c>
      <c r="C34" s="17">
        <v>8819</v>
      </c>
      <c r="D34" s="20">
        <v>608</v>
      </c>
    </row>
    <row r="35" spans="1:4" ht="22.5" x14ac:dyDescent="0.25">
      <c r="A35" s="274"/>
      <c r="B35" s="35" t="s">
        <v>740</v>
      </c>
      <c r="C35" s="17">
        <v>329</v>
      </c>
      <c r="D35" s="20">
        <v>8</v>
      </c>
    </row>
    <row r="36" spans="1:4" x14ac:dyDescent="0.25">
      <c r="A36" s="273" t="s">
        <v>741</v>
      </c>
      <c r="B36" s="35" t="s">
        <v>742</v>
      </c>
      <c r="C36" s="17">
        <v>325</v>
      </c>
      <c r="D36" s="20">
        <v>52</v>
      </c>
    </row>
    <row r="37" spans="1:4" x14ac:dyDescent="0.25">
      <c r="A37" s="274"/>
      <c r="B37" s="35" t="s">
        <v>743</v>
      </c>
      <c r="C37" s="17">
        <v>1370</v>
      </c>
      <c r="D37" s="20">
        <v>834</v>
      </c>
    </row>
    <row r="38" spans="1:4" x14ac:dyDescent="0.25">
      <c r="A38" s="274"/>
      <c r="B38" s="35" t="s">
        <v>744</v>
      </c>
      <c r="C38" s="17">
        <v>392</v>
      </c>
      <c r="D38" s="20">
        <v>49</v>
      </c>
    </row>
    <row r="39" spans="1:4" x14ac:dyDescent="0.25">
      <c r="A39" s="273" t="s">
        <v>745</v>
      </c>
      <c r="B39" s="35" t="s">
        <v>746</v>
      </c>
      <c r="C39" s="17">
        <v>25</v>
      </c>
      <c r="D39" s="20">
        <v>3</v>
      </c>
    </row>
    <row r="40" spans="1:4" x14ac:dyDescent="0.25">
      <c r="A40" s="274"/>
      <c r="B40" s="35" t="s">
        <v>747</v>
      </c>
      <c r="C40" s="17">
        <v>146</v>
      </c>
      <c r="D40" s="20">
        <v>1</v>
      </c>
    </row>
    <row r="41" spans="1:4" x14ac:dyDescent="0.25">
      <c r="A41" s="274"/>
      <c r="B41" s="35" t="s">
        <v>748</v>
      </c>
      <c r="C41" s="17">
        <v>186</v>
      </c>
      <c r="D41" s="20">
        <v>235</v>
      </c>
    </row>
    <row r="42" spans="1:4" x14ac:dyDescent="0.25">
      <c r="A42" s="274"/>
      <c r="B42" s="35" t="s">
        <v>749</v>
      </c>
      <c r="C42" s="17">
        <v>8</v>
      </c>
      <c r="D42" s="20">
        <v>0</v>
      </c>
    </row>
    <row r="43" spans="1:4" x14ac:dyDescent="0.25">
      <c r="A43" s="274"/>
      <c r="B43" s="35" t="s">
        <v>750</v>
      </c>
      <c r="C43" s="17">
        <v>883</v>
      </c>
      <c r="D43" s="20">
        <v>43</v>
      </c>
    </row>
    <row r="44" spans="1:4" x14ac:dyDescent="0.25">
      <c r="A44" s="274"/>
      <c r="B44" s="35" t="s">
        <v>751</v>
      </c>
      <c r="C44" s="17">
        <v>903</v>
      </c>
      <c r="D44" s="20">
        <v>49</v>
      </c>
    </row>
    <row r="45" spans="1:4" x14ac:dyDescent="0.25">
      <c r="A45" s="274"/>
      <c r="B45" s="35" t="s">
        <v>752</v>
      </c>
      <c r="C45" s="17">
        <v>74</v>
      </c>
      <c r="D45" s="20">
        <v>36</v>
      </c>
    </row>
    <row r="46" spans="1:4" x14ac:dyDescent="0.25">
      <c r="A46" s="274"/>
      <c r="B46" s="35" t="s">
        <v>753</v>
      </c>
      <c r="C46" s="17">
        <v>15</v>
      </c>
      <c r="D46" s="20">
        <v>2</v>
      </c>
    </row>
    <row r="47" spans="1:4" x14ac:dyDescent="0.25">
      <c r="A47" s="274"/>
      <c r="B47" s="35" t="s">
        <v>754</v>
      </c>
      <c r="C47" s="17">
        <v>2426</v>
      </c>
      <c r="D47" s="20">
        <v>99</v>
      </c>
    </row>
    <row r="48" spans="1:4" x14ac:dyDescent="0.25">
      <c r="A48" s="274"/>
      <c r="B48" s="35" t="s">
        <v>755</v>
      </c>
      <c r="C48" s="17">
        <v>1563</v>
      </c>
      <c r="D48" s="20">
        <v>409</v>
      </c>
    </row>
    <row r="49" spans="1:4" x14ac:dyDescent="0.25">
      <c r="A49" s="274"/>
      <c r="B49" s="35" t="s">
        <v>756</v>
      </c>
      <c r="C49" s="17">
        <v>27</v>
      </c>
      <c r="D49" s="20">
        <v>0</v>
      </c>
    </row>
    <row r="50" spans="1:4" x14ac:dyDescent="0.25">
      <c r="A50" s="274"/>
      <c r="B50" s="35" t="s">
        <v>757</v>
      </c>
      <c r="C50" s="17">
        <v>472</v>
      </c>
      <c r="D50" s="20">
        <v>99</v>
      </c>
    </row>
    <row r="51" spans="1:4" x14ac:dyDescent="0.25">
      <c r="A51" s="274"/>
      <c r="B51" s="35" t="s">
        <v>758</v>
      </c>
      <c r="C51" s="17">
        <v>873</v>
      </c>
      <c r="D51" s="20">
        <v>359</v>
      </c>
    </row>
    <row r="52" spans="1:4" x14ac:dyDescent="0.25">
      <c r="A52" s="274"/>
      <c r="B52" s="35" t="s">
        <v>759</v>
      </c>
      <c r="C52" s="17">
        <v>193</v>
      </c>
      <c r="D52" s="20">
        <v>9</v>
      </c>
    </row>
    <row r="53" spans="1:4" x14ac:dyDescent="0.25">
      <c r="A53" s="274"/>
      <c r="B53" s="35" t="s">
        <v>760</v>
      </c>
      <c r="C53" s="17">
        <v>1</v>
      </c>
      <c r="D53" s="20">
        <v>0</v>
      </c>
    </row>
    <row r="54" spans="1:4" x14ac:dyDescent="0.25">
      <c r="A54" s="274"/>
      <c r="B54" s="35" t="s">
        <v>761</v>
      </c>
      <c r="C54" s="17">
        <v>72</v>
      </c>
      <c r="D54" s="20">
        <v>20</v>
      </c>
    </row>
    <row r="55" spans="1:4" x14ac:dyDescent="0.25">
      <c r="A55" s="274"/>
      <c r="B55" s="35" t="s">
        <v>762</v>
      </c>
      <c r="C55" s="17">
        <v>288</v>
      </c>
      <c r="D55" s="20">
        <v>88</v>
      </c>
    </row>
    <row r="56" spans="1:4" x14ac:dyDescent="0.25">
      <c r="A56" s="274"/>
      <c r="B56" s="35" t="s">
        <v>763</v>
      </c>
      <c r="C56" s="17">
        <v>1</v>
      </c>
      <c r="D56" s="20">
        <v>0</v>
      </c>
    </row>
    <row r="57" spans="1:4" x14ac:dyDescent="0.25">
      <c r="A57" s="274"/>
      <c r="B57" s="35" t="s">
        <v>764</v>
      </c>
      <c r="C57" s="17">
        <v>0</v>
      </c>
      <c r="D57" s="20">
        <v>0</v>
      </c>
    </row>
    <row r="58" spans="1:4" x14ac:dyDescent="0.25">
      <c r="A58" s="274"/>
      <c r="B58" s="35" t="s">
        <v>765</v>
      </c>
      <c r="C58" s="17">
        <v>6371</v>
      </c>
      <c r="D58" s="20">
        <v>807</v>
      </c>
    </row>
    <row r="59" spans="1:4" x14ac:dyDescent="0.25">
      <c r="A59" s="274"/>
      <c r="B59" s="35" t="s">
        <v>766</v>
      </c>
      <c r="C59" s="17">
        <v>34</v>
      </c>
      <c r="D59" s="20">
        <v>8</v>
      </c>
    </row>
    <row r="60" spans="1:4" x14ac:dyDescent="0.25">
      <c r="A60" s="274"/>
      <c r="B60" s="35" t="s">
        <v>767</v>
      </c>
      <c r="C60" s="17">
        <v>51</v>
      </c>
      <c r="D60" s="20">
        <v>11</v>
      </c>
    </row>
    <row r="61" spans="1:4" x14ac:dyDescent="0.25">
      <c r="A61" s="274"/>
      <c r="B61" s="35" t="s">
        <v>768</v>
      </c>
      <c r="C61" s="17">
        <v>5</v>
      </c>
      <c r="D61" s="20">
        <v>0</v>
      </c>
    </row>
    <row r="62" spans="1:4" x14ac:dyDescent="0.25">
      <c r="A62" s="274"/>
      <c r="B62" s="35" t="s">
        <v>769</v>
      </c>
      <c r="C62" s="17">
        <v>0</v>
      </c>
      <c r="D62" s="20">
        <v>0</v>
      </c>
    </row>
    <row r="63" spans="1:4" x14ac:dyDescent="0.25">
      <c r="A63" s="274"/>
      <c r="B63" s="35" t="s">
        <v>770</v>
      </c>
      <c r="C63" s="17">
        <v>2771</v>
      </c>
      <c r="D63" s="20">
        <v>725</v>
      </c>
    </row>
    <row r="64" spans="1:4" x14ac:dyDescent="0.25">
      <c r="A64" s="274"/>
      <c r="B64" s="35" t="s">
        <v>771</v>
      </c>
      <c r="C64" s="17">
        <v>448</v>
      </c>
      <c r="D64" s="20">
        <v>65</v>
      </c>
    </row>
    <row r="65" spans="1:4" x14ac:dyDescent="0.25">
      <c r="A65" s="274"/>
      <c r="B65" s="35" t="s">
        <v>772</v>
      </c>
      <c r="C65" s="17">
        <v>948</v>
      </c>
      <c r="D65" s="20">
        <v>463</v>
      </c>
    </row>
    <row r="66" spans="1:4" x14ac:dyDescent="0.25">
      <c r="A66" s="274"/>
      <c r="B66" s="35" t="s">
        <v>773</v>
      </c>
      <c r="C66" s="17">
        <v>1232</v>
      </c>
      <c r="D66" s="20">
        <v>380</v>
      </c>
    </row>
    <row r="67" spans="1:4" x14ac:dyDescent="0.25">
      <c r="A67" s="274"/>
      <c r="B67" s="35" t="s">
        <v>774</v>
      </c>
      <c r="C67" s="17">
        <v>229</v>
      </c>
      <c r="D67" s="20">
        <v>279</v>
      </c>
    </row>
    <row r="68" spans="1:4" x14ac:dyDescent="0.25">
      <c r="A68" s="274"/>
      <c r="B68" s="35" t="s">
        <v>775</v>
      </c>
      <c r="C68" s="17">
        <v>264</v>
      </c>
      <c r="D68" s="20">
        <v>114</v>
      </c>
    </row>
    <row r="69" spans="1:4" x14ac:dyDescent="0.25">
      <c r="A69" s="274"/>
      <c r="B69" s="35" t="s">
        <v>776</v>
      </c>
      <c r="C69" s="17">
        <v>175</v>
      </c>
      <c r="D69" s="20">
        <v>0</v>
      </c>
    </row>
    <row r="70" spans="1:4" x14ac:dyDescent="0.25">
      <c r="A70" s="274"/>
      <c r="B70" s="35" t="s">
        <v>777</v>
      </c>
      <c r="C70" s="17">
        <v>1</v>
      </c>
      <c r="D70" s="20">
        <v>1</v>
      </c>
    </row>
    <row r="71" spans="1:4" x14ac:dyDescent="0.25">
      <c r="A71" s="274"/>
      <c r="B71" s="35" t="s">
        <v>778</v>
      </c>
      <c r="C71" s="17">
        <v>10</v>
      </c>
      <c r="D71" s="20">
        <v>0</v>
      </c>
    </row>
    <row r="72" spans="1:4" x14ac:dyDescent="0.25">
      <c r="A72" s="274"/>
      <c r="B72" s="35" t="s">
        <v>779</v>
      </c>
      <c r="C72" s="17">
        <v>11</v>
      </c>
      <c r="D72" s="20">
        <v>5</v>
      </c>
    </row>
    <row r="73" spans="1:4" x14ac:dyDescent="0.25">
      <c r="A73" s="274"/>
      <c r="B73" s="35" t="s">
        <v>780</v>
      </c>
      <c r="C73" s="17">
        <v>69</v>
      </c>
      <c r="D73" s="20">
        <v>12</v>
      </c>
    </row>
    <row r="74" spans="1:4" x14ac:dyDescent="0.25">
      <c r="A74" s="274"/>
      <c r="B74" s="35" t="s">
        <v>781</v>
      </c>
      <c r="C74" s="17">
        <v>310</v>
      </c>
      <c r="D74" s="20">
        <v>54</v>
      </c>
    </row>
    <row r="75" spans="1:4" x14ac:dyDescent="0.25">
      <c r="A75" s="35" t="s">
        <v>700</v>
      </c>
      <c r="B75" s="35" t="s">
        <v>782</v>
      </c>
      <c r="C75" s="17">
        <v>937</v>
      </c>
      <c r="D75" s="20">
        <v>743</v>
      </c>
    </row>
    <row r="76" spans="1:4" x14ac:dyDescent="0.25">
      <c r="A76" s="273" t="s">
        <v>783</v>
      </c>
      <c r="B76" s="35" t="s">
        <v>784</v>
      </c>
      <c r="C76" s="17">
        <v>304</v>
      </c>
      <c r="D76" s="20">
        <v>29</v>
      </c>
    </row>
    <row r="77" spans="1:4" x14ac:dyDescent="0.25">
      <c r="A77" s="274"/>
      <c r="B77" s="35" t="s">
        <v>785</v>
      </c>
      <c r="C77" s="17">
        <v>1057</v>
      </c>
      <c r="D77" s="20">
        <v>2</v>
      </c>
    </row>
    <row r="78" spans="1:4" x14ac:dyDescent="0.25">
      <c r="A78" s="274"/>
      <c r="B78" s="35" t="s">
        <v>786</v>
      </c>
      <c r="C78" s="17">
        <v>22</v>
      </c>
      <c r="D78" s="20">
        <v>1</v>
      </c>
    </row>
    <row r="79" spans="1:4" x14ac:dyDescent="0.25">
      <c r="A79" s="274"/>
      <c r="B79" s="35" t="s">
        <v>787</v>
      </c>
      <c r="C79" s="17">
        <v>599</v>
      </c>
      <c r="D79" s="20">
        <v>48</v>
      </c>
    </row>
    <row r="80" spans="1:4" x14ac:dyDescent="0.25">
      <c r="A80" s="274"/>
      <c r="B80" s="35" t="s">
        <v>788</v>
      </c>
      <c r="C80" s="17">
        <v>43</v>
      </c>
      <c r="D80" s="20">
        <v>4</v>
      </c>
    </row>
    <row r="81" spans="1:4" x14ac:dyDescent="0.25">
      <c r="A81" s="274"/>
      <c r="B81" s="35" t="s">
        <v>789</v>
      </c>
      <c r="C81" s="17">
        <v>55</v>
      </c>
      <c r="D81" s="20">
        <v>0</v>
      </c>
    </row>
    <row r="82" spans="1:4" x14ac:dyDescent="0.25">
      <c r="A82" s="274"/>
      <c r="B82" s="35" t="s">
        <v>790</v>
      </c>
      <c r="C82" s="17">
        <v>1</v>
      </c>
      <c r="D82" s="20">
        <v>0</v>
      </c>
    </row>
    <row r="83" spans="1:4" x14ac:dyDescent="0.25">
      <c r="A83" s="274"/>
      <c r="B83" s="35" t="s">
        <v>791</v>
      </c>
      <c r="C83" s="17">
        <v>0</v>
      </c>
      <c r="D83" s="20">
        <v>0</v>
      </c>
    </row>
    <row r="84" spans="1:4" x14ac:dyDescent="0.25">
      <c r="A84" s="274"/>
      <c r="B84" s="35" t="s">
        <v>792</v>
      </c>
      <c r="C84" s="17">
        <v>11</v>
      </c>
      <c r="D84" s="20">
        <v>2</v>
      </c>
    </row>
    <row r="85" spans="1:4" x14ac:dyDescent="0.25">
      <c r="A85" s="273" t="s">
        <v>793</v>
      </c>
      <c r="B85" s="35" t="s">
        <v>794</v>
      </c>
      <c r="C85" s="17">
        <v>1</v>
      </c>
      <c r="D85" s="20">
        <v>0</v>
      </c>
    </row>
    <row r="86" spans="1:4" x14ac:dyDescent="0.25">
      <c r="A86" s="274"/>
      <c r="B86" s="35" t="s">
        <v>795</v>
      </c>
      <c r="C86" s="17">
        <v>6</v>
      </c>
      <c r="D86" s="20">
        <v>3</v>
      </c>
    </row>
    <row r="87" spans="1:4" x14ac:dyDescent="0.25">
      <c r="A87" s="274"/>
      <c r="B87" s="35" t="s">
        <v>796</v>
      </c>
      <c r="C87" s="17">
        <v>6</v>
      </c>
      <c r="D87" s="20">
        <v>0</v>
      </c>
    </row>
    <row r="88" spans="1:4" x14ac:dyDescent="0.25">
      <c r="A88" s="273" t="s">
        <v>797</v>
      </c>
      <c r="B88" s="35" t="s">
        <v>798</v>
      </c>
      <c r="C88" s="17">
        <v>264</v>
      </c>
      <c r="D88" s="20">
        <v>0</v>
      </c>
    </row>
    <row r="89" spans="1:4" x14ac:dyDescent="0.25">
      <c r="A89" s="274"/>
      <c r="B89" s="35" t="s">
        <v>799</v>
      </c>
      <c r="C89" s="17">
        <v>41</v>
      </c>
      <c r="D89" s="20">
        <v>6</v>
      </c>
    </row>
    <row r="90" spans="1:4" x14ac:dyDescent="0.25">
      <c r="A90" s="274"/>
      <c r="B90" s="35" t="s">
        <v>800</v>
      </c>
      <c r="C90" s="17">
        <v>36</v>
      </c>
      <c r="D90" s="20">
        <v>1</v>
      </c>
    </row>
    <row r="91" spans="1:4" x14ac:dyDescent="0.25">
      <c r="A91" s="274"/>
      <c r="B91" s="35" t="s">
        <v>801</v>
      </c>
      <c r="C91" s="17">
        <v>21</v>
      </c>
      <c r="D91" s="20">
        <v>0</v>
      </c>
    </row>
    <row r="92" spans="1:4" x14ac:dyDescent="0.25">
      <c r="A92" s="274"/>
      <c r="B92" s="35" t="s">
        <v>802</v>
      </c>
      <c r="C92" s="17">
        <v>6</v>
      </c>
      <c r="D92" s="20">
        <v>1</v>
      </c>
    </row>
    <row r="93" spans="1:4" x14ac:dyDescent="0.25">
      <c r="A93" s="274"/>
      <c r="B93" s="35" t="s">
        <v>803</v>
      </c>
      <c r="C93" s="17">
        <v>32</v>
      </c>
      <c r="D93" s="20">
        <v>0</v>
      </c>
    </row>
    <row r="94" spans="1:4" x14ac:dyDescent="0.25">
      <c r="A94" s="274"/>
      <c r="B94" s="35" t="s">
        <v>804</v>
      </c>
      <c r="C94" s="17">
        <v>187</v>
      </c>
      <c r="D94" s="20">
        <v>3</v>
      </c>
    </row>
    <row r="95" spans="1:4" x14ac:dyDescent="0.25">
      <c r="A95" s="274"/>
      <c r="B95" s="35" t="s">
        <v>805</v>
      </c>
      <c r="C95" s="17">
        <v>89</v>
      </c>
      <c r="D95" s="20">
        <v>10</v>
      </c>
    </row>
    <row r="96" spans="1:4" x14ac:dyDescent="0.25">
      <c r="A96" s="274"/>
      <c r="B96" s="35" t="s">
        <v>806</v>
      </c>
      <c r="C96" s="17">
        <v>17</v>
      </c>
      <c r="D96" s="20">
        <v>2</v>
      </c>
    </row>
    <row r="97" spans="1:4" x14ac:dyDescent="0.25">
      <c r="A97" s="274"/>
      <c r="B97" s="35" t="s">
        <v>807</v>
      </c>
      <c r="C97" s="17">
        <v>13</v>
      </c>
      <c r="D97" s="20">
        <v>0</v>
      </c>
    </row>
    <row r="98" spans="1:4" x14ac:dyDescent="0.25">
      <c r="A98" s="274"/>
      <c r="B98" s="35" t="s">
        <v>808</v>
      </c>
      <c r="C98" s="17">
        <v>2018</v>
      </c>
      <c r="D98" s="20">
        <v>4</v>
      </c>
    </row>
    <row r="99" spans="1:4" x14ac:dyDescent="0.25">
      <c r="A99" s="274"/>
      <c r="B99" s="35" t="s">
        <v>809</v>
      </c>
      <c r="C99" s="17">
        <v>35</v>
      </c>
      <c r="D99" s="20">
        <v>0</v>
      </c>
    </row>
    <row r="100" spans="1:4" x14ac:dyDescent="0.25">
      <c r="A100" s="274"/>
      <c r="B100" s="35" t="s">
        <v>810</v>
      </c>
      <c r="C100" s="17">
        <v>1</v>
      </c>
      <c r="D100" s="20">
        <v>0</v>
      </c>
    </row>
    <row r="101" spans="1:4" x14ac:dyDescent="0.25">
      <c r="A101" s="273" t="s">
        <v>811</v>
      </c>
      <c r="B101" s="35" t="s">
        <v>811</v>
      </c>
      <c r="C101" s="17">
        <v>6391</v>
      </c>
      <c r="D101" s="20">
        <v>125</v>
      </c>
    </row>
    <row r="102" spans="1:4" x14ac:dyDescent="0.25">
      <c r="A102" s="274"/>
      <c r="B102" s="35" t="s">
        <v>812</v>
      </c>
      <c r="C102" s="17">
        <v>172</v>
      </c>
      <c r="D102" s="20">
        <v>0</v>
      </c>
    </row>
    <row r="103" spans="1:4" x14ac:dyDescent="0.25">
      <c r="A103" s="274"/>
      <c r="B103" s="35" t="s">
        <v>813</v>
      </c>
      <c r="C103" s="17">
        <v>1333</v>
      </c>
      <c r="D103" s="20">
        <v>4</v>
      </c>
    </row>
    <row r="104" spans="1:4" x14ac:dyDescent="0.25">
      <c r="A104" s="273" t="s">
        <v>814</v>
      </c>
      <c r="B104" s="35" t="s">
        <v>815</v>
      </c>
      <c r="C104" s="17">
        <v>121</v>
      </c>
      <c r="D104" s="20">
        <v>8</v>
      </c>
    </row>
    <row r="105" spans="1:4" x14ac:dyDescent="0.25">
      <c r="A105" s="274"/>
      <c r="B105" s="35" t="s">
        <v>816</v>
      </c>
      <c r="C105" s="17">
        <v>23636</v>
      </c>
      <c r="D105" s="20">
        <v>19</v>
      </c>
    </row>
    <row r="106" spans="1:4" x14ac:dyDescent="0.25">
      <c r="A106" s="274"/>
      <c r="B106" s="35" t="s">
        <v>817</v>
      </c>
      <c r="C106" s="17">
        <v>747</v>
      </c>
      <c r="D106" s="20">
        <v>1</v>
      </c>
    </row>
    <row r="107" spans="1:4" x14ac:dyDescent="0.25">
      <c r="A107" s="273" t="s">
        <v>818</v>
      </c>
      <c r="B107" s="35" t="s">
        <v>819</v>
      </c>
      <c r="C107" s="17">
        <v>24</v>
      </c>
      <c r="D107" s="20">
        <v>0</v>
      </c>
    </row>
    <row r="108" spans="1:4" x14ac:dyDescent="0.25">
      <c r="A108" s="274"/>
      <c r="B108" s="35" t="s">
        <v>820</v>
      </c>
      <c r="C108" s="17">
        <v>1240</v>
      </c>
      <c r="D108" s="20">
        <v>11</v>
      </c>
    </row>
    <row r="109" spans="1:4" x14ac:dyDescent="0.25">
      <c r="A109" s="274"/>
      <c r="B109" s="35" t="s">
        <v>821</v>
      </c>
      <c r="C109" s="17">
        <v>811</v>
      </c>
      <c r="D109" s="20">
        <v>0</v>
      </c>
    </row>
    <row r="110" spans="1:4" x14ac:dyDescent="0.25">
      <c r="A110" s="274"/>
      <c r="B110" s="35" t="s">
        <v>822</v>
      </c>
      <c r="C110" s="17">
        <v>51</v>
      </c>
      <c r="D110" s="20">
        <v>0</v>
      </c>
    </row>
    <row r="111" spans="1:4" x14ac:dyDescent="0.25">
      <c r="A111" s="274"/>
      <c r="B111" s="35" t="s">
        <v>811</v>
      </c>
      <c r="C111" s="17">
        <v>260</v>
      </c>
      <c r="D111" s="20">
        <v>0</v>
      </c>
    </row>
    <row r="112" spans="1:4" x14ac:dyDescent="0.25">
      <c r="A112" s="274"/>
      <c r="B112" s="35" t="s">
        <v>823</v>
      </c>
      <c r="C112" s="17">
        <v>183</v>
      </c>
      <c r="D112" s="20">
        <v>0</v>
      </c>
    </row>
    <row r="113" spans="1:4" x14ac:dyDescent="0.25">
      <c r="A113" s="274"/>
      <c r="B113" s="35" t="s">
        <v>824</v>
      </c>
      <c r="C113" s="17">
        <v>476</v>
      </c>
      <c r="D113" s="20">
        <v>160</v>
      </c>
    </row>
    <row r="114" spans="1:4" x14ac:dyDescent="0.25">
      <c r="A114" s="274"/>
      <c r="B114" s="35" t="s">
        <v>825</v>
      </c>
      <c r="C114" s="17">
        <v>2728</v>
      </c>
      <c r="D114" s="20">
        <v>65</v>
      </c>
    </row>
    <row r="115" spans="1:4" x14ac:dyDescent="0.25">
      <c r="A115" s="274"/>
      <c r="B115" s="35" t="s">
        <v>826</v>
      </c>
      <c r="C115" s="17">
        <v>391</v>
      </c>
      <c r="D115" s="20">
        <v>0</v>
      </c>
    </row>
    <row r="116" spans="1:4" x14ac:dyDescent="0.25">
      <c r="A116" s="274"/>
      <c r="B116" s="35" t="s">
        <v>827</v>
      </c>
      <c r="C116" s="17">
        <v>2</v>
      </c>
      <c r="D116" s="20">
        <v>0</v>
      </c>
    </row>
    <row r="117" spans="1:4" x14ac:dyDescent="0.25">
      <c r="A117" s="274"/>
      <c r="B117" s="35" t="s">
        <v>828</v>
      </c>
      <c r="C117" s="17">
        <v>0</v>
      </c>
      <c r="D117" s="20">
        <v>0</v>
      </c>
    </row>
    <row r="118" spans="1:4" x14ac:dyDescent="0.25">
      <c r="A118" s="274"/>
      <c r="B118" s="35" t="s">
        <v>829</v>
      </c>
      <c r="C118" s="17">
        <v>0</v>
      </c>
      <c r="D118" s="20">
        <v>0</v>
      </c>
    </row>
    <row r="119" spans="1:4" x14ac:dyDescent="0.25">
      <c r="A119" s="274"/>
      <c r="B119" s="35" t="s">
        <v>830</v>
      </c>
      <c r="C119" s="17">
        <v>1109</v>
      </c>
      <c r="D119" s="20">
        <v>12</v>
      </c>
    </row>
    <row r="120" spans="1:4" x14ac:dyDescent="0.25">
      <c r="A120" s="273" t="s">
        <v>831</v>
      </c>
      <c r="B120" s="35" t="s">
        <v>108</v>
      </c>
      <c r="C120" s="17">
        <v>40</v>
      </c>
      <c r="D120" s="20">
        <v>0</v>
      </c>
    </row>
    <row r="121" spans="1:4" x14ac:dyDescent="0.25">
      <c r="A121" s="274"/>
      <c r="B121" s="35" t="s">
        <v>832</v>
      </c>
      <c r="C121" s="17">
        <v>310</v>
      </c>
      <c r="D121" s="20">
        <v>9</v>
      </c>
    </row>
    <row r="122" spans="1:4" x14ac:dyDescent="0.25">
      <c r="A122" s="274"/>
      <c r="B122" s="35" t="s">
        <v>833</v>
      </c>
      <c r="C122" s="17">
        <v>322</v>
      </c>
      <c r="D122" s="20">
        <v>25</v>
      </c>
    </row>
    <row r="123" spans="1:4" x14ac:dyDescent="0.25">
      <c r="A123" s="274"/>
      <c r="B123" s="35" t="s">
        <v>834</v>
      </c>
      <c r="C123" s="17">
        <v>2605</v>
      </c>
      <c r="D123" s="20">
        <v>232</v>
      </c>
    </row>
    <row r="124" spans="1:4" x14ac:dyDescent="0.25">
      <c r="A124" s="274"/>
      <c r="B124" s="35" t="s">
        <v>835</v>
      </c>
      <c r="C124" s="17">
        <v>2843</v>
      </c>
      <c r="D124" s="20">
        <v>34</v>
      </c>
    </row>
    <row r="125" spans="1:4" x14ac:dyDescent="0.25">
      <c r="A125" s="274"/>
      <c r="B125" s="35" t="s">
        <v>836</v>
      </c>
      <c r="C125" s="17">
        <v>514</v>
      </c>
      <c r="D125" s="20">
        <v>47</v>
      </c>
    </row>
    <row r="126" spans="1:4" x14ac:dyDescent="0.25">
      <c r="A126" s="274"/>
      <c r="B126" s="35" t="s">
        <v>837</v>
      </c>
      <c r="C126" s="17">
        <v>1223</v>
      </c>
      <c r="D126" s="20">
        <v>262</v>
      </c>
    </row>
    <row r="127" spans="1:4" x14ac:dyDescent="0.25">
      <c r="A127" s="274"/>
      <c r="B127" s="35" t="s">
        <v>838</v>
      </c>
      <c r="C127" s="17">
        <v>0</v>
      </c>
      <c r="D127" s="20">
        <v>0</v>
      </c>
    </row>
    <row r="128" spans="1:4" x14ac:dyDescent="0.25">
      <c r="A128" s="274"/>
      <c r="B128" s="35" t="s">
        <v>839</v>
      </c>
      <c r="C128" s="17">
        <v>21</v>
      </c>
      <c r="D128" s="20">
        <v>3</v>
      </c>
    </row>
    <row r="129" spans="1:4" x14ac:dyDescent="0.25">
      <c r="A129" s="274"/>
      <c r="B129" s="35" t="s">
        <v>840</v>
      </c>
      <c r="C129" s="17">
        <v>90</v>
      </c>
      <c r="D129" s="20">
        <v>28</v>
      </c>
    </row>
    <row r="130" spans="1:4" x14ac:dyDescent="0.25">
      <c r="A130" s="274"/>
      <c r="B130" s="35" t="s">
        <v>841</v>
      </c>
      <c r="C130" s="17">
        <v>0</v>
      </c>
      <c r="D130" s="20">
        <v>0</v>
      </c>
    </row>
    <row r="131" spans="1:4" x14ac:dyDescent="0.25">
      <c r="A131" s="274"/>
      <c r="B131" s="35" t="s">
        <v>842</v>
      </c>
      <c r="C131" s="17">
        <v>12</v>
      </c>
      <c r="D131" s="20">
        <v>1</v>
      </c>
    </row>
    <row r="132" spans="1:4" x14ac:dyDescent="0.25">
      <c r="A132" s="274"/>
      <c r="B132" s="35" t="s">
        <v>843</v>
      </c>
      <c r="C132" s="17">
        <v>17</v>
      </c>
      <c r="D132" s="20">
        <v>7</v>
      </c>
    </row>
    <row r="133" spans="1:4" x14ac:dyDescent="0.25">
      <c r="A133" s="274"/>
      <c r="B133" s="35" t="s">
        <v>844</v>
      </c>
      <c r="C133" s="17">
        <v>4</v>
      </c>
      <c r="D133" s="20">
        <v>0</v>
      </c>
    </row>
    <row r="134" spans="1:4" x14ac:dyDescent="0.25">
      <c r="A134" s="274"/>
      <c r="B134" s="35" t="s">
        <v>845</v>
      </c>
      <c r="C134" s="17">
        <v>25378</v>
      </c>
      <c r="D134" s="20">
        <v>14237</v>
      </c>
    </row>
    <row r="135" spans="1:4" x14ac:dyDescent="0.25">
      <c r="A135" s="274"/>
      <c r="B135" s="35" t="s">
        <v>846</v>
      </c>
      <c r="C135" s="17">
        <v>49938</v>
      </c>
      <c r="D135" s="20">
        <v>5</v>
      </c>
    </row>
    <row r="136" spans="1:4" x14ac:dyDescent="0.25">
      <c r="A136" s="274"/>
      <c r="B136" s="35" t="s">
        <v>847</v>
      </c>
      <c r="C136" s="17">
        <v>961</v>
      </c>
      <c r="D136" s="20">
        <v>203</v>
      </c>
    </row>
    <row r="137" spans="1:4" x14ac:dyDescent="0.25">
      <c r="A137" s="274"/>
      <c r="B137" s="35" t="s">
        <v>848</v>
      </c>
      <c r="C137" s="17">
        <v>17</v>
      </c>
      <c r="D137" s="20">
        <v>15</v>
      </c>
    </row>
    <row r="138" spans="1:4" x14ac:dyDescent="0.25">
      <c r="A138" s="274"/>
      <c r="B138" s="35" t="s">
        <v>849</v>
      </c>
      <c r="C138" s="17">
        <v>74</v>
      </c>
      <c r="D138" s="20">
        <v>9</v>
      </c>
    </row>
    <row r="139" spans="1:4" x14ac:dyDescent="0.25">
      <c r="A139" s="274"/>
      <c r="B139" s="35" t="s">
        <v>850</v>
      </c>
      <c r="C139" s="17">
        <v>203</v>
      </c>
      <c r="D139" s="20">
        <v>116</v>
      </c>
    </row>
    <row r="140" spans="1:4" x14ac:dyDescent="0.25">
      <c r="A140" s="274"/>
      <c r="B140" s="35" t="s">
        <v>851</v>
      </c>
      <c r="C140" s="17">
        <v>334</v>
      </c>
      <c r="D140" s="20">
        <v>77</v>
      </c>
    </row>
    <row r="141" spans="1:4" x14ac:dyDescent="0.25">
      <c r="A141" s="274"/>
      <c r="B141" s="35" t="s">
        <v>852</v>
      </c>
      <c r="C141" s="17">
        <v>8641</v>
      </c>
      <c r="D141" s="20">
        <v>4</v>
      </c>
    </row>
    <row r="142" spans="1:4" x14ac:dyDescent="0.25">
      <c r="A142" s="276"/>
      <c r="B142" s="63" t="s">
        <v>853</v>
      </c>
      <c r="C142" s="39">
        <v>13840</v>
      </c>
      <c r="D142" s="65">
        <v>407</v>
      </c>
    </row>
  </sheetData>
  <mergeCells count="10">
    <mergeCell ref="A101:A103"/>
    <mergeCell ref="A104:A106"/>
    <mergeCell ref="A107:A119"/>
    <mergeCell ref="A120:A142"/>
    <mergeCell ref="A21:A35"/>
    <mergeCell ref="A36:A38"/>
    <mergeCell ref="A39:A74"/>
    <mergeCell ref="A76:A84"/>
    <mergeCell ref="A85:A87"/>
    <mergeCell ref="A88:A10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DD47"/>
  <sheetViews>
    <sheetView showGridLines="0" workbookViewId="0"/>
  </sheetViews>
  <sheetFormatPr baseColWidth="10" defaultColWidth="8.85546875" defaultRowHeight="15" x14ac:dyDescent="0.25"/>
  <cols>
    <col min="1" max="1" width="30.42578125" style="2" customWidth="1"/>
    <col min="2" max="2" width="27.42578125" style="2" customWidth="1"/>
    <col min="3" max="3" width="15.28515625" style="2" customWidth="1"/>
    <col min="4" max="4" width="11.42578125" style="2" customWidth="1"/>
    <col min="5" max="5" width="15.28515625" style="2" customWidth="1"/>
    <col min="6" max="6" width="11.42578125" style="2" customWidth="1"/>
    <col min="7" max="7" width="15.28515625" style="2" customWidth="1"/>
    <col min="8" max="8" width="11.42578125" style="2" customWidth="1"/>
    <col min="9" max="9" width="15.28515625" style="2" customWidth="1"/>
    <col min="10" max="10" width="11.42578125" style="2" customWidth="1"/>
    <col min="11" max="11" width="15.28515625" style="2" customWidth="1"/>
    <col min="12" max="12" width="11.42578125" style="2" customWidth="1"/>
    <col min="13" max="13" width="15.28515625" style="2" customWidth="1"/>
    <col min="14" max="14" width="10.7109375" style="2" customWidth="1"/>
    <col min="15" max="15" width="15.28515625" style="2" customWidth="1"/>
    <col min="16" max="16" width="11.42578125" style="2" customWidth="1"/>
    <col min="17" max="17" width="14.42578125" style="2" customWidth="1"/>
    <col min="18" max="18" width="11.42578125" style="2" customWidth="1"/>
    <col min="19" max="19" width="15.28515625" style="2" customWidth="1"/>
    <col min="20" max="20" width="10.7109375" style="2" customWidth="1"/>
    <col min="21" max="21" width="15.28515625" style="2" customWidth="1"/>
    <col min="22" max="22" width="11.42578125" style="2" customWidth="1"/>
    <col min="23" max="23" width="15.28515625" style="2" customWidth="1"/>
    <col min="24" max="24" width="11.42578125" style="2" customWidth="1"/>
    <col min="25" max="27" width="15.28515625" style="2" customWidth="1"/>
    <col min="28" max="28" width="11.42578125" style="2" customWidth="1"/>
    <col min="29" max="29" width="14.42578125" style="2" customWidth="1"/>
    <col min="30" max="30" width="11.42578125" style="2" customWidth="1"/>
    <col min="31" max="31" width="15.28515625" style="2" customWidth="1"/>
    <col min="32" max="32" width="10.7109375" style="2" customWidth="1"/>
    <col min="33" max="33" width="15.28515625" style="2" customWidth="1"/>
    <col min="34" max="34" width="11.42578125" style="2" customWidth="1"/>
    <col min="35" max="35" width="14.42578125" style="2" customWidth="1"/>
    <col min="36" max="36" width="11.42578125" style="2" customWidth="1"/>
    <col min="37" max="37" width="15.28515625" style="2" customWidth="1"/>
    <col min="38" max="38" width="10.7109375" style="2" customWidth="1"/>
    <col min="39" max="39" width="15.28515625" style="2" customWidth="1"/>
    <col min="40" max="40" width="10.7109375" style="2" customWidth="1"/>
    <col min="41" max="41" width="15.28515625" style="2" customWidth="1"/>
    <col min="42" max="42" width="11.42578125" style="2" customWidth="1"/>
    <col min="43" max="43" width="15.28515625" style="2" customWidth="1"/>
    <col min="44" max="44" width="10.7109375" style="2" customWidth="1"/>
    <col min="45" max="45" width="15.28515625" style="2" customWidth="1"/>
    <col min="46" max="46" width="10.7109375" style="2" customWidth="1"/>
    <col min="47" max="47" width="15.28515625" style="2" customWidth="1"/>
    <col min="48" max="48" width="11.42578125" style="2" customWidth="1"/>
    <col min="49" max="49" width="14.42578125" style="2" customWidth="1"/>
    <col min="50" max="50" width="11.42578125" style="2" customWidth="1"/>
    <col min="51" max="51" width="15.28515625" style="2" customWidth="1"/>
    <col min="52" max="52" width="10.7109375" style="2" customWidth="1"/>
    <col min="53" max="53" width="15.28515625" style="2" customWidth="1"/>
    <col min="54" max="54" width="11.42578125" style="2" customWidth="1"/>
    <col min="55" max="55" width="14.42578125" style="2" customWidth="1"/>
    <col min="56" max="56" width="11.42578125" style="2" customWidth="1"/>
    <col min="57" max="57" width="15.28515625" style="2" customWidth="1"/>
    <col min="58" max="58" width="10.7109375" style="2" customWidth="1"/>
    <col min="59" max="59" width="15.28515625" style="2" customWidth="1"/>
    <col min="60" max="60" width="11.42578125" style="2" customWidth="1"/>
    <col min="61" max="61" width="14.42578125" style="2" customWidth="1"/>
    <col min="62" max="62" width="11.42578125" style="2" customWidth="1"/>
    <col min="63" max="63" width="15.28515625" style="2" customWidth="1"/>
    <col min="64" max="64" width="10.7109375" style="2" customWidth="1"/>
    <col min="65" max="65" width="15.28515625" style="2" customWidth="1"/>
    <col min="66" max="66" width="11.42578125" style="2" customWidth="1"/>
    <col min="67" max="67" width="14.42578125" style="2" customWidth="1"/>
    <col min="68" max="68" width="11.42578125" style="2" customWidth="1"/>
    <col min="69" max="69" width="15.28515625" style="2" customWidth="1"/>
    <col min="70" max="70" width="10.7109375" style="2" customWidth="1"/>
    <col min="71" max="71" width="15.28515625" style="2" customWidth="1"/>
    <col min="72" max="72" width="10.7109375" style="2" customWidth="1"/>
    <col min="73" max="73" width="15.28515625" style="2" customWidth="1"/>
    <col min="74" max="74" width="11.42578125" style="2" customWidth="1"/>
    <col min="75" max="75" width="14.42578125" style="2" customWidth="1"/>
    <col min="76" max="76" width="11.42578125" style="2" customWidth="1"/>
    <col min="77" max="77" width="15.28515625" style="2" customWidth="1"/>
    <col min="78" max="78" width="10.7109375" style="2" customWidth="1"/>
    <col min="79" max="79" width="15.28515625" style="2" customWidth="1"/>
    <col min="80" max="80" width="11.42578125" style="2" customWidth="1"/>
    <col min="81" max="81" width="14.42578125" style="2" customWidth="1"/>
    <col min="82" max="82" width="11.42578125" style="2" customWidth="1"/>
    <col min="83" max="83" width="15.28515625" style="2" customWidth="1"/>
    <col min="84" max="84" width="10.7109375" style="2" customWidth="1"/>
    <col min="85" max="85" width="15.28515625" style="2" customWidth="1"/>
    <col min="86" max="86" width="11.42578125" style="2" customWidth="1"/>
    <col min="87" max="87" width="14.42578125" style="2" customWidth="1"/>
    <col min="88" max="88" width="11.42578125" style="2" customWidth="1"/>
    <col min="89" max="89" width="15.28515625" style="2" customWidth="1"/>
    <col min="90" max="90" width="10.7109375" style="2" customWidth="1"/>
    <col min="91" max="91" width="15.28515625" style="2" customWidth="1"/>
    <col min="92" max="92" width="11.42578125" style="2" customWidth="1"/>
    <col min="93" max="93" width="14.42578125" style="2" customWidth="1"/>
    <col min="94" max="94" width="11.42578125" style="2" customWidth="1"/>
    <col min="95" max="95" width="15.28515625" style="2" customWidth="1"/>
    <col min="96" max="96" width="10.7109375" style="2" customWidth="1"/>
    <col min="97" max="97" width="15.28515625" style="2" customWidth="1"/>
    <col min="98" max="98" width="10.7109375" style="2" customWidth="1"/>
    <col min="99" max="99" width="15.28515625" style="2" customWidth="1"/>
    <col min="100" max="100" width="11.42578125" style="2" customWidth="1"/>
    <col min="101" max="101" width="15.28515625" style="2" customWidth="1"/>
    <col min="102" max="102" width="10.7109375" style="2" customWidth="1"/>
    <col min="103" max="103" width="0.7109375" style="2" customWidth="1"/>
    <col min="104" max="104" width="15.28515625" style="2" customWidth="1"/>
    <col min="105" max="105" width="11.42578125" style="2" customWidth="1"/>
    <col min="106" max="106" width="6.140625" style="2" customWidth="1"/>
    <col min="107" max="110" width="0.7109375" style="2" customWidth="1"/>
    <col min="111" max="16384" width="8.85546875" style="2"/>
  </cols>
  <sheetData>
    <row r="1" spans="1:106" x14ac:dyDescent="0.25">
      <c r="A1" s="1" t="s">
        <v>0</v>
      </c>
    </row>
    <row r="2" spans="1:106" ht="14.45" x14ac:dyDescent="0.3">
      <c r="A2" s="3" t="s">
        <v>1</v>
      </c>
    </row>
    <row r="3" spans="1:106" ht="14.45" x14ac:dyDescent="0.3">
      <c r="A3" s="1" t="s">
        <v>2</v>
      </c>
    </row>
    <row r="4" spans="1:106" ht="14.45" x14ac:dyDescent="0.3">
      <c r="A4" s="3" t="s">
        <v>921</v>
      </c>
    </row>
    <row r="12" spans="1:106" x14ac:dyDescent="0.25">
      <c r="A12" s="290" t="s">
        <v>922</v>
      </c>
      <c r="B12" s="290"/>
    </row>
    <row r="13" spans="1:106" ht="14.45" x14ac:dyDescent="0.3">
      <c r="A13" s="290" t="s">
        <v>14</v>
      </c>
      <c r="B13" s="290"/>
    </row>
    <row r="14" spans="1:106" ht="14.45" x14ac:dyDescent="0.3">
      <c r="A14" s="291" t="s">
        <v>923</v>
      </c>
      <c r="B14" s="291"/>
    </row>
    <row r="15" spans="1:106" thickBot="1" x14ac:dyDescent="0.35">
      <c r="A15" s="291" t="s">
        <v>14</v>
      </c>
      <c r="B15" s="291"/>
    </row>
    <row r="16" spans="1:106" ht="16.7" customHeight="1" thickTop="1" thickBot="1" x14ac:dyDescent="0.3">
      <c r="A16" s="9"/>
      <c r="B16" s="55"/>
      <c r="C16" s="288" t="s">
        <v>33</v>
      </c>
      <c r="D16" s="289"/>
      <c r="E16" s="288" t="s">
        <v>38</v>
      </c>
      <c r="F16" s="289"/>
      <c r="G16" s="288" t="s">
        <v>40</v>
      </c>
      <c r="H16" s="289"/>
      <c r="I16" s="288" t="s">
        <v>42</v>
      </c>
      <c r="J16" s="289"/>
      <c r="K16" s="288" t="s">
        <v>44</v>
      </c>
      <c r="L16" s="289"/>
      <c r="M16" s="288" t="s">
        <v>46</v>
      </c>
      <c r="N16" s="289"/>
      <c r="O16" s="288" t="s">
        <v>48</v>
      </c>
      <c r="P16" s="289"/>
      <c r="Q16" s="288" t="s">
        <v>50</v>
      </c>
      <c r="R16" s="289"/>
      <c r="S16" s="288" t="s">
        <v>52</v>
      </c>
      <c r="T16" s="289"/>
      <c r="U16" s="288" t="s">
        <v>54</v>
      </c>
      <c r="V16" s="289"/>
      <c r="W16" s="288" t="s">
        <v>43</v>
      </c>
      <c r="X16" s="289"/>
      <c r="Y16" s="288" t="s">
        <v>57</v>
      </c>
      <c r="Z16" s="289"/>
      <c r="AA16" s="288" t="s">
        <v>59</v>
      </c>
      <c r="AB16" s="289"/>
      <c r="AC16" s="288" t="s">
        <v>61</v>
      </c>
      <c r="AD16" s="289"/>
      <c r="AE16" s="288" t="s">
        <v>63</v>
      </c>
      <c r="AF16" s="289"/>
      <c r="AG16" s="288" t="s">
        <v>65</v>
      </c>
      <c r="AH16" s="289"/>
      <c r="AI16" s="288" t="s">
        <v>67</v>
      </c>
      <c r="AJ16" s="289"/>
      <c r="AK16" s="288" t="s">
        <v>69</v>
      </c>
      <c r="AL16" s="289"/>
      <c r="AM16" s="288" t="s">
        <v>71</v>
      </c>
      <c r="AN16" s="289"/>
      <c r="AO16" s="288" t="s">
        <v>72</v>
      </c>
      <c r="AP16" s="289"/>
      <c r="AQ16" s="288" t="s">
        <v>73</v>
      </c>
      <c r="AR16" s="289"/>
      <c r="AS16" s="288" t="s">
        <v>74</v>
      </c>
      <c r="AT16" s="289"/>
      <c r="AU16" s="288" t="s">
        <v>75</v>
      </c>
      <c r="AV16" s="289"/>
      <c r="AW16" s="288" t="s">
        <v>58</v>
      </c>
      <c r="AX16" s="289"/>
      <c r="AY16" s="288" t="s">
        <v>76</v>
      </c>
      <c r="AZ16" s="289"/>
      <c r="BA16" s="288" t="s">
        <v>60</v>
      </c>
      <c r="BB16" s="289"/>
      <c r="BC16" s="288" t="s">
        <v>77</v>
      </c>
      <c r="BD16" s="289"/>
      <c r="BE16" s="288" t="s">
        <v>78</v>
      </c>
      <c r="BF16" s="289"/>
      <c r="BG16" s="288" t="s">
        <v>79</v>
      </c>
      <c r="BH16" s="289"/>
      <c r="BI16" s="288" t="s">
        <v>80</v>
      </c>
      <c r="BJ16" s="289"/>
      <c r="BK16" s="288" t="s">
        <v>81</v>
      </c>
      <c r="BL16" s="289"/>
      <c r="BM16" s="288" t="s">
        <v>62</v>
      </c>
      <c r="BN16" s="289"/>
      <c r="BO16" s="288" t="s">
        <v>82</v>
      </c>
      <c r="BP16" s="289"/>
      <c r="BQ16" s="288" t="s">
        <v>64</v>
      </c>
      <c r="BR16" s="289"/>
      <c r="BS16" s="288" t="s">
        <v>83</v>
      </c>
      <c r="BT16" s="289"/>
      <c r="BU16" s="288" t="s">
        <v>84</v>
      </c>
      <c r="BV16" s="289"/>
      <c r="BW16" s="288" t="s">
        <v>85</v>
      </c>
      <c r="BX16" s="289"/>
      <c r="BY16" s="288" t="s">
        <v>68</v>
      </c>
      <c r="BZ16" s="289"/>
      <c r="CA16" s="288" t="s">
        <v>86</v>
      </c>
      <c r="CB16" s="289"/>
      <c r="CC16" s="288" t="s">
        <v>87</v>
      </c>
      <c r="CD16" s="289"/>
      <c r="CE16" s="288" t="s">
        <v>88</v>
      </c>
      <c r="CF16" s="289"/>
      <c r="CG16" s="288" t="s">
        <v>89</v>
      </c>
      <c r="CH16" s="289"/>
      <c r="CI16" s="288" t="s">
        <v>90</v>
      </c>
      <c r="CJ16" s="289"/>
      <c r="CK16" s="288" t="s">
        <v>91</v>
      </c>
      <c r="CL16" s="289"/>
      <c r="CM16" s="288" t="s">
        <v>92</v>
      </c>
      <c r="CN16" s="289"/>
      <c r="CO16" s="288" t="s">
        <v>93</v>
      </c>
      <c r="CP16" s="289"/>
      <c r="CQ16" s="288" t="s">
        <v>94</v>
      </c>
      <c r="CR16" s="289"/>
      <c r="CS16" s="288" t="s">
        <v>95</v>
      </c>
      <c r="CT16" s="289"/>
      <c r="CU16" s="288" t="s">
        <v>96</v>
      </c>
      <c r="CV16" s="289"/>
      <c r="CW16" s="288" t="s">
        <v>97</v>
      </c>
      <c r="CX16" s="289"/>
      <c r="CZ16" s="292" t="s">
        <v>22</v>
      </c>
      <c r="DA16" s="293"/>
      <c r="DB16" s="294"/>
    </row>
    <row r="17" spans="1:108" ht="16.5" thickTop="1" thickBot="1" x14ac:dyDescent="0.3">
      <c r="A17" s="23"/>
      <c r="B17" s="57"/>
      <c r="C17" s="186" t="s">
        <v>16</v>
      </c>
      <c r="D17" s="186" t="s">
        <v>15</v>
      </c>
      <c r="E17" s="186" t="s">
        <v>16</v>
      </c>
      <c r="F17" s="186" t="s">
        <v>15</v>
      </c>
      <c r="G17" s="186" t="s">
        <v>16</v>
      </c>
      <c r="H17" s="186" t="s">
        <v>15</v>
      </c>
      <c r="I17" s="186" t="s">
        <v>16</v>
      </c>
      <c r="J17" s="186" t="s">
        <v>15</v>
      </c>
      <c r="K17" s="186" t="s">
        <v>16</v>
      </c>
      <c r="L17" s="186" t="s">
        <v>15</v>
      </c>
      <c r="M17" s="186" t="s">
        <v>16</v>
      </c>
      <c r="N17" s="186" t="s">
        <v>15</v>
      </c>
      <c r="O17" s="186" t="s">
        <v>16</v>
      </c>
      <c r="P17" s="186" t="s">
        <v>15</v>
      </c>
      <c r="Q17" s="186" t="s">
        <v>16</v>
      </c>
      <c r="R17" s="186" t="s">
        <v>15</v>
      </c>
      <c r="S17" s="186" t="s">
        <v>16</v>
      </c>
      <c r="T17" s="186" t="s">
        <v>15</v>
      </c>
      <c r="U17" s="186" t="s">
        <v>16</v>
      </c>
      <c r="V17" s="186" t="s">
        <v>15</v>
      </c>
      <c r="W17" s="186" t="s">
        <v>16</v>
      </c>
      <c r="X17" s="186" t="s">
        <v>15</v>
      </c>
      <c r="Y17" s="186" t="s">
        <v>16</v>
      </c>
      <c r="Z17" s="186" t="s">
        <v>15</v>
      </c>
      <c r="AA17" s="186" t="s">
        <v>16</v>
      </c>
      <c r="AB17" s="186" t="s">
        <v>15</v>
      </c>
      <c r="AC17" s="186" t="s">
        <v>16</v>
      </c>
      <c r="AD17" s="186" t="s">
        <v>15</v>
      </c>
      <c r="AE17" s="186" t="s">
        <v>16</v>
      </c>
      <c r="AF17" s="186" t="s">
        <v>15</v>
      </c>
      <c r="AG17" s="186" t="s">
        <v>16</v>
      </c>
      <c r="AH17" s="186" t="s">
        <v>15</v>
      </c>
      <c r="AI17" s="186" t="s">
        <v>16</v>
      </c>
      <c r="AJ17" s="186" t="s">
        <v>15</v>
      </c>
      <c r="AK17" s="186" t="s">
        <v>16</v>
      </c>
      <c r="AL17" s="186" t="s">
        <v>15</v>
      </c>
      <c r="AM17" s="186" t="s">
        <v>16</v>
      </c>
      <c r="AN17" s="186" t="s">
        <v>15</v>
      </c>
      <c r="AO17" s="186" t="s">
        <v>16</v>
      </c>
      <c r="AP17" s="186" t="s">
        <v>15</v>
      </c>
      <c r="AQ17" s="186" t="s">
        <v>16</v>
      </c>
      <c r="AR17" s="186" t="s">
        <v>15</v>
      </c>
      <c r="AS17" s="186" t="s">
        <v>16</v>
      </c>
      <c r="AT17" s="186" t="s">
        <v>15</v>
      </c>
      <c r="AU17" s="186" t="s">
        <v>16</v>
      </c>
      <c r="AV17" s="186" t="s">
        <v>15</v>
      </c>
      <c r="AW17" s="186" t="s">
        <v>16</v>
      </c>
      <c r="AX17" s="186" t="s">
        <v>15</v>
      </c>
      <c r="AY17" s="186" t="s">
        <v>16</v>
      </c>
      <c r="AZ17" s="186" t="s">
        <v>15</v>
      </c>
      <c r="BA17" s="186" t="s">
        <v>16</v>
      </c>
      <c r="BB17" s="186" t="s">
        <v>15</v>
      </c>
      <c r="BC17" s="186" t="s">
        <v>16</v>
      </c>
      <c r="BD17" s="186" t="s">
        <v>15</v>
      </c>
      <c r="BE17" s="186" t="s">
        <v>16</v>
      </c>
      <c r="BF17" s="186" t="s">
        <v>15</v>
      </c>
      <c r="BG17" s="186" t="s">
        <v>16</v>
      </c>
      <c r="BH17" s="186" t="s">
        <v>15</v>
      </c>
      <c r="BI17" s="186" t="s">
        <v>16</v>
      </c>
      <c r="BJ17" s="186" t="s">
        <v>15</v>
      </c>
      <c r="BK17" s="186" t="s">
        <v>16</v>
      </c>
      <c r="BL17" s="186" t="s">
        <v>15</v>
      </c>
      <c r="BM17" s="186" t="s">
        <v>16</v>
      </c>
      <c r="BN17" s="186" t="s">
        <v>15</v>
      </c>
      <c r="BO17" s="186" t="s">
        <v>16</v>
      </c>
      <c r="BP17" s="186" t="s">
        <v>15</v>
      </c>
      <c r="BQ17" s="186" t="s">
        <v>16</v>
      </c>
      <c r="BR17" s="186" t="s">
        <v>15</v>
      </c>
      <c r="BS17" s="186" t="s">
        <v>16</v>
      </c>
      <c r="BT17" s="186" t="s">
        <v>15</v>
      </c>
      <c r="BU17" s="186" t="s">
        <v>16</v>
      </c>
      <c r="BV17" s="186" t="s">
        <v>15</v>
      </c>
      <c r="BW17" s="186" t="s">
        <v>16</v>
      </c>
      <c r="BX17" s="186" t="s">
        <v>15</v>
      </c>
      <c r="BY17" s="186" t="s">
        <v>16</v>
      </c>
      <c r="BZ17" s="186" t="s">
        <v>15</v>
      </c>
      <c r="CA17" s="186" t="s">
        <v>16</v>
      </c>
      <c r="CB17" s="186" t="s">
        <v>15</v>
      </c>
      <c r="CC17" s="186" t="s">
        <v>16</v>
      </c>
      <c r="CD17" s="186" t="s">
        <v>15</v>
      </c>
      <c r="CE17" s="186" t="s">
        <v>16</v>
      </c>
      <c r="CF17" s="186" t="s">
        <v>15</v>
      </c>
      <c r="CG17" s="186" t="s">
        <v>16</v>
      </c>
      <c r="CH17" s="186" t="s">
        <v>15</v>
      </c>
      <c r="CI17" s="186" t="s">
        <v>16</v>
      </c>
      <c r="CJ17" s="186" t="s">
        <v>15</v>
      </c>
      <c r="CK17" s="186" t="s">
        <v>16</v>
      </c>
      <c r="CL17" s="186" t="s">
        <v>15</v>
      </c>
      <c r="CM17" s="186" t="s">
        <v>16</v>
      </c>
      <c r="CN17" s="186" t="s">
        <v>15</v>
      </c>
      <c r="CO17" s="186" t="s">
        <v>16</v>
      </c>
      <c r="CP17" s="186" t="s">
        <v>15</v>
      </c>
      <c r="CQ17" s="186" t="s">
        <v>16</v>
      </c>
      <c r="CR17" s="186" t="s">
        <v>15</v>
      </c>
      <c r="CS17" s="186" t="s">
        <v>16</v>
      </c>
      <c r="CT17" s="186" t="s">
        <v>15</v>
      </c>
      <c r="CU17" s="186" t="s">
        <v>16</v>
      </c>
      <c r="CV17" s="186" t="s">
        <v>15</v>
      </c>
      <c r="CW17" s="186" t="s">
        <v>16</v>
      </c>
      <c r="CX17" s="187" t="s">
        <v>15</v>
      </c>
      <c r="CZ17" s="186" t="s">
        <v>16</v>
      </c>
      <c r="DA17" s="186" t="s">
        <v>15</v>
      </c>
      <c r="DB17" s="187" t="s">
        <v>924</v>
      </c>
    </row>
    <row r="18" spans="1:108" ht="16.7" customHeight="1" thickTop="1" thickBot="1" x14ac:dyDescent="0.35">
      <c r="A18" s="188" t="s">
        <v>662</v>
      </c>
      <c r="B18" s="189"/>
      <c r="C18" s="190">
        <v>406</v>
      </c>
      <c r="D18" s="190">
        <v>470</v>
      </c>
      <c r="E18" s="190">
        <v>76</v>
      </c>
      <c r="F18" s="190">
        <v>109</v>
      </c>
      <c r="G18" s="190">
        <v>389</v>
      </c>
      <c r="H18" s="190">
        <v>393</v>
      </c>
      <c r="I18" s="190">
        <v>251</v>
      </c>
      <c r="J18" s="190">
        <v>193</v>
      </c>
      <c r="K18" s="190">
        <v>113</v>
      </c>
      <c r="L18" s="190">
        <v>70</v>
      </c>
      <c r="M18" s="190">
        <v>20</v>
      </c>
      <c r="N18" s="190">
        <v>21</v>
      </c>
      <c r="O18" s="190">
        <v>300</v>
      </c>
      <c r="P18" s="190">
        <v>293</v>
      </c>
      <c r="Q18" s="190">
        <v>1273</v>
      </c>
      <c r="R18" s="190">
        <v>1259</v>
      </c>
      <c r="S18" s="190">
        <v>111</v>
      </c>
      <c r="T18" s="190">
        <v>122</v>
      </c>
      <c r="U18" s="190">
        <v>77</v>
      </c>
      <c r="V18" s="190">
        <v>110</v>
      </c>
      <c r="W18" s="190">
        <v>187</v>
      </c>
      <c r="X18" s="190">
        <v>223</v>
      </c>
      <c r="Y18" s="190">
        <v>262</v>
      </c>
      <c r="Z18" s="190">
        <v>278</v>
      </c>
      <c r="AA18" s="190">
        <v>128</v>
      </c>
      <c r="AB18" s="190">
        <v>137</v>
      </c>
      <c r="AC18" s="190">
        <v>148</v>
      </c>
      <c r="AD18" s="190">
        <v>133</v>
      </c>
      <c r="AE18" s="190">
        <v>167</v>
      </c>
      <c r="AF18" s="190">
        <v>109</v>
      </c>
      <c r="AG18" s="190">
        <v>1238</v>
      </c>
      <c r="AH18" s="190">
        <v>919</v>
      </c>
      <c r="AI18" s="190">
        <v>265</v>
      </c>
      <c r="AJ18" s="190">
        <v>342</v>
      </c>
      <c r="AK18" s="190">
        <v>161</v>
      </c>
      <c r="AL18" s="190">
        <v>188</v>
      </c>
      <c r="AM18" s="190">
        <v>126</v>
      </c>
      <c r="AN18" s="190">
        <v>142</v>
      </c>
      <c r="AO18" s="190">
        <v>263</v>
      </c>
      <c r="AP18" s="190">
        <v>271</v>
      </c>
      <c r="AQ18" s="190">
        <v>23</v>
      </c>
      <c r="AR18" s="190">
        <v>25</v>
      </c>
      <c r="AS18" s="190">
        <v>158</v>
      </c>
      <c r="AT18" s="190">
        <v>130</v>
      </c>
      <c r="AU18" s="24"/>
      <c r="AV18" s="190">
        <v>19</v>
      </c>
      <c r="AW18" s="190">
        <v>193</v>
      </c>
      <c r="AX18" s="190">
        <v>194</v>
      </c>
      <c r="AY18" s="190">
        <v>268</v>
      </c>
      <c r="AZ18" s="190">
        <v>232</v>
      </c>
      <c r="BA18" s="190">
        <v>44</v>
      </c>
      <c r="BB18" s="190">
        <v>37</v>
      </c>
      <c r="BC18" s="190">
        <v>402</v>
      </c>
      <c r="BD18" s="190">
        <v>504</v>
      </c>
      <c r="BE18" s="190">
        <v>218</v>
      </c>
      <c r="BF18" s="190">
        <v>214</v>
      </c>
      <c r="BG18" s="190">
        <v>54</v>
      </c>
      <c r="BH18" s="190">
        <v>85</v>
      </c>
      <c r="BI18" s="190">
        <v>197</v>
      </c>
      <c r="BJ18" s="190">
        <v>136</v>
      </c>
      <c r="BK18" s="190">
        <v>1115</v>
      </c>
      <c r="BL18" s="190">
        <v>1004</v>
      </c>
      <c r="BM18" s="190">
        <v>383</v>
      </c>
      <c r="BN18" s="190">
        <v>357</v>
      </c>
      <c r="BO18" s="190">
        <v>524</v>
      </c>
      <c r="BP18" s="190">
        <v>556</v>
      </c>
      <c r="BQ18" s="190">
        <v>35</v>
      </c>
      <c r="BR18" s="190">
        <v>40</v>
      </c>
      <c r="BS18" s="190">
        <v>158</v>
      </c>
      <c r="BT18" s="190">
        <v>191</v>
      </c>
      <c r="BU18" s="190">
        <v>25</v>
      </c>
      <c r="BV18" s="190">
        <v>39</v>
      </c>
      <c r="BW18" s="190">
        <v>413</v>
      </c>
      <c r="BX18" s="190">
        <v>460</v>
      </c>
      <c r="BY18" s="190">
        <v>386</v>
      </c>
      <c r="BZ18" s="190">
        <v>709</v>
      </c>
      <c r="CA18" s="190">
        <v>49</v>
      </c>
      <c r="CB18" s="190">
        <v>48</v>
      </c>
      <c r="CC18" s="190">
        <v>387</v>
      </c>
      <c r="CD18" s="190">
        <v>528</v>
      </c>
      <c r="CE18" s="190">
        <v>1</v>
      </c>
      <c r="CF18" s="190">
        <v>8</v>
      </c>
      <c r="CG18" s="190">
        <v>943</v>
      </c>
      <c r="CH18" s="190">
        <v>996</v>
      </c>
      <c r="CI18" s="190">
        <v>27</v>
      </c>
      <c r="CJ18" s="190">
        <v>18</v>
      </c>
      <c r="CK18" s="190">
        <v>196</v>
      </c>
      <c r="CL18" s="190">
        <v>124</v>
      </c>
      <c r="CM18" s="190">
        <v>39</v>
      </c>
      <c r="CN18" s="190">
        <v>56</v>
      </c>
      <c r="CO18" s="190">
        <v>80</v>
      </c>
      <c r="CP18" s="190">
        <v>87</v>
      </c>
      <c r="CQ18" s="190">
        <v>1229</v>
      </c>
      <c r="CR18" s="190">
        <v>1170</v>
      </c>
      <c r="CS18" s="190">
        <v>38</v>
      </c>
      <c r="CT18" s="190">
        <v>25</v>
      </c>
      <c r="CU18" s="190">
        <v>52</v>
      </c>
      <c r="CV18" s="190">
        <v>84</v>
      </c>
      <c r="CW18" s="190">
        <v>155</v>
      </c>
      <c r="CX18" s="191">
        <v>123</v>
      </c>
      <c r="CZ18" s="190">
        <v>13753</v>
      </c>
      <c r="DA18" s="190">
        <v>13981</v>
      </c>
      <c r="DB18" s="192">
        <v>-1.63078463629211E-2</v>
      </c>
    </row>
    <row r="19" spans="1:108" ht="15.75" thickTop="1" x14ac:dyDescent="0.25">
      <c r="A19" s="295" t="s">
        <v>663</v>
      </c>
      <c r="B19" s="193" t="s">
        <v>664</v>
      </c>
      <c r="C19" s="190">
        <v>40</v>
      </c>
      <c r="D19" s="190">
        <v>45</v>
      </c>
      <c r="E19" s="190">
        <v>1</v>
      </c>
      <c r="F19" s="190">
        <v>2</v>
      </c>
      <c r="G19" s="190">
        <v>16</v>
      </c>
      <c r="H19" s="190">
        <v>25</v>
      </c>
      <c r="I19" s="190">
        <v>12</v>
      </c>
      <c r="J19" s="190">
        <v>13</v>
      </c>
      <c r="K19" s="190">
        <v>5</v>
      </c>
      <c r="L19" s="190">
        <v>10</v>
      </c>
      <c r="M19" s="190">
        <v>4</v>
      </c>
      <c r="N19" s="190">
        <v>0</v>
      </c>
      <c r="O19" s="190">
        <v>46</v>
      </c>
      <c r="P19" s="190">
        <v>13</v>
      </c>
      <c r="Q19" s="190">
        <v>79</v>
      </c>
      <c r="R19" s="190">
        <v>92</v>
      </c>
      <c r="S19" s="190">
        <v>7</v>
      </c>
      <c r="T19" s="190">
        <v>22</v>
      </c>
      <c r="U19" s="190">
        <v>1</v>
      </c>
      <c r="V19" s="190">
        <v>9</v>
      </c>
      <c r="W19" s="190">
        <v>18</v>
      </c>
      <c r="X19" s="190">
        <v>8</v>
      </c>
      <c r="Y19" s="190">
        <v>15</v>
      </c>
      <c r="Z19" s="190">
        <v>19</v>
      </c>
      <c r="AA19" s="190">
        <v>8</v>
      </c>
      <c r="AB19" s="190">
        <v>10</v>
      </c>
      <c r="AC19" s="190">
        <v>2</v>
      </c>
      <c r="AD19" s="190">
        <v>4</v>
      </c>
      <c r="AE19" s="190">
        <v>10</v>
      </c>
      <c r="AF19" s="190">
        <v>15</v>
      </c>
      <c r="AG19" s="190">
        <v>58</v>
      </c>
      <c r="AH19" s="190">
        <v>44</v>
      </c>
      <c r="AI19" s="190">
        <v>13</v>
      </c>
      <c r="AJ19" s="190">
        <v>25</v>
      </c>
      <c r="AK19" s="190">
        <v>4</v>
      </c>
      <c r="AL19" s="190">
        <v>1</v>
      </c>
      <c r="AM19" s="190">
        <v>11</v>
      </c>
      <c r="AN19" s="190">
        <v>14</v>
      </c>
      <c r="AO19" s="190">
        <v>16</v>
      </c>
      <c r="AP19" s="190">
        <v>24</v>
      </c>
      <c r="AQ19" s="190">
        <v>0</v>
      </c>
      <c r="AR19" s="190">
        <v>1</v>
      </c>
      <c r="AS19" s="190">
        <v>8</v>
      </c>
      <c r="AT19" s="190">
        <v>2</v>
      </c>
      <c r="AU19" s="190">
        <v>4</v>
      </c>
      <c r="AV19" s="190">
        <v>1</v>
      </c>
      <c r="AW19" s="190">
        <v>0</v>
      </c>
      <c r="AX19" s="190">
        <v>8</v>
      </c>
      <c r="AY19" s="190">
        <v>6</v>
      </c>
      <c r="AZ19" s="190">
        <v>4</v>
      </c>
      <c r="BA19" s="190">
        <v>6</v>
      </c>
      <c r="BB19" s="190">
        <v>2</v>
      </c>
      <c r="BC19" s="190">
        <v>15</v>
      </c>
      <c r="BD19" s="190">
        <v>17</v>
      </c>
      <c r="BE19" s="190">
        <v>21</v>
      </c>
      <c r="BF19" s="190">
        <v>29</v>
      </c>
      <c r="BG19" s="190">
        <v>5</v>
      </c>
      <c r="BH19" s="190">
        <v>4</v>
      </c>
      <c r="BI19" s="190">
        <v>7</v>
      </c>
      <c r="BJ19" s="190">
        <v>4</v>
      </c>
      <c r="BK19" s="190">
        <v>48</v>
      </c>
      <c r="BL19" s="190">
        <v>43</v>
      </c>
      <c r="BM19" s="190">
        <v>16</v>
      </c>
      <c r="BN19" s="190">
        <v>19</v>
      </c>
      <c r="BO19" s="190">
        <v>32</v>
      </c>
      <c r="BP19" s="190">
        <v>47</v>
      </c>
      <c r="BQ19" s="190">
        <v>6</v>
      </c>
      <c r="BR19" s="190">
        <v>1</v>
      </c>
      <c r="BS19" s="190">
        <v>6</v>
      </c>
      <c r="BT19" s="190">
        <v>16</v>
      </c>
      <c r="BU19" s="190">
        <v>1</v>
      </c>
      <c r="BV19" s="190">
        <v>1</v>
      </c>
      <c r="BW19" s="190">
        <v>24</v>
      </c>
      <c r="BX19" s="190">
        <v>33</v>
      </c>
      <c r="BY19" s="190">
        <v>23</v>
      </c>
      <c r="BZ19" s="190">
        <v>37</v>
      </c>
      <c r="CA19" s="190">
        <v>17</v>
      </c>
      <c r="CB19" s="190">
        <v>5</v>
      </c>
      <c r="CC19" s="190">
        <v>50</v>
      </c>
      <c r="CD19" s="190">
        <v>102</v>
      </c>
      <c r="CE19" s="24"/>
      <c r="CF19" s="24"/>
      <c r="CG19" s="190">
        <v>39</v>
      </c>
      <c r="CH19" s="190">
        <v>43</v>
      </c>
      <c r="CI19" s="190">
        <v>1</v>
      </c>
      <c r="CJ19" s="190">
        <v>0</v>
      </c>
      <c r="CK19" s="190">
        <v>27</v>
      </c>
      <c r="CL19" s="190">
        <v>15</v>
      </c>
      <c r="CM19" s="190">
        <v>3</v>
      </c>
      <c r="CN19" s="190">
        <v>8</v>
      </c>
      <c r="CO19" s="190">
        <v>13</v>
      </c>
      <c r="CP19" s="190">
        <v>19</v>
      </c>
      <c r="CQ19" s="190">
        <v>63</v>
      </c>
      <c r="CR19" s="190">
        <v>166</v>
      </c>
      <c r="CS19" s="190">
        <v>0</v>
      </c>
      <c r="CT19" s="190">
        <v>0</v>
      </c>
      <c r="CU19" s="190">
        <v>2</v>
      </c>
      <c r="CV19" s="190">
        <v>16</v>
      </c>
      <c r="CW19" s="190">
        <v>21</v>
      </c>
      <c r="CX19" s="191">
        <v>14</v>
      </c>
      <c r="CZ19" s="190">
        <v>830</v>
      </c>
      <c r="DA19" s="190">
        <v>1052</v>
      </c>
      <c r="DB19" s="192">
        <v>-0.211026615969582</v>
      </c>
    </row>
    <row r="20" spans="1:108" x14ac:dyDescent="0.25">
      <c r="A20" s="296"/>
      <c r="B20" s="193" t="s">
        <v>665</v>
      </c>
      <c r="C20" s="190">
        <v>101</v>
      </c>
      <c r="D20" s="190">
        <v>138</v>
      </c>
      <c r="E20" s="190">
        <v>48</v>
      </c>
      <c r="F20" s="190">
        <v>69</v>
      </c>
      <c r="G20" s="190">
        <v>205</v>
      </c>
      <c r="H20" s="190">
        <v>175</v>
      </c>
      <c r="I20" s="190">
        <v>154</v>
      </c>
      <c r="J20" s="190">
        <v>86</v>
      </c>
      <c r="K20" s="190">
        <v>65</v>
      </c>
      <c r="L20" s="190">
        <v>39</v>
      </c>
      <c r="M20" s="190">
        <v>7</v>
      </c>
      <c r="N20" s="190">
        <v>11</v>
      </c>
      <c r="O20" s="190">
        <v>44</v>
      </c>
      <c r="P20" s="190">
        <v>212</v>
      </c>
      <c r="Q20" s="190">
        <v>877</v>
      </c>
      <c r="R20" s="190">
        <v>874</v>
      </c>
      <c r="S20" s="190">
        <v>40</v>
      </c>
      <c r="T20" s="190">
        <v>45</v>
      </c>
      <c r="U20" s="190">
        <v>21</v>
      </c>
      <c r="V20" s="190">
        <v>34</v>
      </c>
      <c r="W20" s="190">
        <v>86</v>
      </c>
      <c r="X20" s="190">
        <v>121</v>
      </c>
      <c r="Y20" s="190">
        <v>160</v>
      </c>
      <c r="Z20" s="190">
        <v>187</v>
      </c>
      <c r="AA20" s="190">
        <v>80</v>
      </c>
      <c r="AB20" s="190">
        <v>65</v>
      </c>
      <c r="AC20" s="190">
        <v>19</v>
      </c>
      <c r="AD20" s="190">
        <v>50</v>
      </c>
      <c r="AE20" s="190">
        <v>35</v>
      </c>
      <c r="AF20" s="190">
        <v>26</v>
      </c>
      <c r="AG20" s="190">
        <v>565</v>
      </c>
      <c r="AH20" s="190">
        <v>311</v>
      </c>
      <c r="AI20" s="190">
        <v>172</v>
      </c>
      <c r="AJ20" s="190">
        <v>245</v>
      </c>
      <c r="AK20" s="190">
        <v>122</v>
      </c>
      <c r="AL20" s="190">
        <v>167</v>
      </c>
      <c r="AM20" s="190">
        <v>26</v>
      </c>
      <c r="AN20" s="190">
        <v>35</v>
      </c>
      <c r="AO20" s="190">
        <v>122</v>
      </c>
      <c r="AP20" s="190">
        <v>112</v>
      </c>
      <c r="AQ20" s="190">
        <v>12</v>
      </c>
      <c r="AR20" s="190">
        <v>5</v>
      </c>
      <c r="AS20" s="190">
        <v>117</v>
      </c>
      <c r="AT20" s="190">
        <v>102</v>
      </c>
      <c r="AU20" s="190">
        <v>10</v>
      </c>
      <c r="AV20" s="190">
        <v>5</v>
      </c>
      <c r="AW20" s="190">
        <v>77</v>
      </c>
      <c r="AX20" s="190">
        <v>69</v>
      </c>
      <c r="AY20" s="190">
        <v>176</v>
      </c>
      <c r="AZ20" s="190">
        <v>139</v>
      </c>
      <c r="BA20" s="190">
        <v>17</v>
      </c>
      <c r="BB20" s="190">
        <v>8</v>
      </c>
      <c r="BC20" s="190">
        <v>211</v>
      </c>
      <c r="BD20" s="190">
        <v>329</v>
      </c>
      <c r="BE20" s="190">
        <v>97</v>
      </c>
      <c r="BF20" s="190">
        <v>52</v>
      </c>
      <c r="BG20" s="190">
        <v>12</v>
      </c>
      <c r="BH20" s="190">
        <v>31</v>
      </c>
      <c r="BI20" s="190">
        <v>122</v>
      </c>
      <c r="BJ20" s="190">
        <v>75</v>
      </c>
      <c r="BK20" s="190">
        <v>601</v>
      </c>
      <c r="BL20" s="190">
        <v>491</v>
      </c>
      <c r="BM20" s="190">
        <v>199</v>
      </c>
      <c r="BN20" s="190">
        <v>236</v>
      </c>
      <c r="BO20" s="190">
        <v>251</v>
      </c>
      <c r="BP20" s="190">
        <v>245</v>
      </c>
      <c r="BQ20" s="190">
        <v>10</v>
      </c>
      <c r="BR20" s="190">
        <v>16</v>
      </c>
      <c r="BS20" s="190">
        <v>45</v>
      </c>
      <c r="BT20" s="190">
        <v>30</v>
      </c>
      <c r="BU20" s="190">
        <v>13</v>
      </c>
      <c r="BV20" s="190">
        <v>20</v>
      </c>
      <c r="BW20" s="190">
        <v>137</v>
      </c>
      <c r="BX20" s="190">
        <v>141</v>
      </c>
      <c r="BY20" s="190">
        <v>140</v>
      </c>
      <c r="BZ20" s="190">
        <v>167</v>
      </c>
      <c r="CA20" s="190">
        <v>3</v>
      </c>
      <c r="CB20" s="190">
        <v>8</v>
      </c>
      <c r="CC20" s="190">
        <v>199</v>
      </c>
      <c r="CD20" s="190">
        <v>321</v>
      </c>
      <c r="CE20" s="24"/>
      <c r="CF20" s="190">
        <v>2</v>
      </c>
      <c r="CG20" s="190">
        <v>541</v>
      </c>
      <c r="CH20" s="190">
        <v>612</v>
      </c>
      <c r="CI20" s="190">
        <v>10</v>
      </c>
      <c r="CJ20" s="190">
        <v>7</v>
      </c>
      <c r="CK20" s="190">
        <v>93</v>
      </c>
      <c r="CL20" s="190">
        <v>41</v>
      </c>
      <c r="CM20" s="190">
        <v>10</v>
      </c>
      <c r="CN20" s="190">
        <v>19</v>
      </c>
      <c r="CO20" s="190">
        <v>28</v>
      </c>
      <c r="CP20" s="190">
        <v>31</v>
      </c>
      <c r="CQ20" s="190">
        <v>477</v>
      </c>
      <c r="CR20" s="190">
        <v>549</v>
      </c>
      <c r="CS20" s="190">
        <v>15</v>
      </c>
      <c r="CT20" s="190">
        <v>9</v>
      </c>
      <c r="CU20" s="190">
        <v>17</v>
      </c>
      <c r="CV20" s="190">
        <v>28</v>
      </c>
      <c r="CW20" s="190">
        <v>65</v>
      </c>
      <c r="CX20" s="191">
        <v>54</v>
      </c>
      <c r="CZ20" s="190">
        <v>6654</v>
      </c>
      <c r="DA20" s="190">
        <v>6844</v>
      </c>
      <c r="DB20" s="192">
        <v>-2.7761542957334899E-2</v>
      </c>
    </row>
    <row r="21" spans="1:108" x14ac:dyDescent="0.25">
      <c r="A21" s="296"/>
      <c r="B21" s="193" t="s">
        <v>666</v>
      </c>
      <c r="C21" s="190">
        <v>37</v>
      </c>
      <c r="D21" s="190">
        <v>9</v>
      </c>
      <c r="E21" s="190">
        <v>4</v>
      </c>
      <c r="F21" s="190">
        <v>11</v>
      </c>
      <c r="G21" s="190">
        <v>20</v>
      </c>
      <c r="H21" s="190">
        <v>25</v>
      </c>
      <c r="I21" s="190">
        <v>2</v>
      </c>
      <c r="J21" s="190">
        <v>10</v>
      </c>
      <c r="K21" s="190">
        <v>5</v>
      </c>
      <c r="L21" s="190">
        <v>4</v>
      </c>
      <c r="M21" s="190">
        <v>0</v>
      </c>
      <c r="N21" s="190">
        <v>1</v>
      </c>
      <c r="O21" s="190">
        <v>109</v>
      </c>
      <c r="P21" s="190">
        <v>13</v>
      </c>
      <c r="Q21" s="190">
        <v>12</v>
      </c>
      <c r="R21" s="190">
        <v>17</v>
      </c>
      <c r="S21" s="190">
        <v>13</v>
      </c>
      <c r="T21" s="190">
        <v>12</v>
      </c>
      <c r="U21" s="190">
        <v>7</v>
      </c>
      <c r="V21" s="190">
        <v>1</v>
      </c>
      <c r="W21" s="190">
        <v>7</v>
      </c>
      <c r="X21" s="190">
        <v>1</v>
      </c>
      <c r="Y21" s="190">
        <v>17</v>
      </c>
      <c r="Z21" s="190">
        <v>15</v>
      </c>
      <c r="AA21" s="190">
        <v>5</v>
      </c>
      <c r="AB21" s="190">
        <v>16</v>
      </c>
      <c r="AC21" s="190">
        <v>103</v>
      </c>
      <c r="AD21" s="190">
        <v>54</v>
      </c>
      <c r="AE21" s="190">
        <v>55</v>
      </c>
      <c r="AF21" s="190">
        <v>15</v>
      </c>
      <c r="AG21" s="190">
        <v>86</v>
      </c>
      <c r="AH21" s="190">
        <v>217</v>
      </c>
      <c r="AI21" s="190">
        <v>10</v>
      </c>
      <c r="AJ21" s="190">
        <v>7</v>
      </c>
      <c r="AK21" s="190">
        <v>3</v>
      </c>
      <c r="AL21" s="190">
        <v>6</v>
      </c>
      <c r="AM21" s="190">
        <v>36</v>
      </c>
      <c r="AN21" s="190">
        <v>38</v>
      </c>
      <c r="AO21" s="190">
        <v>7</v>
      </c>
      <c r="AP21" s="190">
        <v>4</v>
      </c>
      <c r="AQ21" s="190">
        <v>1</v>
      </c>
      <c r="AR21" s="190">
        <v>2</v>
      </c>
      <c r="AS21" s="190">
        <v>5</v>
      </c>
      <c r="AT21" s="190">
        <v>2</v>
      </c>
      <c r="AU21" s="190">
        <v>1</v>
      </c>
      <c r="AV21" s="190">
        <v>1</v>
      </c>
      <c r="AW21" s="190">
        <v>33</v>
      </c>
      <c r="AX21" s="190">
        <v>22</v>
      </c>
      <c r="AY21" s="190">
        <v>27</v>
      </c>
      <c r="AZ21" s="190">
        <v>20</v>
      </c>
      <c r="BA21" s="190">
        <v>6</v>
      </c>
      <c r="BB21" s="190">
        <v>4</v>
      </c>
      <c r="BC21" s="190">
        <v>12</v>
      </c>
      <c r="BD21" s="190">
        <v>13</v>
      </c>
      <c r="BE21" s="190">
        <v>21</v>
      </c>
      <c r="BF21" s="190">
        <v>19</v>
      </c>
      <c r="BG21" s="190">
        <v>5</v>
      </c>
      <c r="BH21" s="190">
        <v>7</v>
      </c>
      <c r="BI21" s="190">
        <v>5</v>
      </c>
      <c r="BJ21" s="190">
        <v>5</v>
      </c>
      <c r="BK21" s="190">
        <v>49</v>
      </c>
      <c r="BL21" s="190">
        <v>32</v>
      </c>
      <c r="BM21" s="190">
        <v>15</v>
      </c>
      <c r="BN21" s="190">
        <v>1</v>
      </c>
      <c r="BO21" s="190">
        <v>53</v>
      </c>
      <c r="BP21" s="190">
        <v>69</v>
      </c>
      <c r="BQ21" s="190">
        <v>0</v>
      </c>
      <c r="BR21" s="190">
        <v>0</v>
      </c>
      <c r="BS21" s="190">
        <v>76</v>
      </c>
      <c r="BT21" s="190">
        <v>106</v>
      </c>
      <c r="BU21" s="190">
        <v>3</v>
      </c>
      <c r="BV21" s="190">
        <v>4</v>
      </c>
      <c r="BW21" s="190">
        <v>54</v>
      </c>
      <c r="BX21" s="190">
        <v>69</v>
      </c>
      <c r="BY21" s="190">
        <v>63</v>
      </c>
      <c r="BZ21" s="190">
        <v>295</v>
      </c>
      <c r="CA21" s="190">
        <v>13</v>
      </c>
      <c r="CB21" s="190">
        <v>9</v>
      </c>
      <c r="CC21" s="190">
        <v>26</v>
      </c>
      <c r="CD21" s="190">
        <v>3</v>
      </c>
      <c r="CE21" s="24"/>
      <c r="CF21" s="24"/>
      <c r="CG21" s="190">
        <v>96</v>
      </c>
      <c r="CH21" s="190">
        <v>109</v>
      </c>
      <c r="CI21" s="190">
        <v>0</v>
      </c>
      <c r="CJ21" s="190">
        <v>0</v>
      </c>
      <c r="CK21" s="190">
        <v>22</v>
      </c>
      <c r="CL21" s="190">
        <v>41</v>
      </c>
      <c r="CM21" s="190">
        <v>6</v>
      </c>
      <c r="CN21" s="190">
        <v>4</v>
      </c>
      <c r="CO21" s="190">
        <v>12</v>
      </c>
      <c r="CP21" s="190">
        <v>14</v>
      </c>
      <c r="CQ21" s="190">
        <v>291</v>
      </c>
      <c r="CR21" s="190">
        <v>37</v>
      </c>
      <c r="CS21" s="190">
        <v>1</v>
      </c>
      <c r="CT21" s="190">
        <v>1</v>
      </c>
      <c r="CU21" s="190">
        <v>3</v>
      </c>
      <c r="CV21" s="190">
        <v>3</v>
      </c>
      <c r="CW21" s="190">
        <v>4</v>
      </c>
      <c r="CX21" s="191">
        <v>8</v>
      </c>
      <c r="CZ21" s="190">
        <v>1441</v>
      </c>
      <c r="DA21" s="190">
        <v>1376</v>
      </c>
      <c r="DB21" s="192">
        <v>4.7238372093023298E-2</v>
      </c>
    </row>
    <row r="22" spans="1:108" x14ac:dyDescent="0.25">
      <c r="A22" s="296"/>
      <c r="B22" s="193" t="s">
        <v>667</v>
      </c>
      <c r="C22" s="190">
        <v>56</v>
      </c>
      <c r="D22" s="190">
        <v>50</v>
      </c>
      <c r="E22" s="24"/>
      <c r="F22" s="24"/>
      <c r="G22" s="190">
        <v>16</v>
      </c>
      <c r="H22" s="190">
        <v>15</v>
      </c>
      <c r="I22" s="190">
        <v>10</v>
      </c>
      <c r="J22" s="190">
        <v>1</v>
      </c>
      <c r="K22" s="190">
        <v>4</v>
      </c>
      <c r="L22" s="190">
        <v>1</v>
      </c>
      <c r="M22" s="190">
        <v>1</v>
      </c>
      <c r="N22" s="190">
        <v>1</v>
      </c>
      <c r="O22" s="190">
        <v>12</v>
      </c>
      <c r="P22" s="190">
        <v>12</v>
      </c>
      <c r="Q22" s="190">
        <v>18</v>
      </c>
      <c r="R22" s="190">
        <v>15</v>
      </c>
      <c r="S22" s="190">
        <v>10</v>
      </c>
      <c r="T22" s="190">
        <v>6</v>
      </c>
      <c r="U22" s="190">
        <v>4</v>
      </c>
      <c r="V22" s="190">
        <v>8</v>
      </c>
      <c r="W22" s="24"/>
      <c r="X22" s="190">
        <v>1</v>
      </c>
      <c r="Y22" s="190">
        <v>20</v>
      </c>
      <c r="Z22" s="190">
        <v>27</v>
      </c>
      <c r="AA22" s="190">
        <v>11</v>
      </c>
      <c r="AB22" s="190">
        <v>12</v>
      </c>
      <c r="AC22" s="190">
        <v>5</v>
      </c>
      <c r="AD22" s="190">
        <v>2</v>
      </c>
      <c r="AE22" s="190">
        <v>8</v>
      </c>
      <c r="AF22" s="190">
        <v>4</v>
      </c>
      <c r="AG22" s="190">
        <v>410</v>
      </c>
      <c r="AH22" s="190">
        <v>232</v>
      </c>
      <c r="AI22" s="190">
        <v>6</v>
      </c>
      <c r="AJ22" s="190">
        <v>13</v>
      </c>
      <c r="AK22" s="190">
        <v>4</v>
      </c>
      <c r="AL22" s="190">
        <v>3</v>
      </c>
      <c r="AM22" s="190">
        <v>3</v>
      </c>
      <c r="AN22" s="190">
        <v>0</v>
      </c>
      <c r="AO22" s="190">
        <v>17</v>
      </c>
      <c r="AP22" s="190">
        <v>5</v>
      </c>
      <c r="AQ22" s="190">
        <v>4</v>
      </c>
      <c r="AR22" s="190">
        <v>7</v>
      </c>
      <c r="AS22" s="190">
        <v>1</v>
      </c>
      <c r="AT22" s="190">
        <v>2</v>
      </c>
      <c r="AU22" s="190">
        <v>1</v>
      </c>
      <c r="AV22" s="24"/>
      <c r="AW22" s="190">
        <v>11</v>
      </c>
      <c r="AX22" s="190">
        <v>12</v>
      </c>
      <c r="AY22" s="190">
        <v>10</v>
      </c>
      <c r="AZ22" s="190">
        <v>4</v>
      </c>
      <c r="BA22" s="190">
        <v>4</v>
      </c>
      <c r="BB22" s="190">
        <v>4</v>
      </c>
      <c r="BC22" s="190">
        <v>3</v>
      </c>
      <c r="BD22" s="190">
        <v>8</v>
      </c>
      <c r="BE22" s="190">
        <v>7</v>
      </c>
      <c r="BF22" s="190">
        <v>2</v>
      </c>
      <c r="BG22" s="190">
        <v>5</v>
      </c>
      <c r="BH22" s="190">
        <v>5</v>
      </c>
      <c r="BI22" s="190">
        <v>14</v>
      </c>
      <c r="BJ22" s="190">
        <v>5</v>
      </c>
      <c r="BK22" s="190">
        <v>4</v>
      </c>
      <c r="BL22" s="190">
        <v>3</v>
      </c>
      <c r="BM22" s="190">
        <v>12</v>
      </c>
      <c r="BN22" s="190">
        <v>8</v>
      </c>
      <c r="BO22" s="190">
        <v>32</v>
      </c>
      <c r="BP22" s="190">
        <v>37</v>
      </c>
      <c r="BQ22" s="190">
        <v>1</v>
      </c>
      <c r="BR22" s="190">
        <v>0</v>
      </c>
      <c r="BS22" s="190">
        <v>3</v>
      </c>
      <c r="BT22" s="190">
        <v>2</v>
      </c>
      <c r="BU22" s="190">
        <v>7</v>
      </c>
      <c r="BV22" s="190">
        <v>0</v>
      </c>
      <c r="BW22" s="190">
        <v>45</v>
      </c>
      <c r="BX22" s="190">
        <v>48</v>
      </c>
      <c r="BY22" s="190">
        <v>7</v>
      </c>
      <c r="BZ22" s="190">
        <v>13</v>
      </c>
      <c r="CA22" s="190">
        <v>2</v>
      </c>
      <c r="CB22" s="190">
        <v>0</v>
      </c>
      <c r="CC22" s="190">
        <v>21</v>
      </c>
      <c r="CD22" s="190">
        <v>0</v>
      </c>
      <c r="CE22" s="24"/>
      <c r="CF22" s="24"/>
      <c r="CG22" s="190">
        <v>45</v>
      </c>
      <c r="CH22" s="190">
        <v>51</v>
      </c>
      <c r="CI22" s="190">
        <v>2</v>
      </c>
      <c r="CJ22" s="190">
        <v>0</v>
      </c>
      <c r="CK22" s="190">
        <v>3</v>
      </c>
      <c r="CL22" s="190">
        <v>4</v>
      </c>
      <c r="CM22" s="190">
        <v>0</v>
      </c>
      <c r="CN22" s="190">
        <v>3</v>
      </c>
      <c r="CO22" s="190">
        <v>10</v>
      </c>
      <c r="CP22" s="190">
        <v>8</v>
      </c>
      <c r="CQ22" s="190">
        <v>196</v>
      </c>
      <c r="CR22" s="190">
        <v>192</v>
      </c>
      <c r="CS22" s="190">
        <v>2</v>
      </c>
      <c r="CT22" s="190">
        <v>3</v>
      </c>
      <c r="CU22" s="190">
        <v>7</v>
      </c>
      <c r="CV22" s="190">
        <v>2</v>
      </c>
      <c r="CW22" s="190">
        <v>11</v>
      </c>
      <c r="CX22" s="191">
        <v>5</v>
      </c>
      <c r="CZ22" s="190">
        <v>1085</v>
      </c>
      <c r="DA22" s="190">
        <v>836</v>
      </c>
      <c r="DB22" s="192">
        <v>0.29784688995215303</v>
      </c>
    </row>
    <row r="23" spans="1:108" x14ac:dyDescent="0.25">
      <c r="A23" s="296"/>
      <c r="B23" s="193" t="s">
        <v>668</v>
      </c>
      <c r="C23" s="190">
        <v>166</v>
      </c>
      <c r="D23" s="190">
        <v>228</v>
      </c>
      <c r="E23" s="190">
        <v>22</v>
      </c>
      <c r="F23" s="190">
        <v>27</v>
      </c>
      <c r="G23" s="190">
        <v>130</v>
      </c>
      <c r="H23" s="190">
        <v>153</v>
      </c>
      <c r="I23" s="190">
        <v>73</v>
      </c>
      <c r="J23" s="190">
        <v>83</v>
      </c>
      <c r="K23" s="190">
        <v>28</v>
      </c>
      <c r="L23" s="190">
        <v>16</v>
      </c>
      <c r="M23" s="190">
        <v>8</v>
      </c>
      <c r="N23" s="190">
        <v>8</v>
      </c>
      <c r="O23" s="190">
        <v>4</v>
      </c>
      <c r="P23" s="190">
        <v>43</v>
      </c>
      <c r="Q23" s="190">
        <v>268</v>
      </c>
      <c r="R23" s="190">
        <v>243</v>
      </c>
      <c r="S23" s="190">
        <v>40</v>
      </c>
      <c r="T23" s="190">
        <v>35</v>
      </c>
      <c r="U23" s="190">
        <v>44</v>
      </c>
      <c r="V23" s="190">
        <v>58</v>
      </c>
      <c r="W23" s="190">
        <v>70</v>
      </c>
      <c r="X23" s="190">
        <v>83</v>
      </c>
      <c r="Y23" s="190">
        <v>50</v>
      </c>
      <c r="Z23" s="190">
        <v>30</v>
      </c>
      <c r="AA23" s="190">
        <v>24</v>
      </c>
      <c r="AB23" s="190">
        <v>34</v>
      </c>
      <c r="AC23" s="190">
        <v>17</v>
      </c>
      <c r="AD23" s="190">
        <v>23</v>
      </c>
      <c r="AE23" s="190">
        <v>59</v>
      </c>
      <c r="AF23" s="190">
        <v>49</v>
      </c>
      <c r="AG23" s="190">
        <v>5</v>
      </c>
      <c r="AH23" s="190">
        <v>114</v>
      </c>
      <c r="AI23" s="190">
        <v>63</v>
      </c>
      <c r="AJ23" s="190">
        <v>52</v>
      </c>
      <c r="AK23" s="190">
        <v>28</v>
      </c>
      <c r="AL23" s="190">
        <v>9</v>
      </c>
      <c r="AM23" s="190">
        <v>49</v>
      </c>
      <c r="AN23" s="190">
        <v>52</v>
      </c>
      <c r="AO23" s="190">
        <v>105</v>
      </c>
      <c r="AP23" s="190">
        <v>125</v>
      </c>
      <c r="AQ23" s="190">
        <v>6</v>
      </c>
      <c r="AR23" s="190">
        <v>10</v>
      </c>
      <c r="AS23" s="190">
        <v>27</v>
      </c>
      <c r="AT23" s="190">
        <v>22</v>
      </c>
      <c r="AU23" s="190">
        <v>8</v>
      </c>
      <c r="AV23" s="190">
        <v>12</v>
      </c>
      <c r="AW23" s="190">
        <v>61</v>
      </c>
      <c r="AX23" s="190">
        <v>69</v>
      </c>
      <c r="AY23" s="190">
        <v>49</v>
      </c>
      <c r="AZ23" s="190">
        <v>65</v>
      </c>
      <c r="BA23" s="190">
        <v>11</v>
      </c>
      <c r="BB23" s="190">
        <v>19</v>
      </c>
      <c r="BC23" s="190">
        <v>152</v>
      </c>
      <c r="BD23" s="190">
        <v>135</v>
      </c>
      <c r="BE23" s="190">
        <v>71</v>
      </c>
      <c r="BF23" s="190">
        <v>111</v>
      </c>
      <c r="BG23" s="190">
        <v>27</v>
      </c>
      <c r="BH23" s="190">
        <v>38</v>
      </c>
      <c r="BI23" s="190">
        <v>3</v>
      </c>
      <c r="BJ23" s="190">
        <v>47</v>
      </c>
      <c r="BK23" s="190">
        <v>244</v>
      </c>
      <c r="BL23" s="190">
        <v>143</v>
      </c>
      <c r="BM23" s="190">
        <v>140</v>
      </c>
      <c r="BN23" s="190">
        <v>93</v>
      </c>
      <c r="BO23" s="190">
        <v>148</v>
      </c>
      <c r="BP23" s="190">
        <v>149</v>
      </c>
      <c r="BQ23" s="190">
        <v>15</v>
      </c>
      <c r="BR23" s="190">
        <v>22</v>
      </c>
      <c r="BS23" s="190">
        <v>27</v>
      </c>
      <c r="BT23" s="190">
        <v>37</v>
      </c>
      <c r="BU23" s="190">
        <v>7</v>
      </c>
      <c r="BV23" s="190">
        <v>14</v>
      </c>
      <c r="BW23" s="190">
        <v>150</v>
      </c>
      <c r="BX23" s="190">
        <v>156</v>
      </c>
      <c r="BY23" s="190">
        <v>153</v>
      </c>
      <c r="BZ23" s="190">
        <v>196</v>
      </c>
      <c r="CA23" s="190">
        <v>13</v>
      </c>
      <c r="CB23" s="190">
        <v>26</v>
      </c>
      <c r="CC23" s="190">
        <v>91</v>
      </c>
      <c r="CD23" s="190">
        <v>102</v>
      </c>
      <c r="CE23" s="190">
        <v>1</v>
      </c>
      <c r="CF23" s="190">
        <v>6</v>
      </c>
      <c r="CG23" s="190">
        <v>222</v>
      </c>
      <c r="CH23" s="190">
        <v>180</v>
      </c>
      <c r="CI23" s="190">
        <v>14</v>
      </c>
      <c r="CJ23" s="190">
        <v>11</v>
      </c>
      <c r="CK23" s="190">
        <v>49</v>
      </c>
      <c r="CL23" s="190">
        <v>22</v>
      </c>
      <c r="CM23" s="190">
        <v>1</v>
      </c>
      <c r="CN23" s="190">
        <v>22</v>
      </c>
      <c r="CO23" s="190">
        <v>17</v>
      </c>
      <c r="CP23" s="190">
        <v>15</v>
      </c>
      <c r="CQ23" s="190">
        <v>194</v>
      </c>
      <c r="CR23" s="190">
        <v>214</v>
      </c>
      <c r="CS23" s="190">
        <v>20</v>
      </c>
      <c r="CT23" s="190">
        <v>12</v>
      </c>
      <c r="CU23" s="190">
        <v>23</v>
      </c>
      <c r="CV23" s="190">
        <v>35</v>
      </c>
      <c r="CW23" s="190">
        <v>54</v>
      </c>
      <c r="CX23" s="191">
        <v>42</v>
      </c>
      <c r="CZ23" s="190">
        <v>3251</v>
      </c>
      <c r="DA23" s="190">
        <v>3490</v>
      </c>
      <c r="DB23" s="192">
        <v>-6.8481375358166202E-2</v>
      </c>
    </row>
    <row r="24" spans="1:108" ht="15.75" thickBot="1" x14ac:dyDescent="0.3">
      <c r="A24" s="297"/>
      <c r="B24" s="193" t="s">
        <v>669</v>
      </c>
      <c r="C24" s="190">
        <v>6</v>
      </c>
      <c r="D24" s="190">
        <v>0</v>
      </c>
      <c r="E24" s="190">
        <v>1</v>
      </c>
      <c r="F24" s="24"/>
      <c r="G24" s="190">
        <v>2</v>
      </c>
      <c r="H24" s="190">
        <v>0</v>
      </c>
      <c r="I24" s="190">
        <v>0</v>
      </c>
      <c r="J24" s="190">
        <v>0</v>
      </c>
      <c r="K24" s="190">
        <v>6</v>
      </c>
      <c r="L24" s="24"/>
      <c r="M24" s="190">
        <v>1</v>
      </c>
      <c r="N24" s="190">
        <v>0</v>
      </c>
      <c r="O24" s="190">
        <v>85</v>
      </c>
      <c r="P24" s="190">
        <v>0</v>
      </c>
      <c r="Q24" s="190">
        <v>19</v>
      </c>
      <c r="R24" s="190">
        <v>18</v>
      </c>
      <c r="S24" s="190">
        <v>1</v>
      </c>
      <c r="T24" s="190">
        <v>2</v>
      </c>
      <c r="U24" s="190">
        <v>0</v>
      </c>
      <c r="V24" s="190">
        <v>0</v>
      </c>
      <c r="W24" s="190">
        <v>6</v>
      </c>
      <c r="X24" s="190">
        <v>9</v>
      </c>
      <c r="Y24" s="190">
        <v>0</v>
      </c>
      <c r="Z24" s="190">
        <v>0</v>
      </c>
      <c r="AA24" s="190">
        <v>0</v>
      </c>
      <c r="AB24" s="190">
        <v>0</v>
      </c>
      <c r="AC24" s="190">
        <v>2</v>
      </c>
      <c r="AD24" s="190">
        <v>0</v>
      </c>
      <c r="AE24" s="190">
        <v>0</v>
      </c>
      <c r="AF24" s="190">
        <v>0</v>
      </c>
      <c r="AG24" s="190">
        <v>114</v>
      </c>
      <c r="AH24" s="190">
        <v>1</v>
      </c>
      <c r="AI24" s="190">
        <v>1</v>
      </c>
      <c r="AJ24" s="190">
        <v>0</v>
      </c>
      <c r="AK24" s="190">
        <v>0</v>
      </c>
      <c r="AL24" s="190">
        <v>2</v>
      </c>
      <c r="AM24" s="190">
        <v>1</v>
      </c>
      <c r="AN24" s="190">
        <v>3</v>
      </c>
      <c r="AO24" s="190">
        <v>1</v>
      </c>
      <c r="AP24" s="190">
        <v>1</v>
      </c>
      <c r="AQ24" s="190">
        <v>0</v>
      </c>
      <c r="AR24" s="190">
        <v>0</v>
      </c>
      <c r="AS24" s="190">
        <v>0</v>
      </c>
      <c r="AT24" s="190">
        <v>0</v>
      </c>
      <c r="AU24" s="190">
        <v>0</v>
      </c>
      <c r="AV24" s="24"/>
      <c r="AW24" s="190">
        <v>4</v>
      </c>
      <c r="AX24" s="190">
        <v>14</v>
      </c>
      <c r="AY24" s="190">
        <v>0</v>
      </c>
      <c r="AZ24" s="190">
        <v>0</v>
      </c>
      <c r="BA24" s="190">
        <v>0</v>
      </c>
      <c r="BB24" s="190">
        <v>0</v>
      </c>
      <c r="BC24" s="190">
        <v>9</v>
      </c>
      <c r="BD24" s="190">
        <v>2</v>
      </c>
      <c r="BE24" s="190">
        <v>1</v>
      </c>
      <c r="BF24" s="190">
        <v>1</v>
      </c>
      <c r="BG24" s="190">
        <v>0</v>
      </c>
      <c r="BH24" s="190">
        <v>0</v>
      </c>
      <c r="BI24" s="190">
        <v>46</v>
      </c>
      <c r="BJ24" s="190">
        <v>0</v>
      </c>
      <c r="BK24" s="190">
        <v>169</v>
      </c>
      <c r="BL24" s="190">
        <v>292</v>
      </c>
      <c r="BM24" s="190">
        <v>2</v>
      </c>
      <c r="BN24" s="190">
        <v>0</v>
      </c>
      <c r="BO24" s="190">
        <v>8</v>
      </c>
      <c r="BP24" s="190">
        <v>9</v>
      </c>
      <c r="BQ24" s="190">
        <v>3</v>
      </c>
      <c r="BR24" s="190">
        <v>1</v>
      </c>
      <c r="BS24" s="190">
        <v>1</v>
      </c>
      <c r="BT24" s="190">
        <v>0</v>
      </c>
      <c r="BU24" s="190">
        <v>0</v>
      </c>
      <c r="BV24" s="190">
        <v>0</v>
      </c>
      <c r="BW24" s="190">
        <v>3</v>
      </c>
      <c r="BX24" s="190">
        <v>13</v>
      </c>
      <c r="BY24" s="190">
        <v>0</v>
      </c>
      <c r="BZ24" s="190">
        <v>1</v>
      </c>
      <c r="CA24" s="190">
        <v>1</v>
      </c>
      <c r="CB24" s="190">
        <v>0</v>
      </c>
      <c r="CC24" s="190">
        <v>0</v>
      </c>
      <c r="CD24" s="190">
        <v>0</v>
      </c>
      <c r="CE24" s="24"/>
      <c r="CF24" s="24"/>
      <c r="CG24" s="190">
        <v>0</v>
      </c>
      <c r="CH24" s="190">
        <v>1</v>
      </c>
      <c r="CI24" s="190">
        <v>0</v>
      </c>
      <c r="CJ24" s="190">
        <v>0</v>
      </c>
      <c r="CK24" s="190">
        <v>2</v>
      </c>
      <c r="CL24" s="190">
        <v>1</v>
      </c>
      <c r="CM24" s="190">
        <v>19</v>
      </c>
      <c r="CN24" s="190">
        <v>0</v>
      </c>
      <c r="CO24" s="190">
        <v>0</v>
      </c>
      <c r="CP24" s="190">
        <v>0</v>
      </c>
      <c r="CQ24" s="190">
        <v>8</v>
      </c>
      <c r="CR24" s="190">
        <v>12</v>
      </c>
      <c r="CS24" s="190">
        <v>0</v>
      </c>
      <c r="CT24" s="190">
        <v>0</v>
      </c>
      <c r="CU24" s="190">
        <v>0</v>
      </c>
      <c r="CV24" s="190">
        <v>0</v>
      </c>
      <c r="CW24" s="190">
        <v>0</v>
      </c>
      <c r="CX24" s="191">
        <v>0</v>
      </c>
      <c r="CZ24" s="190">
        <v>522</v>
      </c>
      <c r="DA24" s="190">
        <v>383</v>
      </c>
      <c r="DB24" s="192">
        <v>0.36292428198433402</v>
      </c>
    </row>
    <row r="25" spans="1:108" ht="15.75" thickTop="1" x14ac:dyDescent="0.25">
      <c r="A25" s="295" t="s">
        <v>670</v>
      </c>
      <c r="B25" s="193" t="s">
        <v>671</v>
      </c>
      <c r="C25" s="190">
        <v>156</v>
      </c>
      <c r="D25" s="190">
        <v>168</v>
      </c>
      <c r="E25" s="190">
        <v>51</v>
      </c>
      <c r="F25" s="190">
        <v>66</v>
      </c>
      <c r="G25" s="190">
        <v>133</v>
      </c>
      <c r="H25" s="190">
        <v>169</v>
      </c>
      <c r="I25" s="190">
        <v>102</v>
      </c>
      <c r="J25" s="190">
        <v>65</v>
      </c>
      <c r="K25" s="190">
        <v>50</v>
      </c>
      <c r="L25" s="190">
        <v>43</v>
      </c>
      <c r="M25" s="190">
        <v>8</v>
      </c>
      <c r="N25" s="190">
        <v>12</v>
      </c>
      <c r="O25" s="190">
        <v>90</v>
      </c>
      <c r="P25" s="190">
        <v>196</v>
      </c>
      <c r="Q25" s="190">
        <v>303</v>
      </c>
      <c r="R25" s="190">
        <v>247</v>
      </c>
      <c r="S25" s="190">
        <v>49</v>
      </c>
      <c r="T25" s="190">
        <v>40</v>
      </c>
      <c r="U25" s="190">
        <v>23</v>
      </c>
      <c r="V25" s="190">
        <v>52</v>
      </c>
      <c r="W25" s="190">
        <v>55</v>
      </c>
      <c r="X25" s="190">
        <v>91</v>
      </c>
      <c r="Y25" s="190">
        <v>136</v>
      </c>
      <c r="Z25" s="190">
        <v>210</v>
      </c>
      <c r="AA25" s="190">
        <v>42</v>
      </c>
      <c r="AB25" s="190">
        <v>40</v>
      </c>
      <c r="AC25" s="190">
        <v>42</v>
      </c>
      <c r="AD25" s="190">
        <v>77</v>
      </c>
      <c r="AE25" s="190">
        <v>76</v>
      </c>
      <c r="AF25" s="190">
        <v>50</v>
      </c>
      <c r="AG25" s="190">
        <v>377</v>
      </c>
      <c r="AH25" s="190">
        <v>215</v>
      </c>
      <c r="AI25" s="190">
        <v>129</v>
      </c>
      <c r="AJ25" s="190">
        <v>194</v>
      </c>
      <c r="AK25" s="190">
        <v>58</v>
      </c>
      <c r="AL25" s="190">
        <v>133</v>
      </c>
      <c r="AM25" s="190">
        <v>52</v>
      </c>
      <c r="AN25" s="190">
        <v>41</v>
      </c>
      <c r="AO25" s="190">
        <v>70</v>
      </c>
      <c r="AP25" s="190">
        <v>66</v>
      </c>
      <c r="AQ25" s="190">
        <v>8</v>
      </c>
      <c r="AR25" s="190">
        <v>10</v>
      </c>
      <c r="AS25" s="190">
        <v>54</v>
      </c>
      <c r="AT25" s="190">
        <v>48</v>
      </c>
      <c r="AU25" s="190">
        <v>10</v>
      </c>
      <c r="AV25" s="190">
        <v>7</v>
      </c>
      <c r="AW25" s="190">
        <v>87</v>
      </c>
      <c r="AX25" s="190">
        <v>79</v>
      </c>
      <c r="AY25" s="190">
        <v>159</v>
      </c>
      <c r="AZ25" s="190">
        <v>158</v>
      </c>
      <c r="BA25" s="190">
        <v>20</v>
      </c>
      <c r="BB25" s="190">
        <v>2</v>
      </c>
      <c r="BC25" s="190">
        <v>166</v>
      </c>
      <c r="BD25" s="190">
        <v>214</v>
      </c>
      <c r="BE25" s="190">
        <v>101</v>
      </c>
      <c r="BF25" s="190">
        <v>95</v>
      </c>
      <c r="BG25" s="190">
        <v>18</v>
      </c>
      <c r="BH25" s="190">
        <v>40</v>
      </c>
      <c r="BI25" s="190">
        <v>99</v>
      </c>
      <c r="BJ25" s="190">
        <v>73</v>
      </c>
      <c r="BK25" s="190">
        <v>371</v>
      </c>
      <c r="BL25" s="190">
        <v>387</v>
      </c>
      <c r="BM25" s="190">
        <v>164</v>
      </c>
      <c r="BN25" s="190">
        <v>144</v>
      </c>
      <c r="BO25" s="190">
        <v>180</v>
      </c>
      <c r="BP25" s="190">
        <v>201</v>
      </c>
      <c r="BQ25" s="190">
        <v>6</v>
      </c>
      <c r="BR25" s="190">
        <v>17</v>
      </c>
      <c r="BS25" s="190">
        <v>50</v>
      </c>
      <c r="BT25" s="190">
        <v>51</v>
      </c>
      <c r="BU25" s="190">
        <v>10</v>
      </c>
      <c r="BV25" s="190">
        <v>22</v>
      </c>
      <c r="BW25" s="190">
        <v>172</v>
      </c>
      <c r="BX25" s="190">
        <v>131</v>
      </c>
      <c r="BY25" s="190">
        <v>127</v>
      </c>
      <c r="BZ25" s="190">
        <v>386</v>
      </c>
      <c r="CA25" s="190">
        <v>26</v>
      </c>
      <c r="CB25" s="190">
        <v>14</v>
      </c>
      <c r="CC25" s="190">
        <v>154</v>
      </c>
      <c r="CD25" s="190">
        <v>206</v>
      </c>
      <c r="CE25" s="190">
        <v>1</v>
      </c>
      <c r="CF25" s="190">
        <v>1</v>
      </c>
      <c r="CG25" s="190">
        <v>395</v>
      </c>
      <c r="CH25" s="190">
        <v>409</v>
      </c>
      <c r="CI25" s="190">
        <v>8</v>
      </c>
      <c r="CJ25" s="190">
        <v>2</v>
      </c>
      <c r="CK25" s="190">
        <v>127</v>
      </c>
      <c r="CL25" s="190">
        <v>67</v>
      </c>
      <c r="CM25" s="190">
        <v>8</v>
      </c>
      <c r="CN25" s="190">
        <v>11</v>
      </c>
      <c r="CO25" s="190">
        <v>29</v>
      </c>
      <c r="CP25" s="190">
        <v>28</v>
      </c>
      <c r="CQ25" s="190">
        <v>589</v>
      </c>
      <c r="CR25" s="190">
        <v>668</v>
      </c>
      <c r="CS25" s="190">
        <v>6</v>
      </c>
      <c r="CT25" s="190">
        <v>2</v>
      </c>
      <c r="CU25" s="190">
        <v>27</v>
      </c>
      <c r="CV25" s="190">
        <v>38</v>
      </c>
      <c r="CW25" s="190">
        <v>94</v>
      </c>
      <c r="CX25" s="191">
        <v>70</v>
      </c>
      <c r="CZ25" s="190">
        <v>5268</v>
      </c>
      <c r="DA25" s="190">
        <v>5756</v>
      </c>
      <c r="DB25" s="192">
        <v>-8.4781097984711604E-2</v>
      </c>
    </row>
    <row r="26" spans="1:108" ht="15.75" thickBot="1" x14ac:dyDescent="0.3">
      <c r="A26" s="297"/>
      <c r="B26" s="193" t="s">
        <v>585</v>
      </c>
      <c r="C26" s="190">
        <v>293</v>
      </c>
      <c r="D26" s="190">
        <v>368</v>
      </c>
      <c r="E26" s="190">
        <v>28</v>
      </c>
      <c r="F26" s="190">
        <v>43</v>
      </c>
      <c r="G26" s="190">
        <v>231</v>
      </c>
      <c r="H26" s="190">
        <v>269</v>
      </c>
      <c r="I26" s="190">
        <v>226</v>
      </c>
      <c r="J26" s="190">
        <v>122</v>
      </c>
      <c r="K26" s="190">
        <v>46</v>
      </c>
      <c r="L26" s="190">
        <v>48</v>
      </c>
      <c r="M26" s="190">
        <v>12</v>
      </c>
      <c r="N26" s="190">
        <v>7</v>
      </c>
      <c r="O26" s="190">
        <v>169</v>
      </c>
      <c r="P26" s="190">
        <v>244</v>
      </c>
      <c r="Q26" s="190">
        <v>426</v>
      </c>
      <c r="R26" s="190">
        <v>478</v>
      </c>
      <c r="S26" s="190">
        <v>62</v>
      </c>
      <c r="T26" s="190">
        <v>88</v>
      </c>
      <c r="U26" s="190">
        <v>50</v>
      </c>
      <c r="V26" s="190">
        <v>59</v>
      </c>
      <c r="W26" s="190">
        <v>136</v>
      </c>
      <c r="X26" s="190">
        <v>155</v>
      </c>
      <c r="Y26" s="190">
        <v>247</v>
      </c>
      <c r="Z26" s="190">
        <v>316</v>
      </c>
      <c r="AA26" s="190">
        <v>122</v>
      </c>
      <c r="AB26" s="190">
        <v>122</v>
      </c>
      <c r="AC26" s="190">
        <v>93</v>
      </c>
      <c r="AD26" s="190">
        <v>49</v>
      </c>
      <c r="AE26" s="190">
        <v>93</v>
      </c>
      <c r="AF26" s="190">
        <v>59</v>
      </c>
      <c r="AG26" s="190">
        <v>1054</v>
      </c>
      <c r="AH26" s="190">
        <v>593</v>
      </c>
      <c r="AI26" s="190">
        <v>253</v>
      </c>
      <c r="AJ26" s="190">
        <v>323</v>
      </c>
      <c r="AK26" s="190">
        <v>99</v>
      </c>
      <c r="AL26" s="190">
        <v>53</v>
      </c>
      <c r="AM26" s="190">
        <v>95</v>
      </c>
      <c r="AN26" s="190">
        <v>95</v>
      </c>
      <c r="AO26" s="190">
        <v>199</v>
      </c>
      <c r="AP26" s="190">
        <v>224</v>
      </c>
      <c r="AQ26" s="190">
        <v>18</v>
      </c>
      <c r="AR26" s="190">
        <v>16</v>
      </c>
      <c r="AS26" s="190">
        <v>136</v>
      </c>
      <c r="AT26" s="190">
        <v>125</v>
      </c>
      <c r="AU26" s="190">
        <v>14</v>
      </c>
      <c r="AV26" s="190">
        <v>15</v>
      </c>
      <c r="AW26" s="190">
        <v>113</v>
      </c>
      <c r="AX26" s="190">
        <v>94</v>
      </c>
      <c r="AY26" s="190">
        <v>110</v>
      </c>
      <c r="AZ26" s="190">
        <v>116</v>
      </c>
      <c r="BA26" s="190">
        <v>22</v>
      </c>
      <c r="BB26" s="190">
        <v>29</v>
      </c>
      <c r="BC26" s="190">
        <v>240</v>
      </c>
      <c r="BD26" s="190">
        <v>264</v>
      </c>
      <c r="BE26" s="190">
        <v>116</v>
      </c>
      <c r="BF26" s="190">
        <v>148</v>
      </c>
      <c r="BG26" s="190">
        <v>41</v>
      </c>
      <c r="BH26" s="190">
        <v>38</v>
      </c>
      <c r="BI26" s="190">
        <v>180</v>
      </c>
      <c r="BJ26" s="190">
        <v>130</v>
      </c>
      <c r="BK26" s="190">
        <v>725</v>
      </c>
      <c r="BL26" s="190">
        <v>585</v>
      </c>
      <c r="BM26" s="190">
        <v>202</v>
      </c>
      <c r="BN26" s="190">
        <v>214</v>
      </c>
      <c r="BO26" s="190">
        <v>295</v>
      </c>
      <c r="BP26" s="190">
        <v>394</v>
      </c>
      <c r="BQ26" s="190">
        <v>29</v>
      </c>
      <c r="BR26" s="190">
        <v>29</v>
      </c>
      <c r="BS26" s="190">
        <v>97</v>
      </c>
      <c r="BT26" s="190">
        <v>144</v>
      </c>
      <c r="BU26" s="190">
        <v>20</v>
      </c>
      <c r="BV26" s="190">
        <v>22</v>
      </c>
      <c r="BW26" s="190">
        <v>402</v>
      </c>
      <c r="BX26" s="190">
        <v>269</v>
      </c>
      <c r="BY26" s="190">
        <v>318</v>
      </c>
      <c r="BZ26" s="190">
        <v>601</v>
      </c>
      <c r="CA26" s="190">
        <v>20</v>
      </c>
      <c r="CB26" s="190">
        <v>32</v>
      </c>
      <c r="CC26" s="190">
        <v>270</v>
      </c>
      <c r="CD26" s="190">
        <v>299</v>
      </c>
      <c r="CE26" s="24"/>
      <c r="CF26" s="190">
        <v>6</v>
      </c>
      <c r="CG26" s="190">
        <v>550</v>
      </c>
      <c r="CH26" s="190">
        <v>626</v>
      </c>
      <c r="CI26" s="190">
        <v>18</v>
      </c>
      <c r="CJ26" s="190">
        <v>16</v>
      </c>
      <c r="CK26" s="190">
        <v>58</v>
      </c>
      <c r="CL26" s="190">
        <v>48</v>
      </c>
      <c r="CM26" s="190">
        <v>32</v>
      </c>
      <c r="CN26" s="190">
        <v>45</v>
      </c>
      <c r="CO26" s="190">
        <v>58</v>
      </c>
      <c r="CP26" s="190">
        <v>61</v>
      </c>
      <c r="CQ26" s="190">
        <v>1043</v>
      </c>
      <c r="CR26" s="190">
        <v>863</v>
      </c>
      <c r="CS26" s="190">
        <v>27</v>
      </c>
      <c r="CT26" s="190">
        <v>16</v>
      </c>
      <c r="CU26" s="190">
        <v>52</v>
      </c>
      <c r="CV26" s="190">
        <v>91</v>
      </c>
      <c r="CW26" s="190">
        <v>62</v>
      </c>
      <c r="CX26" s="191">
        <v>129</v>
      </c>
      <c r="CZ26" s="190">
        <v>9202</v>
      </c>
      <c r="DA26" s="190">
        <v>9180</v>
      </c>
      <c r="DB26" s="192">
        <v>2.3965141612200401E-3</v>
      </c>
    </row>
    <row r="27" spans="1:108" ht="15.75" thickTop="1" x14ac:dyDescent="0.25">
      <c r="A27" s="295" t="s">
        <v>672</v>
      </c>
      <c r="B27" s="193" t="s">
        <v>521</v>
      </c>
      <c r="C27" s="190">
        <v>103</v>
      </c>
      <c r="D27" s="190">
        <v>184</v>
      </c>
      <c r="E27" s="190">
        <v>5</v>
      </c>
      <c r="F27" s="190">
        <v>6</v>
      </c>
      <c r="G27" s="190">
        <v>60</v>
      </c>
      <c r="H27" s="190">
        <v>173</v>
      </c>
      <c r="I27" s="190">
        <v>82</v>
      </c>
      <c r="J27" s="190">
        <v>20</v>
      </c>
      <c r="K27" s="190">
        <v>10</v>
      </c>
      <c r="L27" s="190">
        <v>31</v>
      </c>
      <c r="M27" s="190">
        <v>1</v>
      </c>
      <c r="N27" s="190">
        <v>0</v>
      </c>
      <c r="O27" s="190">
        <v>102</v>
      </c>
      <c r="P27" s="190">
        <v>36</v>
      </c>
      <c r="Q27" s="190">
        <v>534</v>
      </c>
      <c r="R27" s="190">
        <v>54</v>
      </c>
      <c r="S27" s="190">
        <v>18</v>
      </c>
      <c r="T27" s="190">
        <v>24</v>
      </c>
      <c r="U27" s="190">
        <v>11</v>
      </c>
      <c r="V27" s="190">
        <v>12</v>
      </c>
      <c r="W27" s="190">
        <v>10</v>
      </c>
      <c r="X27" s="190">
        <v>33</v>
      </c>
      <c r="Y27" s="190">
        <v>57</v>
      </c>
      <c r="Z27" s="190">
        <v>131</v>
      </c>
      <c r="AA27" s="190">
        <v>28</v>
      </c>
      <c r="AB27" s="190">
        <v>21</v>
      </c>
      <c r="AC27" s="190">
        <v>10</v>
      </c>
      <c r="AD27" s="190">
        <v>3</v>
      </c>
      <c r="AE27" s="190">
        <v>23</v>
      </c>
      <c r="AF27" s="190">
        <v>16</v>
      </c>
      <c r="AG27" s="190">
        <v>362</v>
      </c>
      <c r="AH27" s="190">
        <v>251</v>
      </c>
      <c r="AI27" s="190">
        <v>72</v>
      </c>
      <c r="AJ27" s="190">
        <v>71</v>
      </c>
      <c r="AK27" s="190">
        <v>8</v>
      </c>
      <c r="AL27" s="190">
        <v>6</v>
      </c>
      <c r="AM27" s="190">
        <v>29</v>
      </c>
      <c r="AN27" s="190">
        <v>23</v>
      </c>
      <c r="AO27" s="190">
        <v>49</v>
      </c>
      <c r="AP27" s="190">
        <v>68</v>
      </c>
      <c r="AQ27" s="190">
        <v>11</v>
      </c>
      <c r="AR27" s="190">
        <v>12</v>
      </c>
      <c r="AS27" s="190">
        <v>26</v>
      </c>
      <c r="AT27" s="190">
        <v>33</v>
      </c>
      <c r="AU27" s="190">
        <v>0</v>
      </c>
      <c r="AV27" s="190">
        <v>7</v>
      </c>
      <c r="AW27" s="190">
        <v>36</v>
      </c>
      <c r="AX27" s="190">
        <v>15</v>
      </c>
      <c r="AY27" s="190">
        <v>14</v>
      </c>
      <c r="AZ27" s="190">
        <v>28</v>
      </c>
      <c r="BA27" s="190">
        <v>3</v>
      </c>
      <c r="BB27" s="190">
        <v>4</v>
      </c>
      <c r="BC27" s="190">
        <v>100</v>
      </c>
      <c r="BD27" s="190">
        <v>74</v>
      </c>
      <c r="BE27" s="190">
        <v>28</v>
      </c>
      <c r="BF27" s="190">
        <v>57</v>
      </c>
      <c r="BG27" s="190">
        <v>16</v>
      </c>
      <c r="BH27" s="190">
        <v>9</v>
      </c>
      <c r="BI27" s="190">
        <v>18</v>
      </c>
      <c r="BJ27" s="190">
        <v>34</v>
      </c>
      <c r="BK27" s="190">
        <v>163</v>
      </c>
      <c r="BL27" s="190">
        <v>125</v>
      </c>
      <c r="BM27" s="190">
        <v>94</v>
      </c>
      <c r="BN27" s="190">
        <v>65</v>
      </c>
      <c r="BO27" s="190">
        <v>155</v>
      </c>
      <c r="BP27" s="190">
        <v>880</v>
      </c>
      <c r="BQ27" s="190">
        <v>3</v>
      </c>
      <c r="BR27" s="190">
        <v>9</v>
      </c>
      <c r="BS27" s="190">
        <v>25</v>
      </c>
      <c r="BT27" s="190">
        <v>29</v>
      </c>
      <c r="BU27" s="190">
        <v>7</v>
      </c>
      <c r="BV27" s="190">
        <v>5</v>
      </c>
      <c r="BW27" s="190">
        <v>81</v>
      </c>
      <c r="BX27" s="190">
        <v>20</v>
      </c>
      <c r="BY27" s="190">
        <v>94</v>
      </c>
      <c r="BZ27" s="190">
        <v>100</v>
      </c>
      <c r="CA27" s="190">
        <v>3</v>
      </c>
      <c r="CB27" s="190">
        <v>1</v>
      </c>
      <c r="CC27" s="190">
        <v>91</v>
      </c>
      <c r="CD27" s="190">
        <v>125</v>
      </c>
      <c r="CE27" s="190">
        <v>1</v>
      </c>
      <c r="CF27" s="24"/>
      <c r="CG27" s="190">
        <v>116</v>
      </c>
      <c r="CH27" s="190">
        <v>155</v>
      </c>
      <c r="CI27" s="190">
        <v>0</v>
      </c>
      <c r="CJ27" s="190">
        <v>0</v>
      </c>
      <c r="CK27" s="190">
        <v>65</v>
      </c>
      <c r="CL27" s="190">
        <v>56</v>
      </c>
      <c r="CM27" s="190">
        <v>11</v>
      </c>
      <c r="CN27" s="190">
        <v>5</v>
      </c>
      <c r="CO27" s="190">
        <v>19</v>
      </c>
      <c r="CP27" s="190">
        <v>21</v>
      </c>
      <c r="CQ27" s="190">
        <v>186</v>
      </c>
      <c r="CR27" s="190">
        <v>194</v>
      </c>
      <c r="CS27" s="190">
        <v>8</v>
      </c>
      <c r="CT27" s="190">
        <v>8</v>
      </c>
      <c r="CU27" s="190">
        <v>12</v>
      </c>
      <c r="CV27" s="190">
        <v>23</v>
      </c>
      <c r="CW27" s="190">
        <v>12</v>
      </c>
      <c r="CX27" s="191">
        <v>22</v>
      </c>
      <c r="CZ27" s="190">
        <v>2972</v>
      </c>
      <c r="DA27" s="190">
        <v>3279</v>
      </c>
      <c r="DB27" s="192">
        <v>-9.3626105519975605E-2</v>
      </c>
    </row>
    <row r="28" spans="1:108" ht="15.75" thickBot="1" x14ac:dyDescent="0.3">
      <c r="A28" s="297"/>
      <c r="B28" s="194" t="s">
        <v>522</v>
      </c>
      <c r="C28" s="195">
        <v>71</v>
      </c>
      <c r="D28" s="195">
        <v>147</v>
      </c>
      <c r="E28" s="195">
        <v>2</v>
      </c>
      <c r="F28" s="195">
        <v>6</v>
      </c>
      <c r="G28" s="195">
        <v>94</v>
      </c>
      <c r="H28" s="195">
        <v>108</v>
      </c>
      <c r="I28" s="195">
        <v>64</v>
      </c>
      <c r="J28" s="195">
        <v>26</v>
      </c>
      <c r="K28" s="195">
        <v>21</v>
      </c>
      <c r="L28" s="195">
        <v>10</v>
      </c>
      <c r="M28" s="195">
        <v>1</v>
      </c>
      <c r="N28" s="195">
        <v>2</v>
      </c>
      <c r="O28" s="195">
        <v>132</v>
      </c>
      <c r="P28" s="195">
        <v>64</v>
      </c>
      <c r="Q28" s="195">
        <v>544</v>
      </c>
      <c r="R28" s="195">
        <v>534</v>
      </c>
      <c r="S28" s="195">
        <v>18</v>
      </c>
      <c r="T28" s="195">
        <v>18</v>
      </c>
      <c r="U28" s="195">
        <v>15</v>
      </c>
      <c r="V28" s="195">
        <v>11</v>
      </c>
      <c r="W28" s="195">
        <v>6</v>
      </c>
      <c r="X28" s="195">
        <v>10</v>
      </c>
      <c r="Y28" s="195">
        <v>58</v>
      </c>
      <c r="Z28" s="195">
        <v>55</v>
      </c>
      <c r="AA28" s="195">
        <v>20</v>
      </c>
      <c r="AB28" s="195">
        <v>27</v>
      </c>
      <c r="AC28" s="195">
        <v>13</v>
      </c>
      <c r="AD28" s="195">
        <v>10</v>
      </c>
      <c r="AE28" s="195">
        <v>21</v>
      </c>
      <c r="AF28" s="195">
        <v>16</v>
      </c>
      <c r="AG28" s="195">
        <v>169</v>
      </c>
      <c r="AH28" s="195">
        <v>362</v>
      </c>
      <c r="AI28" s="195">
        <v>74</v>
      </c>
      <c r="AJ28" s="195">
        <v>72</v>
      </c>
      <c r="AK28" s="195">
        <v>12</v>
      </c>
      <c r="AL28" s="195">
        <v>8</v>
      </c>
      <c r="AM28" s="195">
        <v>8</v>
      </c>
      <c r="AN28" s="195">
        <v>29</v>
      </c>
      <c r="AO28" s="195">
        <v>46</v>
      </c>
      <c r="AP28" s="195">
        <v>49</v>
      </c>
      <c r="AQ28" s="195">
        <v>8</v>
      </c>
      <c r="AR28" s="195">
        <v>11</v>
      </c>
      <c r="AS28" s="195">
        <v>31</v>
      </c>
      <c r="AT28" s="195">
        <v>26</v>
      </c>
      <c r="AU28" s="195">
        <v>0</v>
      </c>
      <c r="AV28" s="195">
        <v>4</v>
      </c>
      <c r="AW28" s="195">
        <v>29</v>
      </c>
      <c r="AX28" s="195">
        <v>36</v>
      </c>
      <c r="AY28" s="195">
        <v>13</v>
      </c>
      <c r="AZ28" s="195">
        <v>14</v>
      </c>
      <c r="BA28" s="195">
        <v>3</v>
      </c>
      <c r="BB28" s="195">
        <v>6</v>
      </c>
      <c r="BC28" s="195">
        <v>96</v>
      </c>
      <c r="BD28" s="195">
        <v>100</v>
      </c>
      <c r="BE28" s="195">
        <v>29</v>
      </c>
      <c r="BF28" s="195">
        <v>28</v>
      </c>
      <c r="BG28" s="195">
        <v>11</v>
      </c>
      <c r="BH28" s="195">
        <v>16</v>
      </c>
      <c r="BI28" s="195">
        <v>24</v>
      </c>
      <c r="BJ28" s="195">
        <v>18</v>
      </c>
      <c r="BK28" s="195">
        <v>147</v>
      </c>
      <c r="BL28" s="195">
        <v>164</v>
      </c>
      <c r="BM28" s="195">
        <v>111</v>
      </c>
      <c r="BN28" s="195">
        <v>64</v>
      </c>
      <c r="BO28" s="195">
        <v>189</v>
      </c>
      <c r="BP28" s="195">
        <v>946</v>
      </c>
      <c r="BQ28" s="195">
        <v>3</v>
      </c>
      <c r="BR28" s="195">
        <v>3</v>
      </c>
      <c r="BS28" s="195">
        <v>36</v>
      </c>
      <c r="BT28" s="195">
        <v>25</v>
      </c>
      <c r="BU28" s="195">
        <v>5</v>
      </c>
      <c r="BV28" s="195">
        <v>4</v>
      </c>
      <c r="BW28" s="195">
        <v>69</v>
      </c>
      <c r="BX28" s="195">
        <v>60</v>
      </c>
      <c r="BY28" s="195">
        <v>111</v>
      </c>
      <c r="BZ28" s="195">
        <v>94</v>
      </c>
      <c r="CA28" s="195">
        <v>3</v>
      </c>
      <c r="CB28" s="195">
        <v>3</v>
      </c>
      <c r="CC28" s="195">
        <v>54</v>
      </c>
      <c r="CD28" s="195">
        <v>98</v>
      </c>
      <c r="CE28" s="195">
        <v>0</v>
      </c>
      <c r="CF28" s="195">
        <v>1</v>
      </c>
      <c r="CG28" s="195">
        <v>114</v>
      </c>
      <c r="CH28" s="195">
        <v>116</v>
      </c>
      <c r="CI28" s="195">
        <v>1</v>
      </c>
      <c r="CJ28" s="195">
        <v>0</v>
      </c>
      <c r="CK28" s="195">
        <v>76</v>
      </c>
      <c r="CL28" s="195">
        <v>65</v>
      </c>
      <c r="CM28" s="195">
        <v>10</v>
      </c>
      <c r="CN28" s="195">
        <v>11</v>
      </c>
      <c r="CO28" s="195">
        <v>12</v>
      </c>
      <c r="CP28" s="195">
        <v>19</v>
      </c>
      <c r="CQ28" s="195">
        <v>206</v>
      </c>
      <c r="CR28" s="195">
        <v>195</v>
      </c>
      <c r="CS28" s="195">
        <v>5</v>
      </c>
      <c r="CT28" s="195">
        <v>15</v>
      </c>
      <c r="CU28" s="195">
        <v>12</v>
      </c>
      <c r="CV28" s="195">
        <v>12</v>
      </c>
      <c r="CW28" s="195">
        <v>11</v>
      </c>
      <c r="CX28" s="196">
        <v>12</v>
      </c>
      <c r="CZ28" s="195">
        <v>2808</v>
      </c>
      <c r="DA28" s="195">
        <v>3730</v>
      </c>
      <c r="DB28" s="197">
        <v>-0.24718498659517399</v>
      </c>
    </row>
    <row r="29" spans="1:108" ht="15.75" thickTop="1" x14ac:dyDescent="0.25">
      <c r="A29" s="262" t="s">
        <v>14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62"/>
      <c r="BH29" s="262"/>
      <c r="BI29" s="262"/>
      <c r="BJ29" s="262"/>
      <c r="BK29" s="262"/>
      <c r="BL29" s="262"/>
      <c r="BM29" s="262"/>
      <c r="BN29" s="262"/>
      <c r="BO29" s="262"/>
      <c r="BP29" s="262"/>
      <c r="BQ29" s="262"/>
      <c r="BR29" s="262"/>
      <c r="BS29" s="262"/>
      <c r="BT29" s="262"/>
      <c r="BU29" s="262"/>
      <c r="BV29" s="262"/>
      <c r="BW29" s="262"/>
      <c r="BX29" s="262"/>
      <c r="BY29" s="262"/>
      <c r="BZ29" s="262"/>
      <c r="CA29" s="262"/>
      <c r="CB29" s="262"/>
      <c r="CC29" s="262"/>
      <c r="CD29" s="262"/>
      <c r="CE29" s="262"/>
      <c r="CF29" s="262"/>
      <c r="CG29" s="262"/>
      <c r="CH29" s="262"/>
      <c r="CI29" s="262"/>
      <c r="CJ29" s="262"/>
      <c r="CK29" s="262"/>
      <c r="CL29" s="262"/>
      <c r="CM29" s="262"/>
      <c r="CN29" s="262"/>
      <c r="CO29" s="262"/>
      <c r="CP29" s="262"/>
      <c r="CQ29" s="262"/>
      <c r="CR29" s="262"/>
      <c r="CS29" s="262"/>
      <c r="CT29" s="262"/>
      <c r="CU29" s="262"/>
      <c r="CV29" s="262"/>
      <c r="CW29" s="262"/>
      <c r="CX29" s="262"/>
      <c r="CY29" s="262"/>
      <c r="CZ29" s="262"/>
      <c r="DA29" s="262"/>
      <c r="DB29" s="262"/>
      <c r="DC29" s="262"/>
      <c r="DD29" s="262"/>
    </row>
    <row r="30" spans="1:108" x14ac:dyDescent="0.25">
      <c r="A30" s="290" t="s">
        <v>925</v>
      </c>
      <c r="B30" s="290"/>
      <c r="C30" s="290"/>
      <c r="D30" s="290"/>
    </row>
    <row r="31" spans="1:108" x14ac:dyDescent="0.25">
      <c r="A31" s="290" t="s">
        <v>14</v>
      </c>
      <c r="B31" s="290"/>
      <c r="C31" s="290"/>
      <c r="D31" s="290"/>
    </row>
    <row r="32" spans="1:108" x14ac:dyDescent="0.25">
      <c r="A32" s="291" t="s">
        <v>923</v>
      </c>
      <c r="B32" s="291"/>
      <c r="C32" s="291"/>
      <c r="D32" s="291"/>
    </row>
    <row r="33" spans="1:28" ht="15.75" thickBot="1" x14ac:dyDescent="0.3">
      <c r="A33" s="291" t="s">
        <v>14</v>
      </c>
      <c r="B33" s="291"/>
      <c r="C33" s="291"/>
      <c r="D33" s="291"/>
    </row>
    <row r="34" spans="1:28" ht="16.7" customHeight="1" thickTop="1" thickBot="1" x14ac:dyDescent="0.3">
      <c r="A34" s="9"/>
      <c r="B34" s="55"/>
      <c r="C34" s="288" t="s">
        <v>37</v>
      </c>
      <c r="D34" s="289"/>
      <c r="E34" s="288" t="s">
        <v>39</v>
      </c>
      <c r="F34" s="289"/>
      <c r="G34" s="288" t="s">
        <v>41</v>
      </c>
      <c r="H34" s="289"/>
      <c r="I34" s="288" t="s">
        <v>45</v>
      </c>
      <c r="J34" s="289"/>
      <c r="K34" s="288" t="s">
        <v>47</v>
      </c>
      <c r="L34" s="289"/>
      <c r="M34" s="288" t="s">
        <v>49</v>
      </c>
      <c r="N34" s="289"/>
      <c r="O34" s="288" t="s">
        <v>51</v>
      </c>
      <c r="P34" s="289"/>
      <c r="Q34" s="288" t="s">
        <v>53</v>
      </c>
      <c r="R34" s="289"/>
      <c r="S34" s="288" t="s">
        <v>55</v>
      </c>
      <c r="T34" s="289"/>
      <c r="U34" s="288" t="s">
        <v>56</v>
      </c>
      <c r="V34" s="289"/>
      <c r="W34" s="288" t="s">
        <v>66</v>
      </c>
      <c r="X34" s="289"/>
      <c r="Z34" s="292" t="s">
        <v>22</v>
      </c>
      <c r="AA34" s="293"/>
      <c r="AB34" s="294"/>
    </row>
    <row r="35" spans="1:28" ht="16.5" thickTop="1" thickBot="1" x14ac:dyDescent="0.3">
      <c r="A35" s="23"/>
      <c r="B35" s="57"/>
      <c r="C35" s="186" t="s">
        <v>16</v>
      </c>
      <c r="D35" s="186" t="s">
        <v>15</v>
      </c>
      <c r="E35" s="186" t="s">
        <v>16</v>
      </c>
      <c r="F35" s="186" t="s">
        <v>15</v>
      </c>
      <c r="G35" s="186" t="s">
        <v>16</v>
      </c>
      <c r="H35" s="186" t="s">
        <v>15</v>
      </c>
      <c r="I35" s="186" t="s">
        <v>16</v>
      </c>
      <c r="J35" s="186" t="s">
        <v>15</v>
      </c>
      <c r="K35" s="186" t="s">
        <v>16</v>
      </c>
      <c r="L35" s="186" t="s">
        <v>15</v>
      </c>
      <c r="M35" s="186" t="s">
        <v>16</v>
      </c>
      <c r="N35" s="186" t="s">
        <v>15</v>
      </c>
      <c r="O35" s="186" t="s">
        <v>16</v>
      </c>
      <c r="P35" s="186" t="s">
        <v>15</v>
      </c>
      <c r="Q35" s="186" t="s">
        <v>16</v>
      </c>
      <c r="R35" s="186" t="s">
        <v>15</v>
      </c>
      <c r="S35" s="186" t="s">
        <v>16</v>
      </c>
      <c r="T35" s="186" t="s">
        <v>15</v>
      </c>
      <c r="U35" s="186" t="s">
        <v>16</v>
      </c>
      <c r="V35" s="186" t="s">
        <v>15</v>
      </c>
      <c r="W35" s="186" t="s">
        <v>16</v>
      </c>
      <c r="X35" s="187" t="s">
        <v>15</v>
      </c>
      <c r="Z35" s="186" t="s">
        <v>16</v>
      </c>
      <c r="AA35" s="186" t="s">
        <v>15</v>
      </c>
      <c r="AB35" s="187" t="s">
        <v>924</v>
      </c>
    </row>
    <row r="36" spans="1:28" ht="16.7" customHeight="1" thickTop="1" thickBot="1" x14ac:dyDescent="0.3">
      <c r="A36" s="188" t="s">
        <v>926</v>
      </c>
      <c r="B36" s="189"/>
      <c r="C36" s="190">
        <v>65</v>
      </c>
      <c r="D36" s="190">
        <v>81</v>
      </c>
      <c r="E36" s="190">
        <v>1</v>
      </c>
      <c r="F36" s="190">
        <v>3</v>
      </c>
      <c r="G36" s="190">
        <v>8</v>
      </c>
      <c r="H36" s="190">
        <v>6</v>
      </c>
      <c r="I36" s="190">
        <v>19</v>
      </c>
      <c r="J36" s="190">
        <v>9</v>
      </c>
      <c r="K36" s="190">
        <v>11</v>
      </c>
      <c r="L36" s="190">
        <v>15</v>
      </c>
      <c r="M36" s="190">
        <v>97</v>
      </c>
      <c r="N36" s="190">
        <v>142</v>
      </c>
      <c r="O36" s="190">
        <v>417</v>
      </c>
      <c r="P36" s="190">
        <v>388</v>
      </c>
      <c r="Q36" s="190">
        <v>25</v>
      </c>
      <c r="R36" s="190">
        <v>25</v>
      </c>
      <c r="S36" s="190">
        <v>15</v>
      </c>
      <c r="T36" s="190">
        <v>21</v>
      </c>
      <c r="U36" s="190">
        <v>43</v>
      </c>
      <c r="V36" s="190">
        <v>74</v>
      </c>
      <c r="W36" s="190">
        <v>21</v>
      </c>
      <c r="X36" s="191">
        <v>44</v>
      </c>
      <c r="Z36" s="190">
        <v>722</v>
      </c>
      <c r="AA36" s="190">
        <v>808</v>
      </c>
      <c r="AB36" s="192">
        <v>-0.106435643564356</v>
      </c>
    </row>
    <row r="37" spans="1:28" ht="15.75" thickTop="1" x14ac:dyDescent="0.25">
      <c r="A37" s="295" t="s">
        <v>663</v>
      </c>
      <c r="B37" s="193" t="s">
        <v>664</v>
      </c>
      <c r="C37" s="190">
        <v>0</v>
      </c>
      <c r="D37" s="190">
        <v>3</v>
      </c>
      <c r="E37" s="190">
        <v>0</v>
      </c>
      <c r="F37" s="190">
        <v>0</v>
      </c>
      <c r="G37" s="190">
        <v>0</v>
      </c>
      <c r="H37" s="190">
        <v>0</v>
      </c>
      <c r="I37" s="190">
        <v>2</v>
      </c>
      <c r="J37" s="190">
        <v>4</v>
      </c>
      <c r="K37" s="190">
        <v>0</v>
      </c>
      <c r="L37" s="190">
        <v>1</v>
      </c>
      <c r="M37" s="190">
        <v>0</v>
      </c>
      <c r="N37" s="190">
        <v>0</v>
      </c>
      <c r="O37" s="190">
        <v>8</v>
      </c>
      <c r="P37" s="190">
        <v>7</v>
      </c>
      <c r="Q37" s="190">
        <v>1</v>
      </c>
      <c r="R37" s="190">
        <v>2</v>
      </c>
      <c r="S37" s="190">
        <v>0</v>
      </c>
      <c r="T37" s="190">
        <v>0</v>
      </c>
      <c r="U37" s="190">
        <v>3</v>
      </c>
      <c r="V37" s="190">
        <v>2</v>
      </c>
      <c r="W37" s="24"/>
      <c r="X37" s="191">
        <v>3</v>
      </c>
      <c r="Z37" s="190">
        <v>14</v>
      </c>
      <c r="AA37" s="190">
        <v>22</v>
      </c>
      <c r="AB37" s="192">
        <v>-0.36363636363636398</v>
      </c>
    </row>
    <row r="38" spans="1:28" x14ac:dyDescent="0.25">
      <c r="A38" s="296"/>
      <c r="B38" s="193" t="s">
        <v>665</v>
      </c>
      <c r="C38" s="190">
        <v>5</v>
      </c>
      <c r="D38" s="190">
        <v>6</v>
      </c>
      <c r="E38" s="190">
        <v>0</v>
      </c>
      <c r="F38" s="190">
        <v>0</v>
      </c>
      <c r="G38" s="190">
        <v>0</v>
      </c>
      <c r="H38" s="190">
        <v>0</v>
      </c>
      <c r="I38" s="190">
        <v>0</v>
      </c>
      <c r="J38" s="190">
        <v>0</v>
      </c>
      <c r="K38" s="190">
        <v>1</v>
      </c>
      <c r="L38" s="190">
        <v>3</v>
      </c>
      <c r="M38" s="190">
        <v>27</v>
      </c>
      <c r="N38" s="190">
        <v>41</v>
      </c>
      <c r="O38" s="190">
        <v>356</v>
      </c>
      <c r="P38" s="190">
        <v>340</v>
      </c>
      <c r="Q38" s="190">
        <v>3</v>
      </c>
      <c r="R38" s="190">
        <v>4</v>
      </c>
      <c r="S38" s="190">
        <v>7</v>
      </c>
      <c r="T38" s="190">
        <v>9</v>
      </c>
      <c r="U38" s="190">
        <v>6</v>
      </c>
      <c r="V38" s="190">
        <v>2</v>
      </c>
      <c r="W38" s="190">
        <v>3</v>
      </c>
      <c r="X38" s="191">
        <v>18</v>
      </c>
      <c r="Z38" s="190">
        <v>408</v>
      </c>
      <c r="AA38" s="190">
        <v>423</v>
      </c>
      <c r="AB38" s="192">
        <v>-3.54609929078014E-2</v>
      </c>
    </row>
    <row r="39" spans="1:28" x14ac:dyDescent="0.25">
      <c r="A39" s="296"/>
      <c r="B39" s="193" t="s">
        <v>666</v>
      </c>
      <c r="C39" s="190">
        <v>0</v>
      </c>
      <c r="D39" s="190">
        <v>1</v>
      </c>
      <c r="E39" s="190">
        <v>0</v>
      </c>
      <c r="F39" s="190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0">
        <v>0</v>
      </c>
      <c r="M39" s="190">
        <v>0</v>
      </c>
      <c r="N39" s="190">
        <v>0</v>
      </c>
      <c r="O39" s="190">
        <v>2</v>
      </c>
      <c r="P39" s="190">
        <v>1</v>
      </c>
      <c r="Q39" s="190">
        <v>0</v>
      </c>
      <c r="R39" s="190">
        <v>0</v>
      </c>
      <c r="S39" s="190">
        <v>0</v>
      </c>
      <c r="T39" s="190">
        <v>0</v>
      </c>
      <c r="U39" s="190">
        <v>1</v>
      </c>
      <c r="V39" s="190">
        <v>0</v>
      </c>
      <c r="W39" s="24"/>
      <c r="X39" s="191">
        <v>0</v>
      </c>
      <c r="Z39" s="190">
        <v>3</v>
      </c>
      <c r="AA39" s="190">
        <v>2</v>
      </c>
      <c r="AB39" s="192">
        <v>0.5</v>
      </c>
    </row>
    <row r="40" spans="1:28" x14ac:dyDescent="0.25">
      <c r="A40" s="296"/>
      <c r="B40" s="193" t="s">
        <v>667</v>
      </c>
      <c r="C40" s="190">
        <v>0</v>
      </c>
      <c r="D40" s="190">
        <v>4</v>
      </c>
      <c r="E40" s="190">
        <v>0</v>
      </c>
      <c r="F40" s="190">
        <v>0</v>
      </c>
      <c r="G40" s="190">
        <v>0</v>
      </c>
      <c r="H40" s="190">
        <v>0</v>
      </c>
      <c r="I40" s="190">
        <v>0</v>
      </c>
      <c r="J40" s="190">
        <v>0</v>
      </c>
      <c r="K40" s="190">
        <v>0</v>
      </c>
      <c r="L40" s="190">
        <v>0</v>
      </c>
      <c r="M40" s="190">
        <v>1</v>
      </c>
      <c r="N40" s="190">
        <v>0</v>
      </c>
      <c r="O40" s="190">
        <v>0</v>
      </c>
      <c r="P40" s="190">
        <v>7</v>
      </c>
      <c r="Q40" s="190">
        <v>0</v>
      </c>
      <c r="R40" s="190">
        <v>0</v>
      </c>
      <c r="S40" s="190">
        <v>0</v>
      </c>
      <c r="T40" s="190">
        <v>0</v>
      </c>
      <c r="U40" s="190">
        <v>2</v>
      </c>
      <c r="V40" s="190">
        <v>0</v>
      </c>
      <c r="W40" s="24"/>
      <c r="X40" s="191">
        <v>2</v>
      </c>
      <c r="Z40" s="190">
        <v>3</v>
      </c>
      <c r="AA40" s="190">
        <v>13</v>
      </c>
      <c r="AB40" s="192">
        <v>-0.76923076923076905</v>
      </c>
    </row>
    <row r="41" spans="1:28" x14ac:dyDescent="0.25">
      <c r="A41" s="296"/>
      <c r="B41" s="193" t="s">
        <v>668</v>
      </c>
      <c r="C41" s="190">
        <v>60</v>
      </c>
      <c r="D41" s="190">
        <v>67</v>
      </c>
      <c r="E41" s="190">
        <v>1</v>
      </c>
      <c r="F41" s="190">
        <v>0</v>
      </c>
      <c r="G41" s="190">
        <v>8</v>
      </c>
      <c r="H41" s="190">
        <v>6</v>
      </c>
      <c r="I41" s="190">
        <v>14</v>
      </c>
      <c r="J41" s="190">
        <v>5</v>
      </c>
      <c r="K41" s="190">
        <v>10</v>
      </c>
      <c r="L41" s="190">
        <v>11</v>
      </c>
      <c r="M41" s="190">
        <v>39</v>
      </c>
      <c r="N41" s="190">
        <v>66</v>
      </c>
      <c r="O41" s="190">
        <v>51</v>
      </c>
      <c r="P41" s="190">
        <v>33</v>
      </c>
      <c r="Q41" s="190">
        <v>18</v>
      </c>
      <c r="R41" s="190">
        <v>11</v>
      </c>
      <c r="S41" s="190">
        <v>8</v>
      </c>
      <c r="T41" s="190">
        <v>11</v>
      </c>
      <c r="U41" s="190">
        <v>31</v>
      </c>
      <c r="V41" s="190">
        <v>70</v>
      </c>
      <c r="W41" s="190">
        <v>15</v>
      </c>
      <c r="X41" s="191">
        <v>16</v>
      </c>
      <c r="Z41" s="190">
        <v>255</v>
      </c>
      <c r="AA41" s="190">
        <v>296</v>
      </c>
      <c r="AB41" s="192">
        <v>-0.13851351351351401</v>
      </c>
    </row>
    <row r="42" spans="1:28" ht="15.75" thickBot="1" x14ac:dyDescent="0.3">
      <c r="A42" s="297"/>
      <c r="B42" s="193" t="s">
        <v>669</v>
      </c>
      <c r="C42" s="190">
        <v>0</v>
      </c>
      <c r="D42" s="190">
        <v>0</v>
      </c>
      <c r="E42" s="190">
        <v>0</v>
      </c>
      <c r="F42" s="190">
        <v>3</v>
      </c>
      <c r="G42" s="190">
        <v>0</v>
      </c>
      <c r="H42" s="190">
        <v>0</v>
      </c>
      <c r="I42" s="190">
        <v>3</v>
      </c>
      <c r="J42" s="190">
        <v>0</v>
      </c>
      <c r="K42" s="190">
        <v>0</v>
      </c>
      <c r="L42" s="190">
        <v>0</v>
      </c>
      <c r="M42" s="190">
        <v>30</v>
      </c>
      <c r="N42" s="190">
        <v>35</v>
      </c>
      <c r="O42" s="190">
        <v>0</v>
      </c>
      <c r="P42" s="190">
        <v>0</v>
      </c>
      <c r="Q42" s="190">
        <v>3</v>
      </c>
      <c r="R42" s="190">
        <v>8</v>
      </c>
      <c r="S42" s="190">
        <v>0</v>
      </c>
      <c r="T42" s="190">
        <v>1</v>
      </c>
      <c r="U42" s="190">
        <v>0</v>
      </c>
      <c r="V42" s="190">
        <v>0</v>
      </c>
      <c r="W42" s="190">
        <v>3</v>
      </c>
      <c r="X42" s="191">
        <v>5</v>
      </c>
      <c r="Z42" s="190">
        <v>39</v>
      </c>
      <c r="AA42" s="190">
        <v>52</v>
      </c>
      <c r="AB42" s="192">
        <v>-0.25</v>
      </c>
    </row>
    <row r="43" spans="1:28" ht="15.75" thickTop="1" x14ac:dyDescent="0.25">
      <c r="A43" s="295" t="s">
        <v>670</v>
      </c>
      <c r="B43" s="193" t="s">
        <v>927</v>
      </c>
      <c r="C43" s="190">
        <v>1</v>
      </c>
      <c r="D43" s="190">
        <v>0</v>
      </c>
      <c r="E43" s="190">
        <v>0</v>
      </c>
      <c r="F43" s="190">
        <v>0</v>
      </c>
      <c r="G43" s="190">
        <v>0</v>
      </c>
      <c r="H43" s="190">
        <v>0</v>
      </c>
      <c r="I43" s="190">
        <v>4</v>
      </c>
      <c r="J43" s="190">
        <v>1</v>
      </c>
      <c r="K43" s="190">
        <v>1</v>
      </c>
      <c r="L43" s="190">
        <v>1</v>
      </c>
      <c r="M43" s="190">
        <v>0</v>
      </c>
      <c r="N43" s="190">
        <v>10</v>
      </c>
      <c r="O43" s="190">
        <v>0</v>
      </c>
      <c r="P43" s="190">
        <v>0</v>
      </c>
      <c r="Q43" s="190">
        <v>0</v>
      </c>
      <c r="R43" s="190">
        <v>0</v>
      </c>
      <c r="S43" s="190">
        <v>3</v>
      </c>
      <c r="T43" s="190">
        <v>2</v>
      </c>
      <c r="U43" s="190">
        <v>0</v>
      </c>
      <c r="V43" s="190">
        <v>1</v>
      </c>
      <c r="W43" s="190">
        <v>2</v>
      </c>
      <c r="X43" s="191">
        <v>4</v>
      </c>
      <c r="Z43" s="190">
        <v>11</v>
      </c>
      <c r="AA43" s="190">
        <v>19</v>
      </c>
      <c r="AB43" s="192">
        <v>-0.42105263157894701</v>
      </c>
    </row>
    <row r="44" spans="1:28" x14ac:dyDescent="0.25">
      <c r="A44" s="296"/>
      <c r="B44" s="193" t="s">
        <v>928</v>
      </c>
      <c r="C44" s="190">
        <v>41</v>
      </c>
      <c r="D44" s="190">
        <v>40</v>
      </c>
      <c r="E44" s="190">
        <v>0</v>
      </c>
      <c r="F44" s="190">
        <v>0</v>
      </c>
      <c r="G44" s="190">
        <v>3</v>
      </c>
      <c r="H44" s="190">
        <v>0</v>
      </c>
      <c r="I44" s="190">
        <v>4</v>
      </c>
      <c r="J44" s="190">
        <v>1</v>
      </c>
      <c r="K44" s="190">
        <v>0</v>
      </c>
      <c r="L44" s="190">
        <v>3</v>
      </c>
      <c r="M44" s="190">
        <v>71</v>
      </c>
      <c r="N44" s="190">
        <v>110</v>
      </c>
      <c r="O44" s="190">
        <v>130</v>
      </c>
      <c r="P44" s="190">
        <v>174</v>
      </c>
      <c r="Q44" s="190">
        <v>16</v>
      </c>
      <c r="R44" s="190">
        <v>15</v>
      </c>
      <c r="S44" s="190">
        <v>7</v>
      </c>
      <c r="T44" s="190">
        <v>10</v>
      </c>
      <c r="U44" s="190">
        <v>26</v>
      </c>
      <c r="V44" s="190">
        <v>47</v>
      </c>
      <c r="W44" s="190">
        <v>10</v>
      </c>
      <c r="X44" s="191">
        <v>13</v>
      </c>
      <c r="Z44" s="190">
        <v>308</v>
      </c>
      <c r="AA44" s="190">
        <v>413</v>
      </c>
      <c r="AB44" s="192">
        <v>-0.25423728813559299</v>
      </c>
    </row>
    <row r="45" spans="1:28" ht="15.75" thickBot="1" x14ac:dyDescent="0.3">
      <c r="A45" s="297"/>
      <c r="B45" s="193" t="s">
        <v>585</v>
      </c>
      <c r="C45" s="190">
        <v>26</v>
      </c>
      <c r="D45" s="190">
        <v>44</v>
      </c>
      <c r="E45" s="190">
        <v>1</v>
      </c>
      <c r="F45" s="190">
        <v>3</v>
      </c>
      <c r="G45" s="190">
        <v>6</v>
      </c>
      <c r="H45" s="190">
        <v>6</v>
      </c>
      <c r="I45" s="190">
        <v>11</v>
      </c>
      <c r="J45" s="190">
        <v>7</v>
      </c>
      <c r="K45" s="190">
        <v>12</v>
      </c>
      <c r="L45" s="190">
        <v>9</v>
      </c>
      <c r="M45" s="190">
        <v>32</v>
      </c>
      <c r="N45" s="190">
        <v>36</v>
      </c>
      <c r="O45" s="190">
        <v>270</v>
      </c>
      <c r="P45" s="190">
        <v>216</v>
      </c>
      <c r="Q45" s="190">
        <v>9</v>
      </c>
      <c r="R45" s="190">
        <v>10</v>
      </c>
      <c r="S45" s="190">
        <v>6</v>
      </c>
      <c r="T45" s="190">
        <v>9</v>
      </c>
      <c r="U45" s="190">
        <v>17</v>
      </c>
      <c r="V45" s="190">
        <v>26</v>
      </c>
      <c r="W45" s="190">
        <v>12</v>
      </c>
      <c r="X45" s="191">
        <v>28</v>
      </c>
      <c r="Z45" s="190">
        <v>402</v>
      </c>
      <c r="AA45" s="190">
        <v>394</v>
      </c>
      <c r="AB45" s="192">
        <v>2.0304568527918801E-2</v>
      </c>
    </row>
    <row r="46" spans="1:28" ht="15.75" thickTop="1" x14ac:dyDescent="0.25">
      <c r="A46" s="295" t="s">
        <v>672</v>
      </c>
      <c r="B46" s="193" t="s">
        <v>521</v>
      </c>
      <c r="C46" s="190">
        <v>4</v>
      </c>
      <c r="D46" s="190">
        <v>7</v>
      </c>
      <c r="E46" s="190">
        <v>0</v>
      </c>
      <c r="F46" s="190">
        <v>1</v>
      </c>
      <c r="G46" s="190">
        <v>1</v>
      </c>
      <c r="H46" s="190">
        <v>1</v>
      </c>
      <c r="I46" s="190">
        <v>0</v>
      </c>
      <c r="J46" s="190">
        <v>0</v>
      </c>
      <c r="K46" s="190">
        <v>3</v>
      </c>
      <c r="L46" s="190">
        <v>1</v>
      </c>
      <c r="M46" s="190">
        <v>7</v>
      </c>
      <c r="N46" s="190">
        <v>21</v>
      </c>
      <c r="O46" s="190">
        <v>1</v>
      </c>
      <c r="P46" s="190">
        <v>3</v>
      </c>
      <c r="Q46" s="190">
        <v>0</v>
      </c>
      <c r="R46" s="190">
        <v>0</v>
      </c>
      <c r="S46" s="190">
        <v>1</v>
      </c>
      <c r="T46" s="190">
        <v>1</v>
      </c>
      <c r="U46" s="190">
        <v>1</v>
      </c>
      <c r="V46" s="190">
        <v>1</v>
      </c>
      <c r="W46" s="190">
        <v>3</v>
      </c>
      <c r="X46" s="191">
        <v>4</v>
      </c>
      <c r="Z46" s="190">
        <v>21</v>
      </c>
      <c r="AA46" s="190">
        <v>40</v>
      </c>
      <c r="AB46" s="192">
        <v>-0.47499999999999998</v>
      </c>
    </row>
    <row r="47" spans="1:28" ht="15.75" thickBot="1" x14ac:dyDescent="0.3">
      <c r="A47" s="297"/>
      <c r="B47" s="194" t="s">
        <v>522</v>
      </c>
      <c r="C47" s="195">
        <v>1</v>
      </c>
      <c r="D47" s="195">
        <v>4</v>
      </c>
      <c r="E47" s="195">
        <v>0</v>
      </c>
      <c r="F47" s="195">
        <v>0</v>
      </c>
      <c r="G47" s="195">
        <v>0</v>
      </c>
      <c r="H47" s="195">
        <v>1</v>
      </c>
      <c r="I47" s="195">
        <v>0</v>
      </c>
      <c r="J47" s="195">
        <v>0</v>
      </c>
      <c r="K47" s="195">
        <v>1</v>
      </c>
      <c r="L47" s="195">
        <v>3</v>
      </c>
      <c r="M47" s="195">
        <v>1</v>
      </c>
      <c r="N47" s="195">
        <v>7</v>
      </c>
      <c r="O47" s="195">
        <v>18</v>
      </c>
      <c r="P47" s="195">
        <v>1</v>
      </c>
      <c r="Q47" s="195">
        <v>0</v>
      </c>
      <c r="R47" s="195">
        <v>0</v>
      </c>
      <c r="S47" s="195">
        <v>0</v>
      </c>
      <c r="T47" s="195">
        <v>1</v>
      </c>
      <c r="U47" s="195">
        <v>0</v>
      </c>
      <c r="V47" s="195">
        <v>1</v>
      </c>
      <c r="W47" s="195">
        <v>0</v>
      </c>
      <c r="X47" s="196">
        <v>3</v>
      </c>
      <c r="Z47" s="195">
        <v>21</v>
      </c>
      <c r="AA47" s="195">
        <v>21</v>
      </c>
      <c r="AB47" s="197">
        <v>0</v>
      </c>
    </row>
  </sheetData>
  <mergeCells count="78">
    <mergeCell ref="U34:V34"/>
    <mergeCell ref="W34:X34"/>
    <mergeCell ref="Z34:AB34"/>
    <mergeCell ref="A37:A42"/>
    <mergeCell ref="A43:A45"/>
    <mergeCell ref="Q34:R34"/>
    <mergeCell ref="S34:T34"/>
    <mergeCell ref="A46:A47"/>
    <mergeCell ref="I34:J34"/>
    <mergeCell ref="K34:L34"/>
    <mergeCell ref="M34:N34"/>
    <mergeCell ref="O34:P34"/>
    <mergeCell ref="G34:H34"/>
    <mergeCell ref="A31:D31"/>
    <mergeCell ref="A32:D32"/>
    <mergeCell ref="A33:D33"/>
    <mergeCell ref="C34:D34"/>
    <mergeCell ref="E34:F34"/>
    <mergeCell ref="CZ16:DB16"/>
    <mergeCell ref="A19:A24"/>
    <mergeCell ref="A25:A26"/>
    <mergeCell ref="A27:A28"/>
    <mergeCell ref="A29:DD29"/>
    <mergeCell ref="CU16:CV16"/>
    <mergeCell ref="CW16:CX16"/>
    <mergeCell ref="BY16:BZ16"/>
    <mergeCell ref="BC16:BD16"/>
    <mergeCell ref="BE16:BF16"/>
    <mergeCell ref="BG16:BH16"/>
    <mergeCell ref="BI16:BJ16"/>
    <mergeCell ref="BK16:BL16"/>
    <mergeCell ref="BM16:BN16"/>
    <mergeCell ref="AQ16:AR16"/>
    <mergeCell ref="AS16:AT16"/>
    <mergeCell ref="A30:D30"/>
    <mergeCell ref="CM16:CN16"/>
    <mergeCell ref="CO16:CP16"/>
    <mergeCell ref="CQ16:CR16"/>
    <mergeCell ref="CS16:CT16"/>
    <mergeCell ref="CA16:CB16"/>
    <mergeCell ref="CC16:CD16"/>
    <mergeCell ref="CE16:CF16"/>
    <mergeCell ref="CG16:CH16"/>
    <mergeCell ref="CI16:CJ16"/>
    <mergeCell ref="CK16:CL16"/>
    <mergeCell ref="BO16:BP16"/>
    <mergeCell ref="BQ16:BR16"/>
    <mergeCell ref="BS16:BT16"/>
    <mergeCell ref="BU16:BV16"/>
    <mergeCell ref="BW16:BX16"/>
    <mergeCell ref="AU16:AV16"/>
    <mergeCell ref="AW16:AX16"/>
    <mergeCell ref="AY16:AZ16"/>
    <mergeCell ref="BA16:BB16"/>
    <mergeCell ref="AE16:AF16"/>
    <mergeCell ref="AG16:AH16"/>
    <mergeCell ref="AI16:AJ16"/>
    <mergeCell ref="AK16:AL16"/>
    <mergeCell ref="AM16:AN16"/>
    <mergeCell ref="AO16:AP16"/>
    <mergeCell ref="AC16:AD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E16:F16"/>
    <mergeCell ref="A12:B12"/>
    <mergeCell ref="A13:B13"/>
    <mergeCell ref="A14:B14"/>
    <mergeCell ref="A15:B15"/>
    <mergeCell ref="C16:D1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E46"/>
  <sheetViews>
    <sheetView showGridLines="0" workbookViewId="0"/>
  </sheetViews>
  <sheetFormatPr baseColWidth="10" defaultColWidth="8.85546875" defaultRowHeight="15" x14ac:dyDescent="0.25"/>
  <cols>
    <col min="1" max="1" width="28.28515625" style="2" customWidth="1"/>
    <col min="2" max="2" width="26.7109375" style="2" customWidth="1"/>
    <col min="3" max="3" width="15.28515625" style="2" customWidth="1"/>
    <col min="4" max="4" width="35" style="2" customWidth="1"/>
    <col min="5" max="5" width="6.140625" style="2" customWidth="1"/>
    <col min="6" max="6" width="1.5703125" style="2" customWidth="1"/>
    <col min="7" max="7" width="2.28515625" style="2" customWidth="1"/>
    <col min="8" max="8" width="1.5703125" style="2" customWidth="1"/>
    <col min="9" max="9" width="2.28515625" style="2" customWidth="1"/>
    <col min="10" max="10" width="1.5703125" style="2" customWidth="1"/>
    <col min="11" max="11" width="2.28515625" style="2" customWidth="1"/>
    <col min="12" max="12" width="1.5703125" style="2" customWidth="1"/>
    <col min="13" max="13" width="2.28515625" style="2" customWidth="1"/>
    <col min="14" max="14" width="1.5703125" style="2" customWidth="1"/>
    <col min="15" max="15" width="2.28515625" style="2" customWidth="1"/>
    <col min="16" max="16" width="1.5703125" style="2" customWidth="1"/>
    <col min="17" max="17" width="2.28515625" style="2" customWidth="1"/>
    <col min="18" max="18" width="1.5703125" style="2" customWidth="1"/>
    <col min="19" max="19" width="2.28515625" style="2" customWidth="1"/>
    <col min="20" max="25" width="0.7109375" style="2" customWidth="1"/>
    <col min="26" max="16384" width="8.85546875" style="2"/>
  </cols>
  <sheetData>
    <row r="1" spans="1:4" x14ac:dyDescent="0.25">
      <c r="A1" s="1" t="s">
        <v>0</v>
      </c>
    </row>
    <row r="2" spans="1:4" ht="14.45" x14ac:dyDescent="0.3">
      <c r="A2" s="3" t="s">
        <v>1</v>
      </c>
    </row>
    <row r="3" spans="1:4" ht="14.45" x14ac:dyDescent="0.3">
      <c r="A3" s="1" t="s">
        <v>2</v>
      </c>
    </row>
    <row r="4" spans="1:4" ht="14.45" x14ac:dyDescent="0.3">
      <c r="A4" s="3" t="s">
        <v>929</v>
      </c>
    </row>
    <row r="14" spans="1:4" x14ac:dyDescent="0.25">
      <c r="A14" s="263" t="s">
        <v>14</v>
      </c>
      <c r="B14" s="278" t="s">
        <v>930</v>
      </c>
      <c r="C14" s="263" t="s">
        <v>14</v>
      </c>
      <c r="D14" s="298" t="s">
        <v>567</v>
      </c>
    </row>
    <row r="15" spans="1:4" x14ac:dyDescent="0.25">
      <c r="A15" s="263"/>
      <c r="B15" s="278"/>
      <c r="C15" s="263"/>
      <c r="D15" s="298"/>
    </row>
    <row r="17" spans="1:5" ht="16.7" customHeight="1" thickTop="1" thickBot="1" x14ac:dyDescent="0.35">
      <c r="A17" s="9"/>
      <c r="B17" s="55"/>
      <c r="C17" s="288" t="s">
        <v>22</v>
      </c>
      <c r="D17" s="299"/>
      <c r="E17" s="289"/>
    </row>
    <row r="18" spans="1:5" ht="16.5" thickTop="1" thickBot="1" x14ac:dyDescent="0.3">
      <c r="A18" s="23"/>
      <c r="B18" s="57"/>
      <c r="C18" s="186" t="s">
        <v>16</v>
      </c>
      <c r="D18" s="186" t="s">
        <v>15</v>
      </c>
      <c r="E18" s="187" t="s">
        <v>924</v>
      </c>
    </row>
    <row r="19" spans="1:5" ht="16.7" customHeight="1" thickTop="1" thickBot="1" x14ac:dyDescent="0.35">
      <c r="A19" s="188" t="s">
        <v>662</v>
      </c>
      <c r="B19" s="189"/>
      <c r="C19" s="190">
        <v>13753</v>
      </c>
      <c r="D19" s="190">
        <v>13981</v>
      </c>
      <c r="E19" s="192">
        <v>-1.63078463629211E-2</v>
      </c>
    </row>
    <row r="20" spans="1:5" ht="15.75" thickTop="1" x14ac:dyDescent="0.25">
      <c r="A20" s="295" t="s">
        <v>663</v>
      </c>
      <c r="B20" s="193" t="s">
        <v>664</v>
      </c>
      <c r="C20" s="190">
        <v>830</v>
      </c>
      <c r="D20" s="190">
        <v>1052</v>
      </c>
      <c r="E20" s="192">
        <v>-0.211026615969582</v>
      </c>
    </row>
    <row r="21" spans="1:5" x14ac:dyDescent="0.25">
      <c r="A21" s="296"/>
      <c r="B21" s="193" t="s">
        <v>665</v>
      </c>
      <c r="C21" s="190">
        <v>6654</v>
      </c>
      <c r="D21" s="190">
        <v>6844</v>
      </c>
      <c r="E21" s="192">
        <v>-2.7761542957334899E-2</v>
      </c>
    </row>
    <row r="22" spans="1:5" x14ac:dyDescent="0.25">
      <c r="A22" s="296"/>
      <c r="B22" s="193" t="s">
        <v>666</v>
      </c>
      <c r="C22" s="190">
        <v>1441</v>
      </c>
      <c r="D22" s="190">
        <v>1376</v>
      </c>
      <c r="E22" s="192">
        <v>4.7238372093023298E-2</v>
      </c>
    </row>
    <row r="23" spans="1:5" x14ac:dyDescent="0.25">
      <c r="A23" s="296"/>
      <c r="B23" s="193" t="s">
        <v>667</v>
      </c>
      <c r="C23" s="190">
        <v>1085</v>
      </c>
      <c r="D23" s="190">
        <v>836</v>
      </c>
      <c r="E23" s="192">
        <v>0.29784688995215303</v>
      </c>
    </row>
    <row r="24" spans="1:5" x14ac:dyDescent="0.25">
      <c r="A24" s="296"/>
      <c r="B24" s="193" t="s">
        <v>668</v>
      </c>
      <c r="C24" s="190">
        <v>3251</v>
      </c>
      <c r="D24" s="190">
        <v>3490</v>
      </c>
      <c r="E24" s="192">
        <v>-6.8481375358166202E-2</v>
      </c>
    </row>
    <row r="25" spans="1:5" ht="15.75" thickBot="1" x14ac:dyDescent="0.3">
      <c r="A25" s="297"/>
      <c r="B25" s="193" t="s">
        <v>669</v>
      </c>
      <c r="C25" s="190">
        <v>522</v>
      </c>
      <c r="D25" s="190">
        <v>383</v>
      </c>
      <c r="E25" s="192">
        <v>0.36292428198433402</v>
      </c>
    </row>
    <row r="26" spans="1:5" ht="15.75" thickTop="1" x14ac:dyDescent="0.25">
      <c r="A26" s="295" t="s">
        <v>670</v>
      </c>
      <c r="B26" s="193" t="s">
        <v>671</v>
      </c>
      <c r="C26" s="190">
        <v>5268</v>
      </c>
      <c r="D26" s="190">
        <v>5756</v>
      </c>
      <c r="E26" s="192">
        <v>-8.4781097984711604E-2</v>
      </c>
    </row>
    <row r="27" spans="1:5" ht="15.75" thickBot="1" x14ac:dyDescent="0.3">
      <c r="A27" s="297"/>
      <c r="B27" s="193" t="s">
        <v>585</v>
      </c>
      <c r="C27" s="190">
        <v>9202</v>
      </c>
      <c r="D27" s="190">
        <v>9180</v>
      </c>
      <c r="E27" s="192">
        <v>2.3965141612200401E-3</v>
      </c>
    </row>
    <row r="28" spans="1:5" ht="15.75" thickTop="1" x14ac:dyDescent="0.25">
      <c r="A28" s="295" t="s">
        <v>672</v>
      </c>
      <c r="B28" s="193" t="s">
        <v>521</v>
      </c>
      <c r="C28" s="190">
        <v>2972</v>
      </c>
      <c r="D28" s="190">
        <v>3279</v>
      </c>
      <c r="E28" s="192">
        <v>-9.3626105519975605E-2</v>
      </c>
    </row>
    <row r="29" spans="1:5" ht="15.75" thickBot="1" x14ac:dyDescent="0.3">
      <c r="A29" s="297"/>
      <c r="B29" s="194" t="s">
        <v>522</v>
      </c>
      <c r="C29" s="195">
        <v>2808</v>
      </c>
      <c r="D29" s="195">
        <v>3730</v>
      </c>
      <c r="E29" s="197">
        <v>-0.24718498659517399</v>
      </c>
    </row>
    <row r="30" spans="1:5" ht="15.75" thickTop="1" x14ac:dyDescent="0.25">
      <c r="A30" s="263" t="s">
        <v>14</v>
      </c>
      <c r="B30" s="278" t="s">
        <v>931</v>
      </c>
      <c r="C30" s="263" t="s">
        <v>14</v>
      </c>
      <c r="D30" s="298" t="s">
        <v>567</v>
      </c>
    </row>
    <row r="31" spans="1:5" x14ac:dyDescent="0.25">
      <c r="A31" s="263"/>
      <c r="B31" s="278"/>
      <c r="C31" s="263"/>
      <c r="D31" s="298"/>
    </row>
    <row r="33" spans="1:5" ht="16.7" customHeight="1" thickTop="1" thickBot="1" x14ac:dyDescent="0.3">
      <c r="A33" s="9"/>
      <c r="B33" s="55"/>
      <c r="C33" s="288" t="s">
        <v>22</v>
      </c>
      <c r="D33" s="299"/>
      <c r="E33" s="289"/>
    </row>
    <row r="34" spans="1:5" ht="16.5" thickTop="1" thickBot="1" x14ac:dyDescent="0.3">
      <c r="A34" s="23"/>
      <c r="B34" s="57"/>
      <c r="C34" s="186" t="s">
        <v>16</v>
      </c>
      <c r="D34" s="186" t="s">
        <v>15</v>
      </c>
      <c r="E34" s="187" t="s">
        <v>924</v>
      </c>
    </row>
    <row r="35" spans="1:5" ht="16.7" customHeight="1" thickTop="1" thickBot="1" x14ac:dyDescent="0.3">
      <c r="A35" s="188" t="s">
        <v>926</v>
      </c>
      <c r="B35" s="189"/>
      <c r="C35" s="190">
        <v>722</v>
      </c>
      <c r="D35" s="190">
        <v>808</v>
      </c>
      <c r="E35" s="192">
        <v>-0.106435643564356</v>
      </c>
    </row>
    <row r="36" spans="1:5" ht="15.75" thickTop="1" x14ac:dyDescent="0.25">
      <c r="A36" s="295" t="s">
        <v>663</v>
      </c>
      <c r="B36" s="193" t="s">
        <v>664</v>
      </c>
      <c r="C36" s="190">
        <v>14</v>
      </c>
      <c r="D36" s="190">
        <v>22</v>
      </c>
      <c r="E36" s="192">
        <v>-0.36363636363636398</v>
      </c>
    </row>
    <row r="37" spans="1:5" x14ac:dyDescent="0.25">
      <c r="A37" s="296"/>
      <c r="B37" s="193" t="s">
        <v>665</v>
      </c>
      <c r="C37" s="190">
        <v>408</v>
      </c>
      <c r="D37" s="190">
        <v>423</v>
      </c>
      <c r="E37" s="192">
        <v>-3.54609929078014E-2</v>
      </c>
    </row>
    <row r="38" spans="1:5" x14ac:dyDescent="0.25">
      <c r="A38" s="296"/>
      <c r="B38" s="193" t="s">
        <v>666</v>
      </c>
      <c r="C38" s="190">
        <v>3</v>
      </c>
      <c r="D38" s="190">
        <v>2</v>
      </c>
      <c r="E38" s="192">
        <v>0.5</v>
      </c>
    </row>
    <row r="39" spans="1:5" x14ac:dyDescent="0.25">
      <c r="A39" s="296"/>
      <c r="B39" s="193" t="s">
        <v>667</v>
      </c>
      <c r="C39" s="190">
        <v>3</v>
      </c>
      <c r="D39" s="190">
        <v>13</v>
      </c>
      <c r="E39" s="192">
        <v>-0.76923076923076905</v>
      </c>
    </row>
    <row r="40" spans="1:5" x14ac:dyDescent="0.25">
      <c r="A40" s="296"/>
      <c r="B40" s="193" t="s">
        <v>668</v>
      </c>
      <c r="C40" s="190">
        <v>255</v>
      </c>
      <c r="D40" s="190">
        <v>296</v>
      </c>
      <c r="E40" s="192">
        <v>-0.13851351351351401</v>
      </c>
    </row>
    <row r="41" spans="1:5" ht="15.75" thickBot="1" x14ac:dyDescent="0.3">
      <c r="A41" s="297"/>
      <c r="B41" s="193" t="s">
        <v>669</v>
      </c>
      <c r="C41" s="190">
        <v>39</v>
      </c>
      <c r="D41" s="190">
        <v>52</v>
      </c>
      <c r="E41" s="192">
        <v>-0.25</v>
      </c>
    </row>
    <row r="42" spans="1:5" ht="15.75" thickTop="1" x14ac:dyDescent="0.25">
      <c r="A42" s="295" t="s">
        <v>670</v>
      </c>
      <c r="B42" s="193" t="s">
        <v>927</v>
      </c>
      <c r="C42" s="190">
        <v>11</v>
      </c>
      <c r="D42" s="190">
        <v>19</v>
      </c>
      <c r="E42" s="192">
        <v>-0.42105263157894701</v>
      </c>
    </row>
    <row r="43" spans="1:5" x14ac:dyDescent="0.25">
      <c r="A43" s="296"/>
      <c r="B43" s="193" t="s">
        <v>928</v>
      </c>
      <c r="C43" s="190">
        <v>308</v>
      </c>
      <c r="D43" s="190">
        <v>413</v>
      </c>
      <c r="E43" s="192">
        <v>-0.25423728813559299</v>
      </c>
    </row>
    <row r="44" spans="1:5" ht="15.75" thickBot="1" x14ac:dyDescent="0.3">
      <c r="A44" s="297"/>
      <c r="B44" s="193" t="s">
        <v>585</v>
      </c>
      <c r="C44" s="190">
        <v>402</v>
      </c>
      <c r="D44" s="190">
        <v>394</v>
      </c>
      <c r="E44" s="192">
        <v>2.0304568527918801E-2</v>
      </c>
    </row>
    <row r="45" spans="1:5" ht="15.75" thickTop="1" x14ac:dyDescent="0.25">
      <c r="A45" s="295" t="s">
        <v>672</v>
      </c>
      <c r="B45" s="193" t="s">
        <v>521</v>
      </c>
      <c r="C45" s="190">
        <v>21</v>
      </c>
      <c r="D45" s="190">
        <v>40</v>
      </c>
      <c r="E45" s="192">
        <v>-0.47499999999999998</v>
      </c>
    </row>
    <row r="46" spans="1:5" ht="15.75" thickBot="1" x14ac:dyDescent="0.3">
      <c r="A46" s="297"/>
      <c r="B46" s="194" t="s">
        <v>522</v>
      </c>
      <c r="C46" s="195">
        <v>21</v>
      </c>
      <c r="D46" s="195">
        <v>21</v>
      </c>
      <c r="E46" s="197">
        <v>0</v>
      </c>
    </row>
  </sheetData>
  <mergeCells count="16">
    <mergeCell ref="C33:E33"/>
    <mergeCell ref="A36:A41"/>
    <mergeCell ref="A42:A44"/>
    <mergeCell ref="A45:A46"/>
    <mergeCell ref="A26:A27"/>
    <mergeCell ref="A28:A29"/>
    <mergeCell ref="A30:A31"/>
    <mergeCell ref="B30:B31"/>
    <mergeCell ref="C30:C31"/>
    <mergeCell ref="D30:D31"/>
    <mergeCell ref="A20:A25"/>
    <mergeCell ref="A14:A15"/>
    <mergeCell ref="B14:B15"/>
    <mergeCell ref="C14:C15"/>
    <mergeCell ref="D14:D15"/>
    <mergeCell ref="C17:E1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A1:AA67"/>
  <sheetViews>
    <sheetView showGridLines="0" showRowColHeaders="0" zoomScaleNormal="100" workbookViewId="0">
      <selection activeCell="C33" sqref="C33"/>
    </sheetView>
  </sheetViews>
  <sheetFormatPr baseColWidth="10" defaultRowHeight="12.75" x14ac:dyDescent="0.2"/>
  <cols>
    <col min="1" max="1" width="2.7109375" style="230" customWidth="1"/>
    <col min="2" max="2" width="8.42578125" style="230" customWidth="1"/>
    <col min="3" max="4" width="8.140625" style="230" customWidth="1"/>
    <col min="5" max="5" width="9.85546875" style="230" customWidth="1"/>
    <col min="6" max="7" width="7.85546875" style="230" customWidth="1"/>
    <col min="8" max="8" width="8.7109375" style="230" customWidth="1"/>
    <col min="9" max="9" width="6.7109375" style="230" customWidth="1"/>
    <col min="10" max="10" width="9.5703125" style="230" customWidth="1"/>
    <col min="11" max="11" width="7" style="230" customWidth="1"/>
    <col min="12" max="13" width="2.7109375" style="230" customWidth="1"/>
    <col min="14" max="14" width="21" style="230" customWidth="1"/>
    <col min="15" max="18" width="11.42578125" style="230" customWidth="1"/>
    <col min="19" max="19" width="16.28515625" style="230" customWidth="1"/>
    <col min="20" max="20" width="2.7109375" style="230" customWidth="1"/>
    <col min="21" max="21" width="16.85546875" style="230" customWidth="1"/>
    <col min="22" max="23" width="21" style="230" customWidth="1"/>
    <col min="24" max="26" width="11.42578125" style="230" customWidth="1"/>
    <col min="27" max="27" width="2.7109375" style="230" customWidth="1"/>
    <col min="28" max="256" width="11.5703125" style="224"/>
    <col min="257" max="257" width="2.7109375" style="224" customWidth="1"/>
    <col min="258" max="258" width="8.42578125" style="224" customWidth="1"/>
    <col min="259" max="260" width="8.140625" style="224" customWidth="1"/>
    <col min="261" max="261" width="9.85546875" style="224" customWidth="1"/>
    <col min="262" max="263" width="7.85546875" style="224" customWidth="1"/>
    <col min="264" max="264" width="8.7109375" style="224" customWidth="1"/>
    <col min="265" max="265" width="6.7109375" style="224" customWidth="1"/>
    <col min="266" max="266" width="9.5703125" style="224" customWidth="1"/>
    <col min="267" max="267" width="7" style="224" customWidth="1"/>
    <col min="268" max="269" width="2.7109375" style="224" customWidth="1"/>
    <col min="270" max="270" width="21" style="224" customWidth="1"/>
    <col min="271" max="274" width="11.42578125" style="224" customWidth="1"/>
    <col min="275" max="275" width="16.28515625" style="224" customWidth="1"/>
    <col min="276" max="276" width="2.7109375" style="224" customWidth="1"/>
    <col min="277" max="277" width="16.85546875" style="224" customWidth="1"/>
    <col min="278" max="279" width="21" style="224" customWidth="1"/>
    <col min="280" max="282" width="11.42578125" style="224" customWidth="1"/>
    <col min="283" max="283" width="2.7109375" style="224" customWidth="1"/>
    <col min="284" max="512" width="11.5703125" style="224"/>
    <col min="513" max="513" width="2.7109375" style="224" customWidth="1"/>
    <col min="514" max="514" width="8.42578125" style="224" customWidth="1"/>
    <col min="515" max="516" width="8.140625" style="224" customWidth="1"/>
    <col min="517" max="517" width="9.85546875" style="224" customWidth="1"/>
    <col min="518" max="519" width="7.85546875" style="224" customWidth="1"/>
    <col min="520" max="520" width="8.7109375" style="224" customWidth="1"/>
    <col min="521" max="521" width="6.7109375" style="224" customWidth="1"/>
    <col min="522" max="522" width="9.5703125" style="224" customWidth="1"/>
    <col min="523" max="523" width="7" style="224" customWidth="1"/>
    <col min="524" max="525" width="2.7109375" style="224" customWidth="1"/>
    <col min="526" max="526" width="21" style="224" customWidth="1"/>
    <col min="527" max="530" width="11.42578125" style="224" customWidth="1"/>
    <col min="531" max="531" width="16.28515625" style="224" customWidth="1"/>
    <col min="532" max="532" width="2.7109375" style="224" customWidth="1"/>
    <col min="533" max="533" width="16.85546875" style="224" customWidth="1"/>
    <col min="534" max="535" width="21" style="224" customWidth="1"/>
    <col min="536" max="538" width="11.42578125" style="224" customWidth="1"/>
    <col min="539" max="539" width="2.7109375" style="224" customWidth="1"/>
    <col min="540" max="768" width="11.5703125" style="224"/>
    <col min="769" max="769" width="2.7109375" style="224" customWidth="1"/>
    <col min="770" max="770" width="8.42578125" style="224" customWidth="1"/>
    <col min="771" max="772" width="8.140625" style="224" customWidth="1"/>
    <col min="773" max="773" width="9.85546875" style="224" customWidth="1"/>
    <col min="774" max="775" width="7.85546875" style="224" customWidth="1"/>
    <col min="776" max="776" width="8.7109375" style="224" customWidth="1"/>
    <col min="777" max="777" width="6.7109375" style="224" customWidth="1"/>
    <col min="778" max="778" width="9.5703125" style="224" customWidth="1"/>
    <col min="779" max="779" width="7" style="224" customWidth="1"/>
    <col min="780" max="781" width="2.7109375" style="224" customWidth="1"/>
    <col min="782" max="782" width="21" style="224" customWidth="1"/>
    <col min="783" max="786" width="11.42578125" style="224" customWidth="1"/>
    <col min="787" max="787" width="16.28515625" style="224" customWidth="1"/>
    <col min="788" max="788" width="2.7109375" style="224" customWidth="1"/>
    <col min="789" max="789" width="16.85546875" style="224" customWidth="1"/>
    <col min="790" max="791" width="21" style="224" customWidth="1"/>
    <col min="792" max="794" width="11.42578125" style="224" customWidth="1"/>
    <col min="795" max="795" width="2.7109375" style="224" customWidth="1"/>
    <col min="796" max="1024" width="11.5703125" style="224"/>
    <col min="1025" max="1025" width="2.7109375" style="224" customWidth="1"/>
    <col min="1026" max="1026" width="8.42578125" style="224" customWidth="1"/>
    <col min="1027" max="1028" width="8.140625" style="224" customWidth="1"/>
    <col min="1029" max="1029" width="9.85546875" style="224" customWidth="1"/>
    <col min="1030" max="1031" width="7.85546875" style="224" customWidth="1"/>
    <col min="1032" max="1032" width="8.7109375" style="224" customWidth="1"/>
    <col min="1033" max="1033" width="6.7109375" style="224" customWidth="1"/>
    <col min="1034" max="1034" width="9.5703125" style="224" customWidth="1"/>
    <col min="1035" max="1035" width="7" style="224" customWidth="1"/>
    <col min="1036" max="1037" width="2.7109375" style="224" customWidth="1"/>
    <col min="1038" max="1038" width="21" style="224" customWidth="1"/>
    <col min="1039" max="1042" width="11.42578125" style="224" customWidth="1"/>
    <col min="1043" max="1043" width="16.28515625" style="224" customWidth="1"/>
    <col min="1044" max="1044" width="2.7109375" style="224" customWidth="1"/>
    <col min="1045" max="1045" width="16.85546875" style="224" customWidth="1"/>
    <col min="1046" max="1047" width="21" style="224" customWidth="1"/>
    <col min="1048" max="1050" width="11.42578125" style="224" customWidth="1"/>
    <col min="1051" max="1051" width="2.7109375" style="224" customWidth="1"/>
    <col min="1052" max="1280" width="11.5703125" style="224"/>
    <col min="1281" max="1281" width="2.7109375" style="224" customWidth="1"/>
    <col min="1282" max="1282" width="8.42578125" style="224" customWidth="1"/>
    <col min="1283" max="1284" width="8.140625" style="224" customWidth="1"/>
    <col min="1285" max="1285" width="9.85546875" style="224" customWidth="1"/>
    <col min="1286" max="1287" width="7.85546875" style="224" customWidth="1"/>
    <col min="1288" max="1288" width="8.7109375" style="224" customWidth="1"/>
    <col min="1289" max="1289" width="6.7109375" style="224" customWidth="1"/>
    <col min="1290" max="1290" width="9.5703125" style="224" customWidth="1"/>
    <col min="1291" max="1291" width="7" style="224" customWidth="1"/>
    <col min="1292" max="1293" width="2.7109375" style="224" customWidth="1"/>
    <col min="1294" max="1294" width="21" style="224" customWidth="1"/>
    <col min="1295" max="1298" width="11.42578125" style="224" customWidth="1"/>
    <col min="1299" max="1299" width="16.28515625" style="224" customWidth="1"/>
    <col min="1300" max="1300" width="2.7109375" style="224" customWidth="1"/>
    <col min="1301" max="1301" width="16.85546875" style="224" customWidth="1"/>
    <col min="1302" max="1303" width="21" style="224" customWidth="1"/>
    <col min="1304" max="1306" width="11.42578125" style="224" customWidth="1"/>
    <col min="1307" max="1307" width="2.7109375" style="224" customWidth="1"/>
    <col min="1308" max="1536" width="11.5703125" style="224"/>
    <col min="1537" max="1537" width="2.7109375" style="224" customWidth="1"/>
    <col min="1538" max="1538" width="8.42578125" style="224" customWidth="1"/>
    <col min="1539" max="1540" width="8.140625" style="224" customWidth="1"/>
    <col min="1541" max="1541" width="9.85546875" style="224" customWidth="1"/>
    <col min="1542" max="1543" width="7.85546875" style="224" customWidth="1"/>
    <col min="1544" max="1544" width="8.7109375" style="224" customWidth="1"/>
    <col min="1545" max="1545" width="6.7109375" style="224" customWidth="1"/>
    <col min="1546" max="1546" width="9.5703125" style="224" customWidth="1"/>
    <col min="1547" max="1547" width="7" style="224" customWidth="1"/>
    <col min="1548" max="1549" width="2.7109375" style="224" customWidth="1"/>
    <col min="1550" max="1550" width="21" style="224" customWidth="1"/>
    <col min="1551" max="1554" width="11.42578125" style="224" customWidth="1"/>
    <col min="1555" max="1555" width="16.28515625" style="224" customWidth="1"/>
    <col min="1556" max="1556" width="2.7109375" style="224" customWidth="1"/>
    <col min="1557" max="1557" width="16.85546875" style="224" customWidth="1"/>
    <col min="1558" max="1559" width="21" style="224" customWidth="1"/>
    <col min="1560" max="1562" width="11.42578125" style="224" customWidth="1"/>
    <col min="1563" max="1563" width="2.7109375" style="224" customWidth="1"/>
    <col min="1564" max="1792" width="11.5703125" style="224"/>
    <col min="1793" max="1793" width="2.7109375" style="224" customWidth="1"/>
    <col min="1794" max="1794" width="8.42578125" style="224" customWidth="1"/>
    <col min="1795" max="1796" width="8.140625" style="224" customWidth="1"/>
    <col min="1797" max="1797" width="9.85546875" style="224" customWidth="1"/>
    <col min="1798" max="1799" width="7.85546875" style="224" customWidth="1"/>
    <col min="1800" max="1800" width="8.7109375" style="224" customWidth="1"/>
    <col min="1801" max="1801" width="6.7109375" style="224" customWidth="1"/>
    <col min="1802" max="1802" width="9.5703125" style="224" customWidth="1"/>
    <col min="1803" max="1803" width="7" style="224" customWidth="1"/>
    <col min="1804" max="1805" width="2.7109375" style="224" customWidth="1"/>
    <col min="1806" max="1806" width="21" style="224" customWidth="1"/>
    <col min="1807" max="1810" width="11.42578125" style="224" customWidth="1"/>
    <col min="1811" max="1811" width="16.28515625" style="224" customWidth="1"/>
    <col min="1812" max="1812" width="2.7109375" style="224" customWidth="1"/>
    <col min="1813" max="1813" width="16.85546875" style="224" customWidth="1"/>
    <col min="1814" max="1815" width="21" style="224" customWidth="1"/>
    <col min="1816" max="1818" width="11.42578125" style="224" customWidth="1"/>
    <col min="1819" max="1819" width="2.7109375" style="224" customWidth="1"/>
    <col min="1820" max="2048" width="11.5703125" style="224"/>
    <col min="2049" max="2049" width="2.7109375" style="224" customWidth="1"/>
    <col min="2050" max="2050" width="8.42578125" style="224" customWidth="1"/>
    <col min="2051" max="2052" width="8.140625" style="224" customWidth="1"/>
    <col min="2053" max="2053" width="9.85546875" style="224" customWidth="1"/>
    <col min="2054" max="2055" width="7.85546875" style="224" customWidth="1"/>
    <col min="2056" max="2056" width="8.7109375" style="224" customWidth="1"/>
    <col min="2057" max="2057" width="6.7109375" style="224" customWidth="1"/>
    <col min="2058" max="2058" width="9.5703125" style="224" customWidth="1"/>
    <col min="2059" max="2059" width="7" style="224" customWidth="1"/>
    <col min="2060" max="2061" width="2.7109375" style="224" customWidth="1"/>
    <col min="2062" max="2062" width="21" style="224" customWidth="1"/>
    <col min="2063" max="2066" width="11.42578125" style="224" customWidth="1"/>
    <col min="2067" max="2067" width="16.28515625" style="224" customWidth="1"/>
    <col min="2068" max="2068" width="2.7109375" style="224" customWidth="1"/>
    <col min="2069" max="2069" width="16.85546875" style="224" customWidth="1"/>
    <col min="2070" max="2071" width="21" style="224" customWidth="1"/>
    <col min="2072" max="2074" width="11.42578125" style="224" customWidth="1"/>
    <col min="2075" max="2075" width="2.7109375" style="224" customWidth="1"/>
    <col min="2076" max="2304" width="11.5703125" style="224"/>
    <col min="2305" max="2305" width="2.7109375" style="224" customWidth="1"/>
    <col min="2306" max="2306" width="8.42578125" style="224" customWidth="1"/>
    <col min="2307" max="2308" width="8.140625" style="224" customWidth="1"/>
    <col min="2309" max="2309" width="9.85546875" style="224" customWidth="1"/>
    <col min="2310" max="2311" width="7.85546875" style="224" customWidth="1"/>
    <col min="2312" max="2312" width="8.7109375" style="224" customWidth="1"/>
    <col min="2313" max="2313" width="6.7109375" style="224" customWidth="1"/>
    <col min="2314" max="2314" width="9.5703125" style="224" customWidth="1"/>
    <col min="2315" max="2315" width="7" style="224" customWidth="1"/>
    <col min="2316" max="2317" width="2.7109375" style="224" customWidth="1"/>
    <col min="2318" max="2318" width="21" style="224" customWidth="1"/>
    <col min="2319" max="2322" width="11.42578125" style="224" customWidth="1"/>
    <col min="2323" max="2323" width="16.28515625" style="224" customWidth="1"/>
    <col min="2324" max="2324" width="2.7109375" style="224" customWidth="1"/>
    <col min="2325" max="2325" width="16.85546875" style="224" customWidth="1"/>
    <col min="2326" max="2327" width="21" style="224" customWidth="1"/>
    <col min="2328" max="2330" width="11.42578125" style="224" customWidth="1"/>
    <col min="2331" max="2331" width="2.7109375" style="224" customWidth="1"/>
    <col min="2332" max="2560" width="11.5703125" style="224"/>
    <col min="2561" max="2561" width="2.7109375" style="224" customWidth="1"/>
    <col min="2562" max="2562" width="8.42578125" style="224" customWidth="1"/>
    <col min="2563" max="2564" width="8.140625" style="224" customWidth="1"/>
    <col min="2565" max="2565" width="9.85546875" style="224" customWidth="1"/>
    <col min="2566" max="2567" width="7.85546875" style="224" customWidth="1"/>
    <col min="2568" max="2568" width="8.7109375" style="224" customWidth="1"/>
    <col min="2569" max="2569" width="6.7109375" style="224" customWidth="1"/>
    <col min="2570" max="2570" width="9.5703125" style="224" customWidth="1"/>
    <col min="2571" max="2571" width="7" style="224" customWidth="1"/>
    <col min="2572" max="2573" width="2.7109375" style="224" customWidth="1"/>
    <col min="2574" max="2574" width="21" style="224" customWidth="1"/>
    <col min="2575" max="2578" width="11.42578125" style="224" customWidth="1"/>
    <col min="2579" max="2579" width="16.28515625" style="224" customWidth="1"/>
    <col min="2580" max="2580" width="2.7109375" style="224" customWidth="1"/>
    <col min="2581" max="2581" width="16.85546875" style="224" customWidth="1"/>
    <col min="2582" max="2583" width="21" style="224" customWidth="1"/>
    <col min="2584" max="2586" width="11.42578125" style="224" customWidth="1"/>
    <col min="2587" max="2587" width="2.7109375" style="224" customWidth="1"/>
    <col min="2588" max="2816" width="11.5703125" style="224"/>
    <col min="2817" max="2817" width="2.7109375" style="224" customWidth="1"/>
    <col min="2818" max="2818" width="8.42578125" style="224" customWidth="1"/>
    <col min="2819" max="2820" width="8.140625" style="224" customWidth="1"/>
    <col min="2821" max="2821" width="9.85546875" style="224" customWidth="1"/>
    <col min="2822" max="2823" width="7.85546875" style="224" customWidth="1"/>
    <col min="2824" max="2824" width="8.7109375" style="224" customWidth="1"/>
    <col min="2825" max="2825" width="6.7109375" style="224" customWidth="1"/>
    <col min="2826" max="2826" width="9.5703125" style="224" customWidth="1"/>
    <col min="2827" max="2827" width="7" style="224" customWidth="1"/>
    <col min="2828" max="2829" width="2.7109375" style="224" customWidth="1"/>
    <col min="2830" max="2830" width="21" style="224" customWidth="1"/>
    <col min="2831" max="2834" width="11.42578125" style="224" customWidth="1"/>
    <col min="2835" max="2835" width="16.28515625" style="224" customWidth="1"/>
    <col min="2836" max="2836" width="2.7109375" style="224" customWidth="1"/>
    <col min="2837" max="2837" width="16.85546875" style="224" customWidth="1"/>
    <col min="2838" max="2839" width="21" style="224" customWidth="1"/>
    <col min="2840" max="2842" width="11.42578125" style="224" customWidth="1"/>
    <col min="2843" max="2843" width="2.7109375" style="224" customWidth="1"/>
    <col min="2844" max="3072" width="11.5703125" style="224"/>
    <col min="3073" max="3073" width="2.7109375" style="224" customWidth="1"/>
    <col min="3074" max="3074" width="8.42578125" style="224" customWidth="1"/>
    <col min="3075" max="3076" width="8.140625" style="224" customWidth="1"/>
    <col min="3077" max="3077" width="9.85546875" style="224" customWidth="1"/>
    <col min="3078" max="3079" width="7.85546875" style="224" customWidth="1"/>
    <col min="3080" max="3080" width="8.7109375" style="224" customWidth="1"/>
    <col min="3081" max="3081" width="6.7109375" style="224" customWidth="1"/>
    <col min="3082" max="3082" width="9.5703125" style="224" customWidth="1"/>
    <col min="3083" max="3083" width="7" style="224" customWidth="1"/>
    <col min="3084" max="3085" width="2.7109375" style="224" customWidth="1"/>
    <col min="3086" max="3086" width="21" style="224" customWidth="1"/>
    <col min="3087" max="3090" width="11.42578125" style="224" customWidth="1"/>
    <col min="3091" max="3091" width="16.28515625" style="224" customWidth="1"/>
    <col min="3092" max="3092" width="2.7109375" style="224" customWidth="1"/>
    <col min="3093" max="3093" width="16.85546875" style="224" customWidth="1"/>
    <col min="3094" max="3095" width="21" style="224" customWidth="1"/>
    <col min="3096" max="3098" width="11.42578125" style="224" customWidth="1"/>
    <col min="3099" max="3099" width="2.7109375" style="224" customWidth="1"/>
    <col min="3100" max="3328" width="11.5703125" style="224"/>
    <col min="3329" max="3329" width="2.7109375" style="224" customWidth="1"/>
    <col min="3330" max="3330" width="8.42578125" style="224" customWidth="1"/>
    <col min="3331" max="3332" width="8.140625" style="224" customWidth="1"/>
    <col min="3333" max="3333" width="9.85546875" style="224" customWidth="1"/>
    <col min="3334" max="3335" width="7.85546875" style="224" customWidth="1"/>
    <col min="3336" max="3336" width="8.7109375" style="224" customWidth="1"/>
    <col min="3337" max="3337" width="6.7109375" style="224" customWidth="1"/>
    <col min="3338" max="3338" width="9.5703125" style="224" customWidth="1"/>
    <col min="3339" max="3339" width="7" style="224" customWidth="1"/>
    <col min="3340" max="3341" width="2.7109375" style="224" customWidth="1"/>
    <col min="3342" max="3342" width="21" style="224" customWidth="1"/>
    <col min="3343" max="3346" width="11.42578125" style="224" customWidth="1"/>
    <col min="3347" max="3347" width="16.28515625" style="224" customWidth="1"/>
    <col min="3348" max="3348" width="2.7109375" style="224" customWidth="1"/>
    <col min="3349" max="3349" width="16.85546875" style="224" customWidth="1"/>
    <col min="3350" max="3351" width="21" style="224" customWidth="1"/>
    <col min="3352" max="3354" width="11.42578125" style="224" customWidth="1"/>
    <col min="3355" max="3355" width="2.7109375" style="224" customWidth="1"/>
    <col min="3356" max="3584" width="11.5703125" style="224"/>
    <col min="3585" max="3585" width="2.7109375" style="224" customWidth="1"/>
    <col min="3586" max="3586" width="8.42578125" style="224" customWidth="1"/>
    <col min="3587" max="3588" width="8.140625" style="224" customWidth="1"/>
    <col min="3589" max="3589" width="9.85546875" style="224" customWidth="1"/>
    <col min="3590" max="3591" width="7.85546875" style="224" customWidth="1"/>
    <col min="3592" max="3592" width="8.7109375" style="224" customWidth="1"/>
    <col min="3593" max="3593" width="6.7109375" style="224" customWidth="1"/>
    <col min="3594" max="3594" width="9.5703125" style="224" customWidth="1"/>
    <col min="3595" max="3595" width="7" style="224" customWidth="1"/>
    <col min="3596" max="3597" width="2.7109375" style="224" customWidth="1"/>
    <col min="3598" max="3598" width="21" style="224" customWidth="1"/>
    <col min="3599" max="3602" width="11.42578125" style="224" customWidth="1"/>
    <col min="3603" max="3603" width="16.28515625" style="224" customWidth="1"/>
    <col min="3604" max="3604" width="2.7109375" style="224" customWidth="1"/>
    <col min="3605" max="3605" width="16.85546875" style="224" customWidth="1"/>
    <col min="3606" max="3607" width="21" style="224" customWidth="1"/>
    <col min="3608" max="3610" width="11.42578125" style="224" customWidth="1"/>
    <col min="3611" max="3611" width="2.7109375" style="224" customWidth="1"/>
    <col min="3612" max="3840" width="11.5703125" style="224"/>
    <col min="3841" max="3841" width="2.7109375" style="224" customWidth="1"/>
    <col min="3842" max="3842" width="8.42578125" style="224" customWidth="1"/>
    <col min="3843" max="3844" width="8.140625" style="224" customWidth="1"/>
    <col min="3845" max="3845" width="9.85546875" style="224" customWidth="1"/>
    <col min="3846" max="3847" width="7.85546875" style="224" customWidth="1"/>
    <col min="3848" max="3848" width="8.7109375" style="224" customWidth="1"/>
    <col min="3849" max="3849" width="6.7109375" style="224" customWidth="1"/>
    <col min="3850" max="3850" width="9.5703125" style="224" customWidth="1"/>
    <col min="3851" max="3851" width="7" style="224" customWidth="1"/>
    <col min="3852" max="3853" width="2.7109375" style="224" customWidth="1"/>
    <col min="3854" max="3854" width="21" style="224" customWidth="1"/>
    <col min="3855" max="3858" width="11.42578125" style="224" customWidth="1"/>
    <col min="3859" max="3859" width="16.28515625" style="224" customWidth="1"/>
    <col min="3860" max="3860" width="2.7109375" style="224" customWidth="1"/>
    <col min="3861" max="3861" width="16.85546875" style="224" customWidth="1"/>
    <col min="3862" max="3863" width="21" style="224" customWidth="1"/>
    <col min="3864" max="3866" width="11.42578125" style="224" customWidth="1"/>
    <col min="3867" max="3867" width="2.7109375" style="224" customWidth="1"/>
    <col min="3868" max="4096" width="11.5703125" style="224"/>
    <col min="4097" max="4097" width="2.7109375" style="224" customWidth="1"/>
    <col min="4098" max="4098" width="8.42578125" style="224" customWidth="1"/>
    <col min="4099" max="4100" width="8.140625" style="224" customWidth="1"/>
    <col min="4101" max="4101" width="9.85546875" style="224" customWidth="1"/>
    <col min="4102" max="4103" width="7.85546875" style="224" customWidth="1"/>
    <col min="4104" max="4104" width="8.7109375" style="224" customWidth="1"/>
    <col min="4105" max="4105" width="6.7109375" style="224" customWidth="1"/>
    <col min="4106" max="4106" width="9.5703125" style="224" customWidth="1"/>
    <col min="4107" max="4107" width="7" style="224" customWidth="1"/>
    <col min="4108" max="4109" width="2.7109375" style="224" customWidth="1"/>
    <col min="4110" max="4110" width="21" style="224" customWidth="1"/>
    <col min="4111" max="4114" width="11.42578125" style="224" customWidth="1"/>
    <col min="4115" max="4115" width="16.28515625" style="224" customWidth="1"/>
    <col min="4116" max="4116" width="2.7109375" style="224" customWidth="1"/>
    <col min="4117" max="4117" width="16.85546875" style="224" customWidth="1"/>
    <col min="4118" max="4119" width="21" style="224" customWidth="1"/>
    <col min="4120" max="4122" width="11.42578125" style="224" customWidth="1"/>
    <col min="4123" max="4123" width="2.7109375" style="224" customWidth="1"/>
    <col min="4124" max="4352" width="11.5703125" style="224"/>
    <col min="4353" max="4353" width="2.7109375" style="224" customWidth="1"/>
    <col min="4354" max="4354" width="8.42578125" style="224" customWidth="1"/>
    <col min="4355" max="4356" width="8.140625" style="224" customWidth="1"/>
    <col min="4357" max="4357" width="9.85546875" style="224" customWidth="1"/>
    <col min="4358" max="4359" width="7.85546875" style="224" customWidth="1"/>
    <col min="4360" max="4360" width="8.7109375" style="224" customWidth="1"/>
    <col min="4361" max="4361" width="6.7109375" style="224" customWidth="1"/>
    <col min="4362" max="4362" width="9.5703125" style="224" customWidth="1"/>
    <col min="4363" max="4363" width="7" style="224" customWidth="1"/>
    <col min="4364" max="4365" width="2.7109375" style="224" customWidth="1"/>
    <col min="4366" max="4366" width="21" style="224" customWidth="1"/>
    <col min="4367" max="4370" width="11.42578125" style="224" customWidth="1"/>
    <col min="4371" max="4371" width="16.28515625" style="224" customWidth="1"/>
    <col min="4372" max="4372" width="2.7109375" style="224" customWidth="1"/>
    <col min="4373" max="4373" width="16.85546875" style="224" customWidth="1"/>
    <col min="4374" max="4375" width="21" style="224" customWidth="1"/>
    <col min="4376" max="4378" width="11.42578125" style="224" customWidth="1"/>
    <col min="4379" max="4379" width="2.7109375" style="224" customWidth="1"/>
    <col min="4380" max="4608" width="11.5703125" style="224"/>
    <col min="4609" max="4609" width="2.7109375" style="224" customWidth="1"/>
    <col min="4610" max="4610" width="8.42578125" style="224" customWidth="1"/>
    <col min="4611" max="4612" width="8.140625" style="224" customWidth="1"/>
    <col min="4613" max="4613" width="9.85546875" style="224" customWidth="1"/>
    <col min="4614" max="4615" width="7.85546875" style="224" customWidth="1"/>
    <col min="4616" max="4616" width="8.7109375" style="224" customWidth="1"/>
    <col min="4617" max="4617" width="6.7109375" style="224" customWidth="1"/>
    <col min="4618" max="4618" width="9.5703125" style="224" customWidth="1"/>
    <col min="4619" max="4619" width="7" style="224" customWidth="1"/>
    <col min="4620" max="4621" width="2.7109375" style="224" customWidth="1"/>
    <col min="4622" max="4622" width="21" style="224" customWidth="1"/>
    <col min="4623" max="4626" width="11.42578125" style="224" customWidth="1"/>
    <col min="4627" max="4627" width="16.28515625" style="224" customWidth="1"/>
    <col min="4628" max="4628" width="2.7109375" style="224" customWidth="1"/>
    <col min="4629" max="4629" width="16.85546875" style="224" customWidth="1"/>
    <col min="4630" max="4631" width="21" style="224" customWidth="1"/>
    <col min="4632" max="4634" width="11.42578125" style="224" customWidth="1"/>
    <col min="4635" max="4635" width="2.7109375" style="224" customWidth="1"/>
    <col min="4636" max="4864" width="11.5703125" style="224"/>
    <col min="4865" max="4865" width="2.7109375" style="224" customWidth="1"/>
    <col min="4866" max="4866" width="8.42578125" style="224" customWidth="1"/>
    <col min="4867" max="4868" width="8.140625" style="224" customWidth="1"/>
    <col min="4869" max="4869" width="9.85546875" style="224" customWidth="1"/>
    <col min="4870" max="4871" width="7.85546875" style="224" customWidth="1"/>
    <col min="4872" max="4872" width="8.7109375" style="224" customWidth="1"/>
    <col min="4873" max="4873" width="6.7109375" style="224" customWidth="1"/>
    <col min="4874" max="4874" width="9.5703125" style="224" customWidth="1"/>
    <col min="4875" max="4875" width="7" style="224" customWidth="1"/>
    <col min="4876" max="4877" width="2.7109375" style="224" customWidth="1"/>
    <col min="4878" max="4878" width="21" style="224" customWidth="1"/>
    <col min="4879" max="4882" width="11.42578125" style="224" customWidth="1"/>
    <col min="4883" max="4883" width="16.28515625" style="224" customWidth="1"/>
    <col min="4884" max="4884" width="2.7109375" style="224" customWidth="1"/>
    <col min="4885" max="4885" width="16.85546875" style="224" customWidth="1"/>
    <col min="4886" max="4887" width="21" style="224" customWidth="1"/>
    <col min="4888" max="4890" width="11.42578125" style="224" customWidth="1"/>
    <col min="4891" max="4891" width="2.7109375" style="224" customWidth="1"/>
    <col min="4892" max="5120" width="11.5703125" style="224"/>
    <col min="5121" max="5121" width="2.7109375" style="224" customWidth="1"/>
    <col min="5122" max="5122" width="8.42578125" style="224" customWidth="1"/>
    <col min="5123" max="5124" width="8.140625" style="224" customWidth="1"/>
    <col min="5125" max="5125" width="9.85546875" style="224" customWidth="1"/>
    <col min="5126" max="5127" width="7.85546875" style="224" customWidth="1"/>
    <col min="5128" max="5128" width="8.7109375" style="224" customWidth="1"/>
    <col min="5129" max="5129" width="6.7109375" style="224" customWidth="1"/>
    <col min="5130" max="5130" width="9.5703125" style="224" customWidth="1"/>
    <col min="5131" max="5131" width="7" style="224" customWidth="1"/>
    <col min="5132" max="5133" width="2.7109375" style="224" customWidth="1"/>
    <col min="5134" max="5134" width="21" style="224" customWidth="1"/>
    <col min="5135" max="5138" width="11.42578125" style="224" customWidth="1"/>
    <col min="5139" max="5139" width="16.28515625" style="224" customWidth="1"/>
    <col min="5140" max="5140" width="2.7109375" style="224" customWidth="1"/>
    <col min="5141" max="5141" width="16.85546875" style="224" customWidth="1"/>
    <col min="5142" max="5143" width="21" style="224" customWidth="1"/>
    <col min="5144" max="5146" width="11.42578125" style="224" customWidth="1"/>
    <col min="5147" max="5147" width="2.7109375" style="224" customWidth="1"/>
    <col min="5148" max="5376" width="11.5703125" style="224"/>
    <col min="5377" max="5377" width="2.7109375" style="224" customWidth="1"/>
    <col min="5378" max="5378" width="8.42578125" style="224" customWidth="1"/>
    <col min="5379" max="5380" width="8.140625" style="224" customWidth="1"/>
    <col min="5381" max="5381" width="9.85546875" style="224" customWidth="1"/>
    <col min="5382" max="5383" width="7.85546875" style="224" customWidth="1"/>
    <col min="5384" max="5384" width="8.7109375" style="224" customWidth="1"/>
    <col min="5385" max="5385" width="6.7109375" style="224" customWidth="1"/>
    <col min="5386" max="5386" width="9.5703125" style="224" customWidth="1"/>
    <col min="5387" max="5387" width="7" style="224" customWidth="1"/>
    <col min="5388" max="5389" width="2.7109375" style="224" customWidth="1"/>
    <col min="5390" max="5390" width="21" style="224" customWidth="1"/>
    <col min="5391" max="5394" width="11.42578125" style="224" customWidth="1"/>
    <col min="5395" max="5395" width="16.28515625" style="224" customWidth="1"/>
    <col min="5396" max="5396" width="2.7109375" style="224" customWidth="1"/>
    <col min="5397" max="5397" width="16.85546875" style="224" customWidth="1"/>
    <col min="5398" max="5399" width="21" style="224" customWidth="1"/>
    <col min="5400" max="5402" width="11.42578125" style="224" customWidth="1"/>
    <col min="5403" max="5403" width="2.7109375" style="224" customWidth="1"/>
    <col min="5404" max="5632" width="11.5703125" style="224"/>
    <col min="5633" max="5633" width="2.7109375" style="224" customWidth="1"/>
    <col min="5634" max="5634" width="8.42578125" style="224" customWidth="1"/>
    <col min="5635" max="5636" width="8.140625" style="224" customWidth="1"/>
    <col min="5637" max="5637" width="9.85546875" style="224" customWidth="1"/>
    <col min="5638" max="5639" width="7.85546875" style="224" customWidth="1"/>
    <col min="5640" max="5640" width="8.7109375" style="224" customWidth="1"/>
    <col min="5641" max="5641" width="6.7109375" style="224" customWidth="1"/>
    <col min="5642" max="5642" width="9.5703125" style="224" customWidth="1"/>
    <col min="5643" max="5643" width="7" style="224" customWidth="1"/>
    <col min="5644" max="5645" width="2.7109375" style="224" customWidth="1"/>
    <col min="5646" max="5646" width="21" style="224" customWidth="1"/>
    <col min="5647" max="5650" width="11.42578125" style="224" customWidth="1"/>
    <col min="5651" max="5651" width="16.28515625" style="224" customWidth="1"/>
    <col min="5652" max="5652" width="2.7109375" style="224" customWidth="1"/>
    <col min="5653" max="5653" width="16.85546875" style="224" customWidth="1"/>
    <col min="5654" max="5655" width="21" style="224" customWidth="1"/>
    <col min="5656" max="5658" width="11.42578125" style="224" customWidth="1"/>
    <col min="5659" max="5659" width="2.7109375" style="224" customWidth="1"/>
    <col min="5660" max="5888" width="11.5703125" style="224"/>
    <col min="5889" max="5889" width="2.7109375" style="224" customWidth="1"/>
    <col min="5890" max="5890" width="8.42578125" style="224" customWidth="1"/>
    <col min="5891" max="5892" width="8.140625" style="224" customWidth="1"/>
    <col min="5893" max="5893" width="9.85546875" style="224" customWidth="1"/>
    <col min="5894" max="5895" width="7.85546875" style="224" customWidth="1"/>
    <col min="5896" max="5896" width="8.7109375" style="224" customWidth="1"/>
    <col min="5897" max="5897" width="6.7109375" style="224" customWidth="1"/>
    <col min="5898" max="5898" width="9.5703125" style="224" customWidth="1"/>
    <col min="5899" max="5899" width="7" style="224" customWidth="1"/>
    <col min="5900" max="5901" width="2.7109375" style="224" customWidth="1"/>
    <col min="5902" max="5902" width="21" style="224" customWidth="1"/>
    <col min="5903" max="5906" width="11.42578125" style="224" customWidth="1"/>
    <col min="5907" max="5907" width="16.28515625" style="224" customWidth="1"/>
    <col min="5908" max="5908" width="2.7109375" style="224" customWidth="1"/>
    <col min="5909" max="5909" width="16.85546875" style="224" customWidth="1"/>
    <col min="5910" max="5911" width="21" style="224" customWidth="1"/>
    <col min="5912" max="5914" width="11.42578125" style="224" customWidth="1"/>
    <col min="5915" max="5915" width="2.7109375" style="224" customWidth="1"/>
    <col min="5916" max="6144" width="11.5703125" style="224"/>
    <col min="6145" max="6145" width="2.7109375" style="224" customWidth="1"/>
    <col min="6146" max="6146" width="8.42578125" style="224" customWidth="1"/>
    <col min="6147" max="6148" width="8.140625" style="224" customWidth="1"/>
    <col min="6149" max="6149" width="9.85546875" style="224" customWidth="1"/>
    <col min="6150" max="6151" width="7.85546875" style="224" customWidth="1"/>
    <col min="6152" max="6152" width="8.7109375" style="224" customWidth="1"/>
    <col min="6153" max="6153" width="6.7109375" style="224" customWidth="1"/>
    <col min="6154" max="6154" width="9.5703125" style="224" customWidth="1"/>
    <col min="6155" max="6155" width="7" style="224" customWidth="1"/>
    <col min="6156" max="6157" width="2.7109375" style="224" customWidth="1"/>
    <col min="6158" max="6158" width="21" style="224" customWidth="1"/>
    <col min="6159" max="6162" width="11.42578125" style="224" customWidth="1"/>
    <col min="6163" max="6163" width="16.28515625" style="224" customWidth="1"/>
    <col min="6164" max="6164" width="2.7109375" style="224" customWidth="1"/>
    <col min="6165" max="6165" width="16.85546875" style="224" customWidth="1"/>
    <col min="6166" max="6167" width="21" style="224" customWidth="1"/>
    <col min="6168" max="6170" width="11.42578125" style="224" customWidth="1"/>
    <col min="6171" max="6171" width="2.7109375" style="224" customWidth="1"/>
    <col min="6172" max="6400" width="11.5703125" style="224"/>
    <col min="6401" max="6401" width="2.7109375" style="224" customWidth="1"/>
    <col min="6402" max="6402" width="8.42578125" style="224" customWidth="1"/>
    <col min="6403" max="6404" width="8.140625" style="224" customWidth="1"/>
    <col min="6405" max="6405" width="9.85546875" style="224" customWidth="1"/>
    <col min="6406" max="6407" width="7.85546875" style="224" customWidth="1"/>
    <col min="6408" max="6408" width="8.7109375" style="224" customWidth="1"/>
    <col min="6409" max="6409" width="6.7109375" style="224" customWidth="1"/>
    <col min="6410" max="6410" width="9.5703125" style="224" customWidth="1"/>
    <col min="6411" max="6411" width="7" style="224" customWidth="1"/>
    <col min="6412" max="6413" width="2.7109375" style="224" customWidth="1"/>
    <col min="6414" max="6414" width="21" style="224" customWidth="1"/>
    <col min="6415" max="6418" width="11.42578125" style="224" customWidth="1"/>
    <col min="6419" max="6419" width="16.28515625" style="224" customWidth="1"/>
    <col min="6420" max="6420" width="2.7109375" style="224" customWidth="1"/>
    <col min="6421" max="6421" width="16.85546875" style="224" customWidth="1"/>
    <col min="6422" max="6423" width="21" style="224" customWidth="1"/>
    <col min="6424" max="6426" width="11.42578125" style="224" customWidth="1"/>
    <col min="6427" max="6427" width="2.7109375" style="224" customWidth="1"/>
    <col min="6428" max="6656" width="11.5703125" style="224"/>
    <col min="6657" max="6657" width="2.7109375" style="224" customWidth="1"/>
    <col min="6658" max="6658" width="8.42578125" style="224" customWidth="1"/>
    <col min="6659" max="6660" width="8.140625" style="224" customWidth="1"/>
    <col min="6661" max="6661" width="9.85546875" style="224" customWidth="1"/>
    <col min="6662" max="6663" width="7.85546875" style="224" customWidth="1"/>
    <col min="6664" max="6664" width="8.7109375" style="224" customWidth="1"/>
    <col min="6665" max="6665" width="6.7109375" style="224" customWidth="1"/>
    <col min="6666" max="6666" width="9.5703125" style="224" customWidth="1"/>
    <col min="6667" max="6667" width="7" style="224" customWidth="1"/>
    <col min="6668" max="6669" width="2.7109375" style="224" customWidth="1"/>
    <col min="6670" max="6670" width="21" style="224" customWidth="1"/>
    <col min="6671" max="6674" width="11.42578125" style="224" customWidth="1"/>
    <col min="6675" max="6675" width="16.28515625" style="224" customWidth="1"/>
    <col min="6676" max="6676" width="2.7109375" style="224" customWidth="1"/>
    <col min="6677" max="6677" width="16.85546875" style="224" customWidth="1"/>
    <col min="6678" max="6679" width="21" style="224" customWidth="1"/>
    <col min="6680" max="6682" width="11.42578125" style="224" customWidth="1"/>
    <col min="6683" max="6683" width="2.7109375" style="224" customWidth="1"/>
    <col min="6684" max="6912" width="11.5703125" style="224"/>
    <col min="6913" max="6913" width="2.7109375" style="224" customWidth="1"/>
    <col min="6914" max="6914" width="8.42578125" style="224" customWidth="1"/>
    <col min="6915" max="6916" width="8.140625" style="224" customWidth="1"/>
    <col min="6917" max="6917" width="9.85546875" style="224" customWidth="1"/>
    <col min="6918" max="6919" width="7.85546875" style="224" customWidth="1"/>
    <col min="6920" max="6920" width="8.7109375" style="224" customWidth="1"/>
    <col min="6921" max="6921" width="6.7109375" style="224" customWidth="1"/>
    <col min="6922" max="6922" width="9.5703125" style="224" customWidth="1"/>
    <col min="6923" max="6923" width="7" style="224" customWidth="1"/>
    <col min="6924" max="6925" width="2.7109375" style="224" customWidth="1"/>
    <col min="6926" max="6926" width="21" style="224" customWidth="1"/>
    <col min="6927" max="6930" width="11.42578125" style="224" customWidth="1"/>
    <col min="6931" max="6931" width="16.28515625" style="224" customWidth="1"/>
    <col min="6932" max="6932" width="2.7109375" style="224" customWidth="1"/>
    <col min="6933" max="6933" width="16.85546875" style="224" customWidth="1"/>
    <col min="6934" max="6935" width="21" style="224" customWidth="1"/>
    <col min="6936" max="6938" width="11.42578125" style="224" customWidth="1"/>
    <col min="6939" max="6939" width="2.7109375" style="224" customWidth="1"/>
    <col min="6940" max="7168" width="11.5703125" style="224"/>
    <col min="7169" max="7169" width="2.7109375" style="224" customWidth="1"/>
    <col min="7170" max="7170" width="8.42578125" style="224" customWidth="1"/>
    <col min="7171" max="7172" width="8.140625" style="224" customWidth="1"/>
    <col min="7173" max="7173" width="9.85546875" style="224" customWidth="1"/>
    <col min="7174" max="7175" width="7.85546875" style="224" customWidth="1"/>
    <col min="7176" max="7176" width="8.7109375" style="224" customWidth="1"/>
    <col min="7177" max="7177" width="6.7109375" style="224" customWidth="1"/>
    <col min="7178" max="7178" width="9.5703125" style="224" customWidth="1"/>
    <col min="7179" max="7179" width="7" style="224" customWidth="1"/>
    <col min="7180" max="7181" width="2.7109375" style="224" customWidth="1"/>
    <col min="7182" max="7182" width="21" style="224" customWidth="1"/>
    <col min="7183" max="7186" width="11.42578125" style="224" customWidth="1"/>
    <col min="7187" max="7187" width="16.28515625" style="224" customWidth="1"/>
    <col min="7188" max="7188" width="2.7109375" style="224" customWidth="1"/>
    <col min="7189" max="7189" width="16.85546875" style="224" customWidth="1"/>
    <col min="7190" max="7191" width="21" style="224" customWidth="1"/>
    <col min="7192" max="7194" width="11.42578125" style="224" customWidth="1"/>
    <col min="7195" max="7195" width="2.7109375" style="224" customWidth="1"/>
    <col min="7196" max="7424" width="11.5703125" style="224"/>
    <col min="7425" max="7425" width="2.7109375" style="224" customWidth="1"/>
    <col min="7426" max="7426" width="8.42578125" style="224" customWidth="1"/>
    <col min="7427" max="7428" width="8.140625" style="224" customWidth="1"/>
    <col min="7429" max="7429" width="9.85546875" style="224" customWidth="1"/>
    <col min="7430" max="7431" width="7.85546875" style="224" customWidth="1"/>
    <col min="7432" max="7432" width="8.7109375" style="224" customWidth="1"/>
    <col min="7433" max="7433" width="6.7109375" style="224" customWidth="1"/>
    <col min="7434" max="7434" width="9.5703125" style="224" customWidth="1"/>
    <col min="7435" max="7435" width="7" style="224" customWidth="1"/>
    <col min="7436" max="7437" width="2.7109375" style="224" customWidth="1"/>
    <col min="7438" max="7438" width="21" style="224" customWidth="1"/>
    <col min="7439" max="7442" width="11.42578125" style="224" customWidth="1"/>
    <col min="7443" max="7443" width="16.28515625" style="224" customWidth="1"/>
    <col min="7444" max="7444" width="2.7109375" style="224" customWidth="1"/>
    <col min="7445" max="7445" width="16.85546875" style="224" customWidth="1"/>
    <col min="7446" max="7447" width="21" style="224" customWidth="1"/>
    <col min="7448" max="7450" width="11.42578125" style="224" customWidth="1"/>
    <col min="7451" max="7451" width="2.7109375" style="224" customWidth="1"/>
    <col min="7452" max="7680" width="11.5703125" style="224"/>
    <col min="7681" max="7681" width="2.7109375" style="224" customWidth="1"/>
    <col min="7682" max="7682" width="8.42578125" style="224" customWidth="1"/>
    <col min="7683" max="7684" width="8.140625" style="224" customWidth="1"/>
    <col min="7685" max="7685" width="9.85546875" style="224" customWidth="1"/>
    <col min="7686" max="7687" width="7.85546875" style="224" customWidth="1"/>
    <col min="7688" max="7688" width="8.7109375" style="224" customWidth="1"/>
    <col min="7689" max="7689" width="6.7109375" style="224" customWidth="1"/>
    <col min="7690" max="7690" width="9.5703125" style="224" customWidth="1"/>
    <col min="7691" max="7691" width="7" style="224" customWidth="1"/>
    <col min="7692" max="7693" width="2.7109375" style="224" customWidth="1"/>
    <col min="7694" max="7694" width="21" style="224" customWidth="1"/>
    <col min="7695" max="7698" width="11.42578125" style="224" customWidth="1"/>
    <col min="7699" max="7699" width="16.28515625" style="224" customWidth="1"/>
    <col min="7700" max="7700" width="2.7109375" style="224" customWidth="1"/>
    <col min="7701" max="7701" width="16.85546875" style="224" customWidth="1"/>
    <col min="7702" max="7703" width="21" style="224" customWidth="1"/>
    <col min="7704" max="7706" width="11.42578125" style="224" customWidth="1"/>
    <col min="7707" max="7707" width="2.7109375" style="224" customWidth="1"/>
    <col min="7708" max="7936" width="11.5703125" style="224"/>
    <col min="7937" max="7937" width="2.7109375" style="224" customWidth="1"/>
    <col min="7938" max="7938" width="8.42578125" style="224" customWidth="1"/>
    <col min="7939" max="7940" width="8.140625" style="224" customWidth="1"/>
    <col min="7941" max="7941" width="9.85546875" style="224" customWidth="1"/>
    <col min="7942" max="7943" width="7.85546875" style="224" customWidth="1"/>
    <col min="7944" max="7944" width="8.7109375" style="224" customWidth="1"/>
    <col min="7945" max="7945" width="6.7109375" style="224" customWidth="1"/>
    <col min="7946" max="7946" width="9.5703125" style="224" customWidth="1"/>
    <col min="7947" max="7947" width="7" style="224" customWidth="1"/>
    <col min="7948" max="7949" width="2.7109375" style="224" customWidth="1"/>
    <col min="7950" max="7950" width="21" style="224" customWidth="1"/>
    <col min="7951" max="7954" width="11.42578125" style="224" customWidth="1"/>
    <col min="7955" max="7955" width="16.28515625" style="224" customWidth="1"/>
    <col min="7956" max="7956" width="2.7109375" style="224" customWidth="1"/>
    <col min="7957" max="7957" width="16.85546875" style="224" customWidth="1"/>
    <col min="7958" max="7959" width="21" style="224" customWidth="1"/>
    <col min="7960" max="7962" width="11.42578125" style="224" customWidth="1"/>
    <col min="7963" max="7963" width="2.7109375" style="224" customWidth="1"/>
    <col min="7964" max="8192" width="11.5703125" style="224"/>
    <col min="8193" max="8193" width="2.7109375" style="224" customWidth="1"/>
    <col min="8194" max="8194" width="8.42578125" style="224" customWidth="1"/>
    <col min="8195" max="8196" width="8.140625" style="224" customWidth="1"/>
    <col min="8197" max="8197" width="9.85546875" style="224" customWidth="1"/>
    <col min="8198" max="8199" width="7.85546875" style="224" customWidth="1"/>
    <col min="8200" max="8200" width="8.7109375" style="224" customWidth="1"/>
    <col min="8201" max="8201" width="6.7109375" style="224" customWidth="1"/>
    <col min="8202" max="8202" width="9.5703125" style="224" customWidth="1"/>
    <col min="8203" max="8203" width="7" style="224" customWidth="1"/>
    <col min="8204" max="8205" width="2.7109375" style="224" customWidth="1"/>
    <col min="8206" max="8206" width="21" style="224" customWidth="1"/>
    <col min="8207" max="8210" width="11.42578125" style="224" customWidth="1"/>
    <col min="8211" max="8211" width="16.28515625" style="224" customWidth="1"/>
    <col min="8212" max="8212" width="2.7109375" style="224" customWidth="1"/>
    <col min="8213" max="8213" width="16.85546875" style="224" customWidth="1"/>
    <col min="8214" max="8215" width="21" style="224" customWidth="1"/>
    <col min="8216" max="8218" width="11.42578125" style="224" customWidth="1"/>
    <col min="8219" max="8219" width="2.7109375" style="224" customWidth="1"/>
    <col min="8220" max="8448" width="11.5703125" style="224"/>
    <col min="8449" max="8449" width="2.7109375" style="224" customWidth="1"/>
    <col min="8450" max="8450" width="8.42578125" style="224" customWidth="1"/>
    <col min="8451" max="8452" width="8.140625" style="224" customWidth="1"/>
    <col min="8453" max="8453" width="9.85546875" style="224" customWidth="1"/>
    <col min="8454" max="8455" width="7.85546875" style="224" customWidth="1"/>
    <col min="8456" max="8456" width="8.7109375" style="224" customWidth="1"/>
    <col min="8457" max="8457" width="6.7109375" style="224" customWidth="1"/>
    <col min="8458" max="8458" width="9.5703125" style="224" customWidth="1"/>
    <col min="8459" max="8459" width="7" style="224" customWidth="1"/>
    <col min="8460" max="8461" width="2.7109375" style="224" customWidth="1"/>
    <col min="8462" max="8462" width="21" style="224" customWidth="1"/>
    <col min="8463" max="8466" width="11.42578125" style="224" customWidth="1"/>
    <col min="8467" max="8467" width="16.28515625" style="224" customWidth="1"/>
    <col min="8468" max="8468" width="2.7109375" style="224" customWidth="1"/>
    <col min="8469" max="8469" width="16.85546875" style="224" customWidth="1"/>
    <col min="8470" max="8471" width="21" style="224" customWidth="1"/>
    <col min="8472" max="8474" width="11.42578125" style="224" customWidth="1"/>
    <col min="8475" max="8475" width="2.7109375" style="224" customWidth="1"/>
    <col min="8476" max="8704" width="11.5703125" style="224"/>
    <col min="8705" max="8705" width="2.7109375" style="224" customWidth="1"/>
    <col min="8706" max="8706" width="8.42578125" style="224" customWidth="1"/>
    <col min="8707" max="8708" width="8.140625" style="224" customWidth="1"/>
    <col min="8709" max="8709" width="9.85546875" style="224" customWidth="1"/>
    <col min="8710" max="8711" width="7.85546875" style="224" customWidth="1"/>
    <col min="8712" max="8712" width="8.7109375" style="224" customWidth="1"/>
    <col min="8713" max="8713" width="6.7109375" style="224" customWidth="1"/>
    <col min="8714" max="8714" width="9.5703125" style="224" customWidth="1"/>
    <col min="8715" max="8715" width="7" style="224" customWidth="1"/>
    <col min="8716" max="8717" width="2.7109375" style="224" customWidth="1"/>
    <col min="8718" max="8718" width="21" style="224" customWidth="1"/>
    <col min="8719" max="8722" width="11.42578125" style="224" customWidth="1"/>
    <col min="8723" max="8723" width="16.28515625" style="224" customWidth="1"/>
    <col min="8724" max="8724" width="2.7109375" style="224" customWidth="1"/>
    <col min="8725" max="8725" width="16.85546875" style="224" customWidth="1"/>
    <col min="8726" max="8727" width="21" style="224" customWidth="1"/>
    <col min="8728" max="8730" width="11.42578125" style="224" customWidth="1"/>
    <col min="8731" max="8731" width="2.7109375" style="224" customWidth="1"/>
    <col min="8732" max="8960" width="11.5703125" style="224"/>
    <col min="8961" max="8961" width="2.7109375" style="224" customWidth="1"/>
    <col min="8962" max="8962" width="8.42578125" style="224" customWidth="1"/>
    <col min="8963" max="8964" width="8.140625" style="224" customWidth="1"/>
    <col min="8965" max="8965" width="9.85546875" style="224" customWidth="1"/>
    <col min="8966" max="8967" width="7.85546875" style="224" customWidth="1"/>
    <col min="8968" max="8968" width="8.7109375" style="224" customWidth="1"/>
    <col min="8969" max="8969" width="6.7109375" style="224" customWidth="1"/>
    <col min="8970" max="8970" width="9.5703125" style="224" customWidth="1"/>
    <col min="8971" max="8971" width="7" style="224" customWidth="1"/>
    <col min="8972" max="8973" width="2.7109375" style="224" customWidth="1"/>
    <col min="8974" max="8974" width="21" style="224" customWidth="1"/>
    <col min="8975" max="8978" width="11.42578125" style="224" customWidth="1"/>
    <col min="8979" max="8979" width="16.28515625" style="224" customWidth="1"/>
    <col min="8980" max="8980" width="2.7109375" style="224" customWidth="1"/>
    <col min="8981" max="8981" width="16.85546875" style="224" customWidth="1"/>
    <col min="8982" max="8983" width="21" style="224" customWidth="1"/>
    <col min="8984" max="8986" width="11.42578125" style="224" customWidth="1"/>
    <col min="8987" max="8987" width="2.7109375" style="224" customWidth="1"/>
    <col min="8988" max="9216" width="11.5703125" style="224"/>
    <col min="9217" max="9217" width="2.7109375" style="224" customWidth="1"/>
    <col min="9218" max="9218" width="8.42578125" style="224" customWidth="1"/>
    <col min="9219" max="9220" width="8.140625" style="224" customWidth="1"/>
    <col min="9221" max="9221" width="9.85546875" style="224" customWidth="1"/>
    <col min="9222" max="9223" width="7.85546875" style="224" customWidth="1"/>
    <col min="9224" max="9224" width="8.7109375" style="224" customWidth="1"/>
    <col min="9225" max="9225" width="6.7109375" style="224" customWidth="1"/>
    <col min="9226" max="9226" width="9.5703125" style="224" customWidth="1"/>
    <col min="9227" max="9227" width="7" style="224" customWidth="1"/>
    <col min="9228" max="9229" width="2.7109375" style="224" customWidth="1"/>
    <col min="9230" max="9230" width="21" style="224" customWidth="1"/>
    <col min="9231" max="9234" width="11.42578125" style="224" customWidth="1"/>
    <col min="9235" max="9235" width="16.28515625" style="224" customWidth="1"/>
    <col min="9236" max="9236" width="2.7109375" style="224" customWidth="1"/>
    <col min="9237" max="9237" width="16.85546875" style="224" customWidth="1"/>
    <col min="9238" max="9239" width="21" style="224" customWidth="1"/>
    <col min="9240" max="9242" width="11.42578125" style="224" customWidth="1"/>
    <col min="9243" max="9243" width="2.7109375" style="224" customWidth="1"/>
    <col min="9244" max="9472" width="11.5703125" style="224"/>
    <col min="9473" max="9473" width="2.7109375" style="224" customWidth="1"/>
    <col min="9474" max="9474" width="8.42578125" style="224" customWidth="1"/>
    <col min="9475" max="9476" width="8.140625" style="224" customWidth="1"/>
    <col min="9477" max="9477" width="9.85546875" style="224" customWidth="1"/>
    <col min="9478" max="9479" width="7.85546875" style="224" customWidth="1"/>
    <col min="9480" max="9480" width="8.7109375" style="224" customWidth="1"/>
    <col min="9481" max="9481" width="6.7109375" style="224" customWidth="1"/>
    <col min="9482" max="9482" width="9.5703125" style="224" customWidth="1"/>
    <col min="9483" max="9483" width="7" style="224" customWidth="1"/>
    <col min="9484" max="9485" width="2.7109375" style="224" customWidth="1"/>
    <col min="9486" max="9486" width="21" style="224" customWidth="1"/>
    <col min="9487" max="9490" width="11.42578125" style="224" customWidth="1"/>
    <col min="9491" max="9491" width="16.28515625" style="224" customWidth="1"/>
    <col min="9492" max="9492" width="2.7109375" style="224" customWidth="1"/>
    <col min="9493" max="9493" width="16.85546875" style="224" customWidth="1"/>
    <col min="9494" max="9495" width="21" style="224" customWidth="1"/>
    <col min="9496" max="9498" width="11.42578125" style="224" customWidth="1"/>
    <col min="9499" max="9499" width="2.7109375" style="224" customWidth="1"/>
    <col min="9500" max="9728" width="11.5703125" style="224"/>
    <col min="9729" max="9729" width="2.7109375" style="224" customWidth="1"/>
    <col min="9730" max="9730" width="8.42578125" style="224" customWidth="1"/>
    <col min="9731" max="9732" width="8.140625" style="224" customWidth="1"/>
    <col min="9733" max="9733" width="9.85546875" style="224" customWidth="1"/>
    <col min="9734" max="9735" width="7.85546875" style="224" customWidth="1"/>
    <col min="9736" max="9736" width="8.7109375" style="224" customWidth="1"/>
    <col min="9737" max="9737" width="6.7109375" style="224" customWidth="1"/>
    <col min="9738" max="9738" width="9.5703125" style="224" customWidth="1"/>
    <col min="9739" max="9739" width="7" style="224" customWidth="1"/>
    <col min="9740" max="9741" width="2.7109375" style="224" customWidth="1"/>
    <col min="9742" max="9742" width="21" style="224" customWidth="1"/>
    <col min="9743" max="9746" width="11.42578125" style="224" customWidth="1"/>
    <col min="9747" max="9747" width="16.28515625" style="224" customWidth="1"/>
    <col min="9748" max="9748" width="2.7109375" style="224" customWidth="1"/>
    <col min="9749" max="9749" width="16.85546875" style="224" customWidth="1"/>
    <col min="9750" max="9751" width="21" style="224" customWidth="1"/>
    <col min="9752" max="9754" width="11.42578125" style="224" customWidth="1"/>
    <col min="9755" max="9755" width="2.7109375" style="224" customWidth="1"/>
    <col min="9756" max="9984" width="11.5703125" style="224"/>
    <col min="9985" max="9985" width="2.7109375" style="224" customWidth="1"/>
    <col min="9986" max="9986" width="8.42578125" style="224" customWidth="1"/>
    <col min="9987" max="9988" width="8.140625" style="224" customWidth="1"/>
    <col min="9989" max="9989" width="9.85546875" style="224" customWidth="1"/>
    <col min="9990" max="9991" width="7.85546875" style="224" customWidth="1"/>
    <col min="9992" max="9992" width="8.7109375" style="224" customWidth="1"/>
    <col min="9993" max="9993" width="6.7109375" style="224" customWidth="1"/>
    <col min="9994" max="9994" width="9.5703125" style="224" customWidth="1"/>
    <col min="9995" max="9995" width="7" style="224" customWidth="1"/>
    <col min="9996" max="9997" width="2.7109375" style="224" customWidth="1"/>
    <col min="9998" max="9998" width="21" style="224" customWidth="1"/>
    <col min="9999" max="10002" width="11.42578125" style="224" customWidth="1"/>
    <col min="10003" max="10003" width="16.28515625" style="224" customWidth="1"/>
    <col min="10004" max="10004" width="2.7109375" style="224" customWidth="1"/>
    <col min="10005" max="10005" width="16.85546875" style="224" customWidth="1"/>
    <col min="10006" max="10007" width="21" style="224" customWidth="1"/>
    <col min="10008" max="10010" width="11.42578125" style="224" customWidth="1"/>
    <col min="10011" max="10011" width="2.7109375" style="224" customWidth="1"/>
    <col min="10012" max="10240" width="11.5703125" style="224"/>
    <col min="10241" max="10241" width="2.7109375" style="224" customWidth="1"/>
    <col min="10242" max="10242" width="8.42578125" style="224" customWidth="1"/>
    <col min="10243" max="10244" width="8.140625" style="224" customWidth="1"/>
    <col min="10245" max="10245" width="9.85546875" style="224" customWidth="1"/>
    <col min="10246" max="10247" width="7.85546875" style="224" customWidth="1"/>
    <col min="10248" max="10248" width="8.7109375" style="224" customWidth="1"/>
    <col min="10249" max="10249" width="6.7109375" style="224" customWidth="1"/>
    <col min="10250" max="10250" width="9.5703125" style="224" customWidth="1"/>
    <col min="10251" max="10251" width="7" style="224" customWidth="1"/>
    <col min="10252" max="10253" width="2.7109375" style="224" customWidth="1"/>
    <col min="10254" max="10254" width="21" style="224" customWidth="1"/>
    <col min="10255" max="10258" width="11.42578125" style="224" customWidth="1"/>
    <col min="10259" max="10259" width="16.28515625" style="224" customWidth="1"/>
    <col min="10260" max="10260" width="2.7109375" style="224" customWidth="1"/>
    <col min="10261" max="10261" width="16.85546875" style="224" customWidth="1"/>
    <col min="10262" max="10263" width="21" style="224" customWidth="1"/>
    <col min="10264" max="10266" width="11.42578125" style="224" customWidth="1"/>
    <col min="10267" max="10267" width="2.7109375" style="224" customWidth="1"/>
    <col min="10268" max="10496" width="11.5703125" style="224"/>
    <col min="10497" max="10497" width="2.7109375" style="224" customWidth="1"/>
    <col min="10498" max="10498" width="8.42578125" style="224" customWidth="1"/>
    <col min="10499" max="10500" width="8.140625" style="224" customWidth="1"/>
    <col min="10501" max="10501" width="9.85546875" style="224" customWidth="1"/>
    <col min="10502" max="10503" width="7.85546875" style="224" customWidth="1"/>
    <col min="10504" max="10504" width="8.7109375" style="224" customWidth="1"/>
    <col min="10505" max="10505" width="6.7109375" style="224" customWidth="1"/>
    <col min="10506" max="10506" width="9.5703125" style="224" customWidth="1"/>
    <col min="10507" max="10507" width="7" style="224" customWidth="1"/>
    <col min="10508" max="10509" width="2.7109375" style="224" customWidth="1"/>
    <col min="10510" max="10510" width="21" style="224" customWidth="1"/>
    <col min="10511" max="10514" width="11.42578125" style="224" customWidth="1"/>
    <col min="10515" max="10515" width="16.28515625" style="224" customWidth="1"/>
    <col min="10516" max="10516" width="2.7109375" style="224" customWidth="1"/>
    <col min="10517" max="10517" width="16.85546875" style="224" customWidth="1"/>
    <col min="10518" max="10519" width="21" style="224" customWidth="1"/>
    <col min="10520" max="10522" width="11.42578125" style="224" customWidth="1"/>
    <col min="10523" max="10523" width="2.7109375" style="224" customWidth="1"/>
    <col min="10524" max="10752" width="11.5703125" style="224"/>
    <col min="10753" max="10753" width="2.7109375" style="224" customWidth="1"/>
    <col min="10754" max="10754" width="8.42578125" style="224" customWidth="1"/>
    <col min="10755" max="10756" width="8.140625" style="224" customWidth="1"/>
    <col min="10757" max="10757" width="9.85546875" style="224" customWidth="1"/>
    <col min="10758" max="10759" width="7.85546875" style="224" customWidth="1"/>
    <col min="10760" max="10760" width="8.7109375" style="224" customWidth="1"/>
    <col min="10761" max="10761" width="6.7109375" style="224" customWidth="1"/>
    <col min="10762" max="10762" width="9.5703125" style="224" customWidth="1"/>
    <col min="10763" max="10763" width="7" style="224" customWidth="1"/>
    <col min="10764" max="10765" width="2.7109375" style="224" customWidth="1"/>
    <col min="10766" max="10766" width="21" style="224" customWidth="1"/>
    <col min="10767" max="10770" width="11.42578125" style="224" customWidth="1"/>
    <col min="10771" max="10771" width="16.28515625" style="224" customWidth="1"/>
    <col min="10772" max="10772" width="2.7109375" style="224" customWidth="1"/>
    <col min="10773" max="10773" width="16.85546875" style="224" customWidth="1"/>
    <col min="10774" max="10775" width="21" style="224" customWidth="1"/>
    <col min="10776" max="10778" width="11.42578125" style="224" customWidth="1"/>
    <col min="10779" max="10779" width="2.7109375" style="224" customWidth="1"/>
    <col min="10780" max="11008" width="11.5703125" style="224"/>
    <col min="11009" max="11009" width="2.7109375" style="224" customWidth="1"/>
    <col min="11010" max="11010" width="8.42578125" style="224" customWidth="1"/>
    <col min="11011" max="11012" width="8.140625" style="224" customWidth="1"/>
    <col min="11013" max="11013" width="9.85546875" style="224" customWidth="1"/>
    <col min="11014" max="11015" width="7.85546875" style="224" customWidth="1"/>
    <col min="11016" max="11016" width="8.7109375" style="224" customWidth="1"/>
    <col min="11017" max="11017" width="6.7109375" style="224" customWidth="1"/>
    <col min="11018" max="11018" width="9.5703125" style="224" customWidth="1"/>
    <col min="11019" max="11019" width="7" style="224" customWidth="1"/>
    <col min="11020" max="11021" width="2.7109375" style="224" customWidth="1"/>
    <col min="11022" max="11022" width="21" style="224" customWidth="1"/>
    <col min="11023" max="11026" width="11.42578125" style="224" customWidth="1"/>
    <col min="11027" max="11027" width="16.28515625" style="224" customWidth="1"/>
    <col min="11028" max="11028" width="2.7109375" style="224" customWidth="1"/>
    <col min="11029" max="11029" width="16.85546875" style="224" customWidth="1"/>
    <col min="11030" max="11031" width="21" style="224" customWidth="1"/>
    <col min="11032" max="11034" width="11.42578125" style="224" customWidth="1"/>
    <col min="11035" max="11035" width="2.7109375" style="224" customWidth="1"/>
    <col min="11036" max="11264" width="11.5703125" style="224"/>
    <col min="11265" max="11265" width="2.7109375" style="224" customWidth="1"/>
    <col min="11266" max="11266" width="8.42578125" style="224" customWidth="1"/>
    <col min="11267" max="11268" width="8.140625" style="224" customWidth="1"/>
    <col min="11269" max="11269" width="9.85546875" style="224" customWidth="1"/>
    <col min="11270" max="11271" width="7.85546875" style="224" customWidth="1"/>
    <col min="11272" max="11272" width="8.7109375" style="224" customWidth="1"/>
    <col min="11273" max="11273" width="6.7109375" style="224" customWidth="1"/>
    <col min="11274" max="11274" width="9.5703125" style="224" customWidth="1"/>
    <col min="11275" max="11275" width="7" style="224" customWidth="1"/>
    <col min="11276" max="11277" width="2.7109375" style="224" customWidth="1"/>
    <col min="11278" max="11278" width="21" style="224" customWidth="1"/>
    <col min="11279" max="11282" width="11.42578125" style="224" customWidth="1"/>
    <col min="11283" max="11283" width="16.28515625" style="224" customWidth="1"/>
    <col min="11284" max="11284" width="2.7109375" style="224" customWidth="1"/>
    <col min="11285" max="11285" width="16.85546875" style="224" customWidth="1"/>
    <col min="11286" max="11287" width="21" style="224" customWidth="1"/>
    <col min="11288" max="11290" width="11.42578125" style="224" customWidth="1"/>
    <col min="11291" max="11291" width="2.7109375" style="224" customWidth="1"/>
    <col min="11292" max="11520" width="11.5703125" style="224"/>
    <col min="11521" max="11521" width="2.7109375" style="224" customWidth="1"/>
    <col min="11522" max="11522" width="8.42578125" style="224" customWidth="1"/>
    <col min="11523" max="11524" width="8.140625" style="224" customWidth="1"/>
    <col min="11525" max="11525" width="9.85546875" style="224" customWidth="1"/>
    <col min="11526" max="11527" width="7.85546875" style="224" customWidth="1"/>
    <col min="11528" max="11528" width="8.7109375" style="224" customWidth="1"/>
    <col min="11529" max="11529" width="6.7109375" style="224" customWidth="1"/>
    <col min="11530" max="11530" width="9.5703125" style="224" customWidth="1"/>
    <col min="11531" max="11531" width="7" style="224" customWidth="1"/>
    <col min="11532" max="11533" width="2.7109375" style="224" customWidth="1"/>
    <col min="11534" max="11534" width="21" style="224" customWidth="1"/>
    <col min="11535" max="11538" width="11.42578125" style="224" customWidth="1"/>
    <col min="11539" max="11539" width="16.28515625" style="224" customWidth="1"/>
    <col min="11540" max="11540" width="2.7109375" style="224" customWidth="1"/>
    <col min="11541" max="11541" width="16.85546875" style="224" customWidth="1"/>
    <col min="11542" max="11543" width="21" style="224" customWidth="1"/>
    <col min="11544" max="11546" width="11.42578125" style="224" customWidth="1"/>
    <col min="11547" max="11547" width="2.7109375" style="224" customWidth="1"/>
    <col min="11548" max="11776" width="11.5703125" style="224"/>
    <col min="11777" max="11777" width="2.7109375" style="224" customWidth="1"/>
    <col min="11778" max="11778" width="8.42578125" style="224" customWidth="1"/>
    <col min="11779" max="11780" width="8.140625" style="224" customWidth="1"/>
    <col min="11781" max="11781" width="9.85546875" style="224" customWidth="1"/>
    <col min="11782" max="11783" width="7.85546875" style="224" customWidth="1"/>
    <col min="11784" max="11784" width="8.7109375" style="224" customWidth="1"/>
    <col min="11785" max="11785" width="6.7109375" style="224" customWidth="1"/>
    <col min="11786" max="11786" width="9.5703125" style="224" customWidth="1"/>
    <col min="11787" max="11787" width="7" style="224" customWidth="1"/>
    <col min="11788" max="11789" width="2.7109375" style="224" customWidth="1"/>
    <col min="11790" max="11790" width="21" style="224" customWidth="1"/>
    <col min="11791" max="11794" width="11.42578125" style="224" customWidth="1"/>
    <col min="11795" max="11795" width="16.28515625" style="224" customWidth="1"/>
    <col min="11796" max="11796" width="2.7109375" style="224" customWidth="1"/>
    <col min="11797" max="11797" width="16.85546875" style="224" customWidth="1"/>
    <col min="11798" max="11799" width="21" style="224" customWidth="1"/>
    <col min="11800" max="11802" width="11.42578125" style="224" customWidth="1"/>
    <col min="11803" max="11803" width="2.7109375" style="224" customWidth="1"/>
    <col min="11804" max="12032" width="11.5703125" style="224"/>
    <col min="12033" max="12033" width="2.7109375" style="224" customWidth="1"/>
    <col min="12034" max="12034" width="8.42578125" style="224" customWidth="1"/>
    <col min="12035" max="12036" width="8.140625" style="224" customWidth="1"/>
    <col min="12037" max="12037" width="9.85546875" style="224" customWidth="1"/>
    <col min="12038" max="12039" width="7.85546875" style="224" customWidth="1"/>
    <col min="12040" max="12040" width="8.7109375" style="224" customWidth="1"/>
    <col min="12041" max="12041" width="6.7109375" style="224" customWidth="1"/>
    <col min="12042" max="12042" width="9.5703125" style="224" customWidth="1"/>
    <col min="12043" max="12043" width="7" style="224" customWidth="1"/>
    <col min="12044" max="12045" width="2.7109375" style="224" customWidth="1"/>
    <col min="12046" max="12046" width="21" style="224" customWidth="1"/>
    <col min="12047" max="12050" width="11.42578125" style="224" customWidth="1"/>
    <col min="12051" max="12051" width="16.28515625" style="224" customWidth="1"/>
    <col min="12052" max="12052" width="2.7109375" style="224" customWidth="1"/>
    <col min="12053" max="12053" width="16.85546875" style="224" customWidth="1"/>
    <col min="12054" max="12055" width="21" style="224" customWidth="1"/>
    <col min="12056" max="12058" width="11.42578125" style="224" customWidth="1"/>
    <col min="12059" max="12059" width="2.7109375" style="224" customWidth="1"/>
    <col min="12060" max="12288" width="11.5703125" style="224"/>
    <col min="12289" max="12289" width="2.7109375" style="224" customWidth="1"/>
    <col min="12290" max="12290" width="8.42578125" style="224" customWidth="1"/>
    <col min="12291" max="12292" width="8.140625" style="224" customWidth="1"/>
    <col min="12293" max="12293" width="9.85546875" style="224" customWidth="1"/>
    <col min="12294" max="12295" width="7.85546875" style="224" customWidth="1"/>
    <col min="12296" max="12296" width="8.7109375" style="224" customWidth="1"/>
    <col min="12297" max="12297" width="6.7109375" style="224" customWidth="1"/>
    <col min="12298" max="12298" width="9.5703125" style="224" customWidth="1"/>
    <col min="12299" max="12299" width="7" style="224" customWidth="1"/>
    <col min="12300" max="12301" width="2.7109375" style="224" customWidth="1"/>
    <col min="12302" max="12302" width="21" style="224" customWidth="1"/>
    <col min="12303" max="12306" width="11.42578125" style="224" customWidth="1"/>
    <col min="12307" max="12307" width="16.28515625" style="224" customWidth="1"/>
    <col min="12308" max="12308" width="2.7109375" style="224" customWidth="1"/>
    <col min="12309" max="12309" width="16.85546875" style="224" customWidth="1"/>
    <col min="12310" max="12311" width="21" style="224" customWidth="1"/>
    <col min="12312" max="12314" width="11.42578125" style="224" customWidth="1"/>
    <col min="12315" max="12315" width="2.7109375" style="224" customWidth="1"/>
    <col min="12316" max="12544" width="11.5703125" style="224"/>
    <col min="12545" max="12545" width="2.7109375" style="224" customWidth="1"/>
    <col min="12546" max="12546" width="8.42578125" style="224" customWidth="1"/>
    <col min="12547" max="12548" width="8.140625" style="224" customWidth="1"/>
    <col min="12549" max="12549" width="9.85546875" style="224" customWidth="1"/>
    <col min="12550" max="12551" width="7.85546875" style="224" customWidth="1"/>
    <col min="12552" max="12552" width="8.7109375" style="224" customWidth="1"/>
    <col min="12553" max="12553" width="6.7109375" style="224" customWidth="1"/>
    <col min="12554" max="12554" width="9.5703125" style="224" customWidth="1"/>
    <col min="12555" max="12555" width="7" style="224" customWidth="1"/>
    <col min="12556" max="12557" width="2.7109375" style="224" customWidth="1"/>
    <col min="12558" max="12558" width="21" style="224" customWidth="1"/>
    <col min="12559" max="12562" width="11.42578125" style="224" customWidth="1"/>
    <col min="12563" max="12563" width="16.28515625" style="224" customWidth="1"/>
    <col min="12564" max="12564" width="2.7109375" style="224" customWidth="1"/>
    <col min="12565" max="12565" width="16.85546875" style="224" customWidth="1"/>
    <col min="12566" max="12567" width="21" style="224" customWidth="1"/>
    <col min="12568" max="12570" width="11.42578125" style="224" customWidth="1"/>
    <col min="12571" max="12571" width="2.7109375" style="224" customWidth="1"/>
    <col min="12572" max="12800" width="11.5703125" style="224"/>
    <col min="12801" max="12801" width="2.7109375" style="224" customWidth="1"/>
    <col min="12802" max="12802" width="8.42578125" style="224" customWidth="1"/>
    <col min="12803" max="12804" width="8.140625" style="224" customWidth="1"/>
    <col min="12805" max="12805" width="9.85546875" style="224" customWidth="1"/>
    <col min="12806" max="12807" width="7.85546875" style="224" customWidth="1"/>
    <col min="12808" max="12808" width="8.7109375" style="224" customWidth="1"/>
    <col min="12809" max="12809" width="6.7109375" style="224" customWidth="1"/>
    <col min="12810" max="12810" width="9.5703125" style="224" customWidth="1"/>
    <col min="12811" max="12811" width="7" style="224" customWidth="1"/>
    <col min="12812" max="12813" width="2.7109375" style="224" customWidth="1"/>
    <col min="12814" max="12814" width="21" style="224" customWidth="1"/>
    <col min="12815" max="12818" width="11.42578125" style="224" customWidth="1"/>
    <col min="12819" max="12819" width="16.28515625" style="224" customWidth="1"/>
    <col min="12820" max="12820" width="2.7109375" style="224" customWidth="1"/>
    <col min="12821" max="12821" width="16.85546875" style="224" customWidth="1"/>
    <col min="12822" max="12823" width="21" style="224" customWidth="1"/>
    <col min="12824" max="12826" width="11.42578125" style="224" customWidth="1"/>
    <col min="12827" max="12827" width="2.7109375" style="224" customWidth="1"/>
    <col min="12828" max="13056" width="11.5703125" style="224"/>
    <col min="13057" max="13057" width="2.7109375" style="224" customWidth="1"/>
    <col min="13058" max="13058" width="8.42578125" style="224" customWidth="1"/>
    <col min="13059" max="13060" width="8.140625" style="224" customWidth="1"/>
    <col min="13061" max="13061" width="9.85546875" style="224" customWidth="1"/>
    <col min="13062" max="13063" width="7.85546875" style="224" customWidth="1"/>
    <col min="13064" max="13064" width="8.7109375" style="224" customWidth="1"/>
    <col min="13065" max="13065" width="6.7109375" style="224" customWidth="1"/>
    <col min="13066" max="13066" width="9.5703125" style="224" customWidth="1"/>
    <col min="13067" max="13067" width="7" style="224" customWidth="1"/>
    <col min="13068" max="13069" width="2.7109375" style="224" customWidth="1"/>
    <col min="13070" max="13070" width="21" style="224" customWidth="1"/>
    <col min="13071" max="13074" width="11.42578125" style="224" customWidth="1"/>
    <col min="13075" max="13075" width="16.28515625" style="224" customWidth="1"/>
    <col min="13076" max="13076" width="2.7109375" style="224" customWidth="1"/>
    <col min="13077" max="13077" width="16.85546875" style="224" customWidth="1"/>
    <col min="13078" max="13079" width="21" style="224" customWidth="1"/>
    <col min="13080" max="13082" width="11.42578125" style="224" customWidth="1"/>
    <col min="13083" max="13083" width="2.7109375" style="224" customWidth="1"/>
    <col min="13084" max="13312" width="11.5703125" style="224"/>
    <col min="13313" max="13313" width="2.7109375" style="224" customWidth="1"/>
    <col min="13314" max="13314" width="8.42578125" style="224" customWidth="1"/>
    <col min="13315" max="13316" width="8.140625" style="224" customWidth="1"/>
    <col min="13317" max="13317" width="9.85546875" style="224" customWidth="1"/>
    <col min="13318" max="13319" width="7.85546875" style="224" customWidth="1"/>
    <col min="13320" max="13320" width="8.7109375" style="224" customWidth="1"/>
    <col min="13321" max="13321" width="6.7109375" style="224" customWidth="1"/>
    <col min="13322" max="13322" width="9.5703125" style="224" customWidth="1"/>
    <col min="13323" max="13323" width="7" style="224" customWidth="1"/>
    <col min="13324" max="13325" width="2.7109375" style="224" customWidth="1"/>
    <col min="13326" max="13326" width="21" style="224" customWidth="1"/>
    <col min="13327" max="13330" width="11.42578125" style="224" customWidth="1"/>
    <col min="13331" max="13331" width="16.28515625" style="224" customWidth="1"/>
    <col min="13332" max="13332" width="2.7109375" style="224" customWidth="1"/>
    <col min="13333" max="13333" width="16.85546875" style="224" customWidth="1"/>
    <col min="13334" max="13335" width="21" style="224" customWidth="1"/>
    <col min="13336" max="13338" width="11.42578125" style="224" customWidth="1"/>
    <col min="13339" max="13339" width="2.7109375" style="224" customWidth="1"/>
    <col min="13340" max="13568" width="11.5703125" style="224"/>
    <col min="13569" max="13569" width="2.7109375" style="224" customWidth="1"/>
    <col min="13570" max="13570" width="8.42578125" style="224" customWidth="1"/>
    <col min="13571" max="13572" width="8.140625" style="224" customWidth="1"/>
    <col min="13573" max="13573" width="9.85546875" style="224" customWidth="1"/>
    <col min="13574" max="13575" width="7.85546875" style="224" customWidth="1"/>
    <col min="13576" max="13576" width="8.7109375" style="224" customWidth="1"/>
    <col min="13577" max="13577" width="6.7109375" style="224" customWidth="1"/>
    <col min="13578" max="13578" width="9.5703125" style="224" customWidth="1"/>
    <col min="13579" max="13579" width="7" style="224" customWidth="1"/>
    <col min="13580" max="13581" width="2.7109375" style="224" customWidth="1"/>
    <col min="13582" max="13582" width="21" style="224" customWidth="1"/>
    <col min="13583" max="13586" width="11.42578125" style="224" customWidth="1"/>
    <col min="13587" max="13587" width="16.28515625" style="224" customWidth="1"/>
    <col min="13588" max="13588" width="2.7109375" style="224" customWidth="1"/>
    <col min="13589" max="13589" width="16.85546875" style="224" customWidth="1"/>
    <col min="13590" max="13591" width="21" style="224" customWidth="1"/>
    <col min="13592" max="13594" width="11.42578125" style="224" customWidth="1"/>
    <col min="13595" max="13595" width="2.7109375" style="224" customWidth="1"/>
    <col min="13596" max="13824" width="11.5703125" style="224"/>
    <col min="13825" max="13825" width="2.7109375" style="224" customWidth="1"/>
    <col min="13826" max="13826" width="8.42578125" style="224" customWidth="1"/>
    <col min="13827" max="13828" width="8.140625" style="224" customWidth="1"/>
    <col min="13829" max="13829" width="9.85546875" style="224" customWidth="1"/>
    <col min="13830" max="13831" width="7.85546875" style="224" customWidth="1"/>
    <col min="13832" max="13832" width="8.7109375" style="224" customWidth="1"/>
    <col min="13833" max="13833" width="6.7109375" style="224" customWidth="1"/>
    <col min="13834" max="13834" width="9.5703125" style="224" customWidth="1"/>
    <col min="13835" max="13835" width="7" style="224" customWidth="1"/>
    <col min="13836" max="13837" width="2.7109375" style="224" customWidth="1"/>
    <col min="13838" max="13838" width="21" style="224" customWidth="1"/>
    <col min="13839" max="13842" width="11.42578125" style="224" customWidth="1"/>
    <col min="13843" max="13843" width="16.28515625" style="224" customWidth="1"/>
    <col min="13844" max="13844" width="2.7109375" style="224" customWidth="1"/>
    <col min="13845" max="13845" width="16.85546875" style="224" customWidth="1"/>
    <col min="13846" max="13847" width="21" style="224" customWidth="1"/>
    <col min="13848" max="13850" width="11.42578125" style="224" customWidth="1"/>
    <col min="13851" max="13851" width="2.7109375" style="224" customWidth="1"/>
    <col min="13852" max="14080" width="11.5703125" style="224"/>
    <col min="14081" max="14081" width="2.7109375" style="224" customWidth="1"/>
    <col min="14082" max="14082" width="8.42578125" style="224" customWidth="1"/>
    <col min="14083" max="14084" width="8.140625" style="224" customWidth="1"/>
    <col min="14085" max="14085" width="9.85546875" style="224" customWidth="1"/>
    <col min="14086" max="14087" width="7.85546875" style="224" customWidth="1"/>
    <col min="14088" max="14088" width="8.7109375" style="224" customWidth="1"/>
    <col min="14089" max="14089" width="6.7109375" style="224" customWidth="1"/>
    <col min="14090" max="14090" width="9.5703125" style="224" customWidth="1"/>
    <col min="14091" max="14091" width="7" style="224" customWidth="1"/>
    <col min="14092" max="14093" width="2.7109375" style="224" customWidth="1"/>
    <col min="14094" max="14094" width="21" style="224" customWidth="1"/>
    <col min="14095" max="14098" width="11.42578125" style="224" customWidth="1"/>
    <col min="14099" max="14099" width="16.28515625" style="224" customWidth="1"/>
    <col min="14100" max="14100" width="2.7109375" style="224" customWidth="1"/>
    <col min="14101" max="14101" width="16.85546875" style="224" customWidth="1"/>
    <col min="14102" max="14103" width="21" style="224" customWidth="1"/>
    <col min="14104" max="14106" width="11.42578125" style="224" customWidth="1"/>
    <col min="14107" max="14107" width="2.7109375" style="224" customWidth="1"/>
    <col min="14108" max="14336" width="11.5703125" style="224"/>
    <col min="14337" max="14337" width="2.7109375" style="224" customWidth="1"/>
    <col min="14338" max="14338" width="8.42578125" style="224" customWidth="1"/>
    <col min="14339" max="14340" width="8.140625" style="224" customWidth="1"/>
    <col min="14341" max="14341" width="9.85546875" style="224" customWidth="1"/>
    <col min="14342" max="14343" width="7.85546875" style="224" customWidth="1"/>
    <col min="14344" max="14344" width="8.7109375" style="224" customWidth="1"/>
    <col min="14345" max="14345" width="6.7109375" style="224" customWidth="1"/>
    <col min="14346" max="14346" width="9.5703125" style="224" customWidth="1"/>
    <col min="14347" max="14347" width="7" style="224" customWidth="1"/>
    <col min="14348" max="14349" width="2.7109375" style="224" customWidth="1"/>
    <col min="14350" max="14350" width="21" style="224" customWidth="1"/>
    <col min="14351" max="14354" width="11.42578125" style="224" customWidth="1"/>
    <col min="14355" max="14355" width="16.28515625" style="224" customWidth="1"/>
    <col min="14356" max="14356" width="2.7109375" style="224" customWidth="1"/>
    <col min="14357" max="14357" width="16.85546875" style="224" customWidth="1"/>
    <col min="14358" max="14359" width="21" style="224" customWidth="1"/>
    <col min="14360" max="14362" width="11.42578125" style="224" customWidth="1"/>
    <col min="14363" max="14363" width="2.7109375" style="224" customWidth="1"/>
    <col min="14364" max="14592" width="11.5703125" style="224"/>
    <col min="14593" max="14593" width="2.7109375" style="224" customWidth="1"/>
    <col min="14594" max="14594" width="8.42578125" style="224" customWidth="1"/>
    <col min="14595" max="14596" width="8.140625" style="224" customWidth="1"/>
    <col min="14597" max="14597" width="9.85546875" style="224" customWidth="1"/>
    <col min="14598" max="14599" width="7.85546875" style="224" customWidth="1"/>
    <col min="14600" max="14600" width="8.7109375" style="224" customWidth="1"/>
    <col min="14601" max="14601" width="6.7109375" style="224" customWidth="1"/>
    <col min="14602" max="14602" width="9.5703125" style="224" customWidth="1"/>
    <col min="14603" max="14603" width="7" style="224" customWidth="1"/>
    <col min="14604" max="14605" width="2.7109375" style="224" customWidth="1"/>
    <col min="14606" max="14606" width="21" style="224" customWidth="1"/>
    <col min="14607" max="14610" width="11.42578125" style="224" customWidth="1"/>
    <col min="14611" max="14611" width="16.28515625" style="224" customWidth="1"/>
    <col min="14612" max="14612" width="2.7109375" style="224" customWidth="1"/>
    <col min="14613" max="14613" width="16.85546875" style="224" customWidth="1"/>
    <col min="14614" max="14615" width="21" style="224" customWidth="1"/>
    <col min="14616" max="14618" width="11.42578125" style="224" customWidth="1"/>
    <col min="14619" max="14619" width="2.7109375" style="224" customWidth="1"/>
    <col min="14620" max="14848" width="11.5703125" style="224"/>
    <col min="14849" max="14849" width="2.7109375" style="224" customWidth="1"/>
    <col min="14850" max="14850" width="8.42578125" style="224" customWidth="1"/>
    <col min="14851" max="14852" width="8.140625" style="224" customWidth="1"/>
    <col min="14853" max="14853" width="9.85546875" style="224" customWidth="1"/>
    <col min="14854" max="14855" width="7.85546875" style="224" customWidth="1"/>
    <col min="14856" max="14856" width="8.7109375" style="224" customWidth="1"/>
    <col min="14857" max="14857" width="6.7109375" style="224" customWidth="1"/>
    <col min="14858" max="14858" width="9.5703125" style="224" customWidth="1"/>
    <col min="14859" max="14859" width="7" style="224" customWidth="1"/>
    <col min="14860" max="14861" width="2.7109375" style="224" customWidth="1"/>
    <col min="14862" max="14862" width="21" style="224" customWidth="1"/>
    <col min="14863" max="14866" width="11.42578125" style="224" customWidth="1"/>
    <col min="14867" max="14867" width="16.28515625" style="224" customWidth="1"/>
    <col min="14868" max="14868" width="2.7109375" style="224" customWidth="1"/>
    <col min="14869" max="14869" width="16.85546875" style="224" customWidth="1"/>
    <col min="14870" max="14871" width="21" style="224" customWidth="1"/>
    <col min="14872" max="14874" width="11.42578125" style="224" customWidth="1"/>
    <col min="14875" max="14875" width="2.7109375" style="224" customWidth="1"/>
    <col min="14876" max="15104" width="11.5703125" style="224"/>
    <col min="15105" max="15105" width="2.7109375" style="224" customWidth="1"/>
    <col min="15106" max="15106" width="8.42578125" style="224" customWidth="1"/>
    <col min="15107" max="15108" width="8.140625" style="224" customWidth="1"/>
    <col min="15109" max="15109" width="9.85546875" style="224" customWidth="1"/>
    <col min="15110" max="15111" width="7.85546875" style="224" customWidth="1"/>
    <col min="15112" max="15112" width="8.7109375" style="224" customWidth="1"/>
    <col min="15113" max="15113" width="6.7109375" style="224" customWidth="1"/>
    <col min="15114" max="15114" width="9.5703125" style="224" customWidth="1"/>
    <col min="15115" max="15115" width="7" style="224" customWidth="1"/>
    <col min="15116" max="15117" width="2.7109375" style="224" customWidth="1"/>
    <col min="15118" max="15118" width="21" style="224" customWidth="1"/>
    <col min="15119" max="15122" width="11.42578125" style="224" customWidth="1"/>
    <col min="15123" max="15123" width="16.28515625" style="224" customWidth="1"/>
    <col min="15124" max="15124" width="2.7109375" style="224" customWidth="1"/>
    <col min="15125" max="15125" width="16.85546875" style="224" customWidth="1"/>
    <col min="15126" max="15127" width="21" style="224" customWidth="1"/>
    <col min="15128" max="15130" width="11.42578125" style="224" customWidth="1"/>
    <col min="15131" max="15131" width="2.7109375" style="224" customWidth="1"/>
    <col min="15132" max="15360" width="11.5703125" style="224"/>
    <col min="15361" max="15361" width="2.7109375" style="224" customWidth="1"/>
    <col min="15362" max="15362" width="8.42578125" style="224" customWidth="1"/>
    <col min="15363" max="15364" width="8.140625" style="224" customWidth="1"/>
    <col min="15365" max="15365" width="9.85546875" style="224" customWidth="1"/>
    <col min="15366" max="15367" width="7.85546875" style="224" customWidth="1"/>
    <col min="15368" max="15368" width="8.7109375" style="224" customWidth="1"/>
    <col min="15369" max="15369" width="6.7109375" style="224" customWidth="1"/>
    <col min="15370" max="15370" width="9.5703125" style="224" customWidth="1"/>
    <col min="15371" max="15371" width="7" style="224" customWidth="1"/>
    <col min="15372" max="15373" width="2.7109375" style="224" customWidth="1"/>
    <col min="15374" max="15374" width="21" style="224" customWidth="1"/>
    <col min="15375" max="15378" width="11.42578125" style="224" customWidth="1"/>
    <col min="15379" max="15379" width="16.28515625" style="224" customWidth="1"/>
    <col min="15380" max="15380" width="2.7109375" style="224" customWidth="1"/>
    <col min="15381" max="15381" width="16.85546875" style="224" customWidth="1"/>
    <col min="15382" max="15383" width="21" style="224" customWidth="1"/>
    <col min="15384" max="15386" width="11.42578125" style="224" customWidth="1"/>
    <col min="15387" max="15387" width="2.7109375" style="224" customWidth="1"/>
    <col min="15388" max="15616" width="11.5703125" style="224"/>
    <col min="15617" max="15617" width="2.7109375" style="224" customWidth="1"/>
    <col min="15618" max="15618" width="8.42578125" style="224" customWidth="1"/>
    <col min="15619" max="15620" width="8.140625" style="224" customWidth="1"/>
    <col min="15621" max="15621" width="9.85546875" style="224" customWidth="1"/>
    <col min="15622" max="15623" width="7.85546875" style="224" customWidth="1"/>
    <col min="15624" max="15624" width="8.7109375" style="224" customWidth="1"/>
    <col min="15625" max="15625" width="6.7109375" style="224" customWidth="1"/>
    <col min="15626" max="15626" width="9.5703125" style="224" customWidth="1"/>
    <col min="15627" max="15627" width="7" style="224" customWidth="1"/>
    <col min="15628" max="15629" width="2.7109375" style="224" customWidth="1"/>
    <col min="15630" max="15630" width="21" style="224" customWidth="1"/>
    <col min="15631" max="15634" width="11.42578125" style="224" customWidth="1"/>
    <col min="15635" max="15635" width="16.28515625" style="224" customWidth="1"/>
    <col min="15636" max="15636" width="2.7109375" style="224" customWidth="1"/>
    <col min="15637" max="15637" width="16.85546875" style="224" customWidth="1"/>
    <col min="15638" max="15639" width="21" style="224" customWidth="1"/>
    <col min="15640" max="15642" width="11.42578125" style="224" customWidth="1"/>
    <col min="15643" max="15643" width="2.7109375" style="224" customWidth="1"/>
    <col min="15644" max="15872" width="11.5703125" style="224"/>
    <col min="15873" max="15873" width="2.7109375" style="224" customWidth="1"/>
    <col min="15874" max="15874" width="8.42578125" style="224" customWidth="1"/>
    <col min="15875" max="15876" width="8.140625" style="224" customWidth="1"/>
    <col min="15877" max="15877" width="9.85546875" style="224" customWidth="1"/>
    <col min="15878" max="15879" width="7.85546875" style="224" customWidth="1"/>
    <col min="15880" max="15880" width="8.7109375" style="224" customWidth="1"/>
    <col min="15881" max="15881" width="6.7109375" style="224" customWidth="1"/>
    <col min="15882" max="15882" width="9.5703125" style="224" customWidth="1"/>
    <col min="15883" max="15883" width="7" style="224" customWidth="1"/>
    <col min="15884" max="15885" width="2.7109375" style="224" customWidth="1"/>
    <col min="15886" max="15886" width="21" style="224" customWidth="1"/>
    <col min="15887" max="15890" width="11.42578125" style="224" customWidth="1"/>
    <col min="15891" max="15891" width="16.28515625" style="224" customWidth="1"/>
    <col min="15892" max="15892" width="2.7109375" style="224" customWidth="1"/>
    <col min="15893" max="15893" width="16.85546875" style="224" customWidth="1"/>
    <col min="15894" max="15895" width="21" style="224" customWidth="1"/>
    <col min="15896" max="15898" width="11.42578125" style="224" customWidth="1"/>
    <col min="15899" max="15899" width="2.7109375" style="224" customWidth="1"/>
    <col min="15900" max="16128" width="11.5703125" style="224"/>
    <col min="16129" max="16129" width="2.7109375" style="224" customWidth="1"/>
    <col min="16130" max="16130" width="8.42578125" style="224" customWidth="1"/>
    <col min="16131" max="16132" width="8.140625" style="224" customWidth="1"/>
    <col min="16133" max="16133" width="9.85546875" style="224" customWidth="1"/>
    <col min="16134" max="16135" width="7.85546875" style="224" customWidth="1"/>
    <col min="16136" max="16136" width="8.7109375" style="224" customWidth="1"/>
    <col min="16137" max="16137" width="6.7109375" style="224" customWidth="1"/>
    <col min="16138" max="16138" width="9.5703125" style="224" customWidth="1"/>
    <col min="16139" max="16139" width="7" style="224" customWidth="1"/>
    <col min="16140" max="16141" width="2.7109375" style="224" customWidth="1"/>
    <col min="16142" max="16142" width="21" style="224" customWidth="1"/>
    <col min="16143" max="16146" width="11.42578125" style="224" customWidth="1"/>
    <col min="16147" max="16147" width="16.28515625" style="224" customWidth="1"/>
    <col min="16148" max="16148" width="2.7109375" style="224" customWidth="1"/>
    <col min="16149" max="16149" width="16.85546875" style="224" customWidth="1"/>
    <col min="16150" max="16151" width="21" style="224" customWidth="1"/>
    <col min="16152" max="16154" width="11.42578125" style="224" customWidth="1"/>
    <col min="16155" max="16155" width="2.7109375" style="224" customWidth="1"/>
    <col min="16156" max="16384" width="11.5703125" style="224"/>
  </cols>
  <sheetData>
    <row r="1" spans="1:27" ht="13.15" x14ac:dyDescent="0.25">
      <c r="A1" s="229"/>
      <c r="M1" s="229"/>
      <c r="T1" s="229"/>
      <c r="AA1" s="229"/>
    </row>
    <row r="2" spans="1:27" ht="13.15" x14ac:dyDescent="0.25">
      <c r="A2" s="231"/>
      <c r="B2" s="310" t="s">
        <v>1006</v>
      </c>
      <c r="C2" s="310"/>
      <c r="D2" s="310"/>
      <c r="E2" s="310"/>
      <c r="F2" s="310"/>
      <c r="G2" s="310"/>
      <c r="H2" s="310"/>
      <c r="I2" s="310"/>
      <c r="J2" s="310"/>
      <c r="K2" s="310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</row>
    <row r="3" spans="1:27" ht="13.15" x14ac:dyDescent="0.2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</row>
    <row r="4" spans="1:27" x14ac:dyDescent="0.2">
      <c r="A4" s="232"/>
      <c r="B4" s="311" t="s">
        <v>725</v>
      </c>
      <c r="C4" s="314" t="s">
        <v>741</v>
      </c>
      <c r="D4" s="314" t="s">
        <v>745</v>
      </c>
      <c r="E4" s="314" t="s">
        <v>700</v>
      </c>
      <c r="F4" s="314" t="s">
        <v>783</v>
      </c>
      <c r="G4" s="314" t="s">
        <v>793</v>
      </c>
      <c r="H4" s="314" t="s">
        <v>797</v>
      </c>
      <c r="I4" s="314" t="s">
        <v>811</v>
      </c>
      <c r="J4" s="301" t="s">
        <v>814</v>
      </c>
      <c r="K4" s="301" t="s">
        <v>818</v>
      </c>
      <c r="L4" s="233"/>
      <c r="M4" s="232"/>
      <c r="N4" s="232"/>
      <c r="O4" s="304" t="s">
        <v>694</v>
      </c>
      <c r="P4" s="304"/>
      <c r="Q4" s="304"/>
      <c r="R4" s="232"/>
      <c r="S4" s="232"/>
      <c r="T4" s="232"/>
      <c r="U4" s="232"/>
      <c r="V4" s="304" t="s">
        <v>545</v>
      </c>
      <c r="W4" s="304"/>
      <c r="X4" s="232"/>
      <c r="Y4" s="232"/>
      <c r="Z4" s="232"/>
      <c r="AA4" s="232"/>
    </row>
    <row r="5" spans="1:27" x14ac:dyDescent="0.2">
      <c r="A5" s="232"/>
      <c r="B5" s="312"/>
      <c r="C5" s="315"/>
      <c r="D5" s="315"/>
      <c r="E5" s="315"/>
      <c r="F5" s="315"/>
      <c r="G5" s="315"/>
      <c r="H5" s="315"/>
      <c r="I5" s="315"/>
      <c r="J5" s="302"/>
      <c r="K5" s="302"/>
      <c r="L5" s="233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</row>
    <row r="6" spans="1:27" x14ac:dyDescent="0.2">
      <c r="A6" s="232"/>
      <c r="B6" s="313"/>
      <c r="C6" s="316"/>
      <c r="D6" s="316"/>
      <c r="E6" s="316"/>
      <c r="F6" s="316"/>
      <c r="G6" s="316"/>
      <c r="H6" s="316"/>
      <c r="I6" s="316"/>
      <c r="J6" s="303"/>
      <c r="K6" s="303"/>
      <c r="L6" s="233"/>
      <c r="M6" s="232"/>
      <c r="N6" s="232"/>
      <c r="O6" s="234" t="s">
        <v>725</v>
      </c>
      <c r="P6" s="235" t="s">
        <v>1007</v>
      </c>
      <c r="Q6" s="236" t="s">
        <v>669</v>
      </c>
      <c r="R6" s="232"/>
      <c r="S6" s="232"/>
      <c r="T6" s="232"/>
      <c r="U6" s="232"/>
      <c r="V6" s="234" t="s">
        <v>1008</v>
      </c>
      <c r="W6" s="236" t="s">
        <v>1009</v>
      </c>
      <c r="X6" s="232"/>
      <c r="Y6" s="232"/>
      <c r="Z6" s="232"/>
      <c r="AA6" s="232"/>
    </row>
    <row r="7" spans="1:27" ht="13.15" x14ac:dyDescent="0.25">
      <c r="A7" s="237"/>
      <c r="B7" s="238">
        <f>SUM(CivilNacional!C21:C35)</f>
        <v>151612</v>
      </c>
      <c r="C7" s="239">
        <f>SUM(CivilNacional!C36:C38)</f>
        <v>2087</v>
      </c>
      <c r="D7" s="239">
        <f>SUM(CivilNacional!C39:C74)</f>
        <v>21085</v>
      </c>
      <c r="E7" s="239">
        <f>CivilNacional!C75</f>
        <v>937</v>
      </c>
      <c r="F7" s="239">
        <f>SUM(CivilNacional!C76:C84)</f>
        <v>2092</v>
      </c>
      <c r="G7" s="239">
        <f>SUM(CivilNacional!C85:C87)</f>
        <v>13</v>
      </c>
      <c r="H7" s="239">
        <f>SUM(CivilNacional!C88:C100)</f>
        <v>2760</v>
      </c>
      <c r="I7" s="239">
        <f>SUM(CivilNacional!C101:C103)</f>
        <v>7896</v>
      </c>
      <c r="J7" s="240">
        <f>SUM(CivilNacional!C104:C106)</f>
        <v>24504</v>
      </c>
      <c r="K7" s="240">
        <f>SUM(CivilNacional!C107:C119)</f>
        <v>7275</v>
      </c>
      <c r="L7" s="241"/>
      <c r="M7" s="237"/>
      <c r="N7" s="237"/>
      <c r="O7" s="238">
        <f>CivilNacional!C16</f>
        <v>118944</v>
      </c>
      <c r="P7" s="242">
        <f>CivilNacional!C17</f>
        <v>113764</v>
      </c>
      <c r="Q7" s="240">
        <f>CivilNacional!C18</f>
        <v>95438</v>
      </c>
      <c r="R7" s="237"/>
      <c r="S7" s="237"/>
      <c r="T7" s="237"/>
      <c r="U7" s="237"/>
      <c r="V7" s="238">
        <f>FiscaliasCA!HG189</f>
        <v>15619</v>
      </c>
      <c r="W7" s="240">
        <f>FiscaliasCA!HG192</f>
        <v>12299</v>
      </c>
      <c r="X7" s="237"/>
      <c r="Y7" s="237"/>
      <c r="Z7" s="237"/>
      <c r="AA7" s="237"/>
    </row>
    <row r="22" spans="1:27" ht="13.15" x14ac:dyDescent="0.25">
      <c r="B22" s="243"/>
      <c r="F22" s="243"/>
    </row>
    <row r="23" spans="1:27" ht="13.15" x14ac:dyDescent="0.25">
      <c r="B23" s="305" t="s">
        <v>1010</v>
      </c>
      <c r="C23" s="305"/>
      <c r="D23" s="305"/>
    </row>
    <row r="30" spans="1:27" x14ac:dyDescent="0.2">
      <c r="A30" s="244"/>
      <c r="AA30" s="244"/>
    </row>
    <row r="31" spans="1:27" x14ac:dyDescent="0.2">
      <c r="A31" s="245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45"/>
    </row>
    <row r="32" spans="1:27" x14ac:dyDescent="0.2">
      <c r="A32" s="246"/>
      <c r="B32" s="237"/>
      <c r="C32" s="237"/>
      <c r="D32" s="237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46"/>
    </row>
    <row r="33" spans="1:27" x14ac:dyDescent="0.2">
      <c r="A33" s="244"/>
      <c r="AA33" s="244"/>
    </row>
    <row r="37" spans="1:27" ht="13.5" thickBot="1" x14ac:dyDescent="0.25"/>
    <row r="38" spans="1:27" ht="17.25" thickTop="1" thickBot="1" x14ac:dyDescent="0.3">
      <c r="E38" s="247" t="s">
        <v>1011</v>
      </c>
      <c r="F38" s="248">
        <v>1000</v>
      </c>
    </row>
    <row r="39" spans="1:27" ht="13.5" thickTop="1" x14ac:dyDescent="0.2"/>
    <row r="41" spans="1:27" x14ac:dyDescent="0.2">
      <c r="B41" s="306" t="s">
        <v>1012</v>
      </c>
      <c r="C41" s="307"/>
      <c r="D41" s="307"/>
      <c r="E41" s="307"/>
      <c r="F41" s="307"/>
      <c r="G41" s="307"/>
    </row>
    <row r="51" spans="2:12" x14ac:dyDescent="0.2">
      <c r="B51" s="308" t="s">
        <v>1013</v>
      </c>
      <c r="C51" s="308" t="s">
        <v>1014</v>
      </c>
      <c r="D51" s="244"/>
    </row>
    <row r="52" spans="2:12" x14ac:dyDescent="0.2">
      <c r="B52" s="309"/>
      <c r="C52" s="309" t="s">
        <v>1015</v>
      </c>
      <c r="D52" s="245"/>
      <c r="E52" s="232"/>
      <c r="F52" s="232"/>
      <c r="G52" s="232"/>
      <c r="H52" s="232"/>
      <c r="I52" s="232"/>
      <c r="J52" s="232"/>
      <c r="K52" s="232"/>
      <c r="L52" s="232"/>
    </row>
    <row r="53" spans="2:12" x14ac:dyDescent="0.2">
      <c r="B53" s="249">
        <f>CivilNacional!C23+CivilNacional!C25+CivilNacional!C27</f>
        <v>46643</v>
      </c>
      <c r="C53" s="249">
        <f>CivilNacional!C24+CivilNacional!C26+CivilNacional!C28</f>
        <v>46922</v>
      </c>
      <c r="D53" s="246"/>
      <c r="E53" s="237"/>
      <c r="F53" s="237"/>
      <c r="G53" s="237"/>
      <c r="H53" s="237"/>
      <c r="I53" s="237"/>
      <c r="J53" s="237"/>
      <c r="K53" s="237"/>
      <c r="L53" s="237"/>
    </row>
    <row r="55" spans="2:12" x14ac:dyDescent="0.2">
      <c r="B55" s="243"/>
    </row>
    <row r="65" spans="2:10" x14ac:dyDescent="0.2">
      <c r="B65" s="250" t="s">
        <v>1016</v>
      </c>
      <c r="C65" s="250" t="s">
        <v>1017</v>
      </c>
      <c r="D65" s="300" t="s">
        <v>1018</v>
      </c>
      <c r="E65" s="300"/>
    </row>
    <row r="66" spans="2:10" x14ac:dyDescent="0.2">
      <c r="B66" s="249">
        <f>SUM(CivilNacional!C23:C24)</f>
        <v>3179</v>
      </c>
      <c r="C66" s="249">
        <f>SUM(CivilNacional!C25:C26)</f>
        <v>58449</v>
      </c>
      <c r="D66" s="249">
        <f>SUM(CivilNacional!C27:C28)</f>
        <v>31937</v>
      </c>
      <c r="E66" s="249"/>
      <c r="F66" s="237"/>
      <c r="G66" s="237"/>
      <c r="H66" s="237"/>
      <c r="I66" s="237"/>
      <c r="J66" s="237"/>
    </row>
    <row r="67" spans="2:10" x14ac:dyDescent="0.2">
      <c r="B67" s="244"/>
      <c r="C67" s="244"/>
      <c r="D67" s="244"/>
    </row>
  </sheetData>
  <mergeCells count="18">
    <mergeCell ref="B2:K2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D65:E65"/>
    <mergeCell ref="K4:K6"/>
    <mergeCell ref="O4:Q4"/>
    <mergeCell ref="V4:W4"/>
    <mergeCell ref="B23:D23"/>
    <mergeCell ref="B41:G41"/>
    <mergeCell ref="B51:B52"/>
    <mergeCell ref="C51:C52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/>
  <dimension ref="A1:GN46"/>
  <sheetViews>
    <sheetView showGridLines="0" workbookViewId="0">
      <selection activeCell="M3" sqref="M3:M43"/>
    </sheetView>
  </sheetViews>
  <sheetFormatPr baseColWidth="10" defaultColWidth="11.5703125" defaultRowHeight="12.75" x14ac:dyDescent="0.2"/>
  <cols>
    <col min="1" max="1" width="2.7109375" style="224" customWidth="1"/>
    <col min="2" max="2" width="5.140625" style="224" customWidth="1"/>
    <col min="3" max="3" width="6.85546875" style="224" customWidth="1"/>
    <col min="4" max="4" width="3.7109375" style="224" customWidth="1"/>
    <col min="5" max="10" width="11.5703125" style="224"/>
    <col min="11" max="11" width="2.7109375" style="224" customWidth="1"/>
    <col min="12" max="12" width="5.140625" style="224" customWidth="1"/>
    <col min="13" max="13" width="6.85546875" style="224" customWidth="1"/>
    <col min="14" max="14" width="3.7109375" style="224" customWidth="1"/>
    <col min="15" max="20" width="11.5703125" style="224"/>
    <col min="21" max="21" width="2.7109375" style="224" customWidth="1"/>
    <col min="22" max="22" width="5.140625" style="224" customWidth="1"/>
    <col min="23" max="23" width="6.85546875" style="224" customWidth="1"/>
    <col min="24" max="24" width="3.7109375" style="224" customWidth="1"/>
    <col min="25" max="30" width="11.5703125" style="224"/>
    <col min="31" max="31" width="2.7109375" style="224" customWidth="1"/>
    <col min="32" max="32" width="5.140625" style="224" customWidth="1"/>
    <col min="33" max="33" width="6.85546875" style="224" customWidth="1"/>
    <col min="34" max="34" width="3.7109375" style="224" customWidth="1"/>
    <col min="35" max="40" width="11.5703125" style="224"/>
    <col min="41" max="41" width="2.7109375" style="224" customWidth="1"/>
    <col min="42" max="42" width="3.85546875" style="224" customWidth="1"/>
    <col min="43" max="43" width="6.85546875" style="224" customWidth="1"/>
    <col min="44" max="44" width="3.7109375" style="224" customWidth="1"/>
    <col min="45" max="50" width="11.5703125" style="224"/>
    <col min="51" max="51" width="2.7109375" style="224" customWidth="1"/>
    <col min="52" max="52" width="3.85546875" style="224" customWidth="1"/>
    <col min="53" max="53" width="6.85546875" style="224" customWidth="1"/>
    <col min="54" max="54" width="3.7109375" style="224" customWidth="1"/>
    <col min="55" max="60" width="11.5703125" style="224"/>
    <col min="61" max="61" width="2.7109375" style="224" customWidth="1"/>
    <col min="62" max="62" width="3.85546875" style="224" customWidth="1"/>
    <col min="63" max="63" width="6.85546875" style="224" customWidth="1"/>
    <col min="64" max="64" width="3.7109375" style="224" customWidth="1"/>
    <col min="65" max="70" width="11.5703125" style="224"/>
    <col min="71" max="71" width="2.7109375" style="224" customWidth="1"/>
    <col min="72" max="72" width="3.85546875" style="224" customWidth="1"/>
    <col min="73" max="73" width="6.85546875" style="224" customWidth="1"/>
    <col min="74" max="74" width="3.7109375" style="224" customWidth="1"/>
    <col min="75" max="80" width="11.5703125" style="224"/>
    <col min="81" max="81" width="2.7109375" style="224" customWidth="1"/>
    <col min="82" max="82" width="3.85546875" style="224" customWidth="1"/>
    <col min="83" max="83" width="6.85546875" style="224" customWidth="1"/>
    <col min="84" max="84" width="3.7109375" style="224" customWidth="1"/>
    <col min="85" max="90" width="11.5703125" style="224"/>
    <col min="91" max="91" width="2.7109375" style="224" customWidth="1"/>
    <col min="92" max="92" width="3.85546875" style="224" customWidth="1"/>
    <col min="93" max="93" width="6.85546875" style="224" customWidth="1"/>
    <col min="94" max="94" width="3.7109375" style="224" customWidth="1"/>
    <col min="95" max="100" width="11.5703125" style="224"/>
    <col min="101" max="101" width="2.7109375" style="224" customWidth="1"/>
    <col min="102" max="102" width="3.85546875" style="224" customWidth="1"/>
    <col min="103" max="103" width="6.85546875" style="224" customWidth="1"/>
    <col min="104" max="104" width="3.7109375" style="224" customWidth="1"/>
    <col min="105" max="110" width="11.5703125" style="224"/>
    <col min="111" max="111" width="2.7109375" style="224" customWidth="1"/>
    <col min="112" max="112" width="3.85546875" style="224" customWidth="1"/>
    <col min="113" max="113" width="6.85546875" style="224" customWidth="1"/>
    <col min="114" max="114" width="3.7109375" style="224" customWidth="1"/>
    <col min="115" max="120" width="11.5703125" style="224"/>
    <col min="121" max="121" width="2.7109375" style="224" customWidth="1"/>
    <col min="122" max="135" width="7.7109375" style="224" customWidth="1"/>
    <col min="136" max="136" width="2.7109375" style="224" customWidth="1"/>
    <col min="137" max="150" width="7.7109375" style="224" customWidth="1"/>
    <col min="151" max="151" width="2.7109375" style="224" customWidth="1"/>
    <col min="152" max="165" width="7.7109375" style="224" customWidth="1"/>
    <col min="166" max="166" width="2.7109375" style="224" customWidth="1"/>
    <col min="167" max="180" width="7.7109375" style="224" customWidth="1"/>
    <col min="181" max="181" width="2.7109375" style="224" customWidth="1"/>
    <col min="182" max="195" width="7.7109375" style="224" customWidth="1"/>
    <col min="196" max="196" width="2.7109375" style="224" customWidth="1"/>
    <col min="197" max="16384" width="11.5703125" style="224"/>
  </cols>
  <sheetData>
    <row r="1" spans="1:196" ht="13.15" x14ac:dyDescent="0.25">
      <c r="A1" s="251"/>
      <c r="K1" s="251"/>
      <c r="U1" s="251"/>
      <c r="AE1" s="251"/>
      <c r="AO1" s="251"/>
      <c r="AY1" s="251"/>
      <c r="BI1" s="251"/>
      <c r="BS1" s="251"/>
      <c r="CC1" s="251"/>
      <c r="CM1" s="251"/>
      <c r="CW1" s="251"/>
      <c r="DG1" s="251"/>
      <c r="DQ1" s="251"/>
      <c r="EF1" s="251"/>
      <c r="EU1" s="251"/>
      <c r="FJ1" s="251"/>
      <c r="FY1" s="251"/>
      <c r="GN1" s="251"/>
    </row>
    <row r="2" spans="1:196" ht="13.15" x14ac:dyDescent="0.25">
      <c r="C2" s="252" t="s">
        <v>1019</v>
      </c>
      <c r="M2" s="252" t="s">
        <v>1019</v>
      </c>
      <c r="W2" s="252" t="s">
        <v>1019</v>
      </c>
      <c r="AG2" s="252" t="s">
        <v>1019</v>
      </c>
      <c r="AQ2" s="252" t="s">
        <v>1019</v>
      </c>
      <c r="BA2" s="252" t="s">
        <v>1019</v>
      </c>
      <c r="BK2" s="252" t="s">
        <v>1019</v>
      </c>
      <c r="BU2" s="252" t="s">
        <v>1019</v>
      </c>
      <c r="CE2" s="252" t="s">
        <v>1019</v>
      </c>
      <c r="CO2" s="252" t="s">
        <v>1019</v>
      </c>
      <c r="CY2" s="252" t="s">
        <v>1019</v>
      </c>
      <c r="DI2" s="252" t="s">
        <v>1019</v>
      </c>
    </row>
    <row r="3" spans="1:196" ht="12.75" customHeight="1" x14ac:dyDescent="0.2">
      <c r="C3" s="318" t="s">
        <v>1030</v>
      </c>
      <c r="M3" s="317" t="s">
        <v>1031</v>
      </c>
      <c r="W3" s="317" t="s">
        <v>1032</v>
      </c>
      <c r="AG3" s="317" t="s">
        <v>1033</v>
      </c>
      <c r="AQ3" s="317" t="s">
        <v>1034</v>
      </c>
      <c r="BA3" s="317" t="s">
        <v>1035</v>
      </c>
      <c r="BK3" s="317" t="s">
        <v>1036</v>
      </c>
      <c r="BU3" s="317" t="s">
        <v>1037</v>
      </c>
      <c r="CE3" s="317" t="s">
        <v>1038</v>
      </c>
      <c r="CO3" s="319" t="s">
        <v>1020</v>
      </c>
      <c r="CY3" s="317" t="s">
        <v>1039</v>
      </c>
      <c r="DI3" s="317" t="s">
        <v>1040</v>
      </c>
    </row>
    <row r="4" spans="1:196" x14ac:dyDescent="0.2">
      <c r="C4" s="318"/>
      <c r="M4" s="317"/>
      <c r="W4" s="317"/>
      <c r="AG4" s="317"/>
      <c r="AQ4" s="317"/>
      <c r="BA4" s="317"/>
      <c r="BK4" s="317"/>
      <c r="BU4" s="317"/>
      <c r="CE4" s="317"/>
      <c r="CO4" s="317"/>
      <c r="CY4" s="317"/>
      <c r="DI4" s="317"/>
    </row>
    <row r="5" spans="1:196" x14ac:dyDescent="0.2">
      <c r="C5" s="318"/>
      <c r="M5" s="317"/>
      <c r="W5" s="317"/>
      <c r="AG5" s="317"/>
      <c r="AQ5" s="317"/>
      <c r="BA5" s="317"/>
      <c r="BK5" s="317"/>
      <c r="BU5" s="317"/>
      <c r="CE5" s="317"/>
      <c r="CO5" s="317"/>
      <c r="CY5" s="317"/>
      <c r="DI5" s="317"/>
    </row>
    <row r="6" spans="1:196" x14ac:dyDescent="0.2">
      <c r="C6" s="318"/>
      <c r="M6" s="317"/>
      <c r="W6" s="317"/>
      <c r="AG6" s="317"/>
      <c r="AQ6" s="317"/>
      <c r="BA6" s="317"/>
      <c r="BK6" s="317"/>
      <c r="BU6" s="317"/>
      <c r="CE6" s="317"/>
      <c r="CO6" s="317"/>
      <c r="CY6" s="317"/>
      <c r="DI6" s="317"/>
    </row>
    <row r="7" spans="1:196" x14ac:dyDescent="0.2">
      <c r="C7" s="318"/>
      <c r="M7" s="317"/>
      <c r="W7" s="317"/>
      <c r="AG7" s="317"/>
      <c r="AQ7" s="317"/>
      <c r="BA7" s="317"/>
      <c r="BK7" s="317"/>
      <c r="BU7" s="317"/>
      <c r="CE7" s="317"/>
      <c r="CO7" s="317"/>
      <c r="CY7" s="317"/>
      <c r="DI7" s="317"/>
    </row>
    <row r="8" spans="1:196" x14ac:dyDescent="0.2">
      <c r="C8" s="318"/>
      <c r="M8" s="317"/>
      <c r="W8" s="317"/>
      <c r="AG8" s="317"/>
      <c r="AQ8" s="317"/>
      <c r="BA8" s="317"/>
      <c r="BK8" s="317"/>
      <c r="BU8" s="317"/>
      <c r="CE8" s="317"/>
      <c r="CO8" s="317"/>
      <c r="CY8" s="317"/>
      <c r="DI8" s="317"/>
    </row>
    <row r="9" spans="1:196" x14ac:dyDescent="0.2">
      <c r="C9" s="318"/>
      <c r="M9" s="317"/>
      <c r="W9" s="317"/>
      <c r="AG9" s="317"/>
      <c r="AQ9" s="317"/>
      <c r="BA9" s="317"/>
      <c r="BK9" s="317"/>
      <c r="BU9" s="317"/>
      <c r="CE9" s="317"/>
      <c r="CO9" s="317"/>
      <c r="CY9" s="317"/>
      <c r="DI9" s="317"/>
    </row>
    <row r="10" spans="1:196" x14ac:dyDescent="0.2">
      <c r="C10" s="318"/>
      <c r="M10" s="317"/>
      <c r="W10" s="317"/>
      <c r="AG10" s="317"/>
      <c r="AQ10" s="317"/>
      <c r="BA10" s="317"/>
      <c r="BK10" s="317"/>
      <c r="BU10" s="317"/>
      <c r="CE10" s="317"/>
      <c r="CO10" s="317"/>
      <c r="CY10" s="317"/>
      <c r="DI10" s="317"/>
    </row>
    <row r="11" spans="1:196" x14ac:dyDescent="0.2">
      <c r="C11" s="318"/>
      <c r="M11" s="317"/>
      <c r="W11" s="317"/>
      <c r="AG11" s="317"/>
      <c r="AQ11" s="317"/>
      <c r="BA11" s="317"/>
      <c r="BK11" s="317"/>
      <c r="BU11" s="317"/>
      <c r="CE11" s="317"/>
      <c r="CO11" s="317"/>
      <c r="CY11" s="317"/>
      <c r="DI11" s="317"/>
    </row>
    <row r="12" spans="1:196" x14ac:dyDescent="0.2">
      <c r="C12" s="318"/>
      <c r="M12" s="317"/>
      <c r="W12" s="317"/>
      <c r="AG12" s="317"/>
      <c r="AQ12" s="317"/>
      <c r="BA12" s="317"/>
      <c r="BK12" s="317"/>
      <c r="BU12" s="317"/>
      <c r="CE12" s="317"/>
      <c r="CO12" s="317"/>
      <c r="CY12" s="317"/>
      <c r="DI12" s="317"/>
    </row>
    <row r="13" spans="1:196" x14ac:dyDescent="0.2">
      <c r="C13" s="318"/>
      <c r="M13" s="317"/>
      <c r="W13" s="317"/>
      <c r="AG13" s="317"/>
      <c r="AQ13" s="317"/>
      <c r="BA13" s="317"/>
      <c r="BK13" s="317"/>
      <c r="BU13" s="317"/>
      <c r="CE13" s="317"/>
      <c r="CO13" s="317"/>
      <c r="CY13" s="317"/>
      <c r="DI13" s="317"/>
    </row>
    <row r="14" spans="1:196" x14ac:dyDescent="0.2">
      <c r="C14" s="318"/>
      <c r="M14" s="317"/>
      <c r="W14" s="317"/>
      <c r="AG14" s="317"/>
      <c r="AQ14" s="317"/>
      <c r="BA14" s="317"/>
      <c r="BK14" s="317"/>
      <c r="BU14" s="317"/>
      <c r="CE14" s="317"/>
      <c r="CO14" s="317"/>
      <c r="CY14" s="317"/>
      <c r="DI14" s="317"/>
    </row>
    <row r="15" spans="1:196" x14ac:dyDescent="0.2">
      <c r="C15" s="318"/>
      <c r="M15" s="317"/>
      <c r="W15" s="317"/>
      <c r="AG15" s="317"/>
      <c r="AQ15" s="317"/>
      <c r="BA15" s="317"/>
      <c r="BK15" s="317"/>
      <c r="BU15" s="317"/>
      <c r="CE15" s="317"/>
      <c r="CO15" s="317"/>
      <c r="CY15" s="317"/>
      <c r="DI15" s="317"/>
    </row>
    <row r="16" spans="1:196" x14ac:dyDescent="0.2">
      <c r="C16" s="318"/>
      <c r="M16" s="317"/>
      <c r="W16" s="317"/>
      <c r="AG16" s="317"/>
      <c r="AQ16" s="317"/>
      <c r="BA16" s="317"/>
      <c r="BK16" s="317"/>
      <c r="BU16" s="317"/>
      <c r="CE16" s="317"/>
      <c r="CO16" s="317"/>
      <c r="CY16" s="317"/>
      <c r="DI16" s="317"/>
    </row>
    <row r="17" spans="3:113" x14ac:dyDescent="0.2">
      <c r="C17" s="318"/>
      <c r="M17" s="317"/>
      <c r="W17" s="317"/>
      <c r="AG17" s="317"/>
      <c r="AQ17" s="317"/>
      <c r="BA17" s="317"/>
      <c r="BK17" s="317"/>
      <c r="BU17" s="317"/>
      <c r="CE17" s="317"/>
      <c r="CO17" s="317"/>
      <c r="CY17" s="317"/>
      <c r="DI17" s="317"/>
    </row>
    <row r="18" spans="3:113" x14ac:dyDescent="0.2">
      <c r="C18" s="318"/>
      <c r="M18" s="317"/>
      <c r="W18" s="317"/>
      <c r="AG18" s="317"/>
      <c r="AQ18" s="317"/>
      <c r="BA18" s="317"/>
      <c r="BK18" s="317"/>
      <c r="BU18" s="317"/>
      <c r="CE18" s="317"/>
      <c r="CO18" s="317"/>
      <c r="CY18" s="317"/>
      <c r="DI18" s="317"/>
    </row>
    <row r="19" spans="3:113" x14ac:dyDescent="0.2">
      <c r="C19" s="318"/>
      <c r="M19" s="317"/>
      <c r="W19" s="317"/>
      <c r="AG19" s="317"/>
      <c r="AQ19" s="317"/>
      <c r="BA19" s="317"/>
      <c r="BK19" s="317"/>
      <c r="BU19" s="317"/>
      <c r="CE19" s="317"/>
      <c r="CO19" s="317"/>
      <c r="CY19" s="317"/>
      <c r="DI19" s="317"/>
    </row>
    <row r="20" spans="3:113" x14ac:dyDescent="0.2">
      <c r="C20" s="318"/>
      <c r="M20" s="317"/>
      <c r="W20" s="317"/>
      <c r="AG20" s="317"/>
      <c r="AQ20" s="317"/>
      <c r="BA20" s="317"/>
      <c r="BK20" s="317"/>
      <c r="BU20" s="317"/>
      <c r="CE20" s="317"/>
      <c r="CO20" s="317"/>
      <c r="CY20" s="317"/>
      <c r="DI20" s="317"/>
    </row>
    <row r="21" spans="3:113" x14ac:dyDescent="0.2">
      <c r="C21" s="318"/>
      <c r="M21" s="317"/>
      <c r="W21" s="317"/>
      <c r="AG21" s="317"/>
      <c r="AQ21" s="317"/>
      <c r="BA21" s="317"/>
      <c r="BK21" s="317"/>
      <c r="BU21" s="317"/>
      <c r="CE21" s="317"/>
      <c r="CO21" s="317"/>
      <c r="CY21" s="317"/>
      <c r="DI21" s="317"/>
    </row>
    <row r="22" spans="3:113" x14ac:dyDescent="0.2">
      <c r="C22" s="318"/>
      <c r="M22" s="317"/>
      <c r="W22" s="317"/>
      <c r="AG22" s="317"/>
      <c r="AQ22" s="317"/>
      <c r="BA22" s="317"/>
      <c r="BK22" s="317"/>
      <c r="BU22" s="317"/>
      <c r="CE22" s="317"/>
      <c r="CO22" s="317"/>
      <c r="CY22" s="317"/>
      <c r="DI22" s="317"/>
    </row>
    <row r="23" spans="3:113" x14ac:dyDescent="0.2">
      <c r="C23" s="318"/>
      <c r="M23" s="317"/>
      <c r="W23" s="317"/>
      <c r="AG23" s="317"/>
      <c r="AQ23" s="317"/>
      <c r="BA23" s="317"/>
      <c r="BK23" s="317"/>
      <c r="BU23" s="317"/>
      <c r="CE23" s="317"/>
      <c r="CO23" s="317"/>
      <c r="CY23" s="317"/>
      <c r="DI23" s="317"/>
    </row>
    <row r="24" spans="3:113" x14ac:dyDescent="0.2">
      <c r="C24" s="318"/>
      <c r="M24" s="317"/>
      <c r="W24" s="317"/>
      <c r="AG24" s="317"/>
      <c r="AQ24" s="317"/>
      <c r="BA24" s="317"/>
      <c r="BK24" s="317"/>
      <c r="BU24" s="317"/>
      <c r="CE24" s="317"/>
      <c r="CO24" s="317"/>
      <c r="CY24" s="317"/>
      <c r="DI24" s="317"/>
    </row>
    <row r="25" spans="3:113" x14ac:dyDescent="0.2">
      <c r="C25" s="318"/>
      <c r="M25" s="317"/>
      <c r="W25" s="317"/>
      <c r="AG25" s="317"/>
      <c r="AQ25" s="317"/>
      <c r="BA25" s="317"/>
      <c r="BK25" s="317"/>
      <c r="BU25" s="317"/>
      <c r="CE25" s="317"/>
      <c r="CO25" s="317"/>
      <c r="CY25" s="317"/>
      <c r="DI25" s="317"/>
    </row>
    <row r="26" spans="3:113" x14ac:dyDescent="0.2">
      <c r="C26" s="318"/>
      <c r="M26" s="317"/>
      <c r="W26" s="317"/>
      <c r="AG26" s="317"/>
      <c r="AQ26" s="317"/>
      <c r="BA26" s="317"/>
      <c r="BK26" s="317"/>
      <c r="BU26" s="317"/>
      <c r="CE26" s="317"/>
      <c r="CO26" s="317"/>
      <c r="CY26" s="317"/>
      <c r="DI26" s="317"/>
    </row>
    <row r="27" spans="3:113" x14ac:dyDescent="0.2">
      <c r="C27" s="318"/>
      <c r="M27" s="317"/>
      <c r="W27" s="317"/>
      <c r="AG27" s="317"/>
      <c r="AQ27" s="317"/>
      <c r="BA27" s="317"/>
      <c r="BK27" s="317"/>
      <c r="BU27" s="317"/>
      <c r="CE27" s="317"/>
      <c r="CO27" s="317"/>
      <c r="CY27" s="317"/>
      <c r="DI27" s="317"/>
    </row>
    <row r="28" spans="3:113" x14ac:dyDescent="0.2">
      <c r="C28" s="318"/>
      <c r="M28" s="317"/>
      <c r="W28" s="317"/>
      <c r="AG28" s="317"/>
      <c r="AQ28" s="317"/>
      <c r="BA28" s="317"/>
      <c r="BK28" s="317"/>
      <c r="BU28" s="317"/>
      <c r="CE28" s="317"/>
      <c r="CO28" s="317"/>
      <c r="CY28" s="317"/>
      <c r="DI28" s="317"/>
    </row>
    <row r="29" spans="3:113" x14ac:dyDescent="0.2">
      <c r="C29" s="318"/>
      <c r="M29" s="317"/>
      <c r="W29" s="317"/>
      <c r="AG29" s="317"/>
      <c r="AQ29" s="317"/>
      <c r="BA29" s="317"/>
      <c r="BK29" s="317"/>
      <c r="BU29" s="317"/>
      <c r="CE29" s="317"/>
      <c r="CO29" s="317"/>
      <c r="CY29" s="317"/>
      <c r="DI29" s="317"/>
    </row>
    <row r="30" spans="3:113" x14ac:dyDescent="0.2">
      <c r="C30" s="318"/>
      <c r="M30" s="317"/>
      <c r="W30" s="317"/>
      <c r="AG30" s="317"/>
      <c r="AQ30" s="317"/>
      <c r="BA30" s="317"/>
      <c r="BK30" s="317"/>
      <c r="BU30" s="317"/>
      <c r="CE30" s="317"/>
      <c r="CO30" s="317"/>
      <c r="CY30" s="317"/>
      <c r="DI30" s="317"/>
    </row>
    <row r="31" spans="3:113" x14ac:dyDescent="0.2">
      <c r="C31" s="318"/>
      <c r="M31" s="317"/>
      <c r="W31" s="317"/>
      <c r="AG31" s="317"/>
      <c r="AQ31" s="317"/>
      <c r="BA31" s="317"/>
      <c r="BK31" s="317"/>
      <c r="BU31" s="317"/>
      <c r="CE31" s="317"/>
      <c r="CO31" s="317"/>
      <c r="CY31" s="317"/>
      <c r="DI31" s="317"/>
    </row>
    <row r="32" spans="3:113" x14ac:dyDescent="0.2">
      <c r="C32" s="318"/>
      <c r="M32" s="317"/>
      <c r="W32" s="317"/>
      <c r="AG32" s="317"/>
      <c r="AQ32" s="317"/>
      <c r="BA32" s="317"/>
      <c r="BK32" s="317"/>
      <c r="BU32" s="317"/>
      <c r="CE32" s="317"/>
      <c r="CO32" s="317"/>
      <c r="CY32" s="317"/>
      <c r="DI32" s="317"/>
    </row>
    <row r="33" spans="3:113" x14ac:dyDescent="0.2">
      <c r="C33" s="318"/>
      <c r="M33" s="317"/>
      <c r="W33" s="317"/>
      <c r="AG33" s="317"/>
      <c r="AQ33" s="317"/>
      <c r="BA33" s="317"/>
      <c r="BK33" s="317"/>
      <c r="BU33" s="317"/>
      <c r="CE33" s="317"/>
      <c r="CO33" s="317"/>
      <c r="CY33" s="317"/>
      <c r="DI33" s="317"/>
    </row>
    <row r="34" spans="3:113" x14ac:dyDescent="0.2">
      <c r="C34" s="318"/>
      <c r="M34" s="317"/>
      <c r="W34" s="317"/>
      <c r="AG34" s="317"/>
      <c r="AQ34" s="317"/>
      <c r="BA34" s="317"/>
      <c r="BK34" s="317"/>
      <c r="BU34" s="317"/>
      <c r="CE34" s="317"/>
      <c r="CO34" s="317"/>
      <c r="CY34" s="317"/>
      <c r="DI34" s="317"/>
    </row>
    <row r="35" spans="3:113" x14ac:dyDescent="0.2">
      <c r="C35" s="318"/>
      <c r="M35" s="317"/>
      <c r="W35" s="317"/>
      <c r="AG35" s="317"/>
      <c r="AQ35" s="317"/>
      <c r="BA35" s="317"/>
      <c r="BK35" s="317"/>
      <c r="BU35" s="317"/>
      <c r="CE35" s="317"/>
      <c r="CO35" s="317"/>
      <c r="CY35" s="317"/>
      <c r="DI35" s="317"/>
    </row>
    <row r="36" spans="3:113" x14ac:dyDescent="0.2">
      <c r="C36" s="318"/>
      <c r="M36" s="317"/>
      <c r="W36" s="317"/>
      <c r="AG36" s="317"/>
      <c r="AQ36" s="317"/>
      <c r="BA36" s="317"/>
      <c r="BK36" s="317"/>
      <c r="BU36" s="317"/>
      <c r="CE36" s="317"/>
      <c r="CO36" s="317"/>
      <c r="CY36" s="317"/>
      <c r="DI36" s="317"/>
    </row>
    <row r="37" spans="3:113" x14ac:dyDescent="0.2">
      <c r="C37" s="318"/>
      <c r="M37" s="317"/>
      <c r="W37" s="317"/>
      <c r="AG37" s="317"/>
      <c r="AQ37" s="317"/>
      <c r="BA37" s="317"/>
      <c r="BK37" s="317"/>
      <c r="BU37" s="317"/>
      <c r="CE37" s="317"/>
      <c r="CO37" s="317"/>
      <c r="CY37" s="317"/>
      <c r="DI37" s="317"/>
    </row>
    <row r="38" spans="3:113" x14ac:dyDescent="0.2">
      <c r="C38" s="318"/>
      <c r="M38" s="317"/>
      <c r="W38" s="317"/>
      <c r="AG38" s="317"/>
      <c r="AQ38" s="317"/>
      <c r="BA38" s="317"/>
      <c r="BK38" s="317"/>
      <c r="BU38" s="317"/>
      <c r="CE38" s="317"/>
      <c r="CO38" s="317"/>
      <c r="CY38" s="317"/>
      <c r="DI38" s="317"/>
    </row>
    <row r="39" spans="3:113" x14ac:dyDescent="0.2">
      <c r="C39" s="318"/>
      <c r="M39" s="317"/>
      <c r="W39" s="317"/>
      <c r="AG39" s="317"/>
      <c r="AQ39" s="317"/>
      <c r="BA39" s="317"/>
      <c r="BK39" s="317"/>
      <c r="BU39" s="317"/>
      <c r="CE39" s="317"/>
      <c r="CO39" s="317"/>
      <c r="CY39" s="317"/>
      <c r="DI39" s="317"/>
    </row>
    <row r="40" spans="3:113" x14ac:dyDescent="0.2">
      <c r="C40" s="318"/>
      <c r="M40" s="317"/>
      <c r="W40" s="317"/>
      <c r="AG40" s="317"/>
      <c r="AQ40" s="317"/>
      <c r="BA40" s="317"/>
      <c r="BK40" s="317"/>
      <c r="BU40" s="317"/>
      <c r="CE40" s="317"/>
      <c r="CO40" s="317"/>
      <c r="CY40" s="317"/>
      <c r="DI40" s="317"/>
    </row>
    <row r="41" spans="3:113" x14ac:dyDescent="0.2">
      <c r="C41" s="318"/>
      <c r="M41" s="317"/>
      <c r="W41" s="317"/>
      <c r="AG41" s="317"/>
      <c r="AQ41" s="317"/>
      <c r="BA41" s="317"/>
      <c r="BK41" s="317"/>
      <c r="BU41" s="317"/>
      <c r="CE41" s="317"/>
      <c r="CO41" s="317"/>
      <c r="CY41" s="317"/>
      <c r="DI41" s="317"/>
    </row>
    <row r="42" spans="3:113" x14ac:dyDescent="0.2">
      <c r="C42" s="318"/>
      <c r="M42" s="317"/>
      <c r="W42" s="317"/>
      <c r="AG42" s="317"/>
      <c r="AQ42" s="317"/>
      <c r="BA42" s="317"/>
      <c r="BK42" s="317"/>
      <c r="BU42" s="317"/>
      <c r="CE42" s="317"/>
      <c r="CO42" s="317"/>
      <c r="CY42" s="317"/>
      <c r="DI42" s="317"/>
    </row>
    <row r="43" spans="3:113" x14ac:dyDescent="0.2">
      <c r="C43" s="318"/>
      <c r="M43" s="317"/>
      <c r="W43" s="317"/>
      <c r="AG43" s="317"/>
      <c r="AQ43" s="317"/>
      <c r="BA43" s="317"/>
      <c r="BK43" s="317"/>
      <c r="BU43" s="317"/>
      <c r="CE43" s="317"/>
      <c r="CO43" s="317"/>
      <c r="CY43" s="317"/>
      <c r="DI43" s="317"/>
    </row>
    <row r="44" spans="3:113" x14ac:dyDescent="0.2">
      <c r="C44" s="253"/>
      <c r="M44" s="253"/>
      <c r="W44" s="253"/>
      <c r="AG44" s="253"/>
      <c r="AQ44" s="253"/>
      <c r="BA44" s="253"/>
      <c r="BK44" s="253"/>
      <c r="BU44" s="253"/>
      <c r="CE44" s="253"/>
      <c r="CO44" s="253"/>
      <c r="CY44" s="253"/>
      <c r="DI44" s="253"/>
    </row>
    <row r="45" spans="3:113" x14ac:dyDescent="0.2">
      <c r="C45" s="253"/>
      <c r="M45" s="253"/>
      <c r="W45" s="253"/>
      <c r="AG45" s="253"/>
      <c r="AQ45" s="253"/>
      <c r="BA45" s="253"/>
      <c r="BK45" s="253"/>
      <c r="BU45" s="253"/>
      <c r="CE45" s="253"/>
      <c r="CO45" s="253"/>
      <c r="CY45" s="253"/>
      <c r="DI45" s="253"/>
    </row>
    <row r="46" spans="3:113" x14ac:dyDescent="0.2">
      <c r="C46" s="253"/>
      <c r="M46" s="253"/>
      <c r="W46" s="253"/>
      <c r="AG46" s="253"/>
      <c r="AQ46" s="253"/>
      <c r="BA46" s="253"/>
      <c r="BK46" s="253"/>
      <c r="BU46" s="253"/>
      <c r="CE46" s="253"/>
      <c r="CO46" s="253"/>
      <c r="CY46" s="253"/>
      <c r="DI46" s="253"/>
    </row>
  </sheetData>
  <mergeCells count="12">
    <mergeCell ref="DI3:DI43"/>
    <mergeCell ref="C3:C43"/>
    <mergeCell ref="M3:M43"/>
    <mergeCell ref="W3:W43"/>
    <mergeCell ref="AG3:AG43"/>
    <mergeCell ref="AQ3:AQ43"/>
    <mergeCell ref="BA3:BA43"/>
    <mergeCell ref="BK3:BK43"/>
    <mergeCell ref="BU3:BU43"/>
    <mergeCell ref="CE3:CE43"/>
    <mergeCell ref="CO3:CO43"/>
    <mergeCell ref="CY3:CY43"/>
  </mergeCells>
  <pageMargins left="0.75" right="0.75" top="1" bottom="1" header="0" footer="0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/>
  <dimension ref="A1:AR26"/>
  <sheetViews>
    <sheetView showGridLines="0" topLeftCell="AK1" workbookViewId="0">
      <selection activeCell="AI21" sqref="AI21"/>
    </sheetView>
  </sheetViews>
  <sheetFormatPr baseColWidth="10" defaultRowHeight="12.75" x14ac:dyDescent="0.2"/>
  <cols>
    <col min="1" max="1" width="2.7109375" style="255" customWidth="1"/>
    <col min="2" max="2" width="7.85546875" style="255" customWidth="1"/>
    <col min="3" max="3" width="11.5703125" style="255"/>
    <col min="4" max="4" width="11" style="255" customWidth="1"/>
    <col min="5" max="5" width="51" style="255" customWidth="1"/>
    <col min="6" max="6" width="2.7109375" style="255" customWidth="1"/>
    <col min="7" max="7" width="7.85546875" style="255" customWidth="1"/>
    <col min="8" max="8" width="11.5703125" style="255"/>
    <col min="9" max="9" width="11" style="255" customWidth="1"/>
    <col min="10" max="10" width="51" style="255" customWidth="1"/>
    <col min="11" max="11" width="2.7109375" style="255" customWidth="1"/>
    <col min="12" max="12" width="7.85546875" style="255" customWidth="1"/>
    <col min="13" max="13" width="11.5703125" style="255"/>
    <col min="14" max="14" width="11" style="255" customWidth="1"/>
    <col min="15" max="15" width="51" style="255" customWidth="1"/>
    <col min="16" max="16" width="2.7109375" style="255" customWidth="1"/>
    <col min="17" max="17" width="7.85546875" style="255" customWidth="1"/>
    <col min="18" max="18" width="11.5703125" style="255"/>
    <col min="19" max="19" width="11" style="255" customWidth="1"/>
    <col min="20" max="20" width="51" style="255" customWidth="1"/>
    <col min="21" max="21" width="2.7109375" style="255" customWidth="1"/>
    <col min="22" max="22" width="7.85546875" style="255" customWidth="1"/>
    <col min="23" max="23" width="11.5703125" style="255"/>
    <col min="24" max="24" width="11" style="255" customWidth="1"/>
    <col min="25" max="25" width="51" style="255" customWidth="1"/>
    <col min="26" max="26" width="2.7109375" style="255" customWidth="1"/>
    <col min="27" max="27" width="7.85546875" style="255" customWidth="1"/>
    <col min="28" max="28" width="11.5703125" style="255"/>
    <col min="29" max="29" width="11" style="255" customWidth="1"/>
    <col min="30" max="30" width="51" style="255" customWidth="1"/>
    <col min="31" max="31" width="2.7109375" style="255" customWidth="1"/>
    <col min="32" max="32" width="7.85546875" style="255" customWidth="1"/>
    <col min="33" max="33" width="11.5703125" style="255"/>
    <col min="34" max="34" width="11" style="255" customWidth="1"/>
    <col min="35" max="35" width="51" style="255" customWidth="1"/>
    <col min="36" max="36" width="2.7109375" style="255" customWidth="1"/>
    <col min="37" max="37" width="7.85546875" style="255" customWidth="1"/>
    <col min="38" max="38" width="17.85546875" style="255" customWidth="1"/>
    <col min="39" max="39" width="13.85546875" style="255" customWidth="1"/>
    <col min="40" max="40" width="44.140625" style="255" customWidth="1"/>
    <col min="41" max="41" width="2.7109375" style="255" customWidth="1"/>
    <col min="42" max="42" width="7.85546875" style="255" customWidth="1"/>
    <col min="43" max="43" width="11.5703125" style="255"/>
    <col min="44" max="44" width="11" style="255" customWidth="1"/>
    <col min="45" max="45" width="51" style="255" customWidth="1"/>
    <col min="46" max="256" width="11.5703125" style="255"/>
    <col min="257" max="257" width="2.7109375" style="255" customWidth="1"/>
    <col min="258" max="258" width="7.85546875" style="255" customWidth="1"/>
    <col min="259" max="259" width="11.5703125" style="255"/>
    <col min="260" max="260" width="11" style="255" customWidth="1"/>
    <col min="261" max="261" width="51" style="255" customWidth="1"/>
    <col min="262" max="262" width="2.7109375" style="255" customWidth="1"/>
    <col min="263" max="263" width="7.85546875" style="255" customWidth="1"/>
    <col min="264" max="264" width="11.5703125" style="255"/>
    <col min="265" max="265" width="11" style="255" customWidth="1"/>
    <col min="266" max="266" width="51" style="255" customWidth="1"/>
    <col min="267" max="267" width="2.7109375" style="255" customWidth="1"/>
    <col min="268" max="268" width="7.85546875" style="255" customWidth="1"/>
    <col min="269" max="269" width="11.5703125" style="255"/>
    <col min="270" max="270" width="11" style="255" customWidth="1"/>
    <col min="271" max="271" width="51" style="255" customWidth="1"/>
    <col min="272" max="272" width="2.7109375" style="255" customWidth="1"/>
    <col min="273" max="273" width="7.85546875" style="255" customWidth="1"/>
    <col min="274" max="274" width="11.5703125" style="255"/>
    <col min="275" max="275" width="11" style="255" customWidth="1"/>
    <col min="276" max="276" width="51" style="255" customWidth="1"/>
    <col min="277" max="277" width="2.7109375" style="255" customWidth="1"/>
    <col min="278" max="278" width="7.85546875" style="255" customWidth="1"/>
    <col min="279" max="279" width="11.5703125" style="255"/>
    <col min="280" max="280" width="11" style="255" customWidth="1"/>
    <col min="281" max="281" width="51" style="255" customWidth="1"/>
    <col min="282" max="282" width="2.7109375" style="255" customWidth="1"/>
    <col min="283" max="283" width="7.85546875" style="255" customWidth="1"/>
    <col min="284" max="284" width="11.5703125" style="255"/>
    <col min="285" max="285" width="11" style="255" customWidth="1"/>
    <col min="286" max="286" width="51" style="255" customWidth="1"/>
    <col min="287" max="287" width="2.7109375" style="255" customWidth="1"/>
    <col min="288" max="288" width="7.85546875" style="255" customWidth="1"/>
    <col min="289" max="289" width="11.5703125" style="255"/>
    <col min="290" max="290" width="11" style="255" customWidth="1"/>
    <col min="291" max="291" width="51" style="255" customWidth="1"/>
    <col min="292" max="292" width="2.7109375" style="255" customWidth="1"/>
    <col min="293" max="293" width="7.85546875" style="255" customWidth="1"/>
    <col min="294" max="294" width="17.85546875" style="255" customWidth="1"/>
    <col min="295" max="295" width="13.85546875" style="255" customWidth="1"/>
    <col min="296" max="296" width="44.140625" style="255" customWidth="1"/>
    <col min="297" max="297" width="2.7109375" style="255" customWidth="1"/>
    <col min="298" max="298" width="7.85546875" style="255" customWidth="1"/>
    <col min="299" max="299" width="11.5703125" style="255"/>
    <col min="300" max="300" width="11" style="255" customWidth="1"/>
    <col min="301" max="301" width="51" style="255" customWidth="1"/>
    <col min="302" max="512" width="11.5703125" style="255"/>
    <col min="513" max="513" width="2.7109375" style="255" customWidth="1"/>
    <col min="514" max="514" width="7.85546875" style="255" customWidth="1"/>
    <col min="515" max="515" width="11.5703125" style="255"/>
    <col min="516" max="516" width="11" style="255" customWidth="1"/>
    <col min="517" max="517" width="51" style="255" customWidth="1"/>
    <col min="518" max="518" width="2.7109375" style="255" customWidth="1"/>
    <col min="519" max="519" width="7.85546875" style="255" customWidth="1"/>
    <col min="520" max="520" width="11.5703125" style="255"/>
    <col min="521" max="521" width="11" style="255" customWidth="1"/>
    <col min="522" max="522" width="51" style="255" customWidth="1"/>
    <col min="523" max="523" width="2.7109375" style="255" customWidth="1"/>
    <col min="524" max="524" width="7.85546875" style="255" customWidth="1"/>
    <col min="525" max="525" width="11.5703125" style="255"/>
    <col min="526" max="526" width="11" style="255" customWidth="1"/>
    <col min="527" max="527" width="51" style="255" customWidth="1"/>
    <col min="528" max="528" width="2.7109375" style="255" customWidth="1"/>
    <col min="529" max="529" width="7.85546875" style="255" customWidth="1"/>
    <col min="530" max="530" width="11.5703125" style="255"/>
    <col min="531" max="531" width="11" style="255" customWidth="1"/>
    <col min="532" max="532" width="51" style="255" customWidth="1"/>
    <col min="533" max="533" width="2.7109375" style="255" customWidth="1"/>
    <col min="534" max="534" width="7.85546875" style="255" customWidth="1"/>
    <col min="535" max="535" width="11.5703125" style="255"/>
    <col min="536" max="536" width="11" style="255" customWidth="1"/>
    <col min="537" max="537" width="51" style="255" customWidth="1"/>
    <col min="538" max="538" width="2.7109375" style="255" customWidth="1"/>
    <col min="539" max="539" width="7.85546875" style="255" customWidth="1"/>
    <col min="540" max="540" width="11.5703125" style="255"/>
    <col min="541" max="541" width="11" style="255" customWidth="1"/>
    <col min="542" max="542" width="51" style="255" customWidth="1"/>
    <col min="543" max="543" width="2.7109375" style="255" customWidth="1"/>
    <col min="544" max="544" width="7.85546875" style="255" customWidth="1"/>
    <col min="545" max="545" width="11.5703125" style="255"/>
    <col min="546" max="546" width="11" style="255" customWidth="1"/>
    <col min="547" max="547" width="51" style="255" customWidth="1"/>
    <col min="548" max="548" width="2.7109375" style="255" customWidth="1"/>
    <col min="549" max="549" width="7.85546875" style="255" customWidth="1"/>
    <col min="550" max="550" width="17.85546875" style="255" customWidth="1"/>
    <col min="551" max="551" width="13.85546875" style="255" customWidth="1"/>
    <col min="552" max="552" width="44.140625" style="255" customWidth="1"/>
    <col min="553" max="553" width="2.7109375" style="255" customWidth="1"/>
    <col min="554" max="554" width="7.85546875" style="255" customWidth="1"/>
    <col min="555" max="555" width="11.5703125" style="255"/>
    <col min="556" max="556" width="11" style="255" customWidth="1"/>
    <col min="557" max="557" width="51" style="255" customWidth="1"/>
    <col min="558" max="768" width="11.5703125" style="255"/>
    <col min="769" max="769" width="2.7109375" style="255" customWidth="1"/>
    <col min="770" max="770" width="7.85546875" style="255" customWidth="1"/>
    <col min="771" max="771" width="11.5703125" style="255"/>
    <col min="772" max="772" width="11" style="255" customWidth="1"/>
    <col min="773" max="773" width="51" style="255" customWidth="1"/>
    <col min="774" max="774" width="2.7109375" style="255" customWidth="1"/>
    <col min="775" max="775" width="7.85546875" style="255" customWidth="1"/>
    <col min="776" max="776" width="11.5703125" style="255"/>
    <col min="777" max="777" width="11" style="255" customWidth="1"/>
    <col min="778" max="778" width="51" style="255" customWidth="1"/>
    <col min="779" max="779" width="2.7109375" style="255" customWidth="1"/>
    <col min="780" max="780" width="7.85546875" style="255" customWidth="1"/>
    <col min="781" max="781" width="11.5703125" style="255"/>
    <col min="782" max="782" width="11" style="255" customWidth="1"/>
    <col min="783" max="783" width="51" style="255" customWidth="1"/>
    <col min="784" max="784" width="2.7109375" style="255" customWidth="1"/>
    <col min="785" max="785" width="7.85546875" style="255" customWidth="1"/>
    <col min="786" max="786" width="11.5703125" style="255"/>
    <col min="787" max="787" width="11" style="255" customWidth="1"/>
    <col min="788" max="788" width="51" style="255" customWidth="1"/>
    <col min="789" max="789" width="2.7109375" style="255" customWidth="1"/>
    <col min="790" max="790" width="7.85546875" style="255" customWidth="1"/>
    <col min="791" max="791" width="11.5703125" style="255"/>
    <col min="792" max="792" width="11" style="255" customWidth="1"/>
    <col min="793" max="793" width="51" style="255" customWidth="1"/>
    <col min="794" max="794" width="2.7109375" style="255" customWidth="1"/>
    <col min="795" max="795" width="7.85546875" style="255" customWidth="1"/>
    <col min="796" max="796" width="11.5703125" style="255"/>
    <col min="797" max="797" width="11" style="255" customWidth="1"/>
    <col min="798" max="798" width="51" style="255" customWidth="1"/>
    <col min="799" max="799" width="2.7109375" style="255" customWidth="1"/>
    <col min="800" max="800" width="7.85546875" style="255" customWidth="1"/>
    <col min="801" max="801" width="11.5703125" style="255"/>
    <col min="802" max="802" width="11" style="255" customWidth="1"/>
    <col min="803" max="803" width="51" style="255" customWidth="1"/>
    <col min="804" max="804" width="2.7109375" style="255" customWidth="1"/>
    <col min="805" max="805" width="7.85546875" style="255" customWidth="1"/>
    <col min="806" max="806" width="17.85546875" style="255" customWidth="1"/>
    <col min="807" max="807" width="13.85546875" style="255" customWidth="1"/>
    <col min="808" max="808" width="44.140625" style="255" customWidth="1"/>
    <col min="809" max="809" width="2.7109375" style="255" customWidth="1"/>
    <col min="810" max="810" width="7.85546875" style="255" customWidth="1"/>
    <col min="811" max="811" width="11.5703125" style="255"/>
    <col min="812" max="812" width="11" style="255" customWidth="1"/>
    <col min="813" max="813" width="51" style="255" customWidth="1"/>
    <col min="814" max="1024" width="11.5703125" style="255"/>
    <col min="1025" max="1025" width="2.7109375" style="255" customWidth="1"/>
    <col min="1026" max="1026" width="7.85546875" style="255" customWidth="1"/>
    <col min="1027" max="1027" width="11.5703125" style="255"/>
    <col min="1028" max="1028" width="11" style="255" customWidth="1"/>
    <col min="1029" max="1029" width="51" style="255" customWidth="1"/>
    <col min="1030" max="1030" width="2.7109375" style="255" customWidth="1"/>
    <col min="1031" max="1031" width="7.85546875" style="255" customWidth="1"/>
    <col min="1032" max="1032" width="11.5703125" style="255"/>
    <col min="1033" max="1033" width="11" style="255" customWidth="1"/>
    <col min="1034" max="1034" width="51" style="255" customWidth="1"/>
    <col min="1035" max="1035" width="2.7109375" style="255" customWidth="1"/>
    <col min="1036" max="1036" width="7.85546875" style="255" customWidth="1"/>
    <col min="1037" max="1037" width="11.5703125" style="255"/>
    <col min="1038" max="1038" width="11" style="255" customWidth="1"/>
    <col min="1039" max="1039" width="51" style="255" customWidth="1"/>
    <col min="1040" max="1040" width="2.7109375" style="255" customWidth="1"/>
    <col min="1041" max="1041" width="7.85546875" style="255" customWidth="1"/>
    <col min="1042" max="1042" width="11.5703125" style="255"/>
    <col min="1043" max="1043" width="11" style="255" customWidth="1"/>
    <col min="1044" max="1044" width="51" style="255" customWidth="1"/>
    <col min="1045" max="1045" width="2.7109375" style="255" customWidth="1"/>
    <col min="1046" max="1046" width="7.85546875" style="255" customWidth="1"/>
    <col min="1047" max="1047" width="11.5703125" style="255"/>
    <col min="1048" max="1048" width="11" style="255" customWidth="1"/>
    <col min="1049" max="1049" width="51" style="255" customWidth="1"/>
    <col min="1050" max="1050" width="2.7109375" style="255" customWidth="1"/>
    <col min="1051" max="1051" width="7.85546875" style="255" customWidth="1"/>
    <col min="1052" max="1052" width="11.5703125" style="255"/>
    <col min="1053" max="1053" width="11" style="255" customWidth="1"/>
    <col min="1054" max="1054" width="51" style="255" customWidth="1"/>
    <col min="1055" max="1055" width="2.7109375" style="255" customWidth="1"/>
    <col min="1056" max="1056" width="7.85546875" style="255" customWidth="1"/>
    <col min="1057" max="1057" width="11.5703125" style="255"/>
    <col min="1058" max="1058" width="11" style="255" customWidth="1"/>
    <col min="1059" max="1059" width="51" style="255" customWidth="1"/>
    <col min="1060" max="1060" width="2.7109375" style="255" customWidth="1"/>
    <col min="1061" max="1061" width="7.85546875" style="255" customWidth="1"/>
    <col min="1062" max="1062" width="17.85546875" style="255" customWidth="1"/>
    <col min="1063" max="1063" width="13.85546875" style="255" customWidth="1"/>
    <col min="1064" max="1064" width="44.140625" style="255" customWidth="1"/>
    <col min="1065" max="1065" width="2.7109375" style="255" customWidth="1"/>
    <col min="1066" max="1066" width="7.85546875" style="255" customWidth="1"/>
    <col min="1067" max="1067" width="11.5703125" style="255"/>
    <col min="1068" max="1068" width="11" style="255" customWidth="1"/>
    <col min="1069" max="1069" width="51" style="255" customWidth="1"/>
    <col min="1070" max="1280" width="11.5703125" style="255"/>
    <col min="1281" max="1281" width="2.7109375" style="255" customWidth="1"/>
    <col min="1282" max="1282" width="7.85546875" style="255" customWidth="1"/>
    <col min="1283" max="1283" width="11.5703125" style="255"/>
    <col min="1284" max="1284" width="11" style="255" customWidth="1"/>
    <col min="1285" max="1285" width="51" style="255" customWidth="1"/>
    <col min="1286" max="1286" width="2.7109375" style="255" customWidth="1"/>
    <col min="1287" max="1287" width="7.85546875" style="255" customWidth="1"/>
    <col min="1288" max="1288" width="11.5703125" style="255"/>
    <col min="1289" max="1289" width="11" style="255" customWidth="1"/>
    <col min="1290" max="1290" width="51" style="255" customWidth="1"/>
    <col min="1291" max="1291" width="2.7109375" style="255" customWidth="1"/>
    <col min="1292" max="1292" width="7.85546875" style="255" customWidth="1"/>
    <col min="1293" max="1293" width="11.5703125" style="255"/>
    <col min="1294" max="1294" width="11" style="255" customWidth="1"/>
    <col min="1295" max="1295" width="51" style="255" customWidth="1"/>
    <col min="1296" max="1296" width="2.7109375" style="255" customWidth="1"/>
    <col min="1297" max="1297" width="7.85546875" style="255" customWidth="1"/>
    <col min="1298" max="1298" width="11.5703125" style="255"/>
    <col min="1299" max="1299" width="11" style="255" customWidth="1"/>
    <col min="1300" max="1300" width="51" style="255" customWidth="1"/>
    <col min="1301" max="1301" width="2.7109375" style="255" customWidth="1"/>
    <col min="1302" max="1302" width="7.85546875" style="255" customWidth="1"/>
    <col min="1303" max="1303" width="11.5703125" style="255"/>
    <col min="1304" max="1304" width="11" style="255" customWidth="1"/>
    <col min="1305" max="1305" width="51" style="255" customWidth="1"/>
    <col min="1306" max="1306" width="2.7109375" style="255" customWidth="1"/>
    <col min="1307" max="1307" width="7.85546875" style="255" customWidth="1"/>
    <col min="1308" max="1308" width="11.5703125" style="255"/>
    <col min="1309" max="1309" width="11" style="255" customWidth="1"/>
    <col min="1310" max="1310" width="51" style="255" customWidth="1"/>
    <col min="1311" max="1311" width="2.7109375" style="255" customWidth="1"/>
    <col min="1312" max="1312" width="7.85546875" style="255" customWidth="1"/>
    <col min="1313" max="1313" width="11.5703125" style="255"/>
    <col min="1314" max="1314" width="11" style="255" customWidth="1"/>
    <col min="1315" max="1315" width="51" style="255" customWidth="1"/>
    <col min="1316" max="1316" width="2.7109375" style="255" customWidth="1"/>
    <col min="1317" max="1317" width="7.85546875" style="255" customWidth="1"/>
    <col min="1318" max="1318" width="17.85546875" style="255" customWidth="1"/>
    <col min="1319" max="1319" width="13.85546875" style="255" customWidth="1"/>
    <col min="1320" max="1320" width="44.140625" style="255" customWidth="1"/>
    <col min="1321" max="1321" width="2.7109375" style="255" customWidth="1"/>
    <col min="1322" max="1322" width="7.85546875" style="255" customWidth="1"/>
    <col min="1323" max="1323" width="11.5703125" style="255"/>
    <col min="1324" max="1324" width="11" style="255" customWidth="1"/>
    <col min="1325" max="1325" width="51" style="255" customWidth="1"/>
    <col min="1326" max="1536" width="11.5703125" style="255"/>
    <col min="1537" max="1537" width="2.7109375" style="255" customWidth="1"/>
    <col min="1538" max="1538" width="7.85546875" style="255" customWidth="1"/>
    <col min="1539" max="1539" width="11.5703125" style="255"/>
    <col min="1540" max="1540" width="11" style="255" customWidth="1"/>
    <col min="1541" max="1541" width="51" style="255" customWidth="1"/>
    <col min="1542" max="1542" width="2.7109375" style="255" customWidth="1"/>
    <col min="1543" max="1543" width="7.85546875" style="255" customWidth="1"/>
    <col min="1544" max="1544" width="11.5703125" style="255"/>
    <col min="1545" max="1545" width="11" style="255" customWidth="1"/>
    <col min="1546" max="1546" width="51" style="255" customWidth="1"/>
    <col min="1547" max="1547" width="2.7109375" style="255" customWidth="1"/>
    <col min="1548" max="1548" width="7.85546875" style="255" customWidth="1"/>
    <col min="1549" max="1549" width="11.5703125" style="255"/>
    <col min="1550" max="1550" width="11" style="255" customWidth="1"/>
    <col min="1551" max="1551" width="51" style="255" customWidth="1"/>
    <col min="1552" max="1552" width="2.7109375" style="255" customWidth="1"/>
    <col min="1553" max="1553" width="7.85546875" style="255" customWidth="1"/>
    <col min="1554" max="1554" width="11.5703125" style="255"/>
    <col min="1555" max="1555" width="11" style="255" customWidth="1"/>
    <col min="1556" max="1556" width="51" style="255" customWidth="1"/>
    <col min="1557" max="1557" width="2.7109375" style="255" customWidth="1"/>
    <col min="1558" max="1558" width="7.85546875" style="255" customWidth="1"/>
    <col min="1559" max="1559" width="11.5703125" style="255"/>
    <col min="1560" max="1560" width="11" style="255" customWidth="1"/>
    <col min="1561" max="1561" width="51" style="255" customWidth="1"/>
    <col min="1562" max="1562" width="2.7109375" style="255" customWidth="1"/>
    <col min="1563" max="1563" width="7.85546875" style="255" customWidth="1"/>
    <col min="1564" max="1564" width="11.5703125" style="255"/>
    <col min="1565" max="1565" width="11" style="255" customWidth="1"/>
    <col min="1566" max="1566" width="51" style="255" customWidth="1"/>
    <col min="1567" max="1567" width="2.7109375" style="255" customWidth="1"/>
    <col min="1568" max="1568" width="7.85546875" style="255" customWidth="1"/>
    <col min="1569" max="1569" width="11.5703125" style="255"/>
    <col min="1570" max="1570" width="11" style="255" customWidth="1"/>
    <col min="1571" max="1571" width="51" style="255" customWidth="1"/>
    <col min="1572" max="1572" width="2.7109375" style="255" customWidth="1"/>
    <col min="1573" max="1573" width="7.85546875" style="255" customWidth="1"/>
    <col min="1574" max="1574" width="17.85546875" style="255" customWidth="1"/>
    <col min="1575" max="1575" width="13.85546875" style="255" customWidth="1"/>
    <col min="1576" max="1576" width="44.140625" style="255" customWidth="1"/>
    <col min="1577" max="1577" width="2.7109375" style="255" customWidth="1"/>
    <col min="1578" max="1578" width="7.85546875" style="255" customWidth="1"/>
    <col min="1579" max="1579" width="11.5703125" style="255"/>
    <col min="1580" max="1580" width="11" style="255" customWidth="1"/>
    <col min="1581" max="1581" width="51" style="255" customWidth="1"/>
    <col min="1582" max="1792" width="11.5703125" style="255"/>
    <col min="1793" max="1793" width="2.7109375" style="255" customWidth="1"/>
    <col min="1794" max="1794" width="7.85546875" style="255" customWidth="1"/>
    <col min="1795" max="1795" width="11.5703125" style="255"/>
    <col min="1796" max="1796" width="11" style="255" customWidth="1"/>
    <col min="1797" max="1797" width="51" style="255" customWidth="1"/>
    <col min="1798" max="1798" width="2.7109375" style="255" customWidth="1"/>
    <col min="1799" max="1799" width="7.85546875" style="255" customWidth="1"/>
    <col min="1800" max="1800" width="11.5703125" style="255"/>
    <col min="1801" max="1801" width="11" style="255" customWidth="1"/>
    <col min="1802" max="1802" width="51" style="255" customWidth="1"/>
    <col min="1803" max="1803" width="2.7109375" style="255" customWidth="1"/>
    <col min="1804" max="1804" width="7.85546875" style="255" customWidth="1"/>
    <col min="1805" max="1805" width="11.5703125" style="255"/>
    <col min="1806" max="1806" width="11" style="255" customWidth="1"/>
    <col min="1807" max="1807" width="51" style="255" customWidth="1"/>
    <col min="1808" max="1808" width="2.7109375" style="255" customWidth="1"/>
    <col min="1809" max="1809" width="7.85546875" style="255" customWidth="1"/>
    <col min="1810" max="1810" width="11.5703125" style="255"/>
    <col min="1811" max="1811" width="11" style="255" customWidth="1"/>
    <col min="1812" max="1812" width="51" style="255" customWidth="1"/>
    <col min="1813" max="1813" width="2.7109375" style="255" customWidth="1"/>
    <col min="1814" max="1814" width="7.85546875" style="255" customWidth="1"/>
    <col min="1815" max="1815" width="11.5703125" style="255"/>
    <col min="1816" max="1816" width="11" style="255" customWidth="1"/>
    <col min="1817" max="1817" width="51" style="255" customWidth="1"/>
    <col min="1818" max="1818" width="2.7109375" style="255" customWidth="1"/>
    <col min="1819" max="1819" width="7.85546875" style="255" customWidth="1"/>
    <col min="1820" max="1820" width="11.5703125" style="255"/>
    <col min="1821" max="1821" width="11" style="255" customWidth="1"/>
    <col min="1822" max="1822" width="51" style="255" customWidth="1"/>
    <col min="1823" max="1823" width="2.7109375" style="255" customWidth="1"/>
    <col min="1824" max="1824" width="7.85546875" style="255" customWidth="1"/>
    <col min="1825" max="1825" width="11.5703125" style="255"/>
    <col min="1826" max="1826" width="11" style="255" customWidth="1"/>
    <col min="1827" max="1827" width="51" style="255" customWidth="1"/>
    <col min="1828" max="1828" width="2.7109375" style="255" customWidth="1"/>
    <col min="1829" max="1829" width="7.85546875" style="255" customWidth="1"/>
    <col min="1830" max="1830" width="17.85546875" style="255" customWidth="1"/>
    <col min="1831" max="1831" width="13.85546875" style="255" customWidth="1"/>
    <col min="1832" max="1832" width="44.140625" style="255" customWidth="1"/>
    <col min="1833" max="1833" width="2.7109375" style="255" customWidth="1"/>
    <col min="1834" max="1834" width="7.85546875" style="255" customWidth="1"/>
    <col min="1835" max="1835" width="11.5703125" style="255"/>
    <col min="1836" max="1836" width="11" style="255" customWidth="1"/>
    <col min="1837" max="1837" width="51" style="255" customWidth="1"/>
    <col min="1838" max="2048" width="11.5703125" style="255"/>
    <col min="2049" max="2049" width="2.7109375" style="255" customWidth="1"/>
    <col min="2050" max="2050" width="7.85546875" style="255" customWidth="1"/>
    <col min="2051" max="2051" width="11.5703125" style="255"/>
    <col min="2052" max="2052" width="11" style="255" customWidth="1"/>
    <col min="2053" max="2053" width="51" style="255" customWidth="1"/>
    <col min="2054" max="2054" width="2.7109375" style="255" customWidth="1"/>
    <col min="2055" max="2055" width="7.85546875" style="255" customWidth="1"/>
    <col min="2056" max="2056" width="11.5703125" style="255"/>
    <col min="2057" max="2057" width="11" style="255" customWidth="1"/>
    <col min="2058" max="2058" width="51" style="255" customWidth="1"/>
    <col min="2059" max="2059" width="2.7109375" style="255" customWidth="1"/>
    <col min="2060" max="2060" width="7.85546875" style="255" customWidth="1"/>
    <col min="2061" max="2061" width="11.5703125" style="255"/>
    <col min="2062" max="2062" width="11" style="255" customWidth="1"/>
    <col min="2063" max="2063" width="51" style="255" customWidth="1"/>
    <col min="2064" max="2064" width="2.7109375" style="255" customWidth="1"/>
    <col min="2065" max="2065" width="7.85546875" style="255" customWidth="1"/>
    <col min="2066" max="2066" width="11.5703125" style="255"/>
    <col min="2067" max="2067" width="11" style="255" customWidth="1"/>
    <col min="2068" max="2068" width="51" style="255" customWidth="1"/>
    <col min="2069" max="2069" width="2.7109375" style="255" customWidth="1"/>
    <col min="2070" max="2070" width="7.85546875" style="255" customWidth="1"/>
    <col min="2071" max="2071" width="11.5703125" style="255"/>
    <col min="2072" max="2072" width="11" style="255" customWidth="1"/>
    <col min="2073" max="2073" width="51" style="255" customWidth="1"/>
    <col min="2074" max="2074" width="2.7109375" style="255" customWidth="1"/>
    <col min="2075" max="2075" width="7.85546875" style="255" customWidth="1"/>
    <col min="2076" max="2076" width="11.5703125" style="255"/>
    <col min="2077" max="2077" width="11" style="255" customWidth="1"/>
    <col min="2078" max="2078" width="51" style="255" customWidth="1"/>
    <col min="2079" max="2079" width="2.7109375" style="255" customWidth="1"/>
    <col min="2080" max="2080" width="7.85546875" style="255" customWidth="1"/>
    <col min="2081" max="2081" width="11.5703125" style="255"/>
    <col min="2082" max="2082" width="11" style="255" customWidth="1"/>
    <col min="2083" max="2083" width="51" style="255" customWidth="1"/>
    <col min="2084" max="2084" width="2.7109375" style="255" customWidth="1"/>
    <col min="2085" max="2085" width="7.85546875" style="255" customWidth="1"/>
    <col min="2086" max="2086" width="17.85546875" style="255" customWidth="1"/>
    <col min="2087" max="2087" width="13.85546875" style="255" customWidth="1"/>
    <col min="2088" max="2088" width="44.140625" style="255" customWidth="1"/>
    <col min="2089" max="2089" width="2.7109375" style="255" customWidth="1"/>
    <col min="2090" max="2090" width="7.85546875" style="255" customWidth="1"/>
    <col min="2091" max="2091" width="11.5703125" style="255"/>
    <col min="2092" max="2092" width="11" style="255" customWidth="1"/>
    <col min="2093" max="2093" width="51" style="255" customWidth="1"/>
    <col min="2094" max="2304" width="11.5703125" style="255"/>
    <col min="2305" max="2305" width="2.7109375" style="255" customWidth="1"/>
    <col min="2306" max="2306" width="7.85546875" style="255" customWidth="1"/>
    <col min="2307" max="2307" width="11.5703125" style="255"/>
    <col min="2308" max="2308" width="11" style="255" customWidth="1"/>
    <col min="2309" max="2309" width="51" style="255" customWidth="1"/>
    <col min="2310" max="2310" width="2.7109375" style="255" customWidth="1"/>
    <col min="2311" max="2311" width="7.85546875" style="255" customWidth="1"/>
    <col min="2312" max="2312" width="11.5703125" style="255"/>
    <col min="2313" max="2313" width="11" style="255" customWidth="1"/>
    <col min="2314" max="2314" width="51" style="255" customWidth="1"/>
    <col min="2315" max="2315" width="2.7109375" style="255" customWidth="1"/>
    <col min="2316" max="2316" width="7.85546875" style="255" customWidth="1"/>
    <col min="2317" max="2317" width="11.5703125" style="255"/>
    <col min="2318" max="2318" width="11" style="255" customWidth="1"/>
    <col min="2319" max="2319" width="51" style="255" customWidth="1"/>
    <col min="2320" max="2320" width="2.7109375" style="255" customWidth="1"/>
    <col min="2321" max="2321" width="7.85546875" style="255" customWidth="1"/>
    <col min="2322" max="2322" width="11.5703125" style="255"/>
    <col min="2323" max="2323" width="11" style="255" customWidth="1"/>
    <col min="2324" max="2324" width="51" style="255" customWidth="1"/>
    <col min="2325" max="2325" width="2.7109375" style="255" customWidth="1"/>
    <col min="2326" max="2326" width="7.85546875" style="255" customWidth="1"/>
    <col min="2327" max="2327" width="11.5703125" style="255"/>
    <col min="2328" max="2328" width="11" style="255" customWidth="1"/>
    <col min="2329" max="2329" width="51" style="255" customWidth="1"/>
    <col min="2330" max="2330" width="2.7109375" style="255" customWidth="1"/>
    <col min="2331" max="2331" width="7.85546875" style="255" customWidth="1"/>
    <col min="2332" max="2332" width="11.5703125" style="255"/>
    <col min="2333" max="2333" width="11" style="255" customWidth="1"/>
    <col min="2334" max="2334" width="51" style="255" customWidth="1"/>
    <col min="2335" max="2335" width="2.7109375" style="255" customWidth="1"/>
    <col min="2336" max="2336" width="7.85546875" style="255" customWidth="1"/>
    <col min="2337" max="2337" width="11.5703125" style="255"/>
    <col min="2338" max="2338" width="11" style="255" customWidth="1"/>
    <col min="2339" max="2339" width="51" style="255" customWidth="1"/>
    <col min="2340" max="2340" width="2.7109375" style="255" customWidth="1"/>
    <col min="2341" max="2341" width="7.85546875" style="255" customWidth="1"/>
    <col min="2342" max="2342" width="17.85546875" style="255" customWidth="1"/>
    <col min="2343" max="2343" width="13.85546875" style="255" customWidth="1"/>
    <col min="2344" max="2344" width="44.140625" style="255" customWidth="1"/>
    <col min="2345" max="2345" width="2.7109375" style="255" customWidth="1"/>
    <col min="2346" max="2346" width="7.85546875" style="255" customWidth="1"/>
    <col min="2347" max="2347" width="11.5703125" style="255"/>
    <col min="2348" max="2348" width="11" style="255" customWidth="1"/>
    <col min="2349" max="2349" width="51" style="255" customWidth="1"/>
    <col min="2350" max="2560" width="11.5703125" style="255"/>
    <col min="2561" max="2561" width="2.7109375" style="255" customWidth="1"/>
    <col min="2562" max="2562" width="7.85546875" style="255" customWidth="1"/>
    <col min="2563" max="2563" width="11.5703125" style="255"/>
    <col min="2564" max="2564" width="11" style="255" customWidth="1"/>
    <col min="2565" max="2565" width="51" style="255" customWidth="1"/>
    <col min="2566" max="2566" width="2.7109375" style="255" customWidth="1"/>
    <col min="2567" max="2567" width="7.85546875" style="255" customWidth="1"/>
    <col min="2568" max="2568" width="11.5703125" style="255"/>
    <col min="2569" max="2569" width="11" style="255" customWidth="1"/>
    <col min="2570" max="2570" width="51" style="255" customWidth="1"/>
    <col min="2571" max="2571" width="2.7109375" style="255" customWidth="1"/>
    <col min="2572" max="2572" width="7.85546875" style="255" customWidth="1"/>
    <col min="2573" max="2573" width="11.5703125" style="255"/>
    <col min="2574" max="2574" width="11" style="255" customWidth="1"/>
    <col min="2575" max="2575" width="51" style="255" customWidth="1"/>
    <col min="2576" max="2576" width="2.7109375" style="255" customWidth="1"/>
    <col min="2577" max="2577" width="7.85546875" style="255" customWidth="1"/>
    <col min="2578" max="2578" width="11.5703125" style="255"/>
    <col min="2579" max="2579" width="11" style="255" customWidth="1"/>
    <col min="2580" max="2580" width="51" style="255" customWidth="1"/>
    <col min="2581" max="2581" width="2.7109375" style="255" customWidth="1"/>
    <col min="2582" max="2582" width="7.85546875" style="255" customWidth="1"/>
    <col min="2583" max="2583" width="11.5703125" style="255"/>
    <col min="2584" max="2584" width="11" style="255" customWidth="1"/>
    <col min="2585" max="2585" width="51" style="255" customWidth="1"/>
    <col min="2586" max="2586" width="2.7109375" style="255" customWidth="1"/>
    <col min="2587" max="2587" width="7.85546875" style="255" customWidth="1"/>
    <col min="2588" max="2588" width="11.5703125" style="255"/>
    <col min="2589" max="2589" width="11" style="255" customWidth="1"/>
    <col min="2590" max="2590" width="51" style="255" customWidth="1"/>
    <col min="2591" max="2591" width="2.7109375" style="255" customWidth="1"/>
    <col min="2592" max="2592" width="7.85546875" style="255" customWidth="1"/>
    <col min="2593" max="2593" width="11.5703125" style="255"/>
    <col min="2594" max="2594" width="11" style="255" customWidth="1"/>
    <col min="2595" max="2595" width="51" style="255" customWidth="1"/>
    <col min="2596" max="2596" width="2.7109375" style="255" customWidth="1"/>
    <col min="2597" max="2597" width="7.85546875" style="255" customWidth="1"/>
    <col min="2598" max="2598" width="17.85546875" style="255" customWidth="1"/>
    <col min="2599" max="2599" width="13.85546875" style="255" customWidth="1"/>
    <col min="2600" max="2600" width="44.140625" style="255" customWidth="1"/>
    <col min="2601" max="2601" width="2.7109375" style="255" customWidth="1"/>
    <col min="2602" max="2602" width="7.85546875" style="255" customWidth="1"/>
    <col min="2603" max="2603" width="11.5703125" style="255"/>
    <col min="2604" max="2604" width="11" style="255" customWidth="1"/>
    <col min="2605" max="2605" width="51" style="255" customWidth="1"/>
    <col min="2606" max="2816" width="11.5703125" style="255"/>
    <col min="2817" max="2817" width="2.7109375" style="255" customWidth="1"/>
    <col min="2818" max="2818" width="7.85546875" style="255" customWidth="1"/>
    <col min="2819" max="2819" width="11.5703125" style="255"/>
    <col min="2820" max="2820" width="11" style="255" customWidth="1"/>
    <col min="2821" max="2821" width="51" style="255" customWidth="1"/>
    <col min="2822" max="2822" width="2.7109375" style="255" customWidth="1"/>
    <col min="2823" max="2823" width="7.85546875" style="255" customWidth="1"/>
    <col min="2824" max="2824" width="11.5703125" style="255"/>
    <col min="2825" max="2825" width="11" style="255" customWidth="1"/>
    <col min="2826" max="2826" width="51" style="255" customWidth="1"/>
    <col min="2827" max="2827" width="2.7109375" style="255" customWidth="1"/>
    <col min="2828" max="2828" width="7.85546875" style="255" customWidth="1"/>
    <col min="2829" max="2829" width="11.5703125" style="255"/>
    <col min="2830" max="2830" width="11" style="255" customWidth="1"/>
    <col min="2831" max="2831" width="51" style="255" customWidth="1"/>
    <col min="2832" max="2832" width="2.7109375" style="255" customWidth="1"/>
    <col min="2833" max="2833" width="7.85546875" style="255" customWidth="1"/>
    <col min="2834" max="2834" width="11.5703125" style="255"/>
    <col min="2835" max="2835" width="11" style="255" customWidth="1"/>
    <col min="2836" max="2836" width="51" style="255" customWidth="1"/>
    <col min="2837" max="2837" width="2.7109375" style="255" customWidth="1"/>
    <col min="2838" max="2838" width="7.85546875" style="255" customWidth="1"/>
    <col min="2839" max="2839" width="11.5703125" style="255"/>
    <col min="2840" max="2840" width="11" style="255" customWidth="1"/>
    <col min="2841" max="2841" width="51" style="255" customWidth="1"/>
    <col min="2842" max="2842" width="2.7109375" style="255" customWidth="1"/>
    <col min="2843" max="2843" width="7.85546875" style="255" customWidth="1"/>
    <col min="2844" max="2844" width="11.5703125" style="255"/>
    <col min="2845" max="2845" width="11" style="255" customWidth="1"/>
    <col min="2846" max="2846" width="51" style="255" customWidth="1"/>
    <col min="2847" max="2847" width="2.7109375" style="255" customWidth="1"/>
    <col min="2848" max="2848" width="7.85546875" style="255" customWidth="1"/>
    <col min="2849" max="2849" width="11.5703125" style="255"/>
    <col min="2850" max="2850" width="11" style="255" customWidth="1"/>
    <col min="2851" max="2851" width="51" style="255" customWidth="1"/>
    <col min="2852" max="2852" width="2.7109375" style="255" customWidth="1"/>
    <col min="2853" max="2853" width="7.85546875" style="255" customWidth="1"/>
    <col min="2854" max="2854" width="17.85546875" style="255" customWidth="1"/>
    <col min="2855" max="2855" width="13.85546875" style="255" customWidth="1"/>
    <col min="2856" max="2856" width="44.140625" style="255" customWidth="1"/>
    <col min="2857" max="2857" width="2.7109375" style="255" customWidth="1"/>
    <col min="2858" max="2858" width="7.85546875" style="255" customWidth="1"/>
    <col min="2859" max="2859" width="11.5703125" style="255"/>
    <col min="2860" max="2860" width="11" style="255" customWidth="1"/>
    <col min="2861" max="2861" width="51" style="255" customWidth="1"/>
    <col min="2862" max="3072" width="11.5703125" style="255"/>
    <col min="3073" max="3073" width="2.7109375" style="255" customWidth="1"/>
    <col min="3074" max="3074" width="7.85546875" style="255" customWidth="1"/>
    <col min="3075" max="3075" width="11.5703125" style="255"/>
    <col min="3076" max="3076" width="11" style="255" customWidth="1"/>
    <col min="3077" max="3077" width="51" style="255" customWidth="1"/>
    <col min="3078" max="3078" width="2.7109375" style="255" customWidth="1"/>
    <col min="3079" max="3079" width="7.85546875" style="255" customWidth="1"/>
    <col min="3080" max="3080" width="11.5703125" style="255"/>
    <col min="3081" max="3081" width="11" style="255" customWidth="1"/>
    <col min="3082" max="3082" width="51" style="255" customWidth="1"/>
    <col min="3083" max="3083" width="2.7109375" style="255" customWidth="1"/>
    <col min="3084" max="3084" width="7.85546875" style="255" customWidth="1"/>
    <col min="3085" max="3085" width="11.5703125" style="255"/>
    <col min="3086" max="3086" width="11" style="255" customWidth="1"/>
    <col min="3087" max="3087" width="51" style="255" customWidth="1"/>
    <col min="3088" max="3088" width="2.7109375" style="255" customWidth="1"/>
    <col min="3089" max="3089" width="7.85546875" style="255" customWidth="1"/>
    <col min="3090" max="3090" width="11.5703125" style="255"/>
    <col min="3091" max="3091" width="11" style="255" customWidth="1"/>
    <col min="3092" max="3092" width="51" style="255" customWidth="1"/>
    <col min="3093" max="3093" width="2.7109375" style="255" customWidth="1"/>
    <col min="3094" max="3094" width="7.85546875" style="255" customWidth="1"/>
    <col min="3095" max="3095" width="11.5703125" style="255"/>
    <col min="3096" max="3096" width="11" style="255" customWidth="1"/>
    <col min="3097" max="3097" width="51" style="255" customWidth="1"/>
    <col min="3098" max="3098" width="2.7109375" style="255" customWidth="1"/>
    <col min="3099" max="3099" width="7.85546875" style="255" customWidth="1"/>
    <col min="3100" max="3100" width="11.5703125" style="255"/>
    <col min="3101" max="3101" width="11" style="255" customWidth="1"/>
    <col min="3102" max="3102" width="51" style="255" customWidth="1"/>
    <col min="3103" max="3103" width="2.7109375" style="255" customWidth="1"/>
    <col min="3104" max="3104" width="7.85546875" style="255" customWidth="1"/>
    <col min="3105" max="3105" width="11.5703125" style="255"/>
    <col min="3106" max="3106" width="11" style="255" customWidth="1"/>
    <col min="3107" max="3107" width="51" style="255" customWidth="1"/>
    <col min="3108" max="3108" width="2.7109375" style="255" customWidth="1"/>
    <col min="3109" max="3109" width="7.85546875" style="255" customWidth="1"/>
    <col min="3110" max="3110" width="17.85546875" style="255" customWidth="1"/>
    <col min="3111" max="3111" width="13.85546875" style="255" customWidth="1"/>
    <col min="3112" max="3112" width="44.140625" style="255" customWidth="1"/>
    <col min="3113" max="3113" width="2.7109375" style="255" customWidth="1"/>
    <col min="3114" max="3114" width="7.85546875" style="255" customWidth="1"/>
    <col min="3115" max="3115" width="11.5703125" style="255"/>
    <col min="3116" max="3116" width="11" style="255" customWidth="1"/>
    <col min="3117" max="3117" width="51" style="255" customWidth="1"/>
    <col min="3118" max="3328" width="11.5703125" style="255"/>
    <col min="3329" max="3329" width="2.7109375" style="255" customWidth="1"/>
    <col min="3330" max="3330" width="7.85546875" style="255" customWidth="1"/>
    <col min="3331" max="3331" width="11.5703125" style="255"/>
    <col min="3332" max="3332" width="11" style="255" customWidth="1"/>
    <col min="3333" max="3333" width="51" style="255" customWidth="1"/>
    <col min="3334" max="3334" width="2.7109375" style="255" customWidth="1"/>
    <col min="3335" max="3335" width="7.85546875" style="255" customWidth="1"/>
    <col min="3336" max="3336" width="11.5703125" style="255"/>
    <col min="3337" max="3337" width="11" style="255" customWidth="1"/>
    <col min="3338" max="3338" width="51" style="255" customWidth="1"/>
    <col min="3339" max="3339" width="2.7109375" style="255" customWidth="1"/>
    <col min="3340" max="3340" width="7.85546875" style="255" customWidth="1"/>
    <col min="3341" max="3341" width="11.5703125" style="255"/>
    <col min="3342" max="3342" width="11" style="255" customWidth="1"/>
    <col min="3343" max="3343" width="51" style="255" customWidth="1"/>
    <col min="3344" max="3344" width="2.7109375" style="255" customWidth="1"/>
    <col min="3345" max="3345" width="7.85546875" style="255" customWidth="1"/>
    <col min="3346" max="3346" width="11.5703125" style="255"/>
    <col min="3347" max="3347" width="11" style="255" customWidth="1"/>
    <col min="3348" max="3348" width="51" style="255" customWidth="1"/>
    <col min="3349" max="3349" width="2.7109375" style="255" customWidth="1"/>
    <col min="3350" max="3350" width="7.85546875" style="255" customWidth="1"/>
    <col min="3351" max="3351" width="11.5703125" style="255"/>
    <col min="3352" max="3352" width="11" style="255" customWidth="1"/>
    <col min="3353" max="3353" width="51" style="255" customWidth="1"/>
    <col min="3354" max="3354" width="2.7109375" style="255" customWidth="1"/>
    <col min="3355" max="3355" width="7.85546875" style="255" customWidth="1"/>
    <col min="3356" max="3356" width="11.5703125" style="255"/>
    <col min="3357" max="3357" width="11" style="255" customWidth="1"/>
    <col min="3358" max="3358" width="51" style="255" customWidth="1"/>
    <col min="3359" max="3359" width="2.7109375" style="255" customWidth="1"/>
    <col min="3360" max="3360" width="7.85546875" style="255" customWidth="1"/>
    <col min="3361" max="3361" width="11.5703125" style="255"/>
    <col min="3362" max="3362" width="11" style="255" customWidth="1"/>
    <col min="3363" max="3363" width="51" style="255" customWidth="1"/>
    <col min="3364" max="3364" width="2.7109375" style="255" customWidth="1"/>
    <col min="3365" max="3365" width="7.85546875" style="255" customWidth="1"/>
    <col min="3366" max="3366" width="17.85546875" style="255" customWidth="1"/>
    <col min="3367" max="3367" width="13.85546875" style="255" customWidth="1"/>
    <col min="3368" max="3368" width="44.140625" style="255" customWidth="1"/>
    <col min="3369" max="3369" width="2.7109375" style="255" customWidth="1"/>
    <col min="3370" max="3370" width="7.85546875" style="255" customWidth="1"/>
    <col min="3371" max="3371" width="11.5703125" style="255"/>
    <col min="3372" max="3372" width="11" style="255" customWidth="1"/>
    <col min="3373" max="3373" width="51" style="255" customWidth="1"/>
    <col min="3374" max="3584" width="11.5703125" style="255"/>
    <col min="3585" max="3585" width="2.7109375" style="255" customWidth="1"/>
    <col min="3586" max="3586" width="7.85546875" style="255" customWidth="1"/>
    <col min="3587" max="3587" width="11.5703125" style="255"/>
    <col min="3588" max="3588" width="11" style="255" customWidth="1"/>
    <col min="3589" max="3589" width="51" style="255" customWidth="1"/>
    <col min="3590" max="3590" width="2.7109375" style="255" customWidth="1"/>
    <col min="3591" max="3591" width="7.85546875" style="255" customWidth="1"/>
    <col min="3592" max="3592" width="11.5703125" style="255"/>
    <col min="3593" max="3593" width="11" style="255" customWidth="1"/>
    <col min="3594" max="3594" width="51" style="255" customWidth="1"/>
    <col min="3595" max="3595" width="2.7109375" style="255" customWidth="1"/>
    <col min="3596" max="3596" width="7.85546875" style="255" customWidth="1"/>
    <col min="3597" max="3597" width="11.5703125" style="255"/>
    <col min="3598" max="3598" width="11" style="255" customWidth="1"/>
    <col min="3599" max="3599" width="51" style="255" customWidth="1"/>
    <col min="3600" max="3600" width="2.7109375" style="255" customWidth="1"/>
    <col min="3601" max="3601" width="7.85546875" style="255" customWidth="1"/>
    <col min="3602" max="3602" width="11.5703125" style="255"/>
    <col min="3603" max="3603" width="11" style="255" customWidth="1"/>
    <col min="3604" max="3604" width="51" style="255" customWidth="1"/>
    <col min="3605" max="3605" width="2.7109375" style="255" customWidth="1"/>
    <col min="3606" max="3606" width="7.85546875" style="255" customWidth="1"/>
    <col min="3607" max="3607" width="11.5703125" style="255"/>
    <col min="3608" max="3608" width="11" style="255" customWidth="1"/>
    <col min="3609" max="3609" width="51" style="255" customWidth="1"/>
    <col min="3610" max="3610" width="2.7109375" style="255" customWidth="1"/>
    <col min="3611" max="3611" width="7.85546875" style="255" customWidth="1"/>
    <col min="3612" max="3612" width="11.5703125" style="255"/>
    <col min="3613" max="3613" width="11" style="255" customWidth="1"/>
    <col min="3614" max="3614" width="51" style="255" customWidth="1"/>
    <col min="3615" max="3615" width="2.7109375" style="255" customWidth="1"/>
    <col min="3616" max="3616" width="7.85546875" style="255" customWidth="1"/>
    <col min="3617" max="3617" width="11.5703125" style="255"/>
    <col min="3618" max="3618" width="11" style="255" customWidth="1"/>
    <col min="3619" max="3619" width="51" style="255" customWidth="1"/>
    <col min="3620" max="3620" width="2.7109375" style="255" customWidth="1"/>
    <col min="3621" max="3621" width="7.85546875" style="255" customWidth="1"/>
    <col min="3622" max="3622" width="17.85546875" style="255" customWidth="1"/>
    <col min="3623" max="3623" width="13.85546875" style="255" customWidth="1"/>
    <col min="3624" max="3624" width="44.140625" style="255" customWidth="1"/>
    <col min="3625" max="3625" width="2.7109375" style="255" customWidth="1"/>
    <col min="3626" max="3626" width="7.85546875" style="255" customWidth="1"/>
    <col min="3627" max="3627" width="11.5703125" style="255"/>
    <col min="3628" max="3628" width="11" style="255" customWidth="1"/>
    <col min="3629" max="3629" width="51" style="255" customWidth="1"/>
    <col min="3630" max="3840" width="11.5703125" style="255"/>
    <col min="3841" max="3841" width="2.7109375" style="255" customWidth="1"/>
    <col min="3842" max="3842" width="7.85546875" style="255" customWidth="1"/>
    <col min="3843" max="3843" width="11.5703125" style="255"/>
    <col min="3844" max="3844" width="11" style="255" customWidth="1"/>
    <col min="3845" max="3845" width="51" style="255" customWidth="1"/>
    <col min="3846" max="3846" width="2.7109375" style="255" customWidth="1"/>
    <col min="3847" max="3847" width="7.85546875" style="255" customWidth="1"/>
    <col min="3848" max="3848" width="11.5703125" style="255"/>
    <col min="3849" max="3849" width="11" style="255" customWidth="1"/>
    <col min="3850" max="3850" width="51" style="255" customWidth="1"/>
    <col min="3851" max="3851" width="2.7109375" style="255" customWidth="1"/>
    <col min="3852" max="3852" width="7.85546875" style="255" customWidth="1"/>
    <col min="3853" max="3853" width="11.5703125" style="255"/>
    <col min="3854" max="3854" width="11" style="255" customWidth="1"/>
    <col min="3855" max="3855" width="51" style="255" customWidth="1"/>
    <col min="3856" max="3856" width="2.7109375" style="255" customWidth="1"/>
    <col min="3857" max="3857" width="7.85546875" style="255" customWidth="1"/>
    <col min="3858" max="3858" width="11.5703125" style="255"/>
    <col min="3859" max="3859" width="11" style="255" customWidth="1"/>
    <col min="3860" max="3860" width="51" style="255" customWidth="1"/>
    <col min="3861" max="3861" width="2.7109375" style="255" customWidth="1"/>
    <col min="3862" max="3862" width="7.85546875" style="255" customWidth="1"/>
    <col min="3863" max="3863" width="11.5703125" style="255"/>
    <col min="3864" max="3864" width="11" style="255" customWidth="1"/>
    <col min="3865" max="3865" width="51" style="255" customWidth="1"/>
    <col min="3866" max="3866" width="2.7109375" style="255" customWidth="1"/>
    <col min="3867" max="3867" width="7.85546875" style="255" customWidth="1"/>
    <col min="3868" max="3868" width="11.5703125" style="255"/>
    <col min="3869" max="3869" width="11" style="255" customWidth="1"/>
    <col min="3870" max="3870" width="51" style="255" customWidth="1"/>
    <col min="3871" max="3871" width="2.7109375" style="255" customWidth="1"/>
    <col min="3872" max="3872" width="7.85546875" style="255" customWidth="1"/>
    <col min="3873" max="3873" width="11.5703125" style="255"/>
    <col min="3874" max="3874" width="11" style="255" customWidth="1"/>
    <col min="3875" max="3875" width="51" style="255" customWidth="1"/>
    <col min="3876" max="3876" width="2.7109375" style="255" customWidth="1"/>
    <col min="3877" max="3877" width="7.85546875" style="255" customWidth="1"/>
    <col min="3878" max="3878" width="17.85546875" style="255" customWidth="1"/>
    <col min="3879" max="3879" width="13.85546875" style="255" customWidth="1"/>
    <col min="3880" max="3880" width="44.140625" style="255" customWidth="1"/>
    <col min="3881" max="3881" width="2.7109375" style="255" customWidth="1"/>
    <col min="3882" max="3882" width="7.85546875" style="255" customWidth="1"/>
    <col min="3883" max="3883" width="11.5703125" style="255"/>
    <col min="3884" max="3884" width="11" style="255" customWidth="1"/>
    <col min="3885" max="3885" width="51" style="255" customWidth="1"/>
    <col min="3886" max="4096" width="11.5703125" style="255"/>
    <col min="4097" max="4097" width="2.7109375" style="255" customWidth="1"/>
    <col min="4098" max="4098" width="7.85546875" style="255" customWidth="1"/>
    <col min="4099" max="4099" width="11.5703125" style="255"/>
    <col min="4100" max="4100" width="11" style="255" customWidth="1"/>
    <col min="4101" max="4101" width="51" style="255" customWidth="1"/>
    <col min="4102" max="4102" width="2.7109375" style="255" customWidth="1"/>
    <col min="4103" max="4103" width="7.85546875" style="255" customWidth="1"/>
    <col min="4104" max="4104" width="11.5703125" style="255"/>
    <col min="4105" max="4105" width="11" style="255" customWidth="1"/>
    <col min="4106" max="4106" width="51" style="255" customWidth="1"/>
    <col min="4107" max="4107" width="2.7109375" style="255" customWidth="1"/>
    <col min="4108" max="4108" width="7.85546875" style="255" customWidth="1"/>
    <col min="4109" max="4109" width="11.5703125" style="255"/>
    <col min="4110" max="4110" width="11" style="255" customWidth="1"/>
    <col min="4111" max="4111" width="51" style="255" customWidth="1"/>
    <col min="4112" max="4112" width="2.7109375" style="255" customWidth="1"/>
    <col min="4113" max="4113" width="7.85546875" style="255" customWidth="1"/>
    <col min="4114" max="4114" width="11.5703125" style="255"/>
    <col min="4115" max="4115" width="11" style="255" customWidth="1"/>
    <col min="4116" max="4116" width="51" style="255" customWidth="1"/>
    <col min="4117" max="4117" width="2.7109375" style="255" customWidth="1"/>
    <col min="4118" max="4118" width="7.85546875" style="255" customWidth="1"/>
    <col min="4119" max="4119" width="11.5703125" style="255"/>
    <col min="4120" max="4120" width="11" style="255" customWidth="1"/>
    <col min="4121" max="4121" width="51" style="255" customWidth="1"/>
    <col min="4122" max="4122" width="2.7109375" style="255" customWidth="1"/>
    <col min="4123" max="4123" width="7.85546875" style="255" customWidth="1"/>
    <col min="4124" max="4124" width="11.5703125" style="255"/>
    <col min="4125" max="4125" width="11" style="255" customWidth="1"/>
    <col min="4126" max="4126" width="51" style="255" customWidth="1"/>
    <col min="4127" max="4127" width="2.7109375" style="255" customWidth="1"/>
    <col min="4128" max="4128" width="7.85546875" style="255" customWidth="1"/>
    <col min="4129" max="4129" width="11.5703125" style="255"/>
    <col min="4130" max="4130" width="11" style="255" customWidth="1"/>
    <col min="4131" max="4131" width="51" style="255" customWidth="1"/>
    <col min="4132" max="4132" width="2.7109375" style="255" customWidth="1"/>
    <col min="4133" max="4133" width="7.85546875" style="255" customWidth="1"/>
    <col min="4134" max="4134" width="17.85546875" style="255" customWidth="1"/>
    <col min="4135" max="4135" width="13.85546875" style="255" customWidth="1"/>
    <col min="4136" max="4136" width="44.140625" style="255" customWidth="1"/>
    <col min="4137" max="4137" width="2.7109375" style="255" customWidth="1"/>
    <col min="4138" max="4138" width="7.85546875" style="255" customWidth="1"/>
    <col min="4139" max="4139" width="11.5703125" style="255"/>
    <col min="4140" max="4140" width="11" style="255" customWidth="1"/>
    <col min="4141" max="4141" width="51" style="255" customWidth="1"/>
    <col min="4142" max="4352" width="11.5703125" style="255"/>
    <col min="4353" max="4353" width="2.7109375" style="255" customWidth="1"/>
    <col min="4354" max="4354" width="7.85546875" style="255" customWidth="1"/>
    <col min="4355" max="4355" width="11.5703125" style="255"/>
    <col min="4356" max="4356" width="11" style="255" customWidth="1"/>
    <col min="4357" max="4357" width="51" style="255" customWidth="1"/>
    <col min="4358" max="4358" width="2.7109375" style="255" customWidth="1"/>
    <col min="4359" max="4359" width="7.85546875" style="255" customWidth="1"/>
    <col min="4360" max="4360" width="11.5703125" style="255"/>
    <col min="4361" max="4361" width="11" style="255" customWidth="1"/>
    <col min="4362" max="4362" width="51" style="255" customWidth="1"/>
    <col min="4363" max="4363" width="2.7109375" style="255" customWidth="1"/>
    <col min="4364" max="4364" width="7.85546875" style="255" customWidth="1"/>
    <col min="4365" max="4365" width="11.5703125" style="255"/>
    <col min="4366" max="4366" width="11" style="255" customWidth="1"/>
    <col min="4367" max="4367" width="51" style="255" customWidth="1"/>
    <col min="4368" max="4368" width="2.7109375" style="255" customWidth="1"/>
    <col min="4369" max="4369" width="7.85546875" style="255" customWidth="1"/>
    <col min="4370" max="4370" width="11.5703125" style="255"/>
    <col min="4371" max="4371" width="11" style="255" customWidth="1"/>
    <col min="4372" max="4372" width="51" style="255" customWidth="1"/>
    <col min="4373" max="4373" width="2.7109375" style="255" customWidth="1"/>
    <col min="4374" max="4374" width="7.85546875" style="255" customWidth="1"/>
    <col min="4375" max="4375" width="11.5703125" style="255"/>
    <col min="4376" max="4376" width="11" style="255" customWidth="1"/>
    <col min="4377" max="4377" width="51" style="255" customWidth="1"/>
    <col min="4378" max="4378" width="2.7109375" style="255" customWidth="1"/>
    <col min="4379" max="4379" width="7.85546875" style="255" customWidth="1"/>
    <col min="4380" max="4380" width="11.5703125" style="255"/>
    <col min="4381" max="4381" width="11" style="255" customWidth="1"/>
    <col min="4382" max="4382" width="51" style="255" customWidth="1"/>
    <col min="4383" max="4383" width="2.7109375" style="255" customWidth="1"/>
    <col min="4384" max="4384" width="7.85546875" style="255" customWidth="1"/>
    <col min="4385" max="4385" width="11.5703125" style="255"/>
    <col min="4386" max="4386" width="11" style="255" customWidth="1"/>
    <col min="4387" max="4387" width="51" style="255" customWidth="1"/>
    <col min="4388" max="4388" width="2.7109375" style="255" customWidth="1"/>
    <col min="4389" max="4389" width="7.85546875" style="255" customWidth="1"/>
    <col min="4390" max="4390" width="17.85546875" style="255" customWidth="1"/>
    <col min="4391" max="4391" width="13.85546875" style="255" customWidth="1"/>
    <col min="4392" max="4392" width="44.140625" style="255" customWidth="1"/>
    <col min="4393" max="4393" width="2.7109375" style="255" customWidth="1"/>
    <col min="4394" max="4394" width="7.85546875" style="255" customWidth="1"/>
    <col min="4395" max="4395" width="11.5703125" style="255"/>
    <col min="4396" max="4396" width="11" style="255" customWidth="1"/>
    <col min="4397" max="4397" width="51" style="255" customWidth="1"/>
    <col min="4398" max="4608" width="11.5703125" style="255"/>
    <col min="4609" max="4609" width="2.7109375" style="255" customWidth="1"/>
    <col min="4610" max="4610" width="7.85546875" style="255" customWidth="1"/>
    <col min="4611" max="4611" width="11.5703125" style="255"/>
    <col min="4612" max="4612" width="11" style="255" customWidth="1"/>
    <col min="4613" max="4613" width="51" style="255" customWidth="1"/>
    <col min="4614" max="4614" width="2.7109375" style="255" customWidth="1"/>
    <col min="4615" max="4615" width="7.85546875" style="255" customWidth="1"/>
    <col min="4616" max="4616" width="11.5703125" style="255"/>
    <col min="4617" max="4617" width="11" style="255" customWidth="1"/>
    <col min="4618" max="4618" width="51" style="255" customWidth="1"/>
    <col min="4619" max="4619" width="2.7109375" style="255" customWidth="1"/>
    <col min="4620" max="4620" width="7.85546875" style="255" customWidth="1"/>
    <col min="4621" max="4621" width="11.5703125" style="255"/>
    <col min="4622" max="4622" width="11" style="255" customWidth="1"/>
    <col min="4623" max="4623" width="51" style="255" customWidth="1"/>
    <col min="4624" max="4624" width="2.7109375" style="255" customWidth="1"/>
    <col min="4625" max="4625" width="7.85546875" style="255" customWidth="1"/>
    <col min="4626" max="4626" width="11.5703125" style="255"/>
    <col min="4627" max="4627" width="11" style="255" customWidth="1"/>
    <col min="4628" max="4628" width="51" style="255" customWidth="1"/>
    <col min="4629" max="4629" width="2.7109375" style="255" customWidth="1"/>
    <col min="4630" max="4630" width="7.85546875" style="255" customWidth="1"/>
    <col min="4631" max="4631" width="11.5703125" style="255"/>
    <col min="4632" max="4632" width="11" style="255" customWidth="1"/>
    <col min="4633" max="4633" width="51" style="255" customWidth="1"/>
    <col min="4634" max="4634" width="2.7109375" style="255" customWidth="1"/>
    <col min="4635" max="4635" width="7.85546875" style="255" customWidth="1"/>
    <col min="4636" max="4636" width="11.5703125" style="255"/>
    <col min="4637" max="4637" width="11" style="255" customWidth="1"/>
    <col min="4638" max="4638" width="51" style="255" customWidth="1"/>
    <col min="4639" max="4639" width="2.7109375" style="255" customWidth="1"/>
    <col min="4640" max="4640" width="7.85546875" style="255" customWidth="1"/>
    <col min="4641" max="4641" width="11.5703125" style="255"/>
    <col min="4642" max="4642" width="11" style="255" customWidth="1"/>
    <col min="4643" max="4643" width="51" style="255" customWidth="1"/>
    <col min="4644" max="4644" width="2.7109375" style="255" customWidth="1"/>
    <col min="4645" max="4645" width="7.85546875" style="255" customWidth="1"/>
    <col min="4646" max="4646" width="17.85546875" style="255" customWidth="1"/>
    <col min="4647" max="4647" width="13.85546875" style="255" customWidth="1"/>
    <col min="4648" max="4648" width="44.140625" style="255" customWidth="1"/>
    <col min="4649" max="4649" width="2.7109375" style="255" customWidth="1"/>
    <col min="4650" max="4650" width="7.85546875" style="255" customWidth="1"/>
    <col min="4651" max="4651" width="11.5703125" style="255"/>
    <col min="4652" max="4652" width="11" style="255" customWidth="1"/>
    <col min="4653" max="4653" width="51" style="255" customWidth="1"/>
    <col min="4654" max="4864" width="11.5703125" style="255"/>
    <col min="4865" max="4865" width="2.7109375" style="255" customWidth="1"/>
    <col min="4866" max="4866" width="7.85546875" style="255" customWidth="1"/>
    <col min="4867" max="4867" width="11.5703125" style="255"/>
    <col min="4868" max="4868" width="11" style="255" customWidth="1"/>
    <col min="4869" max="4869" width="51" style="255" customWidth="1"/>
    <col min="4870" max="4870" width="2.7109375" style="255" customWidth="1"/>
    <col min="4871" max="4871" width="7.85546875" style="255" customWidth="1"/>
    <col min="4872" max="4872" width="11.5703125" style="255"/>
    <col min="4873" max="4873" width="11" style="255" customWidth="1"/>
    <col min="4874" max="4874" width="51" style="255" customWidth="1"/>
    <col min="4875" max="4875" width="2.7109375" style="255" customWidth="1"/>
    <col min="4876" max="4876" width="7.85546875" style="255" customWidth="1"/>
    <col min="4877" max="4877" width="11.5703125" style="255"/>
    <col min="4878" max="4878" width="11" style="255" customWidth="1"/>
    <col min="4879" max="4879" width="51" style="255" customWidth="1"/>
    <col min="4880" max="4880" width="2.7109375" style="255" customWidth="1"/>
    <col min="4881" max="4881" width="7.85546875" style="255" customWidth="1"/>
    <col min="4882" max="4882" width="11.5703125" style="255"/>
    <col min="4883" max="4883" width="11" style="255" customWidth="1"/>
    <col min="4884" max="4884" width="51" style="255" customWidth="1"/>
    <col min="4885" max="4885" width="2.7109375" style="255" customWidth="1"/>
    <col min="4886" max="4886" width="7.85546875" style="255" customWidth="1"/>
    <col min="4887" max="4887" width="11.5703125" style="255"/>
    <col min="4888" max="4888" width="11" style="255" customWidth="1"/>
    <col min="4889" max="4889" width="51" style="255" customWidth="1"/>
    <col min="4890" max="4890" width="2.7109375" style="255" customWidth="1"/>
    <col min="4891" max="4891" width="7.85546875" style="255" customWidth="1"/>
    <col min="4892" max="4892" width="11.5703125" style="255"/>
    <col min="4893" max="4893" width="11" style="255" customWidth="1"/>
    <col min="4894" max="4894" width="51" style="255" customWidth="1"/>
    <col min="4895" max="4895" width="2.7109375" style="255" customWidth="1"/>
    <col min="4896" max="4896" width="7.85546875" style="255" customWidth="1"/>
    <col min="4897" max="4897" width="11.5703125" style="255"/>
    <col min="4898" max="4898" width="11" style="255" customWidth="1"/>
    <col min="4899" max="4899" width="51" style="255" customWidth="1"/>
    <col min="4900" max="4900" width="2.7109375" style="255" customWidth="1"/>
    <col min="4901" max="4901" width="7.85546875" style="255" customWidth="1"/>
    <col min="4902" max="4902" width="17.85546875" style="255" customWidth="1"/>
    <col min="4903" max="4903" width="13.85546875" style="255" customWidth="1"/>
    <col min="4904" max="4904" width="44.140625" style="255" customWidth="1"/>
    <col min="4905" max="4905" width="2.7109375" style="255" customWidth="1"/>
    <col min="4906" max="4906" width="7.85546875" style="255" customWidth="1"/>
    <col min="4907" max="4907" width="11.5703125" style="255"/>
    <col min="4908" max="4908" width="11" style="255" customWidth="1"/>
    <col min="4909" max="4909" width="51" style="255" customWidth="1"/>
    <col min="4910" max="5120" width="11.5703125" style="255"/>
    <col min="5121" max="5121" width="2.7109375" style="255" customWidth="1"/>
    <col min="5122" max="5122" width="7.85546875" style="255" customWidth="1"/>
    <col min="5123" max="5123" width="11.5703125" style="255"/>
    <col min="5124" max="5124" width="11" style="255" customWidth="1"/>
    <col min="5125" max="5125" width="51" style="255" customWidth="1"/>
    <col min="5126" max="5126" width="2.7109375" style="255" customWidth="1"/>
    <col min="5127" max="5127" width="7.85546875" style="255" customWidth="1"/>
    <col min="5128" max="5128" width="11.5703125" style="255"/>
    <col min="5129" max="5129" width="11" style="255" customWidth="1"/>
    <col min="5130" max="5130" width="51" style="255" customWidth="1"/>
    <col min="5131" max="5131" width="2.7109375" style="255" customWidth="1"/>
    <col min="5132" max="5132" width="7.85546875" style="255" customWidth="1"/>
    <col min="5133" max="5133" width="11.5703125" style="255"/>
    <col min="5134" max="5134" width="11" style="255" customWidth="1"/>
    <col min="5135" max="5135" width="51" style="255" customWidth="1"/>
    <col min="5136" max="5136" width="2.7109375" style="255" customWidth="1"/>
    <col min="5137" max="5137" width="7.85546875" style="255" customWidth="1"/>
    <col min="5138" max="5138" width="11.5703125" style="255"/>
    <col min="5139" max="5139" width="11" style="255" customWidth="1"/>
    <col min="5140" max="5140" width="51" style="255" customWidth="1"/>
    <col min="5141" max="5141" width="2.7109375" style="255" customWidth="1"/>
    <col min="5142" max="5142" width="7.85546875" style="255" customWidth="1"/>
    <col min="5143" max="5143" width="11.5703125" style="255"/>
    <col min="5144" max="5144" width="11" style="255" customWidth="1"/>
    <col min="5145" max="5145" width="51" style="255" customWidth="1"/>
    <col min="5146" max="5146" width="2.7109375" style="255" customWidth="1"/>
    <col min="5147" max="5147" width="7.85546875" style="255" customWidth="1"/>
    <col min="5148" max="5148" width="11.5703125" style="255"/>
    <col min="5149" max="5149" width="11" style="255" customWidth="1"/>
    <col min="5150" max="5150" width="51" style="255" customWidth="1"/>
    <col min="5151" max="5151" width="2.7109375" style="255" customWidth="1"/>
    <col min="5152" max="5152" width="7.85546875" style="255" customWidth="1"/>
    <col min="5153" max="5153" width="11.5703125" style="255"/>
    <col min="5154" max="5154" width="11" style="255" customWidth="1"/>
    <col min="5155" max="5155" width="51" style="255" customWidth="1"/>
    <col min="5156" max="5156" width="2.7109375" style="255" customWidth="1"/>
    <col min="5157" max="5157" width="7.85546875" style="255" customWidth="1"/>
    <col min="5158" max="5158" width="17.85546875" style="255" customWidth="1"/>
    <col min="5159" max="5159" width="13.85546875" style="255" customWidth="1"/>
    <col min="5160" max="5160" width="44.140625" style="255" customWidth="1"/>
    <col min="5161" max="5161" width="2.7109375" style="255" customWidth="1"/>
    <col min="5162" max="5162" width="7.85546875" style="255" customWidth="1"/>
    <col min="5163" max="5163" width="11.5703125" style="255"/>
    <col min="5164" max="5164" width="11" style="255" customWidth="1"/>
    <col min="5165" max="5165" width="51" style="255" customWidth="1"/>
    <col min="5166" max="5376" width="11.5703125" style="255"/>
    <col min="5377" max="5377" width="2.7109375" style="255" customWidth="1"/>
    <col min="5378" max="5378" width="7.85546875" style="255" customWidth="1"/>
    <col min="5379" max="5379" width="11.5703125" style="255"/>
    <col min="5380" max="5380" width="11" style="255" customWidth="1"/>
    <col min="5381" max="5381" width="51" style="255" customWidth="1"/>
    <col min="5382" max="5382" width="2.7109375" style="255" customWidth="1"/>
    <col min="5383" max="5383" width="7.85546875" style="255" customWidth="1"/>
    <col min="5384" max="5384" width="11.5703125" style="255"/>
    <col min="5385" max="5385" width="11" style="255" customWidth="1"/>
    <col min="5386" max="5386" width="51" style="255" customWidth="1"/>
    <col min="5387" max="5387" width="2.7109375" style="255" customWidth="1"/>
    <col min="5388" max="5388" width="7.85546875" style="255" customWidth="1"/>
    <col min="5389" max="5389" width="11.5703125" style="255"/>
    <col min="5390" max="5390" width="11" style="255" customWidth="1"/>
    <col min="5391" max="5391" width="51" style="255" customWidth="1"/>
    <col min="5392" max="5392" width="2.7109375" style="255" customWidth="1"/>
    <col min="5393" max="5393" width="7.85546875" style="255" customWidth="1"/>
    <col min="5394" max="5394" width="11.5703125" style="255"/>
    <col min="5395" max="5395" width="11" style="255" customWidth="1"/>
    <col min="5396" max="5396" width="51" style="255" customWidth="1"/>
    <col min="5397" max="5397" width="2.7109375" style="255" customWidth="1"/>
    <col min="5398" max="5398" width="7.85546875" style="255" customWidth="1"/>
    <col min="5399" max="5399" width="11.5703125" style="255"/>
    <col min="5400" max="5400" width="11" style="255" customWidth="1"/>
    <col min="5401" max="5401" width="51" style="255" customWidth="1"/>
    <col min="5402" max="5402" width="2.7109375" style="255" customWidth="1"/>
    <col min="5403" max="5403" width="7.85546875" style="255" customWidth="1"/>
    <col min="5404" max="5404" width="11.5703125" style="255"/>
    <col min="5405" max="5405" width="11" style="255" customWidth="1"/>
    <col min="5406" max="5406" width="51" style="255" customWidth="1"/>
    <col min="5407" max="5407" width="2.7109375" style="255" customWidth="1"/>
    <col min="5408" max="5408" width="7.85546875" style="255" customWidth="1"/>
    <col min="5409" max="5409" width="11.5703125" style="255"/>
    <col min="5410" max="5410" width="11" style="255" customWidth="1"/>
    <col min="5411" max="5411" width="51" style="255" customWidth="1"/>
    <col min="5412" max="5412" width="2.7109375" style="255" customWidth="1"/>
    <col min="5413" max="5413" width="7.85546875" style="255" customWidth="1"/>
    <col min="5414" max="5414" width="17.85546875" style="255" customWidth="1"/>
    <col min="5415" max="5415" width="13.85546875" style="255" customWidth="1"/>
    <col min="5416" max="5416" width="44.140625" style="255" customWidth="1"/>
    <col min="5417" max="5417" width="2.7109375" style="255" customWidth="1"/>
    <col min="5418" max="5418" width="7.85546875" style="255" customWidth="1"/>
    <col min="5419" max="5419" width="11.5703125" style="255"/>
    <col min="5420" max="5420" width="11" style="255" customWidth="1"/>
    <col min="5421" max="5421" width="51" style="255" customWidth="1"/>
    <col min="5422" max="5632" width="11.5703125" style="255"/>
    <col min="5633" max="5633" width="2.7109375" style="255" customWidth="1"/>
    <col min="5634" max="5634" width="7.85546875" style="255" customWidth="1"/>
    <col min="5635" max="5635" width="11.5703125" style="255"/>
    <col min="5636" max="5636" width="11" style="255" customWidth="1"/>
    <col min="5637" max="5637" width="51" style="255" customWidth="1"/>
    <col min="5638" max="5638" width="2.7109375" style="255" customWidth="1"/>
    <col min="5639" max="5639" width="7.85546875" style="255" customWidth="1"/>
    <col min="5640" max="5640" width="11.5703125" style="255"/>
    <col min="5641" max="5641" width="11" style="255" customWidth="1"/>
    <col min="5642" max="5642" width="51" style="255" customWidth="1"/>
    <col min="5643" max="5643" width="2.7109375" style="255" customWidth="1"/>
    <col min="5644" max="5644" width="7.85546875" style="255" customWidth="1"/>
    <col min="5645" max="5645" width="11.5703125" style="255"/>
    <col min="5646" max="5646" width="11" style="255" customWidth="1"/>
    <col min="5647" max="5647" width="51" style="255" customWidth="1"/>
    <col min="5648" max="5648" width="2.7109375" style="255" customWidth="1"/>
    <col min="5649" max="5649" width="7.85546875" style="255" customWidth="1"/>
    <col min="5650" max="5650" width="11.5703125" style="255"/>
    <col min="5651" max="5651" width="11" style="255" customWidth="1"/>
    <col min="5652" max="5652" width="51" style="255" customWidth="1"/>
    <col min="5653" max="5653" width="2.7109375" style="255" customWidth="1"/>
    <col min="5654" max="5654" width="7.85546875" style="255" customWidth="1"/>
    <col min="5655" max="5655" width="11.5703125" style="255"/>
    <col min="5656" max="5656" width="11" style="255" customWidth="1"/>
    <col min="5657" max="5657" width="51" style="255" customWidth="1"/>
    <col min="5658" max="5658" width="2.7109375" style="255" customWidth="1"/>
    <col min="5659" max="5659" width="7.85546875" style="255" customWidth="1"/>
    <col min="5660" max="5660" width="11.5703125" style="255"/>
    <col min="5661" max="5661" width="11" style="255" customWidth="1"/>
    <col min="5662" max="5662" width="51" style="255" customWidth="1"/>
    <col min="5663" max="5663" width="2.7109375" style="255" customWidth="1"/>
    <col min="5664" max="5664" width="7.85546875" style="255" customWidth="1"/>
    <col min="5665" max="5665" width="11.5703125" style="255"/>
    <col min="5666" max="5666" width="11" style="255" customWidth="1"/>
    <col min="5667" max="5667" width="51" style="255" customWidth="1"/>
    <col min="5668" max="5668" width="2.7109375" style="255" customWidth="1"/>
    <col min="5669" max="5669" width="7.85546875" style="255" customWidth="1"/>
    <col min="5670" max="5670" width="17.85546875" style="255" customWidth="1"/>
    <col min="5671" max="5671" width="13.85546875" style="255" customWidth="1"/>
    <col min="5672" max="5672" width="44.140625" style="255" customWidth="1"/>
    <col min="5673" max="5673" width="2.7109375" style="255" customWidth="1"/>
    <col min="5674" max="5674" width="7.85546875" style="255" customWidth="1"/>
    <col min="5675" max="5675" width="11.5703125" style="255"/>
    <col min="5676" max="5676" width="11" style="255" customWidth="1"/>
    <col min="5677" max="5677" width="51" style="255" customWidth="1"/>
    <col min="5678" max="5888" width="11.5703125" style="255"/>
    <col min="5889" max="5889" width="2.7109375" style="255" customWidth="1"/>
    <col min="5890" max="5890" width="7.85546875" style="255" customWidth="1"/>
    <col min="5891" max="5891" width="11.5703125" style="255"/>
    <col min="5892" max="5892" width="11" style="255" customWidth="1"/>
    <col min="5893" max="5893" width="51" style="255" customWidth="1"/>
    <col min="5894" max="5894" width="2.7109375" style="255" customWidth="1"/>
    <col min="5895" max="5895" width="7.85546875" style="255" customWidth="1"/>
    <col min="5896" max="5896" width="11.5703125" style="255"/>
    <col min="5897" max="5897" width="11" style="255" customWidth="1"/>
    <col min="5898" max="5898" width="51" style="255" customWidth="1"/>
    <col min="5899" max="5899" width="2.7109375" style="255" customWidth="1"/>
    <col min="5900" max="5900" width="7.85546875" style="255" customWidth="1"/>
    <col min="5901" max="5901" width="11.5703125" style="255"/>
    <col min="5902" max="5902" width="11" style="255" customWidth="1"/>
    <col min="5903" max="5903" width="51" style="255" customWidth="1"/>
    <col min="5904" max="5904" width="2.7109375" style="255" customWidth="1"/>
    <col min="5905" max="5905" width="7.85546875" style="255" customWidth="1"/>
    <col min="5906" max="5906" width="11.5703125" style="255"/>
    <col min="5907" max="5907" width="11" style="255" customWidth="1"/>
    <col min="5908" max="5908" width="51" style="255" customWidth="1"/>
    <col min="5909" max="5909" width="2.7109375" style="255" customWidth="1"/>
    <col min="5910" max="5910" width="7.85546875" style="255" customWidth="1"/>
    <col min="5911" max="5911" width="11.5703125" style="255"/>
    <col min="5912" max="5912" width="11" style="255" customWidth="1"/>
    <col min="5913" max="5913" width="51" style="255" customWidth="1"/>
    <col min="5914" max="5914" width="2.7109375" style="255" customWidth="1"/>
    <col min="5915" max="5915" width="7.85546875" style="255" customWidth="1"/>
    <col min="5916" max="5916" width="11.5703125" style="255"/>
    <col min="5917" max="5917" width="11" style="255" customWidth="1"/>
    <col min="5918" max="5918" width="51" style="255" customWidth="1"/>
    <col min="5919" max="5919" width="2.7109375" style="255" customWidth="1"/>
    <col min="5920" max="5920" width="7.85546875" style="255" customWidth="1"/>
    <col min="5921" max="5921" width="11.5703125" style="255"/>
    <col min="5922" max="5922" width="11" style="255" customWidth="1"/>
    <col min="5923" max="5923" width="51" style="255" customWidth="1"/>
    <col min="5924" max="5924" width="2.7109375" style="255" customWidth="1"/>
    <col min="5925" max="5925" width="7.85546875" style="255" customWidth="1"/>
    <col min="5926" max="5926" width="17.85546875" style="255" customWidth="1"/>
    <col min="5927" max="5927" width="13.85546875" style="255" customWidth="1"/>
    <col min="5928" max="5928" width="44.140625" style="255" customWidth="1"/>
    <col min="5929" max="5929" width="2.7109375" style="255" customWidth="1"/>
    <col min="5930" max="5930" width="7.85546875" style="255" customWidth="1"/>
    <col min="5931" max="5931" width="11.5703125" style="255"/>
    <col min="5932" max="5932" width="11" style="255" customWidth="1"/>
    <col min="5933" max="5933" width="51" style="255" customWidth="1"/>
    <col min="5934" max="6144" width="11.5703125" style="255"/>
    <col min="6145" max="6145" width="2.7109375" style="255" customWidth="1"/>
    <col min="6146" max="6146" width="7.85546875" style="255" customWidth="1"/>
    <col min="6147" max="6147" width="11.5703125" style="255"/>
    <col min="6148" max="6148" width="11" style="255" customWidth="1"/>
    <col min="6149" max="6149" width="51" style="255" customWidth="1"/>
    <col min="6150" max="6150" width="2.7109375" style="255" customWidth="1"/>
    <col min="6151" max="6151" width="7.85546875" style="255" customWidth="1"/>
    <col min="6152" max="6152" width="11.5703125" style="255"/>
    <col min="6153" max="6153" width="11" style="255" customWidth="1"/>
    <col min="6154" max="6154" width="51" style="255" customWidth="1"/>
    <col min="6155" max="6155" width="2.7109375" style="255" customWidth="1"/>
    <col min="6156" max="6156" width="7.85546875" style="255" customWidth="1"/>
    <col min="6157" max="6157" width="11.5703125" style="255"/>
    <col min="6158" max="6158" width="11" style="255" customWidth="1"/>
    <col min="6159" max="6159" width="51" style="255" customWidth="1"/>
    <col min="6160" max="6160" width="2.7109375" style="255" customWidth="1"/>
    <col min="6161" max="6161" width="7.85546875" style="255" customWidth="1"/>
    <col min="6162" max="6162" width="11.5703125" style="255"/>
    <col min="6163" max="6163" width="11" style="255" customWidth="1"/>
    <col min="6164" max="6164" width="51" style="255" customWidth="1"/>
    <col min="6165" max="6165" width="2.7109375" style="255" customWidth="1"/>
    <col min="6166" max="6166" width="7.85546875" style="255" customWidth="1"/>
    <col min="6167" max="6167" width="11.5703125" style="255"/>
    <col min="6168" max="6168" width="11" style="255" customWidth="1"/>
    <col min="6169" max="6169" width="51" style="255" customWidth="1"/>
    <col min="6170" max="6170" width="2.7109375" style="255" customWidth="1"/>
    <col min="6171" max="6171" width="7.85546875" style="255" customWidth="1"/>
    <col min="6172" max="6172" width="11.5703125" style="255"/>
    <col min="6173" max="6173" width="11" style="255" customWidth="1"/>
    <col min="6174" max="6174" width="51" style="255" customWidth="1"/>
    <col min="6175" max="6175" width="2.7109375" style="255" customWidth="1"/>
    <col min="6176" max="6176" width="7.85546875" style="255" customWidth="1"/>
    <col min="6177" max="6177" width="11.5703125" style="255"/>
    <col min="6178" max="6178" width="11" style="255" customWidth="1"/>
    <col min="6179" max="6179" width="51" style="255" customWidth="1"/>
    <col min="6180" max="6180" width="2.7109375" style="255" customWidth="1"/>
    <col min="6181" max="6181" width="7.85546875" style="255" customWidth="1"/>
    <col min="6182" max="6182" width="17.85546875" style="255" customWidth="1"/>
    <col min="6183" max="6183" width="13.85546875" style="255" customWidth="1"/>
    <col min="6184" max="6184" width="44.140625" style="255" customWidth="1"/>
    <col min="6185" max="6185" width="2.7109375" style="255" customWidth="1"/>
    <col min="6186" max="6186" width="7.85546875" style="255" customWidth="1"/>
    <col min="6187" max="6187" width="11.5703125" style="255"/>
    <col min="6188" max="6188" width="11" style="255" customWidth="1"/>
    <col min="6189" max="6189" width="51" style="255" customWidth="1"/>
    <col min="6190" max="6400" width="11.5703125" style="255"/>
    <col min="6401" max="6401" width="2.7109375" style="255" customWidth="1"/>
    <col min="6402" max="6402" width="7.85546875" style="255" customWidth="1"/>
    <col min="6403" max="6403" width="11.5703125" style="255"/>
    <col min="6404" max="6404" width="11" style="255" customWidth="1"/>
    <col min="6405" max="6405" width="51" style="255" customWidth="1"/>
    <col min="6406" max="6406" width="2.7109375" style="255" customWidth="1"/>
    <col min="6407" max="6407" width="7.85546875" style="255" customWidth="1"/>
    <col min="6408" max="6408" width="11.5703125" style="255"/>
    <col min="6409" max="6409" width="11" style="255" customWidth="1"/>
    <col min="6410" max="6410" width="51" style="255" customWidth="1"/>
    <col min="6411" max="6411" width="2.7109375" style="255" customWidth="1"/>
    <col min="6412" max="6412" width="7.85546875" style="255" customWidth="1"/>
    <col min="6413" max="6413" width="11.5703125" style="255"/>
    <col min="6414" max="6414" width="11" style="255" customWidth="1"/>
    <col min="6415" max="6415" width="51" style="255" customWidth="1"/>
    <col min="6416" max="6416" width="2.7109375" style="255" customWidth="1"/>
    <col min="6417" max="6417" width="7.85546875" style="255" customWidth="1"/>
    <col min="6418" max="6418" width="11.5703125" style="255"/>
    <col min="6419" max="6419" width="11" style="255" customWidth="1"/>
    <col min="6420" max="6420" width="51" style="255" customWidth="1"/>
    <col min="6421" max="6421" width="2.7109375" style="255" customWidth="1"/>
    <col min="6422" max="6422" width="7.85546875" style="255" customWidth="1"/>
    <col min="6423" max="6423" width="11.5703125" style="255"/>
    <col min="6424" max="6424" width="11" style="255" customWidth="1"/>
    <col min="6425" max="6425" width="51" style="255" customWidth="1"/>
    <col min="6426" max="6426" width="2.7109375" style="255" customWidth="1"/>
    <col min="6427" max="6427" width="7.85546875" style="255" customWidth="1"/>
    <col min="6428" max="6428" width="11.5703125" style="255"/>
    <col min="6429" max="6429" width="11" style="255" customWidth="1"/>
    <col min="6430" max="6430" width="51" style="255" customWidth="1"/>
    <col min="6431" max="6431" width="2.7109375" style="255" customWidth="1"/>
    <col min="6432" max="6432" width="7.85546875" style="255" customWidth="1"/>
    <col min="6433" max="6433" width="11.5703125" style="255"/>
    <col min="6434" max="6434" width="11" style="255" customWidth="1"/>
    <col min="6435" max="6435" width="51" style="255" customWidth="1"/>
    <col min="6436" max="6436" width="2.7109375" style="255" customWidth="1"/>
    <col min="6437" max="6437" width="7.85546875" style="255" customWidth="1"/>
    <col min="6438" max="6438" width="17.85546875" style="255" customWidth="1"/>
    <col min="6439" max="6439" width="13.85546875" style="255" customWidth="1"/>
    <col min="6440" max="6440" width="44.140625" style="255" customWidth="1"/>
    <col min="6441" max="6441" width="2.7109375" style="255" customWidth="1"/>
    <col min="6442" max="6442" width="7.85546875" style="255" customWidth="1"/>
    <col min="6443" max="6443" width="11.5703125" style="255"/>
    <col min="6444" max="6444" width="11" style="255" customWidth="1"/>
    <col min="6445" max="6445" width="51" style="255" customWidth="1"/>
    <col min="6446" max="6656" width="11.5703125" style="255"/>
    <col min="6657" max="6657" width="2.7109375" style="255" customWidth="1"/>
    <col min="6658" max="6658" width="7.85546875" style="255" customWidth="1"/>
    <col min="6659" max="6659" width="11.5703125" style="255"/>
    <col min="6660" max="6660" width="11" style="255" customWidth="1"/>
    <col min="6661" max="6661" width="51" style="255" customWidth="1"/>
    <col min="6662" max="6662" width="2.7109375" style="255" customWidth="1"/>
    <col min="6663" max="6663" width="7.85546875" style="255" customWidth="1"/>
    <col min="6664" max="6664" width="11.5703125" style="255"/>
    <col min="6665" max="6665" width="11" style="255" customWidth="1"/>
    <col min="6666" max="6666" width="51" style="255" customWidth="1"/>
    <col min="6667" max="6667" width="2.7109375" style="255" customWidth="1"/>
    <col min="6668" max="6668" width="7.85546875" style="255" customWidth="1"/>
    <col min="6669" max="6669" width="11.5703125" style="255"/>
    <col min="6670" max="6670" width="11" style="255" customWidth="1"/>
    <col min="6671" max="6671" width="51" style="255" customWidth="1"/>
    <col min="6672" max="6672" width="2.7109375" style="255" customWidth="1"/>
    <col min="6673" max="6673" width="7.85546875" style="255" customWidth="1"/>
    <col min="6674" max="6674" width="11.5703125" style="255"/>
    <col min="6675" max="6675" width="11" style="255" customWidth="1"/>
    <col min="6676" max="6676" width="51" style="255" customWidth="1"/>
    <col min="6677" max="6677" width="2.7109375" style="255" customWidth="1"/>
    <col min="6678" max="6678" width="7.85546875" style="255" customWidth="1"/>
    <col min="6679" max="6679" width="11.5703125" style="255"/>
    <col min="6680" max="6680" width="11" style="255" customWidth="1"/>
    <col min="6681" max="6681" width="51" style="255" customWidth="1"/>
    <col min="6682" max="6682" width="2.7109375" style="255" customWidth="1"/>
    <col min="6683" max="6683" width="7.85546875" style="255" customWidth="1"/>
    <col min="6684" max="6684" width="11.5703125" style="255"/>
    <col min="6685" max="6685" width="11" style="255" customWidth="1"/>
    <col min="6686" max="6686" width="51" style="255" customWidth="1"/>
    <col min="6687" max="6687" width="2.7109375" style="255" customWidth="1"/>
    <col min="6688" max="6688" width="7.85546875" style="255" customWidth="1"/>
    <col min="6689" max="6689" width="11.5703125" style="255"/>
    <col min="6690" max="6690" width="11" style="255" customWidth="1"/>
    <col min="6691" max="6691" width="51" style="255" customWidth="1"/>
    <col min="6692" max="6692" width="2.7109375" style="255" customWidth="1"/>
    <col min="6693" max="6693" width="7.85546875" style="255" customWidth="1"/>
    <col min="6694" max="6694" width="17.85546875" style="255" customWidth="1"/>
    <col min="6695" max="6695" width="13.85546875" style="255" customWidth="1"/>
    <col min="6696" max="6696" width="44.140625" style="255" customWidth="1"/>
    <col min="6697" max="6697" width="2.7109375" style="255" customWidth="1"/>
    <col min="6698" max="6698" width="7.85546875" style="255" customWidth="1"/>
    <col min="6699" max="6699" width="11.5703125" style="255"/>
    <col min="6700" max="6700" width="11" style="255" customWidth="1"/>
    <col min="6701" max="6701" width="51" style="255" customWidth="1"/>
    <col min="6702" max="6912" width="11.5703125" style="255"/>
    <col min="6913" max="6913" width="2.7109375" style="255" customWidth="1"/>
    <col min="6914" max="6914" width="7.85546875" style="255" customWidth="1"/>
    <col min="6915" max="6915" width="11.5703125" style="255"/>
    <col min="6916" max="6916" width="11" style="255" customWidth="1"/>
    <col min="6917" max="6917" width="51" style="255" customWidth="1"/>
    <col min="6918" max="6918" width="2.7109375" style="255" customWidth="1"/>
    <col min="6919" max="6919" width="7.85546875" style="255" customWidth="1"/>
    <col min="6920" max="6920" width="11.5703125" style="255"/>
    <col min="6921" max="6921" width="11" style="255" customWidth="1"/>
    <col min="6922" max="6922" width="51" style="255" customWidth="1"/>
    <col min="6923" max="6923" width="2.7109375" style="255" customWidth="1"/>
    <col min="6924" max="6924" width="7.85546875" style="255" customWidth="1"/>
    <col min="6925" max="6925" width="11.5703125" style="255"/>
    <col min="6926" max="6926" width="11" style="255" customWidth="1"/>
    <col min="6927" max="6927" width="51" style="255" customWidth="1"/>
    <col min="6928" max="6928" width="2.7109375" style="255" customWidth="1"/>
    <col min="6929" max="6929" width="7.85546875" style="255" customWidth="1"/>
    <col min="6930" max="6930" width="11.5703125" style="255"/>
    <col min="6931" max="6931" width="11" style="255" customWidth="1"/>
    <col min="6932" max="6932" width="51" style="255" customWidth="1"/>
    <col min="6933" max="6933" width="2.7109375" style="255" customWidth="1"/>
    <col min="6934" max="6934" width="7.85546875" style="255" customWidth="1"/>
    <col min="6935" max="6935" width="11.5703125" style="255"/>
    <col min="6936" max="6936" width="11" style="255" customWidth="1"/>
    <col min="6937" max="6937" width="51" style="255" customWidth="1"/>
    <col min="6938" max="6938" width="2.7109375" style="255" customWidth="1"/>
    <col min="6939" max="6939" width="7.85546875" style="255" customWidth="1"/>
    <col min="6940" max="6940" width="11.5703125" style="255"/>
    <col min="6941" max="6941" width="11" style="255" customWidth="1"/>
    <col min="6942" max="6942" width="51" style="255" customWidth="1"/>
    <col min="6943" max="6943" width="2.7109375" style="255" customWidth="1"/>
    <col min="6944" max="6944" width="7.85546875" style="255" customWidth="1"/>
    <col min="6945" max="6945" width="11.5703125" style="255"/>
    <col min="6946" max="6946" width="11" style="255" customWidth="1"/>
    <col min="6947" max="6947" width="51" style="255" customWidth="1"/>
    <col min="6948" max="6948" width="2.7109375" style="255" customWidth="1"/>
    <col min="6949" max="6949" width="7.85546875" style="255" customWidth="1"/>
    <col min="6950" max="6950" width="17.85546875" style="255" customWidth="1"/>
    <col min="6951" max="6951" width="13.85546875" style="255" customWidth="1"/>
    <col min="6952" max="6952" width="44.140625" style="255" customWidth="1"/>
    <col min="6953" max="6953" width="2.7109375" style="255" customWidth="1"/>
    <col min="6954" max="6954" width="7.85546875" style="255" customWidth="1"/>
    <col min="6955" max="6955" width="11.5703125" style="255"/>
    <col min="6956" max="6956" width="11" style="255" customWidth="1"/>
    <col min="6957" max="6957" width="51" style="255" customWidth="1"/>
    <col min="6958" max="7168" width="11.5703125" style="255"/>
    <col min="7169" max="7169" width="2.7109375" style="255" customWidth="1"/>
    <col min="7170" max="7170" width="7.85546875" style="255" customWidth="1"/>
    <col min="7171" max="7171" width="11.5703125" style="255"/>
    <col min="7172" max="7172" width="11" style="255" customWidth="1"/>
    <col min="7173" max="7173" width="51" style="255" customWidth="1"/>
    <col min="7174" max="7174" width="2.7109375" style="255" customWidth="1"/>
    <col min="7175" max="7175" width="7.85546875" style="255" customWidth="1"/>
    <col min="7176" max="7176" width="11.5703125" style="255"/>
    <col min="7177" max="7177" width="11" style="255" customWidth="1"/>
    <col min="7178" max="7178" width="51" style="255" customWidth="1"/>
    <col min="7179" max="7179" width="2.7109375" style="255" customWidth="1"/>
    <col min="7180" max="7180" width="7.85546875" style="255" customWidth="1"/>
    <col min="7181" max="7181" width="11.5703125" style="255"/>
    <col min="7182" max="7182" width="11" style="255" customWidth="1"/>
    <col min="7183" max="7183" width="51" style="255" customWidth="1"/>
    <col min="7184" max="7184" width="2.7109375" style="255" customWidth="1"/>
    <col min="7185" max="7185" width="7.85546875" style="255" customWidth="1"/>
    <col min="7186" max="7186" width="11.5703125" style="255"/>
    <col min="7187" max="7187" width="11" style="255" customWidth="1"/>
    <col min="7188" max="7188" width="51" style="255" customWidth="1"/>
    <col min="7189" max="7189" width="2.7109375" style="255" customWidth="1"/>
    <col min="7190" max="7190" width="7.85546875" style="255" customWidth="1"/>
    <col min="7191" max="7191" width="11.5703125" style="255"/>
    <col min="7192" max="7192" width="11" style="255" customWidth="1"/>
    <col min="7193" max="7193" width="51" style="255" customWidth="1"/>
    <col min="7194" max="7194" width="2.7109375" style="255" customWidth="1"/>
    <col min="7195" max="7195" width="7.85546875" style="255" customWidth="1"/>
    <col min="7196" max="7196" width="11.5703125" style="255"/>
    <col min="7197" max="7197" width="11" style="255" customWidth="1"/>
    <col min="7198" max="7198" width="51" style="255" customWidth="1"/>
    <col min="7199" max="7199" width="2.7109375" style="255" customWidth="1"/>
    <col min="7200" max="7200" width="7.85546875" style="255" customWidth="1"/>
    <col min="7201" max="7201" width="11.5703125" style="255"/>
    <col min="7202" max="7202" width="11" style="255" customWidth="1"/>
    <col min="7203" max="7203" width="51" style="255" customWidth="1"/>
    <col min="7204" max="7204" width="2.7109375" style="255" customWidth="1"/>
    <col min="7205" max="7205" width="7.85546875" style="255" customWidth="1"/>
    <col min="7206" max="7206" width="17.85546875" style="255" customWidth="1"/>
    <col min="7207" max="7207" width="13.85546875" style="255" customWidth="1"/>
    <col min="7208" max="7208" width="44.140625" style="255" customWidth="1"/>
    <col min="7209" max="7209" width="2.7109375" style="255" customWidth="1"/>
    <col min="7210" max="7210" width="7.85546875" style="255" customWidth="1"/>
    <col min="7211" max="7211" width="11.5703125" style="255"/>
    <col min="7212" max="7212" width="11" style="255" customWidth="1"/>
    <col min="7213" max="7213" width="51" style="255" customWidth="1"/>
    <col min="7214" max="7424" width="11.5703125" style="255"/>
    <col min="7425" max="7425" width="2.7109375" style="255" customWidth="1"/>
    <col min="7426" max="7426" width="7.85546875" style="255" customWidth="1"/>
    <col min="7427" max="7427" width="11.5703125" style="255"/>
    <col min="7428" max="7428" width="11" style="255" customWidth="1"/>
    <col min="7429" max="7429" width="51" style="255" customWidth="1"/>
    <col min="7430" max="7430" width="2.7109375" style="255" customWidth="1"/>
    <col min="7431" max="7431" width="7.85546875" style="255" customWidth="1"/>
    <col min="7432" max="7432" width="11.5703125" style="255"/>
    <col min="7433" max="7433" width="11" style="255" customWidth="1"/>
    <col min="7434" max="7434" width="51" style="255" customWidth="1"/>
    <col min="7435" max="7435" width="2.7109375" style="255" customWidth="1"/>
    <col min="7436" max="7436" width="7.85546875" style="255" customWidth="1"/>
    <col min="7437" max="7437" width="11.5703125" style="255"/>
    <col min="7438" max="7438" width="11" style="255" customWidth="1"/>
    <col min="7439" max="7439" width="51" style="255" customWidth="1"/>
    <col min="7440" max="7440" width="2.7109375" style="255" customWidth="1"/>
    <col min="7441" max="7441" width="7.85546875" style="255" customWidth="1"/>
    <col min="7442" max="7442" width="11.5703125" style="255"/>
    <col min="7443" max="7443" width="11" style="255" customWidth="1"/>
    <col min="7444" max="7444" width="51" style="255" customWidth="1"/>
    <col min="7445" max="7445" width="2.7109375" style="255" customWidth="1"/>
    <col min="7446" max="7446" width="7.85546875" style="255" customWidth="1"/>
    <col min="7447" max="7447" width="11.5703125" style="255"/>
    <col min="7448" max="7448" width="11" style="255" customWidth="1"/>
    <col min="7449" max="7449" width="51" style="255" customWidth="1"/>
    <col min="7450" max="7450" width="2.7109375" style="255" customWidth="1"/>
    <col min="7451" max="7451" width="7.85546875" style="255" customWidth="1"/>
    <col min="7452" max="7452" width="11.5703125" style="255"/>
    <col min="7453" max="7453" width="11" style="255" customWidth="1"/>
    <col min="7454" max="7454" width="51" style="255" customWidth="1"/>
    <col min="7455" max="7455" width="2.7109375" style="255" customWidth="1"/>
    <col min="7456" max="7456" width="7.85546875" style="255" customWidth="1"/>
    <col min="7457" max="7457" width="11.5703125" style="255"/>
    <col min="7458" max="7458" width="11" style="255" customWidth="1"/>
    <col min="7459" max="7459" width="51" style="255" customWidth="1"/>
    <col min="7460" max="7460" width="2.7109375" style="255" customWidth="1"/>
    <col min="7461" max="7461" width="7.85546875" style="255" customWidth="1"/>
    <col min="7462" max="7462" width="17.85546875" style="255" customWidth="1"/>
    <col min="7463" max="7463" width="13.85546875" style="255" customWidth="1"/>
    <col min="7464" max="7464" width="44.140625" style="255" customWidth="1"/>
    <col min="7465" max="7465" width="2.7109375" style="255" customWidth="1"/>
    <col min="7466" max="7466" width="7.85546875" style="255" customWidth="1"/>
    <col min="7467" max="7467" width="11.5703125" style="255"/>
    <col min="7468" max="7468" width="11" style="255" customWidth="1"/>
    <col min="7469" max="7469" width="51" style="255" customWidth="1"/>
    <col min="7470" max="7680" width="11.5703125" style="255"/>
    <col min="7681" max="7681" width="2.7109375" style="255" customWidth="1"/>
    <col min="7682" max="7682" width="7.85546875" style="255" customWidth="1"/>
    <col min="7683" max="7683" width="11.5703125" style="255"/>
    <col min="7684" max="7684" width="11" style="255" customWidth="1"/>
    <col min="7685" max="7685" width="51" style="255" customWidth="1"/>
    <col min="7686" max="7686" width="2.7109375" style="255" customWidth="1"/>
    <col min="7687" max="7687" width="7.85546875" style="255" customWidth="1"/>
    <col min="7688" max="7688" width="11.5703125" style="255"/>
    <col min="7689" max="7689" width="11" style="255" customWidth="1"/>
    <col min="7690" max="7690" width="51" style="255" customWidth="1"/>
    <col min="7691" max="7691" width="2.7109375" style="255" customWidth="1"/>
    <col min="7692" max="7692" width="7.85546875" style="255" customWidth="1"/>
    <col min="7693" max="7693" width="11.5703125" style="255"/>
    <col min="7694" max="7694" width="11" style="255" customWidth="1"/>
    <col min="7695" max="7695" width="51" style="255" customWidth="1"/>
    <col min="7696" max="7696" width="2.7109375" style="255" customWidth="1"/>
    <col min="7697" max="7697" width="7.85546875" style="255" customWidth="1"/>
    <col min="7698" max="7698" width="11.5703125" style="255"/>
    <col min="7699" max="7699" width="11" style="255" customWidth="1"/>
    <col min="7700" max="7700" width="51" style="255" customWidth="1"/>
    <col min="7701" max="7701" width="2.7109375" style="255" customWidth="1"/>
    <col min="7702" max="7702" width="7.85546875" style="255" customWidth="1"/>
    <col min="7703" max="7703" width="11.5703125" style="255"/>
    <col min="7704" max="7704" width="11" style="255" customWidth="1"/>
    <col min="7705" max="7705" width="51" style="255" customWidth="1"/>
    <col min="7706" max="7706" width="2.7109375" style="255" customWidth="1"/>
    <col min="7707" max="7707" width="7.85546875" style="255" customWidth="1"/>
    <col min="7708" max="7708" width="11.5703125" style="255"/>
    <col min="7709" max="7709" width="11" style="255" customWidth="1"/>
    <col min="7710" max="7710" width="51" style="255" customWidth="1"/>
    <col min="7711" max="7711" width="2.7109375" style="255" customWidth="1"/>
    <col min="7712" max="7712" width="7.85546875" style="255" customWidth="1"/>
    <col min="7713" max="7713" width="11.5703125" style="255"/>
    <col min="7714" max="7714" width="11" style="255" customWidth="1"/>
    <col min="7715" max="7715" width="51" style="255" customWidth="1"/>
    <col min="7716" max="7716" width="2.7109375" style="255" customWidth="1"/>
    <col min="7717" max="7717" width="7.85546875" style="255" customWidth="1"/>
    <col min="7718" max="7718" width="17.85546875" style="255" customWidth="1"/>
    <col min="7719" max="7719" width="13.85546875" style="255" customWidth="1"/>
    <col min="7720" max="7720" width="44.140625" style="255" customWidth="1"/>
    <col min="7721" max="7721" width="2.7109375" style="255" customWidth="1"/>
    <col min="7722" max="7722" width="7.85546875" style="255" customWidth="1"/>
    <col min="7723" max="7723" width="11.5703125" style="255"/>
    <col min="7724" max="7724" width="11" style="255" customWidth="1"/>
    <col min="7725" max="7725" width="51" style="255" customWidth="1"/>
    <col min="7726" max="7936" width="11.5703125" style="255"/>
    <col min="7937" max="7937" width="2.7109375" style="255" customWidth="1"/>
    <col min="7938" max="7938" width="7.85546875" style="255" customWidth="1"/>
    <col min="7939" max="7939" width="11.5703125" style="255"/>
    <col min="7940" max="7940" width="11" style="255" customWidth="1"/>
    <col min="7941" max="7941" width="51" style="255" customWidth="1"/>
    <col min="7942" max="7942" width="2.7109375" style="255" customWidth="1"/>
    <col min="7943" max="7943" width="7.85546875" style="255" customWidth="1"/>
    <col min="7944" max="7944" width="11.5703125" style="255"/>
    <col min="7945" max="7945" width="11" style="255" customWidth="1"/>
    <col min="7946" max="7946" width="51" style="255" customWidth="1"/>
    <col min="7947" max="7947" width="2.7109375" style="255" customWidth="1"/>
    <col min="7948" max="7948" width="7.85546875" style="255" customWidth="1"/>
    <col min="7949" max="7949" width="11.5703125" style="255"/>
    <col min="7950" max="7950" width="11" style="255" customWidth="1"/>
    <col min="7951" max="7951" width="51" style="255" customWidth="1"/>
    <col min="7952" max="7952" width="2.7109375" style="255" customWidth="1"/>
    <col min="7953" max="7953" width="7.85546875" style="255" customWidth="1"/>
    <col min="7954" max="7954" width="11.5703125" style="255"/>
    <col min="7955" max="7955" width="11" style="255" customWidth="1"/>
    <col min="7956" max="7956" width="51" style="255" customWidth="1"/>
    <col min="7957" max="7957" width="2.7109375" style="255" customWidth="1"/>
    <col min="7958" max="7958" width="7.85546875" style="255" customWidth="1"/>
    <col min="7959" max="7959" width="11.5703125" style="255"/>
    <col min="7960" max="7960" width="11" style="255" customWidth="1"/>
    <col min="7961" max="7961" width="51" style="255" customWidth="1"/>
    <col min="7962" max="7962" width="2.7109375" style="255" customWidth="1"/>
    <col min="7963" max="7963" width="7.85546875" style="255" customWidth="1"/>
    <col min="7964" max="7964" width="11.5703125" style="255"/>
    <col min="7965" max="7965" width="11" style="255" customWidth="1"/>
    <col min="7966" max="7966" width="51" style="255" customWidth="1"/>
    <col min="7967" max="7967" width="2.7109375" style="255" customWidth="1"/>
    <col min="7968" max="7968" width="7.85546875" style="255" customWidth="1"/>
    <col min="7969" max="7969" width="11.5703125" style="255"/>
    <col min="7970" max="7970" width="11" style="255" customWidth="1"/>
    <col min="7971" max="7971" width="51" style="255" customWidth="1"/>
    <col min="7972" max="7972" width="2.7109375" style="255" customWidth="1"/>
    <col min="7973" max="7973" width="7.85546875" style="255" customWidth="1"/>
    <col min="7974" max="7974" width="17.85546875" style="255" customWidth="1"/>
    <col min="7975" max="7975" width="13.85546875" style="255" customWidth="1"/>
    <col min="7976" max="7976" width="44.140625" style="255" customWidth="1"/>
    <col min="7977" max="7977" width="2.7109375" style="255" customWidth="1"/>
    <col min="7978" max="7978" width="7.85546875" style="255" customWidth="1"/>
    <col min="7979" max="7979" width="11.5703125" style="255"/>
    <col min="7980" max="7980" width="11" style="255" customWidth="1"/>
    <col min="7981" max="7981" width="51" style="255" customWidth="1"/>
    <col min="7982" max="8192" width="11.5703125" style="255"/>
    <col min="8193" max="8193" width="2.7109375" style="255" customWidth="1"/>
    <col min="8194" max="8194" width="7.85546875" style="255" customWidth="1"/>
    <col min="8195" max="8195" width="11.5703125" style="255"/>
    <col min="8196" max="8196" width="11" style="255" customWidth="1"/>
    <col min="8197" max="8197" width="51" style="255" customWidth="1"/>
    <col min="8198" max="8198" width="2.7109375" style="255" customWidth="1"/>
    <col min="8199" max="8199" width="7.85546875" style="255" customWidth="1"/>
    <col min="8200" max="8200" width="11.5703125" style="255"/>
    <col min="8201" max="8201" width="11" style="255" customWidth="1"/>
    <col min="8202" max="8202" width="51" style="255" customWidth="1"/>
    <col min="8203" max="8203" width="2.7109375" style="255" customWidth="1"/>
    <col min="8204" max="8204" width="7.85546875" style="255" customWidth="1"/>
    <col min="8205" max="8205" width="11.5703125" style="255"/>
    <col min="8206" max="8206" width="11" style="255" customWidth="1"/>
    <col min="8207" max="8207" width="51" style="255" customWidth="1"/>
    <col min="8208" max="8208" width="2.7109375" style="255" customWidth="1"/>
    <col min="8209" max="8209" width="7.85546875" style="255" customWidth="1"/>
    <col min="8210" max="8210" width="11.5703125" style="255"/>
    <col min="8211" max="8211" width="11" style="255" customWidth="1"/>
    <col min="8212" max="8212" width="51" style="255" customWidth="1"/>
    <col min="8213" max="8213" width="2.7109375" style="255" customWidth="1"/>
    <col min="8214" max="8214" width="7.85546875" style="255" customWidth="1"/>
    <col min="8215" max="8215" width="11.5703125" style="255"/>
    <col min="8216" max="8216" width="11" style="255" customWidth="1"/>
    <col min="8217" max="8217" width="51" style="255" customWidth="1"/>
    <col min="8218" max="8218" width="2.7109375" style="255" customWidth="1"/>
    <col min="8219" max="8219" width="7.85546875" style="255" customWidth="1"/>
    <col min="8220" max="8220" width="11.5703125" style="255"/>
    <col min="8221" max="8221" width="11" style="255" customWidth="1"/>
    <col min="8222" max="8222" width="51" style="255" customWidth="1"/>
    <col min="8223" max="8223" width="2.7109375" style="255" customWidth="1"/>
    <col min="8224" max="8224" width="7.85546875" style="255" customWidth="1"/>
    <col min="8225" max="8225" width="11.5703125" style="255"/>
    <col min="8226" max="8226" width="11" style="255" customWidth="1"/>
    <col min="8227" max="8227" width="51" style="255" customWidth="1"/>
    <col min="8228" max="8228" width="2.7109375" style="255" customWidth="1"/>
    <col min="8229" max="8229" width="7.85546875" style="255" customWidth="1"/>
    <col min="8230" max="8230" width="17.85546875" style="255" customWidth="1"/>
    <col min="8231" max="8231" width="13.85546875" style="255" customWidth="1"/>
    <col min="8232" max="8232" width="44.140625" style="255" customWidth="1"/>
    <col min="8233" max="8233" width="2.7109375" style="255" customWidth="1"/>
    <col min="8234" max="8234" width="7.85546875" style="255" customWidth="1"/>
    <col min="8235" max="8235" width="11.5703125" style="255"/>
    <col min="8236" max="8236" width="11" style="255" customWidth="1"/>
    <col min="8237" max="8237" width="51" style="255" customWidth="1"/>
    <col min="8238" max="8448" width="11.5703125" style="255"/>
    <col min="8449" max="8449" width="2.7109375" style="255" customWidth="1"/>
    <col min="8450" max="8450" width="7.85546875" style="255" customWidth="1"/>
    <col min="8451" max="8451" width="11.5703125" style="255"/>
    <col min="8452" max="8452" width="11" style="255" customWidth="1"/>
    <col min="8453" max="8453" width="51" style="255" customWidth="1"/>
    <col min="8454" max="8454" width="2.7109375" style="255" customWidth="1"/>
    <col min="8455" max="8455" width="7.85546875" style="255" customWidth="1"/>
    <col min="8456" max="8456" width="11.5703125" style="255"/>
    <col min="8457" max="8457" width="11" style="255" customWidth="1"/>
    <col min="8458" max="8458" width="51" style="255" customWidth="1"/>
    <col min="8459" max="8459" width="2.7109375" style="255" customWidth="1"/>
    <col min="8460" max="8460" width="7.85546875" style="255" customWidth="1"/>
    <col min="8461" max="8461" width="11.5703125" style="255"/>
    <col min="8462" max="8462" width="11" style="255" customWidth="1"/>
    <col min="8463" max="8463" width="51" style="255" customWidth="1"/>
    <col min="8464" max="8464" width="2.7109375" style="255" customWidth="1"/>
    <col min="8465" max="8465" width="7.85546875" style="255" customWidth="1"/>
    <col min="8466" max="8466" width="11.5703125" style="255"/>
    <col min="8467" max="8467" width="11" style="255" customWidth="1"/>
    <col min="8468" max="8468" width="51" style="255" customWidth="1"/>
    <col min="8469" max="8469" width="2.7109375" style="255" customWidth="1"/>
    <col min="8470" max="8470" width="7.85546875" style="255" customWidth="1"/>
    <col min="8471" max="8471" width="11.5703125" style="255"/>
    <col min="8472" max="8472" width="11" style="255" customWidth="1"/>
    <col min="8473" max="8473" width="51" style="255" customWidth="1"/>
    <col min="8474" max="8474" width="2.7109375" style="255" customWidth="1"/>
    <col min="8475" max="8475" width="7.85546875" style="255" customWidth="1"/>
    <col min="8476" max="8476" width="11.5703125" style="255"/>
    <col min="8477" max="8477" width="11" style="255" customWidth="1"/>
    <col min="8478" max="8478" width="51" style="255" customWidth="1"/>
    <col min="8479" max="8479" width="2.7109375" style="255" customWidth="1"/>
    <col min="8480" max="8480" width="7.85546875" style="255" customWidth="1"/>
    <col min="8481" max="8481" width="11.5703125" style="255"/>
    <col min="8482" max="8482" width="11" style="255" customWidth="1"/>
    <col min="8483" max="8483" width="51" style="255" customWidth="1"/>
    <col min="8484" max="8484" width="2.7109375" style="255" customWidth="1"/>
    <col min="8485" max="8485" width="7.85546875" style="255" customWidth="1"/>
    <col min="8486" max="8486" width="17.85546875" style="255" customWidth="1"/>
    <col min="8487" max="8487" width="13.85546875" style="255" customWidth="1"/>
    <col min="8488" max="8488" width="44.140625" style="255" customWidth="1"/>
    <col min="8489" max="8489" width="2.7109375" style="255" customWidth="1"/>
    <col min="8490" max="8490" width="7.85546875" style="255" customWidth="1"/>
    <col min="8491" max="8491" width="11.5703125" style="255"/>
    <col min="8492" max="8492" width="11" style="255" customWidth="1"/>
    <col min="8493" max="8493" width="51" style="255" customWidth="1"/>
    <col min="8494" max="8704" width="11.5703125" style="255"/>
    <col min="8705" max="8705" width="2.7109375" style="255" customWidth="1"/>
    <col min="8706" max="8706" width="7.85546875" style="255" customWidth="1"/>
    <col min="8707" max="8707" width="11.5703125" style="255"/>
    <col min="8708" max="8708" width="11" style="255" customWidth="1"/>
    <col min="8709" max="8709" width="51" style="255" customWidth="1"/>
    <col min="8710" max="8710" width="2.7109375" style="255" customWidth="1"/>
    <col min="8711" max="8711" width="7.85546875" style="255" customWidth="1"/>
    <col min="8712" max="8712" width="11.5703125" style="255"/>
    <col min="8713" max="8713" width="11" style="255" customWidth="1"/>
    <col min="8714" max="8714" width="51" style="255" customWidth="1"/>
    <col min="8715" max="8715" width="2.7109375" style="255" customWidth="1"/>
    <col min="8716" max="8716" width="7.85546875" style="255" customWidth="1"/>
    <col min="8717" max="8717" width="11.5703125" style="255"/>
    <col min="8718" max="8718" width="11" style="255" customWidth="1"/>
    <col min="8719" max="8719" width="51" style="255" customWidth="1"/>
    <col min="8720" max="8720" width="2.7109375" style="255" customWidth="1"/>
    <col min="8721" max="8721" width="7.85546875" style="255" customWidth="1"/>
    <col min="8722" max="8722" width="11.5703125" style="255"/>
    <col min="8723" max="8723" width="11" style="255" customWidth="1"/>
    <col min="8724" max="8724" width="51" style="255" customWidth="1"/>
    <col min="8725" max="8725" width="2.7109375" style="255" customWidth="1"/>
    <col min="8726" max="8726" width="7.85546875" style="255" customWidth="1"/>
    <col min="8727" max="8727" width="11.5703125" style="255"/>
    <col min="8728" max="8728" width="11" style="255" customWidth="1"/>
    <col min="8729" max="8729" width="51" style="255" customWidth="1"/>
    <col min="8730" max="8730" width="2.7109375" style="255" customWidth="1"/>
    <col min="8731" max="8731" width="7.85546875" style="255" customWidth="1"/>
    <col min="8732" max="8732" width="11.5703125" style="255"/>
    <col min="8733" max="8733" width="11" style="255" customWidth="1"/>
    <col min="8734" max="8734" width="51" style="255" customWidth="1"/>
    <col min="8735" max="8735" width="2.7109375" style="255" customWidth="1"/>
    <col min="8736" max="8736" width="7.85546875" style="255" customWidth="1"/>
    <col min="8737" max="8737" width="11.5703125" style="255"/>
    <col min="8738" max="8738" width="11" style="255" customWidth="1"/>
    <col min="8739" max="8739" width="51" style="255" customWidth="1"/>
    <col min="8740" max="8740" width="2.7109375" style="255" customWidth="1"/>
    <col min="8741" max="8741" width="7.85546875" style="255" customWidth="1"/>
    <col min="8742" max="8742" width="17.85546875" style="255" customWidth="1"/>
    <col min="8743" max="8743" width="13.85546875" style="255" customWidth="1"/>
    <col min="8744" max="8744" width="44.140625" style="255" customWidth="1"/>
    <col min="8745" max="8745" width="2.7109375" style="255" customWidth="1"/>
    <col min="8746" max="8746" width="7.85546875" style="255" customWidth="1"/>
    <col min="8747" max="8747" width="11.5703125" style="255"/>
    <col min="8748" max="8748" width="11" style="255" customWidth="1"/>
    <col min="8749" max="8749" width="51" style="255" customWidth="1"/>
    <col min="8750" max="8960" width="11.5703125" style="255"/>
    <col min="8961" max="8961" width="2.7109375" style="255" customWidth="1"/>
    <col min="8962" max="8962" width="7.85546875" style="255" customWidth="1"/>
    <col min="8963" max="8963" width="11.5703125" style="255"/>
    <col min="8964" max="8964" width="11" style="255" customWidth="1"/>
    <col min="8965" max="8965" width="51" style="255" customWidth="1"/>
    <col min="8966" max="8966" width="2.7109375" style="255" customWidth="1"/>
    <col min="8967" max="8967" width="7.85546875" style="255" customWidth="1"/>
    <col min="8968" max="8968" width="11.5703125" style="255"/>
    <col min="8969" max="8969" width="11" style="255" customWidth="1"/>
    <col min="8970" max="8970" width="51" style="255" customWidth="1"/>
    <col min="8971" max="8971" width="2.7109375" style="255" customWidth="1"/>
    <col min="8972" max="8972" width="7.85546875" style="255" customWidth="1"/>
    <col min="8973" max="8973" width="11.5703125" style="255"/>
    <col min="8974" max="8974" width="11" style="255" customWidth="1"/>
    <col min="8975" max="8975" width="51" style="255" customWidth="1"/>
    <col min="8976" max="8976" width="2.7109375" style="255" customWidth="1"/>
    <col min="8977" max="8977" width="7.85546875" style="255" customWidth="1"/>
    <col min="8978" max="8978" width="11.5703125" style="255"/>
    <col min="8979" max="8979" width="11" style="255" customWidth="1"/>
    <col min="8980" max="8980" width="51" style="255" customWidth="1"/>
    <col min="8981" max="8981" width="2.7109375" style="255" customWidth="1"/>
    <col min="8982" max="8982" width="7.85546875" style="255" customWidth="1"/>
    <col min="8983" max="8983" width="11.5703125" style="255"/>
    <col min="8984" max="8984" width="11" style="255" customWidth="1"/>
    <col min="8985" max="8985" width="51" style="255" customWidth="1"/>
    <col min="8986" max="8986" width="2.7109375" style="255" customWidth="1"/>
    <col min="8987" max="8987" width="7.85546875" style="255" customWidth="1"/>
    <col min="8988" max="8988" width="11.5703125" style="255"/>
    <col min="8989" max="8989" width="11" style="255" customWidth="1"/>
    <col min="8990" max="8990" width="51" style="255" customWidth="1"/>
    <col min="8991" max="8991" width="2.7109375" style="255" customWidth="1"/>
    <col min="8992" max="8992" width="7.85546875" style="255" customWidth="1"/>
    <col min="8993" max="8993" width="11.5703125" style="255"/>
    <col min="8994" max="8994" width="11" style="255" customWidth="1"/>
    <col min="8995" max="8995" width="51" style="255" customWidth="1"/>
    <col min="8996" max="8996" width="2.7109375" style="255" customWidth="1"/>
    <col min="8997" max="8997" width="7.85546875" style="255" customWidth="1"/>
    <col min="8998" max="8998" width="17.85546875" style="255" customWidth="1"/>
    <col min="8999" max="8999" width="13.85546875" style="255" customWidth="1"/>
    <col min="9000" max="9000" width="44.140625" style="255" customWidth="1"/>
    <col min="9001" max="9001" width="2.7109375" style="255" customWidth="1"/>
    <col min="9002" max="9002" width="7.85546875" style="255" customWidth="1"/>
    <col min="9003" max="9003" width="11.5703125" style="255"/>
    <col min="9004" max="9004" width="11" style="255" customWidth="1"/>
    <col min="9005" max="9005" width="51" style="255" customWidth="1"/>
    <col min="9006" max="9216" width="11.5703125" style="255"/>
    <col min="9217" max="9217" width="2.7109375" style="255" customWidth="1"/>
    <col min="9218" max="9218" width="7.85546875" style="255" customWidth="1"/>
    <col min="9219" max="9219" width="11.5703125" style="255"/>
    <col min="9220" max="9220" width="11" style="255" customWidth="1"/>
    <col min="9221" max="9221" width="51" style="255" customWidth="1"/>
    <col min="9222" max="9222" width="2.7109375" style="255" customWidth="1"/>
    <col min="9223" max="9223" width="7.85546875" style="255" customWidth="1"/>
    <col min="9224" max="9224" width="11.5703125" style="255"/>
    <col min="9225" max="9225" width="11" style="255" customWidth="1"/>
    <col min="9226" max="9226" width="51" style="255" customWidth="1"/>
    <col min="9227" max="9227" width="2.7109375" style="255" customWidth="1"/>
    <col min="9228" max="9228" width="7.85546875" style="255" customWidth="1"/>
    <col min="9229" max="9229" width="11.5703125" style="255"/>
    <col min="9230" max="9230" width="11" style="255" customWidth="1"/>
    <col min="9231" max="9231" width="51" style="255" customWidth="1"/>
    <col min="9232" max="9232" width="2.7109375" style="255" customWidth="1"/>
    <col min="9233" max="9233" width="7.85546875" style="255" customWidth="1"/>
    <col min="9234" max="9234" width="11.5703125" style="255"/>
    <col min="9235" max="9235" width="11" style="255" customWidth="1"/>
    <col min="9236" max="9236" width="51" style="255" customWidth="1"/>
    <col min="9237" max="9237" width="2.7109375" style="255" customWidth="1"/>
    <col min="9238" max="9238" width="7.85546875" style="255" customWidth="1"/>
    <col min="9239" max="9239" width="11.5703125" style="255"/>
    <col min="9240" max="9240" width="11" style="255" customWidth="1"/>
    <col min="9241" max="9241" width="51" style="255" customWidth="1"/>
    <col min="9242" max="9242" width="2.7109375" style="255" customWidth="1"/>
    <col min="9243" max="9243" width="7.85546875" style="255" customWidth="1"/>
    <col min="9244" max="9244" width="11.5703125" style="255"/>
    <col min="9245" max="9245" width="11" style="255" customWidth="1"/>
    <col min="9246" max="9246" width="51" style="255" customWidth="1"/>
    <col min="9247" max="9247" width="2.7109375" style="255" customWidth="1"/>
    <col min="9248" max="9248" width="7.85546875" style="255" customWidth="1"/>
    <col min="9249" max="9249" width="11.5703125" style="255"/>
    <col min="9250" max="9250" width="11" style="255" customWidth="1"/>
    <col min="9251" max="9251" width="51" style="255" customWidth="1"/>
    <col min="9252" max="9252" width="2.7109375" style="255" customWidth="1"/>
    <col min="9253" max="9253" width="7.85546875" style="255" customWidth="1"/>
    <col min="9254" max="9254" width="17.85546875" style="255" customWidth="1"/>
    <col min="9255" max="9255" width="13.85546875" style="255" customWidth="1"/>
    <col min="9256" max="9256" width="44.140625" style="255" customWidth="1"/>
    <col min="9257" max="9257" width="2.7109375" style="255" customWidth="1"/>
    <col min="9258" max="9258" width="7.85546875" style="255" customWidth="1"/>
    <col min="9259" max="9259" width="11.5703125" style="255"/>
    <col min="9260" max="9260" width="11" style="255" customWidth="1"/>
    <col min="9261" max="9261" width="51" style="255" customWidth="1"/>
    <col min="9262" max="9472" width="11.5703125" style="255"/>
    <col min="9473" max="9473" width="2.7109375" style="255" customWidth="1"/>
    <col min="9474" max="9474" width="7.85546875" style="255" customWidth="1"/>
    <col min="9475" max="9475" width="11.5703125" style="255"/>
    <col min="9476" max="9476" width="11" style="255" customWidth="1"/>
    <col min="9477" max="9477" width="51" style="255" customWidth="1"/>
    <col min="9478" max="9478" width="2.7109375" style="255" customWidth="1"/>
    <col min="9479" max="9479" width="7.85546875" style="255" customWidth="1"/>
    <col min="9480" max="9480" width="11.5703125" style="255"/>
    <col min="9481" max="9481" width="11" style="255" customWidth="1"/>
    <col min="9482" max="9482" width="51" style="255" customWidth="1"/>
    <col min="9483" max="9483" width="2.7109375" style="255" customWidth="1"/>
    <col min="9484" max="9484" width="7.85546875" style="255" customWidth="1"/>
    <col min="9485" max="9485" width="11.5703125" style="255"/>
    <col min="9486" max="9486" width="11" style="255" customWidth="1"/>
    <col min="9487" max="9487" width="51" style="255" customWidth="1"/>
    <col min="9488" max="9488" width="2.7109375" style="255" customWidth="1"/>
    <col min="9489" max="9489" width="7.85546875" style="255" customWidth="1"/>
    <col min="9490" max="9490" width="11.5703125" style="255"/>
    <col min="9491" max="9491" width="11" style="255" customWidth="1"/>
    <col min="9492" max="9492" width="51" style="255" customWidth="1"/>
    <col min="9493" max="9493" width="2.7109375" style="255" customWidth="1"/>
    <col min="9494" max="9494" width="7.85546875" style="255" customWidth="1"/>
    <col min="9495" max="9495" width="11.5703125" style="255"/>
    <col min="9496" max="9496" width="11" style="255" customWidth="1"/>
    <col min="9497" max="9497" width="51" style="255" customWidth="1"/>
    <col min="9498" max="9498" width="2.7109375" style="255" customWidth="1"/>
    <col min="9499" max="9499" width="7.85546875" style="255" customWidth="1"/>
    <col min="9500" max="9500" width="11.5703125" style="255"/>
    <col min="9501" max="9501" width="11" style="255" customWidth="1"/>
    <col min="9502" max="9502" width="51" style="255" customWidth="1"/>
    <col min="9503" max="9503" width="2.7109375" style="255" customWidth="1"/>
    <col min="9504" max="9504" width="7.85546875" style="255" customWidth="1"/>
    <col min="9505" max="9505" width="11.5703125" style="255"/>
    <col min="9506" max="9506" width="11" style="255" customWidth="1"/>
    <col min="9507" max="9507" width="51" style="255" customWidth="1"/>
    <col min="9508" max="9508" width="2.7109375" style="255" customWidth="1"/>
    <col min="9509" max="9509" width="7.85546875" style="255" customWidth="1"/>
    <col min="9510" max="9510" width="17.85546875" style="255" customWidth="1"/>
    <col min="9511" max="9511" width="13.85546875" style="255" customWidth="1"/>
    <col min="9512" max="9512" width="44.140625" style="255" customWidth="1"/>
    <col min="9513" max="9513" width="2.7109375" style="255" customWidth="1"/>
    <col min="9514" max="9514" width="7.85546875" style="255" customWidth="1"/>
    <col min="9515" max="9515" width="11.5703125" style="255"/>
    <col min="9516" max="9516" width="11" style="255" customWidth="1"/>
    <col min="9517" max="9517" width="51" style="255" customWidth="1"/>
    <col min="9518" max="9728" width="11.5703125" style="255"/>
    <col min="9729" max="9729" width="2.7109375" style="255" customWidth="1"/>
    <col min="9730" max="9730" width="7.85546875" style="255" customWidth="1"/>
    <col min="9731" max="9731" width="11.5703125" style="255"/>
    <col min="9732" max="9732" width="11" style="255" customWidth="1"/>
    <col min="9733" max="9733" width="51" style="255" customWidth="1"/>
    <col min="9734" max="9734" width="2.7109375" style="255" customWidth="1"/>
    <col min="9735" max="9735" width="7.85546875" style="255" customWidth="1"/>
    <col min="9736" max="9736" width="11.5703125" style="255"/>
    <col min="9737" max="9737" width="11" style="255" customWidth="1"/>
    <col min="9738" max="9738" width="51" style="255" customWidth="1"/>
    <col min="9739" max="9739" width="2.7109375" style="255" customWidth="1"/>
    <col min="9740" max="9740" width="7.85546875" style="255" customWidth="1"/>
    <col min="9741" max="9741" width="11.5703125" style="255"/>
    <col min="9742" max="9742" width="11" style="255" customWidth="1"/>
    <col min="9743" max="9743" width="51" style="255" customWidth="1"/>
    <col min="9744" max="9744" width="2.7109375" style="255" customWidth="1"/>
    <col min="9745" max="9745" width="7.85546875" style="255" customWidth="1"/>
    <col min="9746" max="9746" width="11.5703125" style="255"/>
    <col min="9747" max="9747" width="11" style="255" customWidth="1"/>
    <col min="9748" max="9748" width="51" style="255" customWidth="1"/>
    <col min="9749" max="9749" width="2.7109375" style="255" customWidth="1"/>
    <col min="9750" max="9750" width="7.85546875" style="255" customWidth="1"/>
    <col min="9751" max="9751" width="11.5703125" style="255"/>
    <col min="9752" max="9752" width="11" style="255" customWidth="1"/>
    <col min="9753" max="9753" width="51" style="255" customWidth="1"/>
    <col min="9754" max="9754" width="2.7109375" style="255" customWidth="1"/>
    <col min="9755" max="9755" width="7.85546875" style="255" customWidth="1"/>
    <col min="9756" max="9756" width="11.5703125" style="255"/>
    <col min="9757" max="9757" width="11" style="255" customWidth="1"/>
    <col min="9758" max="9758" width="51" style="255" customWidth="1"/>
    <col min="9759" max="9759" width="2.7109375" style="255" customWidth="1"/>
    <col min="9760" max="9760" width="7.85546875" style="255" customWidth="1"/>
    <col min="9761" max="9761" width="11.5703125" style="255"/>
    <col min="9762" max="9762" width="11" style="255" customWidth="1"/>
    <col min="9763" max="9763" width="51" style="255" customWidth="1"/>
    <col min="9764" max="9764" width="2.7109375" style="255" customWidth="1"/>
    <col min="9765" max="9765" width="7.85546875" style="255" customWidth="1"/>
    <col min="9766" max="9766" width="17.85546875" style="255" customWidth="1"/>
    <col min="9767" max="9767" width="13.85546875" style="255" customWidth="1"/>
    <col min="9768" max="9768" width="44.140625" style="255" customWidth="1"/>
    <col min="9769" max="9769" width="2.7109375" style="255" customWidth="1"/>
    <col min="9770" max="9770" width="7.85546875" style="255" customWidth="1"/>
    <col min="9771" max="9771" width="11.5703125" style="255"/>
    <col min="9772" max="9772" width="11" style="255" customWidth="1"/>
    <col min="9773" max="9773" width="51" style="255" customWidth="1"/>
    <col min="9774" max="9984" width="11.5703125" style="255"/>
    <col min="9985" max="9985" width="2.7109375" style="255" customWidth="1"/>
    <col min="9986" max="9986" width="7.85546875" style="255" customWidth="1"/>
    <col min="9987" max="9987" width="11.5703125" style="255"/>
    <col min="9988" max="9988" width="11" style="255" customWidth="1"/>
    <col min="9989" max="9989" width="51" style="255" customWidth="1"/>
    <col min="9990" max="9990" width="2.7109375" style="255" customWidth="1"/>
    <col min="9991" max="9991" width="7.85546875" style="255" customWidth="1"/>
    <col min="9992" max="9992" width="11.5703125" style="255"/>
    <col min="9993" max="9993" width="11" style="255" customWidth="1"/>
    <col min="9994" max="9994" width="51" style="255" customWidth="1"/>
    <col min="9995" max="9995" width="2.7109375" style="255" customWidth="1"/>
    <col min="9996" max="9996" width="7.85546875" style="255" customWidth="1"/>
    <col min="9997" max="9997" width="11.5703125" style="255"/>
    <col min="9998" max="9998" width="11" style="255" customWidth="1"/>
    <col min="9999" max="9999" width="51" style="255" customWidth="1"/>
    <col min="10000" max="10000" width="2.7109375" style="255" customWidth="1"/>
    <col min="10001" max="10001" width="7.85546875" style="255" customWidth="1"/>
    <col min="10002" max="10002" width="11.5703125" style="255"/>
    <col min="10003" max="10003" width="11" style="255" customWidth="1"/>
    <col min="10004" max="10004" width="51" style="255" customWidth="1"/>
    <col min="10005" max="10005" width="2.7109375" style="255" customWidth="1"/>
    <col min="10006" max="10006" width="7.85546875" style="255" customWidth="1"/>
    <col min="10007" max="10007" width="11.5703125" style="255"/>
    <col min="10008" max="10008" width="11" style="255" customWidth="1"/>
    <col min="10009" max="10009" width="51" style="255" customWidth="1"/>
    <col min="10010" max="10010" width="2.7109375" style="255" customWidth="1"/>
    <col min="10011" max="10011" width="7.85546875" style="255" customWidth="1"/>
    <col min="10012" max="10012" width="11.5703125" style="255"/>
    <col min="10013" max="10013" width="11" style="255" customWidth="1"/>
    <col min="10014" max="10014" width="51" style="255" customWidth="1"/>
    <col min="10015" max="10015" width="2.7109375" style="255" customWidth="1"/>
    <col min="10016" max="10016" width="7.85546875" style="255" customWidth="1"/>
    <col min="10017" max="10017" width="11.5703125" style="255"/>
    <col min="10018" max="10018" width="11" style="255" customWidth="1"/>
    <col min="10019" max="10019" width="51" style="255" customWidth="1"/>
    <col min="10020" max="10020" width="2.7109375" style="255" customWidth="1"/>
    <col min="10021" max="10021" width="7.85546875" style="255" customWidth="1"/>
    <col min="10022" max="10022" width="17.85546875" style="255" customWidth="1"/>
    <col min="10023" max="10023" width="13.85546875" style="255" customWidth="1"/>
    <col min="10024" max="10024" width="44.140625" style="255" customWidth="1"/>
    <col min="10025" max="10025" width="2.7109375" style="255" customWidth="1"/>
    <col min="10026" max="10026" width="7.85546875" style="255" customWidth="1"/>
    <col min="10027" max="10027" width="11.5703125" style="255"/>
    <col min="10028" max="10028" width="11" style="255" customWidth="1"/>
    <col min="10029" max="10029" width="51" style="255" customWidth="1"/>
    <col min="10030" max="10240" width="11.5703125" style="255"/>
    <col min="10241" max="10241" width="2.7109375" style="255" customWidth="1"/>
    <col min="10242" max="10242" width="7.85546875" style="255" customWidth="1"/>
    <col min="10243" max="10243" width="11.5703125" style="255"/>
    <col min="10244" max="10244" width="11" style="255" customWidth="1"/>
    <col min="10245" max="10245" width="51" style="255" customWidth="1"/>
    <col min="10246" max="10246" width="2.7109375" style="255" customWidth="1"/>
    <col min="10247" max="10247" width="7.85546875" style="255" customWidth="1"/>
    <col min="10248" max="10248" width="11.5703125" style="255"/>
    <col min="10249" max="10249" width="11" style="255" customWidth="1"/>
    <col min="10250" max="10250" width="51" style="255" customWidth="1"/>
    <col min="10251" max="10251" width="2.7109375" style="255" customWidth="1"/>
    <col min="10252" max="10252" width="7.85546875" style="255" customWidth="1"/>
    <col min="10253" max="10253" width="11.5703125" style="255"/>
    <col min="10254" max="10254" width="11" style="255" customWidth="1"/>
    <col min="10255" max="10255" width="51" style="255" customWidth="1"/>
    <col min="10256" max="10256" width="2.7109375" style="255" customWidth="1"/>
    <col min="10257" max="10257" width="7.85546875" style="255" customWidth="1"/>
    <col min="10258" max="10258" width="11.5703125" style="255"/>
    <col min="10259" max="10259" width="11" style="255" customWidth="1"/>
    <col min="10260" max="10260" width="51" style="255" customWidth="1"/>
    <col min="10261" max="10261" width="2.7109375" style="255" customWidth="1"/>
    <col min="10262" max="10262" width="7.85546875" style="255" customWidth="1"/>
    <col min="10263" max="10263" width="11.5703125" style="255"/>
    <col min="10264" max="10264" width="11" style="255" customWidth="1"/>
    <col min="10265" max="10265" width="51" style="255" customWidth="1"/>
    <col min="10266" max="10266" width="2.7109375" style="255" customWidth="1"/>
    <col min="10267" max="10267" width="7.85546875" style="255" customWidth="1"/>
    <col min="10268" max="10268" width="11.5703125" style="255"/>
    <col min="10269" max="10269" width="11" style="255" customWidth="1"/>
    <col min="10270" max="10270" width="51" style="255" customWidth="1"/>
    <col min="10271" max="10271" width="2.7109375" style="255" customWidth="1"/>
    <col min="10272" max="10272" width="7.85546875" style="255" customWidth="1"/>
    <col min="10273" max="10273" width="11.5703125" style="255"/>
    <col min="10274" max="10274" width="11" style="255" customWidth="1"/>
    <col min="10275" max="10275" width="51" style="255" customWidth="1"/>
    <col min="10276" max="10276" width="2.7109375" style="255" customWidth="1"/>
    <col min="10277" max="10277" width="7.85546875" style="255" customWidth="1"/>
    <col min="10278" max="10278" width="17.85546875" style="255" customWidth="1"/>
    <col min="10279" max="10279" width="13.85546875" style="255" customWidth="1"/>
    <col min="10280" max="10280" width="44.140625" style="255" customWidth="1"/>
    <col min="10281" max="10281" width="2.7109375" style="255" customWidth="1"/>
    <col min="10282" max="10282" width="7.85546875" style="255" customWidth="1"/>
    <col min="10283" max="10283" width="11.5703125" style="255"/>
    <col min="10284" max="10284" width="11" style="255" customWidth="1"/>
    <col min="10285" max="10285" width="51" style="255" customWidth="1"/>
    <col min="10286" max="10496" width="11.5703125" style="255"/>
    <col min="10497" max="10497" width="2.7109375" style="255" customWidth="1"/>
    <col min="10498" max="10498" width="7.85546875" style="255" customWidth="1"/>
    <col min="10499" max="10499" width="11.5703125" style="255"/>
    <col min="10500" max="10500" width="11" style="255" customWidth="1"/>
    <col min="10501" max="10501" width="51" style="255" customWidth="1"/>
    <col min="10502" max="10502" width="2.7109375" style="255" customWidth="1"/>
    <col min="10503" max="10503" width="7.85546875" style="255" customWidth="1"/>
    <col min="10504" max="10504" width="11.5703125" style="255"/>
    <col min="10505" max="10505" width="11" style="255" customWidth="1"/>
    <col min="10506" max="10506" width="51" style="255" customWidth="1"/>
    <col min="10507" max="10507" width="2.7109375" style="255" customWidth="1"/>
    <col min="10508" max="10508" width="7.85546875" style="255" customWidth="1"/>
    <col min="10509" max="10509" width="11.5703125" style="255"/>
    <col min="10510" max="10510" width="11" style="255" customWidth="1"/>
    <col min="10511" max="10511" width="51" style="255" customWidth="1"/>
    <col min="10512" max="10512" width="2.7109375" style="255" customWidth="1"/>
    <col min="10513" max="10513" width="7.85546875" style="255" customWidth="1"/>
    <col min="10514" max="10514" width="11.5703125" style="255"/>
    <col min="10515" max="10515" width="11" style="255" customWidth="1"/>
    <col min="10516" max="10516" width="51" style="255" customWidth="1"/>
    <col min="10517" max="10517" width="2.7109375" style="255" customWidth="1"/>
    <col min="10518" max="10518" width="7.85546875" style="255" customWidth="1"/>
    <col min="10519" max="10519" width="11.5703125" style="255"/>
    <col min="10520" max="10520" width="11" style="255" customWidth="1"/>
    <col min="10521" max="10521" width="51" style="255" customWidth="1"/>
    <col min="10522" max="10522" width="2.7109375" style="255" customWidth="1"/>
    <col min="10523" max="10523" width="7.85546875" style="255" customWidth="1"/>
    <col min="10524" max="10524" width="11.5703125" style="255"/>
    <col min="10525" max="10525" width="11" style="255" customWidth="1"/>
    <col min="10526" max="10526" width="51" style="255" customWidth="1"/>
    <col min="10527" max="10527" width="2.7109375" style="255" customWidth="1"/>
    <col min="10528" max="10528" width="7.85546875" style="255" customWidth="1"/>
    <col min="10529" max="10529" width="11.5703125" style="255"/>
    <col min="10530" max="10530" width="11" style="255" customWidth="1"/>
    <col min="10531" max="10531" width="51" style="255" customWidth="1"/>
    <col min="10532" max="10532" width="2.7109375" style="255" customWidth="1"/>
    <col min="10533" max="10533" width="7.85546875" style="255" customWidth="1"/>
    <col min="10534" max="10534" width="17.85546875" style="255" customWidth="1"/>
    <col min="10535" max="10535" width="13.85546875" style="255" customWidth="1"/>
    <col min="10536" max="10536" width="44.140625" style="255" customWidth="1"/>
    <col min="10537" max="10537" width="2.7109375" style="255" customWidth="1"/>
    <col min="10538" max="10538" width="7.85546875" style="255" customWidth="1"/>
    <col min="10539" max="10539" width="11.5703125" style="255"/>
    <col min="10540" max="10540" width="11" style="255" customWidth="1"/>
    <col min="10541" max="10541" width="51" style="255" customWidth="1"/>
    <col min="10542" max="10752" width="11.5703125" style="255"/>
    <col min="10753" max="10753" width="2.7109375" style="255" customWidth="1"/>
    <col min="10754" max="10754" width="7.85546875" style="255" customWidth="1"/>
    <col min="10755" max="10755" width="11.5703125" style="255"/>
    <col min="10756" max="10756" width="11" style="255" customWidth="1"/>
    <col min="10757" max="10757" width="51" style="255" customWidth="1"/>
    <col min="10758" max="10758" width="2.7109375" style="255" customWidth="1"/>
    <col min="10759" max="10759" width="7.85546875" style="255" customWidth="1"/>
    <col min="10760" max="10760" width="11.5703125" style="255"/>
    <col min="10761" max="10761" width="11" style="255" customWidth="1"/>
    <col min="10762" max="10762" width="51" style="255" customWidth="1"/>
    <col min="10763" max="10763" width="2.7109375" style="255" customWidth="1"/>
    <col min="10764" max="10764" width="7.85546875" style="255" customWidth="1"/>
    <col min="10765" max="10765" width="11.5703125" style="255"/>
    <col min="10766" max="10766" width="11" style="255" customWidth="1"/>
    <col min="10767" max="10767" width="51" style="255" customWidth="1"/>
    <col min="10768" max="10768" width="2.7109375" style="255" customWidth="1"/>
    <col min="10769" max="10769" width="7.85546875" style="255" customWidth="1"/>
    <col min="10770" max="10770" width="11.5703125" style="255"/>
    <col min="10771" max="10771" width="11" style="255" customWidth="1"/>
    <col min="10772" max="10772" width="51" style="255" customWidth="1"/>
    <col min="10773" max="10773" width="2.7109375" style="255" customWidth="1"/>
    <col min="10774" max="10774" width="7.85546875" style="255" customWidth="1"/>
    <col min="10775" max="10775" width="11.5703125" style="255"/>
    <col min="10776" max="10776" width="11" style="255" customWidth="1"/>
    <col min="10777" max="10777" width="51" style="255" customWidth="1"/>
    <col min="10778" max="10778" width="2.7109375" style="255" customWidth="1"/>
    <col min="10779" max="10779" width="7.85546875" style="255" customWidth="1"/>
    <col min="10780" max="10780" width="11.5703125" style="255"/>
    <col min="10781" max="10781" width="11" style="255" customWidth="1"/>
    <col min="10782" max="10782" width="51" style="255" customWidth="1"/>
    <col min="10783" max="10783" width="2.7109375" style="255" customWidth="1"/>
    <col min="10784" max="10784" width="7.85546875" style="255" customWidth="1"/>
    <col min="10785" max="10785" width="11.5703125" style="255"/>
    <col min="10786" max="10786" width="11" style="255" customWidth="1"/>
    <col min="10787" max="10787" width="51" style="255" customWidth="1"/>
    <col min="10788" max="10788" width="2.7109375" style="255" customWidth="1"/>
    <col min="10789" max="10789" width="7.85546875" style="255" customWidth="1"/>
    <col min="10790" max="10790" width="17.85546875" style="255" customWidth="1"/>
    <col min="10791" max="10791" width="13.85546875" style="255" customWidth="1"/>
    <col min="10792" max="10792" width="44.140625" style="255" customWidth="1"/>
    <col min="10793" max="10793" width="2.7109375" style="255" customWidth="1"/>
    <col min="10794" max="10794" width="7.85546875" style="255" customWidth="1"/>
    <col min="10795" max="10795" width="11.5703125" style="255"/>
    <col min="10796" max="10796" width="11" style="255" customWidth="1"/>
    <col min="10797" max="10797" width="51" style="255" customWidth="1"/>
    <col min="10798" max="11008" width="11.5703125" style="255"/>
    <col min="11009" max="11009" width="2.7109375" style="255" customWidth="1"/>
    <col min="11010" max="11010" width="7.85546875" style="255" customWidth="1"/>
    <col min="11011" max="11011" width="11.5703125" style="255"/>
    <col min="11012" max="11012" width="11" style="255" customWidth="1"/>
    <col min="11013" max="11013" width="51" style="255" customWidth="1"/>
    <col min="11014" max="11014" width="2.7109375" style="255" customWidth="1"/>
    <col min="11015" max="11015" width="7.85546875" style="255" customWidth="1"/>
    <col min="11016" max="11016" width="11.5703125" style="255"/>
    <col min="11017" max="11017" width="11" style="255" customWidth="1"/>
    <col min="11018" max="11018" width="51" style="255" customWidth="1"/>
    <col min="11019" max="11019" width="2.7109375" style="255" customWidth="1"/>
    <col min="11020" max="11020" width="7.85546875" style="255" customWidth="1"/>
    <col min="11021" max="11021" width="11.5703125" style="255"/>
    <col min="11022" max="11022" width="11" style="255" customWidth="1"/>
    <col min="11023" max="11023" width="51" style="255" customWidth="1"/>
    <col min="11024" max="11024" width="2.7109375" style="255" customWidth="1"/>
    <col min="11025" max="11025" width="7.85546875" style="255" customWidth="1"/>
    <col min="11026" max="11026" width="11.5703125" style="255"/>
    <col min="11027" max="11027" width="11" style="255" customWidth="1"/>
    <col min="11028" max="11028" width="51" style="255" customWidth="1"/>
    <col min="11029" max="11029" width="2.7109375" style="255" customWidth="1"/>
    <col min="11030" max="11030" width="7.85546875" style="255" customWidth="1"/>
    <col min="11031" max="11031" width="11.5703125" style="255"/>
    <col min="11032" max="11032" width="11" style="255" customWidth="1"/>
    <col min="11033" max="11033" width="51" style="255" customWidth="1"/>
    <col min="11034" max="11034" width="2.7109375" style="255" customWidth="1"/>
    <col min="11035" max="11035" width="7.85546875" style="255" customWidth="1"/>
    <col min="11036" max="11036" width="11.5703125" style="255"/>
    <col min="11037" max="11037" width="11" style="255" customWidth="1"/>
    <col min="11038" max="11038" width="51" style="255" customWidth="1"/>
    <col min="11039" max="11039" width="2.7109375" style="255" customWidth="1"/>
    <col min="11040" max="11040" width="7.85546875" style="255" customWidth="1"/>
    <col min="11041" max="11041" width="11.5703125" style="255"/>
    <col min="11042" max="11042" width="11" style="255" customWidth="1"/>
    <col min="11043" max="11043" width="51" style="255" customWidth="1"/>
    <col min="11044" max="11044" width="2.7109375" style="255" customWidth="1"/>
    <col min="11045" max="11045" width="7.85546875" style="255" customWidth="1"/>
    <col min="11046" max="11046" width="17.85546875" style="255" customWidth="1"/>
    <col min="11047" max="11047" width="13.85546875" style="255" customWidth="1"/>
    <col min="11048" max="11048" width="44.140625" style="255" customWidth="1"/>
    <col min="11049" max="11049" width="2.7109375" style="255" customWidth="1"/>
    <col min="11050" max="11050" width="7.85546875" style="255" customWidth="1"/>
    <col min="11051" max="11051" width="11.5703125" style="255"/>
    <col min="11052" max="11052" width="11" style="255" customWidth="1"/>
    <col min="11053" max="11053" width="51" style="255" customWidth="1"/>
    <col min="11054" max="11264" width="11.5703125" style="255"/>
    <col min="11265" max="11265" width="2.7109375" style="255" customWidth="1"/>
    <col min="11266" max="11266" width="7.85546875" style="255" customWidth="1"/>
    <col min="11267" max="11267" width="11.5703125" style="255"/>
    <col min="11268" max="11268" width="11" style="255" customWidth="1"/>
    <col min="11269" max="11269" width="51" style="255" customWidth="1"/>
    <col min="11270" max="11270" width="2.7109375" style="255" customWidth="1"/>
    <col min="11271" max="11271" width="7.85546875" style="255" customWidth="1"/>
    <col min="11272" max="11272" width="11.5703125" style="255"/>
    <col min="11273" max="11273" width="11" style="255" customWidth="1"/>
    <col min="11274" max="11274" width="51" style="255" customWidth="1"/>
    <col min="11275" max="11275" width="2.7109375" style="255" customWidth="1"/>
    <col min="11276" max="11276" width="7.85546875" style="255" customWidth="1"/>
    <col min="11277" max="11277" width="11.5703125" style="255"/>
    <col min="11278" max="11278" width="11" style="255" customWidth="1"/>
    <col min="11279" max="11279" width="51" style="255" customWidth="1"/>
    <col min="11280" max="11280" width="2.7109375" style="255" customWidth="1"/>
    <col min="11281" max="11281" width="7.85546875" style="255" customWidth="1"/>
    <col min="11282" max="11282" width="11.5703125" style="255"/>
    <col min="11283" max="11283" width="11" style="255" customWidth="1"/>
    <col min="11284" max="11284" width="51" style="255" customWidth="1"/>
    <col min="11285" max="11285" width="2.7109375" style="255" customWidth="1"/>
    <col min="11286" max="11286" width="7.85546875" style="255" customWidth="1"/>
    <col min="11287" max="11287" width="11.5703125" style="255"/>
    <col min="11288" max="11288" width="11" style="255" customWidth="1"/>
    <col min="11289" max="11289" width="51" style="255" customWidth="1"/>
    <col min="11290" max="11290" width="2.7109375" style="255" customWidth="1"/>
    <col min="11291" max="11291" width="7.85546875" style="255" customWidth="1"/>
    <col min="11292" max="11292" width="11.5703125" style="255"/>
    <col min="11293" max="11293" width="11" style="255" customWidth="1"/>
    <col min="11294" max="11294" width="51" style="255" customWidth="1"/>
    <col min="11295" max="11295" width="2.7109375" style="255" customWidth="1"/>
    <col min="11296" max="11296" width="7.85546875" style="255" customWidth="1"/>
    <col min="11297" max="11297" width="11.5703125" style="255"/>
    <col min="11298" max="11298" width="11" style="255" customWidth="1"/>
    <col min="11299" max="11299" width="51" style="255" customWidth="1"/>
    <col min="11300" max="11300" width="2.7109375" style="255" customWidth="1"/>
    <col min="11301" max="11301" width="7.85546875" style="255" customWidth="1"/>
    <col min="11302" max="11302" width="17.85546875" style="255" customWidth="1"/>
    <col min="11303" max="11303" width="13.85546875" style="255" customWidth="1"/>
    <col min="11304" max="11304" width="44.140625" style="255" customWidth="1"/>
    <col min="11305" max="11305" width="2.7109375" style="255" customWidth="1"/>
    <col min="11306" max="11306" width="7.85546875" style="255" customWidth="1"/>
    <col min="11307" max="11307" width="11.5703125" style="255"/>
    <col min="11308" max="11308" width="11" style="255" customWidth="1"/>
    <col min="11309" max="11309" width="51" style="255" customWidth="1"/>
    <col min="11310" max="11520" width="11.5703125" style="255"/>
    <col min="11521" max="11521" width="2.7109375" style="255" customWidth="1"/>
    <col min="11522" max="11522" width="7.85546875" style="255" customWidth="1"/>
    <col min="11523" max="11523" width="11.5703125" style="255"/>
    <col min="11524" max="11524" width="11" style="255" customWidth="1"/>
    <col min="11525" max="11525" width="51" style="255" customWidth="1"/>
    <col min="11526" max="11526" width="2.7109375" style="255" customWidth="1"/>
    <col min="11527" max="11527" width="7.85546875" style="255" customWidth="1"/>
    <col min="11528" max="11528" width="11.5703125" style="255"/>
    <col min="11529" max="11529" width="11" style="255" customWidth="1"/>
    <col min="11530" max="11530" width="51" style="255" customWidth="1"/>
    <col min="11531" max="11531" width="2.7109375" style="255" customWidth="1"/>
    <col min="11532" max="11532" width="7.85546875" style="255" customWidth="1"/>
    <col min="11533" max="11533" width="11.5703125" style="255"/>
    <col min="11534" max="11534" width="11" style="255" customWidth="1"/>
    <col min="11535" max="11535" width="51" style="255" customWidth="1"/>
    <col min="11536" max="11536" width="2.7109375" style="255" customWidth="1"/>
    <col min="11537" max="11537" width="7.85546875" style="255" customWidth="1"/>
    <col min="11538" max="11538" width="11.5703125" style="255"/>
    <col min="11539" max="11539" width="11" style="255" customWidth="1"/>
    <col min="11540" max="11540" width="51" style="255" customWidth="1"/>
    <col min="11541" max="11541" width="2.7109375" style="255" customWidth="1"/>
    <col min="11542" max="11542" width="7.85546875" style="255" customWidth="1"/>
    <col min="11543" max="11543" width="11.5703125" style="255"/>
    <col min="11544" max="11544" width="11" style="255" customWidth="1"/>
    <col min="11545" max="11545" width="51" style="255" customWidth="1"/>
    <col min="11546" max="11546" width="2.7109375" style="255" customWidth="1"/>
    <col min="11547" max="11547" width="7.85546875" style="255" customWidth="1"/>
    <col min="11548" max="11548" width="11.5703125" style="255"/>
    <col min="11549" max="11549" width="11" style="255" customWidth="1"/>
    <col min="11550" max="11550" width="51" style="255" customWidth="1"/>
    <col min="11551" max="11551" width="2.7109375" style="255" customWidth="1"/>
    <col min="11552" max="11552" width="7.85546875" style="255" customWidth="1"/>
    <col min="11553" max="11553" width="11.5703125" style="255"/>
    <col min="11554" max="11554" width="11" style="255" customWidth="1"/>
    <col min="11555" max="11555" width="51" style="255" customWidth="1"/>
    <col min="11556" max="11556" width="2.7109375" style="255" customWidth="1"/>
    <col min="11557" max="11557" width="7.85546875" style="255" customWidth="1"/>
    <col min="11558" max="11558" width="17.85546875" style="255" customWidth="1"/>
    <col min="11559" max="11559" width="13.85546875" style="255" customWidth="1"/>
    <col min="11560" max="11560" width="44.140625" style="255" customWidth="1"/>
    <col min="11561" max="11561" width="2.7109375" style="255" customWidth="1"/>
    <col min="11562" max="11562" width="7.85546875" style="255" customWidth="1"/>
    <col min="11563" max="11563" width="11.5703125" style="255"/>
    <col min="11564" max="11564" width="11" style="255" customWidth="1"/>
    <col min="11565" max="11565" width="51" style="255" customWidth="1"/>
    <col min="11566" max="11776" width="11.5703125" style="255"/>
    <col min="11777" max="11777" width="2.7109375" style="255" customWidth="1"/>
    <col min="11778" max="11778" width="7.85546875" style="255" customWidth="1"/>
    <col min="11779" max="11779" width="11.5703125" style="255"/>
    <col min="11780" max="11780" width="11" style="255" customWidth="1"/>
    <col min="11781" max="11781" width="51" style="255" customWidth="1"/>
    <col min="11782" max="11782" width="2.7109375" style="255" customWidth="1"/>
    <col min="11783" max="11783" width="7.85546875" style="255" customWidth="1"/>
    <col min="11784" max="11784" width="11.5703125" style="255"/>
    <col min="11785" max="11785" width="11" style="255" customWidth="1"/>
    <col min="11786" max="11786" width="51" style="255" customWidth="1"/>
    <col min="11787" max="11787" width="2.7109375" style="255" customWidth="1"/>
    <col min="11788" max="11788" width="7.85546875" style="255" customWidth="1"/>
    <col min="11789" max="11789" width="11.5703125" style="255"/>
    <col min="11790" max="11790" width="11" style="255" customWidth="1"/>
    <col min="11791" max="11791" width="51" style="255" customWidth="1"/>
    <col min="11792" max="11792" width="2.7109375" style="255" customWidth="1"/>
    <col min="11793" max="11793" width="7.85546875" style="255" customWidth="1"/>
    <col min="11794" max="11794" width="11.5703125" style="255"/>
    <col min="11795" max="11795" width="11" style="255" customWidth="1"/>
    <col min="11796" max="11796" width="51" style="255" customWidth="1"/>
    <col min="11797" max="11797" width="2.7109375" style="255" customWidth="1"/>
    <col min="11798" max="11798" width="7.85546875" style="255" customWidth="1"/>
    <col min="11799" max="11799" width="11.5703125" style="255"/>
    <col min="11800" max="11800" width="11" style="255" customWidth="1"/>
    <col min="11801" max="11801" width="51" style="255" customWidth="1"/>
    <col min="11802" max="11802" width="2.7109375" style="255" customWidth="1"/>
    <col min="11803" max="11803" width="7.85546875" style="255" customWidth="1"/>
    <col min="11804" max="11804" width="11.5703125" style="255"/>
    <col min="11805" max="11805" width="11" style="255" customWidth="1"/>
    <col min="11806" max="11806" width="51" style="255" customWidth="1"/>
    <col min="11807" max="11807" width="2.7109375" style="255" customWidth="1"/>
    <col min="11808" max="11808" width="7.85546875" style="255" customWidth="1"/>
    <col min="11809" max="11809" width="11.5703125" style="255"/>
    <col min="11810" max="11810" width="11" style="255" customWidth="1"/>
    <col min="11811" max="11811" width="51" style="255" customWidth="1"/>
    <col min="11812" max="11812" width="2.7109375" style="255" customWidth="1"/>
    <col min="11813" max="11813" width="7.85546875" style="255" customWidth="1"/>
    <col min="11814" max="11814" width="17.85546875" style="255" customWidth="1"/>
    <col min="11815" max="11815" width="13.85546875" style="255" customWidth="1"/>
    <col min="11816" max="11816" width="44.140625" style="255" customWidth="1"/>
    <col min="11817" max="11817" width="2.7109375" style="255" customWidth="1"/>
    <col min="11818" max="11818" width="7.85546875" style="255" customWidth="1"/>
    <col min="11819" max="11819" width="11.5703125" style="255"/>
    <col min="11820" max="11820" width="11" style="255" customWidth="1"/>
    <col min="11821" max="11821" width="51" style="255" customWidth="1"/>
    <col min="11822" max="12032" width="11.5703125" style="255"/>
    <col min="12033" max="12033" width="2.7109375" style="255" customWidth="1"/>
    <col min="12034" max="12034" width="7.85546875" style="255" customWidth="1"/>
    <col min="12035" max="12035" width="11.5703125" style="255"/>
    <col min="12036" max="12036" width="11" style="255" customWidth="1"/>
    <col min="12037" max="12037" width="51" style="255" customWidth="1"/>
    <col min="12038" max="12038" width="2.7109375" style="255" customWidth="1"/>
    <col min="12039" max="12039" width="7.85546875" style="255" customWidth="1"/>
    <col min="12040" max="12040" width="11.5703125" style="255"/>
    <col min="12041" max="12041" width="11" style="255" customWidth="1"/>
    <col min="12042" max="12042" width="51" style="255" customWidth="1"/>
    <col min="12043" max="12043" width="2.7109375" style="255" customWidth="1"/>
    <col min="12044" max="12044" width="7.85546875" style="255" customWidth="1"/>
    <col min="12045" max="12045" width="11.5703125" style="255"/>
    <col min="12046" max="12046" width="11" style="255" customWidth="1"/>
    <col min="12047" max="12047" width="51" style="255" customWidth="1"/>
    <col min="12048" max="12048" width="2.7109375" style="255" customWidth="1"/>
    <col min="12049" max="12049" width="7.85546875" style="255" customWidth="1"/>
    <col min="12050" max="12050" width="11.5703125" style="255"/>
    <col min="12051" max="12051" width="11" style="255" customWidth="1"/>
    <col min="12052" max="12052" width="51" style="255" customWidth="1"/>
    <col min="12053" max="12053" width="2.7109375" style="255" customWidth="1"/>
    <col min="12054" max="12054" width="7.85546875" style="255" customWidth="1"/>
    <col min="12055" max="12055" width="11.5703125" style="255"/>
    <col min="12056" max="12056" width="11" style="255" customWidth="1"/>
    <col min="12057" max="12057" width="51" style="255" customWidth="1"/>
    <col min="12058" max="12058" width="2.7109375" style="255" customWidth="1"/>
    <col min="12059" max="12059" width="7.85546875" style="255" customWidth="1"/>
    <col min="12060" max="12060" width="11.5703125" style="255"/>
    <col min="12061" max="12061" width="11" style="255" customWidth="1"/>
    <col min="12062" max="12062" width="51" style="255" customWidth="1"/>
    <col min="12063" max="12063" width="2.7109375" style="255" customWidth="1"/>
    <col min="12064" max="12064" width="7.85546875" style="255" customWidth="1"/>
    <col min="12065" max="12065" width="11.5703125" style="255"/>
    <col min="12066" max="12066" width="11" style="255" customWidth="1"/>
    <col min="12067" max="12067" width="51" style="255" customWidth="1"/>
    <col min="12068" max="12068" width="2.7109375" style="255" customWidth="1"/>
    <col min="12069" max="12069" width="7.85546875" style="255" customWidth="1"/>
    <col min="12070" max="12070" width="17.85546875" style="255" customWidth="1"/>
    <col min="12071" max="12071" width="13.85546875" style="255" customWidth="1"/>
    <col min="12072" max="12072" width="44.140625" style="255" customWidth="1"/>
    <col min="12073" max="12073" width="2.7109375" style="255" customWidth="1"/>
    <col min="12074" max="12074" width="7.85546875" style="255" customWidth="1"/>
    <col min="12075" max="12075" width="11.5703125" style="255"/>
    <col min="12076" max="12076" width="11" style="255" customWidth="1"/>
    <col min="12077" max="12077" width="51" style="255" customWidth="1"/>
    <col min="12078" max="12288" width="11.5703125" style="255"/>
    <col min="12289" max="12289" width="2.7109375" style="255" customWidth="1"/>
    <col min="12290" max="12290" width="7.85546875" style="255" customWidth="1"/>
    <col min="12291" max="12291" width="11.5703125" style="255"/>
    <col min="12292" max="12292" width="11" style="255" customWidth="1"/>
    <col min="12293" max="12293" width="51" style="255" customWidth="1"/>
    <col min="12294" max="12294" width="2.7109375" style="255" customWidth="1"/>
    <col min="12295" max="12295" width="7.85546875" style="255" customWidth="1"/>
    <col min="12296" max="12296" width="11.5703125" style="255"/>
    <col min="12297" max="12297" width="11" style="255" customWidth="1"/>
    <col min="12298" max="12298" width="51" style="255" customWidth="1"/>
    <col min="12299" max="12299" width="2.7109375" style="255" customWidth="1"/>
    <col min="12300" max="12300" width="7.85546875" style="255" customWidth="1"/>
    <col min="12301" max="12301" width="11.5703125" style="255"/>
    <col min="12302" max="12302" width="11" style="255" customWidth="1"/>
    <col min="12303" max="12303" width="51" style="255" customWidth="1"/>
    <col min="12304" max="12304" width="2.7109375" style="255" customWidth="1"/>
    <col min="12305" max="12305" width="7.85546875" style="255" customWidth="1"/>
    <col min="12306" max="12306" width="11.5703125" style="255"/>
    <col min="12307" max="12307" width="11" style="255" customWidth="1"/>
    <col min="12308" max="12308" width="51" style="255" customWidth="1"/>
    <col min="12309" max="12309" width="2.7109375" style="255" customWidth="1"/>
    <col min="12310" max="12310" width="7.85546875" style="255" customWidth="1"/>
    <col min="12311" max="12311" width="11.5703125" style="255"/>
    <col min="12312" max="12312" width="11" style="255" customWidth="1"/>
    <col min="12313" max="12313" width="51" style="255" customWidth="1"/>
    <col min="12314" max="12314" width="2.7109375" style="255" customWidth="1"/>
    <col min="12315" max="12315" width="7.85546875" style="255" customWidth="1"/>
    <col min="12316" max="12316" width="11.5703125" style="255"/>
    <col min="12317" max="12317" width="11" style="255" customWidth="1"/>
    <col min="12318" max="12318" width="51" style="255" customWidth="1"/>
    <col min="12319" max="12319" width="2.7109375" style="255" customWidth="1"/>
    <col min="12320" max="12320" width="7.85546875" style="255" customWidth="1"/>
    <col min="12321" max="12321" width="11.5703125" style="255"/>
    <col min="12322" max="12322" width="11" style="255" customWidth="1"/>
    <col min="12323" max="12323" width="51" style="255" customWidth="1"/>
    <col min="12324" max="12324" width="2.7109375" style="255" customWidth="1"/>
    <col min="12325" max="12325" width="7.85546875" style="255" customWidth="1"/>
    <col min="12326" max="12326" width="17.85546875" style="255" customWidth="1"/>
    <col min="12327" max="12327" width="13.85546875" style="255" customWidth="1"/>
    <col min="12328" max="12328" width="44.140625" style="255" customWidth="1"/>
    <col min="12329" max="12329" width="2.7109375" style="255" customWidth="1"/>
    <col min="12330" max="12330" width="7.85546875" style="255" customWidth="1"/>
    <col min="12331" max="12331" width="11.5703125" style="255"/>
    <col min="12332" max="12332" width="11" style="255" customWidth="1"/>
    <col min="12333" max="12333" width="51" style="255" customWidth="1"/>
    <col min="12334" max="12544" width="11.5703125" style="255"/>
    <col min="12545" max="12545" width="2.7109375" style="255" customWidth="1"/>
    <col min="12546" max="12546" width="7.85546875" style="255" customWidth="1"/>
    <col min="12547" max="12547" width="11.5703125" style="255"/>
    <col min="12548" max="12548" width="11" style="255" customWidth="1"/>
    <col min="12549" max="12549" width="51" style="255" customWidth="1"/>
    <col min="12550" max="12550" width="2.7109375" style="255" customWidth="1"/>
    <col min="12551" max="12551" width="7.85546875" style="255" customWidth="1"/>
    <col min="12552" max="12552" width="11.5703125" style="255"/>
    <col min="12553" max="12553" width="11" style="255" customWidth="1"/>
    <col min="12554" max="12554" width="51" style="255" customWidth="1"/>
    <col min="12555" max="12555" width="2.7109375" style="255" customWidth="1"/>
    <col min="12556" max="12556" width="7.85546875" style="255" customWidth="1"/>
    <col min="12557" max="12557" width="11.5703125" style="255"/>
    <col min="12558" max="12558" width="11" style="255" customWidth="1"/>
    <col min="12559" max="12559" width="51" style="255" customWidth="1"/>
    <col min="12560" max="12560" width="2.7109375" style="255" customWidth="1"/>
    <col min="12561" max="12561" width="7.85546875" style="255" customWidth="1"/>
    <col min="12562" max="12562" width="11.5703125" style="255"/>
    <col min="12563" max="12563" width="11" style="255" customWidth="1"/>
    <col min="12564" max="12564" width="51" style="255" customWidth="1"/>
    <col min="12565" max="12565" width="2.7109375" style="255" customWidth="1"/>
    <col min="12566" max="12566" width="7.85546875" style="255" customWidth="1"/>
    <col min="12567" max="12567" width="11.5703125" style="255"/>
    <col min="12568" max="12568" width="11" style="255" customWidth="1"/>
    <col min="12569" max="12569" width="51" style="255" customWidth="1"/>
    <col min="12570" max="12570" width="2.7109375" style="255" customWidth="1"/>
    <col min="12571" max="12571" width="7.85546875" style="255" customWidth="1"/>
    <col min="12572" max="12572" width="11.5703125" style="255"/>
    <col min="12573" max="12573" width="11" style="255" customWidth="1"/>
    <col min="12574" max="12574" width="51" style="255" customWidth="1"/>
    <col min="12575" max="12575" width="2.7109375" style="255" customWidth="1"/>
    <col min="12576" max="12576" width="7.85546875" style="255" customWidth="1"/>
    <col min="12577" max="12577" width="11.5703125" style="255"/>
    <col min="12578" max="12578" width="11" style="255" customWidth="1"/>
    <col min="12579" max="12579" width="51" style="255" customWidth="1"/>
    <col min="12580" max="12580" width="2.7109375" style="255" customWidth="1"/>
    <col min="12581" max="12581" width="7.85546875" style="255" customWidth="1"/>
    <col min="12582" max="12582" width="17.85546875" style="255" customWidth="1"/>
    <col min="12583" max="12583" width="13.85546875" style="255" customWidth="1"/>
    <col min="12584" max="12584" width="44.140625" style="255" customWidth="1"/>
    <col min="12585" max="12585" width="2.7109375" style="255" customWidth="1"/>
    <col min="12586" max="12586" width="7.85546875" style="255" customWidth="1"/>
    <col min="12587" max="12587" width="11.5703125" style="255"/>
    <col min="12588" max="12588" width="11" style="255" customWidth="1"/>
    <col min="12589" max="12589" width="51" style="255" customWidth="1"/>
    <col min="12590" max="12800" width="11.5703125" style="255"/>
    <col min="12801" max="12801" width="2.7109375" style="255" customWidth="1"/>
    <col min="12802" max="12802" width="7.85546875" style="255" customWidth="1"/>
    <col min="12803" max="12803" width="11.5703125" style="255"/>
    <col min="12804" max="12804" width="11" style="255" customWidth="1"/>
    <col min="12805" max="12805" width="51" style="255" customWidth="1"/>
    <col min="12806" max="12806" width="2.7109375" style="255" customWidth="1"/>
    <col min="12807" max="12807" width="7.85546875" style="255" customWidth="1"/>
    <col min="12808" max="12808" width="11.5703125" style="255"/>
    <col min="12809" max="12809" width="11" style="255" customWidth="1"/>
    <col min="12810" max="12810" width="51" style="255" customWidth="1"/>
    <col min="12811" max="12811" width="2.7109375" style="255" customWidth="1"/>
    <col min="12812" max="12812" width="7.85546875" style="255" customWidth="1"/>
    <col min="12813" max="12813" width="11.5703125" style="255"/>
    <col min="12814" max="12814" width="11" style="255" customWidth="1"/>
    <col min="12815" max="12815" width="51" style="255" customWidth="1"/>
    <col min="12816" max="12816" width="2.7109375" style="255" customWidth="1"/>
    <col min="12817" max="12817" width="7.85546875" style="255" customWidth="1"/>
    <col min="12818" max="12818" width="11.5703125" style="255"/>
    <col min="12819" max="12819" width="11" style="255" customWidth="1"/>
    <col min="12820" max="12820" width="51" style="255" customWidth="1"/>
    <col min="12821" max="12821" width="2.7109375" style="255" customWidth="1"/>
    <col min="12822" max="12822" width="7.85546875" style="255" customWidth="1"/>
    <col min="12823" max="12823" width="11.5703125" style="255"/>
    <col min="12824" max="12824" width="11" style="255" customWidth="1"/>
    <col min="12825" max="12825" width="51" style="255" customWidth="1"/>
    <col min="12826" max="12826" width="2.7109375" style="255" customWidth="1"/>
    <col min="12827" max="12827" width="7.85546875" style="255" customWidth="1"/>
    <col min="12828" max="12828" width="11.5703125" style="255"/>
    <col min="12829" max="12829" width="11" style="255" customWidth="1"/>
    <col min="12830" max="12830" width="51" style="255" customWidth="1"/>
    <col min="12831" max="12831" width="2.7109375" style="255" customWidth="1"/>
    <col min="12832" max="12832" width="7.85546875" style="255" customWidth="1"/>
    <col min="12833" max="12833" width="11.5703125" style="255"/>
    <col min="12834" max="12834" width="11" style="255" customWidth="1"/>
    <col min="12835" max="12835" width="51" style="255" customWidth="1"/>
    <col min="12836" max="12836" width="2.7109375" style="255" customWidth="1"/>
    <col min="12837" max="12837" width="7.85546875" style="255" customWidth="1"/>
    <col min="12838" max="12838" width="17.85546875" style="255" customWidth="1"/>
    <col min="12839" max="12839" width="13.85546875" style="255" customWidth="1"/>
    <col min="12840" max="12840" width="44.140625" style="255" customWidth="1"/>
    <col min="12841" max="12841" width="2.7109375" style="255" customWidth="1"/>
    <col min="12842" max="12842" width="7.85546875" style="255" customWidth="1"/>
    <col min="12843" max="12843" width="11.5703125" style="255"/>
    <col min="12844" max="12844" width="11" style="255" customWidth="1"/>
    <col min="12845" max="12845" width="51" style="255" customWidth="1"/>
    <col min="12846" max="13056" width="11.5703125" style="255"/>
    <col min="13057" max="13057" width="2.7109375" style="255" customWidth="1"/>
    <col min="13058" max="13058" width="7.85546875" style="255" customWidth="1"/>
    <col min="13059" max="13059" width="11.5703125" style="255"/>
    <col min="13060" max="13060" width="11" style="255" customWidth="1"/>
    <col min="13061" max="13061" width="51" style="255" customWidth="1"/>
    <col min="13062" max="13062" width="2.7109375" style="255" customWidth="1"/>
    <col min="13063" max="13063" width="7.85546875" style="255" customWidth="1"/>
    <col min="13064" max="13064" width="11.5703125" style="255"/>
    <col min="13065" max="13065" width="11" style="255" customWidth="1"/>
    <col min="13066" max="13066" width="51" style="255" customWidth="1"/>
    <col min="13067" max="13067" width="2.7109375" style="255" customWidth="1"/>
    <col min="13068" max="13068" width="7.85546875" style="255" customWidth="1"/>
    <col min="13069" max="13069" width="11.5703125" style="255"/>
    <col min="13070" max="13070" width="11" style="255" customWidth="1"/>
    <col min="13071" max="13071" width="51" style="255" customWidth="1"/>
    <col min="13072" max="13072" width="2.7109375" style="255" customWidth="1"/>
    <col min="13073" max="13073" width="7.85546875" style="255" customWidth="1"/>
    <col min="13074" max="13074" width="11.5703125" style="255"/>
    <col min="13075" max="13075" width="11" style="255" customWidth="1"/>
    <col min="13076" max="13076" width="51" style="255" customWidth="1"/>
    <col min="13077" max="13077" width="2.7109375" style="255" customWidth="1"/>
    <col min="13078" max="13078" width="7.85546875" style="255" customWidth="1"/>
    <col min="13079" max="13079" width="11.5703125" style="255"/>
    <col min="13080" max="13080" width="11" style="255" customWidth="1"/>
    <col min="13081" max="13081" width="51" style="255" customWidth="1"/>
    <col min="13082" max="13082" width="2.7109375" style="255" customWidth="1"/>
    <col min="13083" max="13083" width="7.85546875" style="255" customWidth="1"/>
    <col min="13084" max="13084" width="11.5703125" style="255"/>
    <col min="13085" max="13085" width="11" style="255" customWidth="1"/>
    <col min="13086" max="13086" width="51" style="255" customWidth="1"/>
    <col min="13087" max="13087" width="2.7109375" style="255" customWidth="1"/>
    <col min="13088" max="13088" width="7.85546875" style="255" customWidth="1"/>
    <col min="13089" max="13089" width="11.5703125" style="255"/>
    <col min="13090" max="13090" width="11" style="255" customWidth="1"/>
    <col min="13091" max="13091" width="51" style="255" customWidth="1"/>
    <col min="13092" max="13092" width="2.7109375" style="255" customWidth="1"/>
    <col min="13093" max="13093" width="7.85546875" style="255" customWidth="1"/>
    <col min="13094" max="13094" width="17.85546875" style="255" customWidth="1"/>
    <col min="13095" max="13095" width="13.85546875" style="255" customWidth="1"/>
    <col min="13096" max="13096" width="44.140625" style="255" customWidth="1"/>
    <col min="13097" max="13097" width="2.7109375" style="255" customWidth="1"/>
    <col min="13098" max="13098" width="7.85546875" style="255" customWidth="1"/>
    <col min="13099" max="13099" width="11.5703125" style="255"/>
    <col min="13100" max="13100" width="11" style="255" customWidth="1"/>
    <col min="13101" max="13101" width="51" style="255" customWidth="1"/>
    <col min="13102" max="13312" width="11.5703125" style="255"/>
    <col min="13313" max="13313" width="2.7109375" style="255" customWidth="1"/>
    <col min="13314" max="13314" width="7.85546875" style="255" customWidth="1"/>
    <col min="13315" max="13315" width="11.5703125" style="255"/>
    <col min="13316" max="13316" width="11" style="255" customWidth="1"/>
    <col min="13317" max="13317" width="51" style="255" customWidth="1"/>
    <col min="13318" max="13318" width="2.7109375" style="255" customWidth="1"/>
    <col min="13319" max="13319" width="7.85546875" style="255" customWidth="1"/>
    <col min="13320" max="13320" width="11.5703125" style="255"/>
    <col min="13321" max="13321" width="11" style="255" customWidth="1"/>
    <col min="13322" max="13322" width="51" style="255" customWidth="1"/>
    <col min="13323" max="13323" width="2.7109375" style="255" customWidth="1"/>
    <col min="13324" max="13324" width="7.85546875" style="255" customWidth="1"/>
    <col min="13325" max="13325" width="11.5703125" style="255"/>
    <col min="13326" max="13326" width="11" style="255" customWidth="1"/>
    <col min="13327" max="13327" width="51" style="255" customWidth="1"/>
    <col min="13328" max="13328" width="2.7109375" style="255" customWidth="1"/>
    <col min="13329" max="13329" width="7.85546875" style="255" customWidth="1"/>
    <col min="13330" max="13330" width="11.5703125" style="255"/>
    <col min="13331" max="13331" width="11" style="255" customWidth="1"/>
    <col min="13332" max="13332" width="51" style="255" customWidth="1"/>
    <col min="13333" max="13333" width="2.7109375" style="255" customWidth="1"/>
    <col min="13334" max="13334" width="7.85546875" style="255" customWidth="1"/>
    <col min="13335" max="13335" width="11.5703125" style="255"/>
    <col min="13336" max="13336" width="11" style="255" customWidth="1"/>
    <col min="13337" max="13337" width="51" style="255" customWidth="1"/>
    <col min="13338" max="13338" width="2.7109375" style="255" customWidth="1"/>
    <col min="13339" max="13339" width="7.85546875" style="255" customWidth="1"/>
    <col min="13340" max="13340" width="11.5703125" style="255"/>
    <col min="13341" max="13341" width="11" style="255" customWidth="1"/>
    <col min="13342" max="13342" width="51" style="255" customWidth="1"/>
    <col min="13343" max="13343" width="2.7109375" style="255" customWidth="1"/>
    <col min="13344" max="13344" width="7.85546875" style="255" customWidth="1"/>
    <col min="13345" max="13345" width="11.5703125" style="255"/>
    <col min="13346" max="13346" width="11" style="255" customWidth="1"/>
    <col min="13347" max="13347" width="51" style="255" customWidth="1"/>
    <col min="13348" max="13348" width="2.7109375" style="255" customWidth="1"/>
    <col min="13349" max="13349" width="7.85546875" style="255" customWidth="1"/>
    <col min="13350" max="13350" width="17.85546875" style="255" customWidth="1"/>
    <col min="13351" max="13351" width="13.85546875" style="255" customWidth="1"/>
    <col min="13352" max="13352" width="44.140625" style="255" customWidth="1"/>
    <col min="13353" max="13353" width="2.7109375" style="255" customWidth="1"/>
    <col min="13354" max="13354" width="7.85546875" style="255" customWidth="1"/>
    <col min="13355" max="13355" width="11.5703125" style="255"/>
    <col min="13356" max="13356" width="11" style="255" customWidth="1"/>
    <col min="13357" max="13357" width="51" style="255" customWidth="1"/>
    <col min="13358" max="13568" width="11.5703125" style="255"/>
    <col min="13569" max="13569" width="2.7109375" style="255" customWidth="1"/>
    <col min="13570" max="13570" width="7.85546875" style="255" customWidth="1"/>
    <col min="13571" max="13571" width="11.5703125" style="255"/>
    <col min="13572" max="13572" width="11" style="255" customWidth="1"/>
    <col min="13573" max="13573" width="51" style="255" customWidth="1"/>
    <col min="13574" max="13574" width="2.7109375" style="255" customWidth="1"/>
    <col min="13575" max="13575" width="7.85546875" style="255" customWidth="1"/>
    <col min="13576" max="13576" width="11.5703125" style="255"/>
    <col min="13577" max="13577" width="11" style="255" customWidth="1"/>
    <col min="13578" max="13578" width="51" style="255" customWidth="1"/>
    <col min="13579" max="13579" width="2.7109375" style="255" customWidth="1"/>
    <col min="13580" max="13580" width="7.85546875" style="255" customWidth="1"/>
    <col min="13581" max="13581" width="11.5703125" style="255"/>
    <col min="13582" max="13582" width="11" style="255" customWidth="1"/>
    <col min="13583" max="13583" width="51" style="255" customWidth="1"/>
    <col min="13584" max="13584" width="2.7109375" style="255" customWidth="1"/>
    <col min="13585" max="13585" width="7.85546875" style="255" customWidth="1"/>
    <col min="13586" max="13586" width="11.5703125" style="255"/>
    <col min="13587" max="13587" width="11" style="255" customWidth="1"/>
    <col min="13588" max="13588" width="51" style="255" customWidth="1"/>
    <col min="13589" max="13589" width="2.7109375" style="255" customWidth="1"/>
    <col min="13590" max="13590" width="7.85546875" style="255" customWidth="1"/>
    <col min="13591" max="13591" width="11.5703125" style="255"/>
    <col min="13592" max="13592" width="11" style="255" customWidth="1"/>
    <col min="13593" max="13593" width="51" style="255" customWidth="1"/>
    <col min="13594" max="13594" width="2.7109375" style="255" customWidth="1"/>
    <col min="13595" max="13595" width="7.85546875" style="255" customWidth="1"/>
    <col min="13596" max="13596" width="11.5703125" style="255"/>
    <col min="13597" max="13597" width="11" style="255" customWidth="1"/>
    <col min="13598" max="13598" width="51" style="255" customWidth="1"/>
    <col min="13599" max="13599" width="2.7109375" style="255" customWidth="1"/>
    <col min="13600" max="13600" width="7.85546875" style="255" customWidth="1"/>
    <col min="13601" max="13601" width="11.5703125" style="255"/>
    <col min="13602" max="13602" width="11" style="255" customWidth="1"/>
    <col min="13603" max="13603" width="51" style="255" customWidth="1"/>
    <col min="13604" max="13604" width="2.7109375" style="255" customWidth="1"/>
    <col min="13605" max="13605" width="7.85546875" style="255" customWidth="1"/>
    <col min="13606" max="13606" width="17.85546875" style="255" customWidth="1"/>
    <col min="13607" max="13607" width="13.85546875" style="255" customWidth="1"/>
    <col min="13608" max="13608" width="44.140625" style="255" customWidth="1"/>
    <col min="13609" max="13609" width="2.7109375" style="255" customWidth="1"/>
    <col min="13610" max="13610" width="7.85546875" style="255" customWidth="1"/>
    <col min="13611" max="13611" width="11.5703125" style="255"/>
    <col min="13612" max="13612" width="11" style="255" customWidth="1"/>
    <col min="13613" max="13613" width="51" style="255" customWidth="1"/>
    <col min="13614" max="13824" width="11.5703125" style="255"/>
    <col min="13825" max="13825" width="2.7109375" style="255" customWidth="1"/>
    <col min="13826" max="13826" width="7.85546875" style="255" customWidth="1"/>
    <col min="13827" max="13827" width="11.5703125" style="255"/>
    <col min="13828" max="13828" width="11" style="255" customWidth="1"/>
    <col min="13829" max="13829" width="51" style="255" customWidth="1"/>
    <col min="13830" max="13830" width="2.7109375" style="255" customWidth="1"/>
    <col min="13831" max="13831" width="7.85546875" style="255" customWidth="1"/>
    <col min="13832" max="13832" width="11.5703125" style="255"/>
    <col min="13833" max="13833" width="11" style="255" customWidth="1"/>
    <col min="13834" max="13834" width="51" style="255" customWidth="1"/>
    <col min="13835" max="13835" width="2.7109375" style="255" customWidth="1"/>
    <col min="13836" max="13836" width="7.85546875" style="255" customWidth="1"/>
    <col min="13837" max="13837" width="11.5703125" style="255"/>
    <col min="13838" max="13838" width="11" style="255" customWidth="1"/>
    <col min="13839" max="13839" width="51" style="255" customWidth="1"/>
    <col min="13840" max="13840" width="2.7109375" style="255" customWidth="1"/>
    <col min="13841" max="13841" width="7.85546875" style="255" customWidth="1"/>
    <col min="13842" max="13842" width="11.5703125" style="255"/>
    <col min="13843" max="13843" width="11" style="255" customWidth="1"/>
    <col min="13844" max="13844" width="51" style="255" customWidth="1"/>
    <col min="13845" max="13845" width="2.7109375" style="255" customWidth="1"/>
    <col min="13846" max="13846" width="7.85546875" style="255" customWidth="1"/>
    <col min="13847" max="13847" width="11.5703125" style="255"/>
    <col min="13848" max="13848" width="11" style="255" customWidth="1"/>
    <col min="13849" max="13849" width="51" style="255" customWidth="1"/>
    <col min="13850" max="13850" width="2.7109375" style="255" customWidth="1"/>
    <col min="13851" max="13851" width="7.85546875" style="255" customWidth="1"/>
    <col min="13852" max="13852" width="11.5703125" style="255"/>
    <col min="13853" max="13853" width="11" style="255" customWidth="1"/>
    <col min="13854" max="13854" width="51" style="255" customWidth="1"/>
    <col min="13855" max="13855" width="2.7109375" style="255" customWidth="1"/>
    <col min="13856" max="13856" width="7.85546875" style="255" customWidth="1"/>
    <col min="13857" max="13857" width="11.5703125" style="255"/>
    <col min="13858" max="13858" width="11" style="255" customWidth="1"/>
    <col min="13859" max="13859" width="51" style="255" customWidth="1"/>
    <col min="13860" max="13860" width="2.7109375" style="255" customWidth="1"/>
    <col min="13861" max="13861" width="7.85546875" style="255" customWidth="1"/>
    <col min="13862" max="13862" width="17.85546875" style="255" customWidth="1"/>
    <col min="13863" max="13863" width="13.85546875" style="255" customWidth="1"/>
    <col min="13864" max="13864" width="44.140625" style="255" customWidth="1"/>
    <col min="13865" max="13865" width="2.7109375" style="255" customWidth="1"/>
    <col min="13866" max="13866" width="7.85546875" style="255" customWidth="1"/>
    <col min="13867" max="13867" width="11.5703125" style="255"/>
    <col min="13868" max="13868" width="11" style="255" customWidth="1"/>
    <col min="13869" max="13869" width="51" style="255" customWidth="1"/>
    <col min="13870" max="14080" width="11.5703125" style="255"/>
    <col min="14081" max="14081" width="2.7109375" style="255" customWidth="1"/>
    <col min="14082" max="14082" width="7.85546875" style="255" customWidth="1"/>
    <col min="14083" max="14083" width="11.5703125" style="255"/>
    <col min="14084" max="14084" width="11" style="255" customWidth="1"/>
    <col min="14085" max="14085" width="51" style="255" customWidth="1"/>
    <col min="14086" max="14086" width="2.7109375" style="255" customWidth="1"/>
    <col min="14087" max="14087" width="7.85546875" style="255" customWidth="1"/>
    <col min="14088" max="14088" width="11.5703125" style="255"/>
    <col min="14089" max="14089" width="11" style="255" customWidth="1"/>
    <col min="14090" max="14090" width="51" style="255" customWidth="1"/>
    <col min="14091" max="14091" width="2.7109375" style="255" customWidth="1"/>
    <col min="14092" max="14092" width="7.85546875" style="255" customWidth="1"/>
    <col min="14093" max="14093" width="11.5703125" style="255"/>
    <col min="14094" max="14094" width="11" style="255" customWidth="1"/>
    <col min="14095" max="14095" width="51" style="255" customWidth="1"/>
    <col min="14096" max="14096" width="2.7109375" style="255" customWidth="1"/>
    <col min="14097" max="14097" width="7.85546875" style="255" customWidth="1"/>
    <col min="14098" max="14098" width="11.5703125" style="255"/>
    <col min="14099" max="14099" width="11" style="255" customWidth="1"/>
    <col min="14100" max="14100" width="51" style="255" customWidth="1"/>
    <col min="14101" max="14101" width="2.7109375" style="255" customWidth="1"/>
    <col min="14102" max="14102" width="7.85546875" style="255" customWidth="1"/>
    <col min="14103" max="14103" width="11.5703125" style="255"/>
    <col min="14104" max="14104" width="11" style="255" customWidth="1"/>
    <col min="14105" max="14105" width="51" style="255" customWidth="1"/>
    <col min="14106" max="14106" width="2.7109375" style="255" customWidth="1"/>
    <col min="14107" max="14107" width="7.85546875" style="255" customWidth="1"/>
    <col min="14108" max="14108" width="11.5703125" style="255"/>
    <col min="14109" max="14109" width="11" style="255" customWidth="1"/>
    <col min="14110" max="14110" width="51" style="255" customWidth="1"/>
    <col min="14111" max="14111" width="2.7109375" style="255" customWidth="1"/>
    <col min="14112" max="14112" width="7.85546875" style="255" customWidth="1"/>
    <col min="14113" max="14113" width="11.5703125" style="255"/>
    <col min="14114" max="14114" width="11" style="255" customWidth="1"/>
    <col min="14115" max="14115" width="51" style="255" customWidth="1"/>
    <col min="14116" max="14116" width="2.7109375" style="255" customWidth="1"/>
    <col min="14117" max="14117" width="7.85546875" style="255" customWidth="1"/>
    <col min="14118" max="14118" width="17.85546875" style="255" customWidth="1"/>
    <col min="14119" max="14119" width="13.85546875" style="255" customWidth="1"/>
    <col min="14120" max="14120" width="44.140625" style="255" customWidth="1"/>
    <col min="14121" max="14121" width="2.7109375" style="255" customWidth="1"/>
    <col min="14122" max="14122" width="7.85546875" style="255" customWidth="1"/>
    <col min="14123" max="14123" width="11.5703125" style="255"/>
    <col min="14124" max="14124" width="11" style="255" customWidth="1"/>
    <col min="14125" max="14125" width="51" style="255" customWidth="1"/>
    <col min="14126" max="14336" width="11.5703125" style="255"/>
    <col min="14337" max="14337" width="2.7109375" style="255" customWidth="1"/>
    <col min="14338" max="14338" width="7.85546875" style="255" customWidth="1"/>
    <col min="14339" max="14339" width="11.5703125" style="255"/>
    <col min="14340" max="14340" width="11" style="255" customWidth="1"/>
    <col min="14341" max="14341" width="51" style="255" customWidth="1"/>
    <col min="14342" max="14342" width="2.7109375" style="255" customWidth="1"/>
    <col min="14343" max="14343" width="7.85546875" style="255" customWidth="1"/>
    <col min="14344" max="14344" width="11.5703125" style="255"/>
    <col min="14345" max="14345" width="11" style="255" customWidth="1"/>
    <col min="14346" max="14346" width="51" style="255" customWidth="1"/>
    <col min="14347" max="14347" width="2.7109375" style="255" customWidth="1"/>
    <col min="14348" max="14348" width="7.85546875" style="255" customWidth="1"/>
    <col min="14349" max="14349" width="11.5703125" style="255"/>
    <col min="14350" max="14350" width="11" style="255" customWidth="1"/>
    <col min="14351" max="14351" width="51" style="255" customWidth="1"/>
    <col min="14352" max="14352" width="2.7109375" style="255" customWidth="1"/>
    <col min="14353" max="14353" width="7.85546875" style="255" customWidth="1"/>
    <col min="14354" max="14354" width="11.5703125" style="255"/>
    <col min="14355" max="14355" width="11" style="255" customWidth="1"/>
    <col min="14356" max="14356" width="51" style="255" customWidth="1"/>
    <col min="14357" max="14357" width="2.7109375" style="255" customWidth="1"/>
    <col min="14358" max="14358" width="7.85546875" style="255" customWidth="1"/>
    <col min="14359" max="14359" width="11.5703125" style="255"/>
    <col min="14360" max="14360" width="11" style="255" customWidth="1"/>
    <col min="14361" max="14361" width="51" style="255" customWidth="1"/>
    <col min="14362" max="14362" width="2.7109375" style="255" customWidth="1"/>
    <col min="14363" max="14363" width="7.85546875" style="255" customWidth="1"/>
    <col min="14364" max="14364" width="11.5703125" style="255"/>
    <col min="14365" max="14365" width="11" style="255" customWidth="1"/>
    <col min="14366" max="14366" width="51" style="255" customWidth="1"/>
    <col min="14367" max="14367" width="2.7109375" style="255" customWidth="1"/>
    <col min="14368" max="14368" width="7.85546875" style="255" customWidth="1"/>
    <col min="14369" max="14369" width="11.5703125" style="255"/>
    <col min="14370" max="14370" width="11" style="255" customWidth="1"/>
    <col min="14371" max="14371" width="51" style="255" customWidth="1"/>
    <col min="14372" max="14372" width="2.7109375" style="255" customWidth="1"/>
    <col min="14373" max="14373" width="7.85546875" style="255" customWidth="1"/>
    <col min="14374" max="14374" width="17.85546875" style="255" customWidth="1"/>
    <col min="14375" max="14375" width="13.85546875" style="255" customWidth="1"/>
    <col min="14376" max="14376" width="44.140625" style="255" customWidth="1"/>
    <col min="14377" max="14377" width="2.7109375" style="255" customWidth="1"/>
    <col min="14378" max="14378" width="7.85546875" style="255" customWidth="1"/>
    <col min="14379" max="14379" width="11.5703125" style="255"/>
    <col min="14380" max="14380" width="11" style="255" customWidth="1"/>
    <col min="14381" max="14381" width="51" style="255" customWidth="1"/>
    <col min="14382" max="14592" width="11.5703125" style="255"/>
    <col min="14593" max="14593" width="2.7109375" style="255" customWidth="1"/>
    <col min="14594" max="14594" width="7.85546875" style="255" customWidth="1"/>
    <col min="14595" max="14595" width="11.5703125" style="255"/>
    <col min="14596" max="14596" width="11" style="255" customWidth="1"/>
    <col min="14597" max="14597" width="51" style="255" customWidth="1"/>
    <col min="14598" max="14598" width="2.7109375" style="255" customWidth="1"/>
    <col min="14599" max="14599" width="7.85546875" style="255" customWidth="1"/>
    <col min="14600" max="14600" width="11.5703125" style="255"/>
    <col min="14601" max="14601" width="11" style="255" customWidth="1"/>
    <col min="14602" max="14602" width="51" style="255" customWidth="1"/>
    <col min="14603" max="14603" width="2.7109375" style="255" customWidth="1"/>
    <col min="14604" max="14604" width="7.85546875" style="255" customWidth="1"/>
    <col min="14605" max="14605" width="11.5703125" style="255"/>
    <col min="14606" max="14606" width="11" style="255" customWidth="1"/>
    <col min="14607" max="14607" width="51" style="255" customWidth="1"/>
    <col min="14608" max="14608" width="2.7109375" style="255" customWidth="1"/>
    <col min="14609" max="14609" width="7.85546875" style="255" customWidth="1"/>
    <col min="14610" max="14610" width="11.5703125" style="255"/>
    <col min="14611" max="14611" width="11" style="255" customWidth="1"/>
    <col min="14612" max="14612" width="51" style="255" customWidth="1"/>
    <col min="14613" max="14613" width="2.7109375" style="255" customWidth="1"/>
    <col min="14614" max="14614" width="7.85546875" style="255" customWidth="1"/>
    <col min="14615" max="14615" width="11.5703125" style="255"/>
    <col min="14616" max="14616" width="11" style="255" customWidth="1"/>
    <col min="14617" max="14617" width="51" style="255" customWidth="1"/>
    <col min="14618" max="14618" width="2.7109375" style="255" customWidth="1"/>
    <col min="14619" max="14619" width="7.85546875" style="255" customWidth="1"/>
    <col min="14620" max="14620" width="11.5703125" style="255"/>
    <col min="14621" max="14621" width="11" style="255" customWidth="1"/>
    <col min="14622" max="14622" width="51" style="255" customWidth="1"/>
    <col min="14623" max="14623" width="2.7109375" style="255" customWidth="1"/>
    <col min="14624" max="14624" width="7.85546875" style="255" customWidth="1"/>
    <col min="14625" max="14625" width="11.5703125" style="255"/>
    <col min="14626" max="14626" width="11" style="255" customWidth="1"/>
    <col min="14627" max="14627" width="51" style="255" customWidth="1"/>
    <col min="14628" max="14628" width="2.7109375" style="255" customWidth="1"/>
    <col min="14629" max="14629" width="7.85546875" style="255" customWidth="1"/>
    <col min="14630" max="14630" width="17.85546875" style="255" customWidth="1"/>
    <col min="14631" max="14631" width="13.85546875" style="255" customWidth="1"/>
    <col min="14632" max="14632" width="44.140625" style="255" customWidth="1"/>
    <col min="14633" max="14633" width="2.7109375" style="255" customWidth="1"/>
    <col min="14634" max="14634" width="7.85546875" style="255" customWidth="1"/>
    <col min="14635" max="14635" width="11.5703125" style="255"/>
    <col min="14636" max="14636" width="11" style="255" customWidth="1"/>
    <col min="14637" max="14637" width="51" style="255" customWidth="1"/>
    <col min="14638" max="14848" width="11.5703125" style="255"/>
    <col min="14849" max="14849" width="2.7109375" style="255" customWidth="1"/>
    <col min="14850" max="14850" width="7.85546875" style="255" customWidth="1"/>
    <col min="14851" max="14851" width="11.5703125" style="255"/>
    <col min="14852" max="14852" width="11" style="255" customWidth="1"/>
    <col min="14853" max="14853" width="51" style="255" customWidth="1"/>
    <col min="14854" max="14854" width="2.7109375" style="255" customWidth="1"/>
    <col min="14855" max="14855" width="7.85546875" style="255" customWidth="1"/>
    <col min="14856" max="14856" width="11.5703125" style="255"/>
    <col min="14857" max="14857" width="11" style="255" customWidth="1"/>
    <col min="14858" max="14858" width="51" style="255" customWidth="1"/>
    <col min="14859" max="14859" width="2.7109375" style="255" customWidth="1"/>
    <col min="14860" max="14860" width="7.85546875" style="255" customWidth="1"/>
    <col min="14861" max="14861" width="11.5703125" style="255"/>
    <col min="14862" max="14862" width="11" style="255" customWidth="1"/>
    <col min="14863" max="14863" width="51" style="255" customWidth="1"/>
    <col min="14864" max="14864" width="2.7109375" style="255" customWidth="1"/>
    <col min="14865" max="14865" width="7.85546875" style="255" customWidth="1"/>
    <col min="14866" max="14866" width="11.5703125" style="255"/>
    <col min="14867" max="14867" width="11" style="255" customWidth="1"/>
    <col min="14868" max="14868" width="51" style="255" customWidth="1"/>
    <col min="14869" max="14869" width="2.7109375" style="255" customWidth="1"/>
    <col min="14870" max="14870" width="7.85546875" style="255" customWidth="1"/>
    <col min="14871" max="14871" width="11.5703125" style="255"/>
    <col min="14872" max="14872" width="11" style="255" customWidth="1"/>
    <col min="14873" max="14873" width="51" style="255" customWidth="1"/>
    <col min="14874" max="14874" width="2.7109375" style="255" customWidth="1"/>
    <col min="14875" max="14875" width="7.85546875" style="255" customWidth="1"/>
    <col min="14876" max="14876" width="11.5703125" style="255"/>
    <col min="14877" max="14877" width="11" style="255" customWidth="1"/>
    <col min="14878" max="14878" width="51" style="255" customWidth="1"/>
    <col min="14879" max="14879" width="2.7109375" style="255" customWidth="1"/>
    <col min="14880" max="14880" width="7.85546875" style="255" customWidth="1"/>
    <col min="14881" max="14881" width="11.5703125" style="255"/>
    <col min="14882" max="14882" width="11" style="255" customWidth="1"/>
    <col min="14883" max="14883" width="51" style="255" customWidth="1"/>
    <col min="14884" max="14884" width="2.7109375" style="255" customWidth="1"/>
    <col min="14885" max="14885" width="7.85546875" style="255" customWidth="1"/>
    <col min="14886" max="14886" width="17.85546875" style="255" customWidth="1"/>
    <col min="14887" max="14887" width="13.85546875" style="255" customWidth="1"/>
    <col min="14888" max="14888" width="44.140625" style="255" customWidth="1"/>
    <col min="14889" max="14889" width="2.7109375" style="255" customWidth="1"/>
    <col min="14890" max="14890" width="7.85546875" style="255" customWidth="1"/>
    <col min="14891" max="14891" width="11.5703125" style="255"/>
    <col min="14892" max="14892" width="11" style="255" customWidth="1"/>
    <col min="14893" max="14893" width="51" style="255" customWidth="1"/>
    <col min="14894" max="15104" width="11.5703125" style="255"/>
    <col min="15105" max="15105" width="2.7109375" style="255" customWidth="1"/>
    <col min="15106" max="15106" width="7.85546875" style="255" customWidth="1"/>
    <col min="15107" max="15107" width="11.5703125" style="255"/>
    <col min="15108" max="15108" width="11" style="255" customWidth="1"/>
    <col min="15109" max="15109" width="51" style="255" customWidth="1"/>
    <col min="15110" max="15110" width="2.7109375" style="255" customWidth="1"/>
    <col min="15111" max="15111" width="7.85546875" style="255" customWidth="1"/>
    <col min="15112" max="15112" width="11.5703125" style="255"/>
    <col min="15113" max="15113" width="11" style="255" customWidth="1"/>
    <col min="15114" max="15114" width="51" style="255" customWidth="1"/>
    <col min="15115" max="15115" width="2.7109375" style="255" customWidth="1"/>
    <col min="15116" max="15116" width="7.85546875" style="255" customWidth="1"/>
    <col min="15117" max="15117" width="11.5703125" style="255"/>
    <col min="15118" max="15118" width="11" style="255" customWidth="1"/>
    <col min="15119" max="15119" width="51" style="255" customWidth="1"/>
    <col min="15120" max="15120" width="2.7109375" style="255" customWidth="1"/>
    <col min="15121" max="15121" width="7.85546875" style="255" customWidth="1"/>
    <col min="15122" max="15122" width="11.5703125" style="255"/>
    <col min="15123" max="15123" width="11" style="255" customWidth="1"/>
    <col min="15124" max="15124" width="51" style="255" customWidth="1"/>
    <col min="15125" max="15125" width="2.7109375" style="255" customWidth="1"/>
    <col min="15126" max="15126" width="7.85546875" style="255" customWidth="1"/>
    <col min="15127" max="15127" width="11.5703125" style="255"/>
    <col min="15128" max="15128" width="11" style="255" customWidth="1"/>
    <col min="15129" max="15129" width="51" style="255" customWidth="1"/>
    <col min="15130" max="15130" width="2.7109375" style="255" customWidth="1"/>
    <col min="15131" max="15131" width="7.85546875" style="255" customWidth="1"/>
    <col min="15132" max="15132" width="11.5703125" style="255"/>
    <col min="15133" max="15133" width="11" style="255" customWidth="1"/>
    <col min="15134" max="15134" width="51" style="255" customWidth="1"/>
    <col min="15135" max="15135" width="2.7109375" style="255" customWidth="1"/>
    <col min="15136" max="15136" width="7.85546875" style="255" customWidth="1"/>
    <col min="15137" max="15137" width="11.5703125" style="255"/>
    <col min="15138" max="15138" width="11" style="255" customWidth="1"/>
    <col min="15139" max="15139" width="51" style="255" customWidth="1"/>
    <col min="15140" max="15140" width="2.7109375" style="255" customWidth="1"/>
    <col min="15141" max="15141" width="7.85546875" style="255" customWidth="1"/>
    <col min="15142" max="15142" width="17.85546875" style="255" customWidth="1"/>
    <col min="15143" max="15143" width="13.85546875" style="255" customWidth="1"/>
    <col min="15144" max="15144" width="44.140625" style="255" customWidth="1"/>
    <col min="15145" max="15145" width="2.7109375" style="255" customWidth="1"/>
    <col min="15146" max="15146" width="7.85546875" style="255" customWidth="1"/>
    <col min="15147" max="15147" width="11.5703125" style="255"/>
    <col min="15148" max="15148" width="11" style="255" customWidth="1"/>
    <col min="15149" max="15149" width="51" style="255" customWidth="1"/>
    <col min="15150" max="15360" width="11.5703125" style="255"/>
    <col min="15361" max="15361" width="2.7109375" style="255" customWidth="1"/>
    <col min="15362" max="15362" width="7.85546875" style="255" customWidth="1"/>
    <col min="15363" max="15363" width="11.5703125" style="255"/>
    <col min="15364" max="15364" width="11" style="255" customWidth="1"/>
    <col min="15365" max="15365" width="51" style="255" customWidth="1"/>
    <col min="15366" max="15366" width="2.7109375" style="255" customWidth="1"/>
    <col min="15367" max="15367" width="7.85546875" style="255" customWidth="1"/>
    <col min="15368" max="15368" width="11.5703125" style="255"/>
    <col min="15369" max="15369" width="11" style="255" customWidth="1"/>
    <col min="15370" max="15370" width="51" style="255" customWidth="1"/>
    <col min="15371" max="15371" width="2.7109375" style="255" customWidth="1"/>
    <col min="15372" max="15372" width="7.85546875" style="255" customWidth="1"/>
    <col min="15373" max="15373" width="11.5703125" style="255"/>
    <col min="15374" max="15374" width="11" style="255" customWidth="1"/>
    <col min="15375" max="15375" width="51" style="255" customWidth="1"/>
    <col min="15376" max="15376" width="2.7109375" style="255" customWidth="1"/>
    <col min="15377" max="15377" width="7.85546875" style="255" customWidth="1"/>
    <col min="15378" max="15378" width="11.5703125" style="255"/>
    <col min="15379" max="15379" width="11" style="255" customWidth="1"/>
    <col min="15380" max="15380" width="51" style="255" customWidth="1"/>
    <col min="15381" max="15381" width="2.7109375" style="255" customWidth="1"/>
    <col min="15382" max="15382" width="7.85546875" style="255" customWidth="1"/>
    <col min="15383" max="15383" width="11.5703125" style="255"/>
    <col min="15384" max="15384" width="11" style="255" customWidth="1"/>
    <col min="15385" max="15385" width="51" style="255" customWidth="1"/>
    <col min="15386" max="15386" width="2.7109375" style="255" customWidth="1"/>
    <col min="15387" max="15387" width="7.85546875" style="255" customWidth="1"/>
    <col min="15388" max="15388" width="11.5703125" style="255"/>
    <col min="15389" max="15389" width="11" style="255" customWidth="1"/>
    <col min="15390" max="15390" width="51" style="255" customWidth="1"/>
    <col min="15391" max="15391" width="2.7109375" style="255" customWidth="1"/>
    <col min="15392" max="15392" width="7.85546875" style="255" customWidth="1"/>
    <col min="15393" max="15393" width="11.5703125" style="255"/>
    <col min="15394" max="15394" width="11" style="255" customWidth="1"/>
    <col min="15395" max="15395" width="51" style="255" customWidth="1"/>
    <col min="15396" max="15396" width="2.7109375" style="255" customWidth="1"/>
    <col min="15397" max="15397" width="7.85546875" style="255" customWidth="1"/>
    <col min="15398" max="15398" width="17.85546875" style="255" customWidth="1"/>
    <col min="15399" max="15399" width="13.85546875" style="255" customWidth="1"/>
    <col min="15400" max="15400" width="44.140625" style="255" customWidth="1"/>
    <col min="15401" max="15401" width="2.7109375" style="255" customWidth="1"/>
    <col min="15402" max="15402" width="7.85546875" style="255" customWidth="1"/>
    <col min="15403" max="15403" width="11.5703125" style="255"/>
    <col min="15404" max="15404" width="11" style="255" customWidth="1"/>
    <col min="15405" max="15405" width="51" style="255" customWidth="1"/>
    <col min="15406" max="15616" width="11.5703125" style="255"/>
    <col min="15617" max="15617" width="2.7109375" style="255" customWidth="1"/>
    <col min="15618" max="15618" width="7.85546875" style="255" customWidth="1"/>
    <col min="15619" max="15619" width="11.5703125" style="255"/>
    <col min="15620" max="15620" width="11" style="255" customWidth="1"/>
    <col min="15621" max="15621" width="51" style="255" customWidth="1"/>
    <col min="15622" max="15622" width="2.7109375" style="255" customWidth="1"/>
    <col min="15623" max="15623" width="7.85546875" style="255" customWidth="1"/>
    <col min="15624" max="15624" width="11.5703125" style="255"/>
    <col min="15625" max="15625" width="11" style="255" customWidth="1"/>
    <col min="15626" max="15626" width="51" style="255" customWidth="1"/>
    <col min="15627" max="15627" width="2.7109375" style="255" customWidth="1"/>
    <col min="15628" max="15628" width="7.85546875" style="255" customWidth="1"/>
    <col min="15629" max="15629" width="11.5703125" style="255"/>
    <col min="15630" max="15630" width="11" style="255" customWidth="1"/>
    <col min="15631" max="15631" width="51" style="255" customWidth="1"/>
    <col min="15632" max="15632" width="2.7109375" style="255" customWidth="1"/>
    <col min="15633" max="15633" width="7.85546875" style="255" customWidth="1"/>
    <col min="15634" max="15634" width="11.5703125" style="255"/>
    <col min="15635" max="15635" width="11" style="255" customWidth="1"/>
    <col min="15636" max="15636" width="51" style="255" customWidth="1"/>
    <col min="15637" max="15637" width="2.7109375" style="255" customWidth="1"/>
    <col min="15638" max="15638" width="7.85546875" style="255" customWidth="1"/>
    <col min="15639" max="15639" width="11.5703125" style="255"/>
    <col min="15640" max="15640" width="11" style="255" customWidth="1"/>
    <col min="15641" max="15641" width="51" style="255" customWidth="1"/>
    <col min="15642" max="15642" width="2.7109375" style="255" customWidth="1"/>
    <col min="15643" max="15643" width="7.85546875" style="255" customWidth="1"/>
    <col min="15644" max="15644" width="11.5703125" style="255"/>
    <col min="15645" max="15645" width="11" style="255" customWidth="1"/>
    <col min="15646" max="15646" width="51" style="255" customWidth="1"/>
    <col min="15647" max="15647" width="2.7109375" style="255" customWidth="1"/>
    <col min="15648" max="15648" width="7.85546875" style="255" customWidth="1"/>
    <col min="15649" max="15649" width="11.5703125" style="255"/>
    <col min="15650" max="15650" width="11" style="255" customWidth="1"/>
    <col min="15651" max="15651" width="51" style="255" customWidth="1"/>
    <col min="15652" max="15652" width="2.7109375" style="255" customWidth="1"/>
    <col min="15653" max="15653" width="7.85546875" style="255" customWidth="1"/>
    <col min="15654" max="15654" width="17.85546875" style="255" customWidth="1"/>
    <col min="15655" max="15655" width="13.85546875" style="255" customWidth="1"/>
    <col min="15656" max="15656" width="44.140625" style="255" customWidth="1"/>
    <col min="15657" max="15657" width="2.7109375" style="255" customWidth="1"/>
    <col min="15658" max="15658" width="7.85546875" style="255" customWidth="1"/>
    <col min="15659" max="15659" width="11.5703125" style="255"/>
    <col min="15660" max="15660" width="11" style="255" customWidth="1"/>
    <col min="15661" max="15661" width="51" style="255" customWidth="1"/>
    <col min="15662" max="15872" width="11.5703125" style="255"/>
    <col min="15873" max="15873" width="2.7109375" style="255" customWidth="1"/>
    <col min="15874" max="15874" width="7.85546875" style="255" customWidth="1"/>
    <col min="15875" max="15875" width="11.5703125" style="255"/>
    <col min="15876" max="15876" width="11" style="255" customWidth="1"/>
    <col min="15877" max="15877" width="51" style="255" customWidth="1"/>
    <col min="15878" max="15878" width="2.7109375" style="255" customWidth="1"/>
    <col min="15879" max="15879" width="7.85546875" style="255" customWidth="1"/>
    <col min="15880" max="15880" width="11.5703125" style="255"/>
    <col min="15881" max="15881" width="11" style="255" customWidth="1"/>
    <col min="15882" max="15882" width="51" style="255" customWidth="1"/>
    <col min="15883" max="15883" width="2.7109375" style="255" customWidth="1"/>
    <col min="15884" max="15884" width="7.85546875" style="255" customWidth="1"/>
    <col min="15885" max="15885" width="11.5703125" style="255"/>
    <col min="15886" max="15886" width="11" style="255" customWidth="1"/>
    <col min="15887" max="15887" width="51" style="255" customWidth="1"/>
    <col min="15888" max="15888" width="2.7109375" style="255" customWidth="1"/>
    <col min="15889" max="15889" width="7.85546875" style="255" customWidth="1"/>
    <col min="15890" max="15890" width="11.5703125" style="255"/>
    <col min="15891" max="15891" width="11" style="255" customWidth="1"/>
    <col min="15892" max="15892" width="51" style="255" customWidth="1"/>
    <col min="15893" max="15893" width="2.7109375" style="255" customWidth="1"/>
    <col min="15894" max="15894" width="7.85546875" style="255" customWidth="1"/>
    <col min="15895" max="15895" width="11.5703125" style="255"/>
    <col min="15896" max="15896" width="11" style="255" customWidth="1"/>
    <col min="15897" max="15897" width="51" style="255" customWidth="1"/>
    <col min="15898" max="15898" width="2.7109375" style="255" customWidth="1"/>
    <col min="15899" max="15899" width="7.85546875" style="255" customWidth="1"/>
    <col min="15900" max="15900" width="11.5703125" style="255"/>
    <col min="15901" max="15901" width="11" style="255" customWidth="1"/>
    <col min="15902" max="15902" width="51" style="255" customWidth="1"/>
    <col min="15903" max="15903" width="2.7109375" style="255" customWidth="1"/>
    <col min="15904" max="15904" width="7.85546875" style="255" customWidth="1"/>
    <col min="15905" max="15905" width="11.5703125" style="255"/>
    <col min="15906" max="15906" width="11" style="255" customWidth="1"/>
    <col min="15907" max="15907" width="51" style="255" customWidth="1"/>
    <col min="15908" max="15908" width="2.7109375" style="255" customWidth="1"/>
    <col min="15909" max="15909" width="7.85546875" style="255" customWidth="1"/>
    <col min="15910" max="15910" width="17.85546875" style="255" customWidth="1"/>
    <col min="15911" max="15911" width="13.85546875" style="255" customWidth="1"/>
    <col min="15912" max="15912" width="44.140625" style="255" customWidth="1"/>
    <col min="15913" max="15913" width="2.7109375" style="255" customWidth="1"/>
    <col min="15914" max="15914" width="7.85546875" style="255" customWidth="1"/>
    <col min="15915" max="15915" width="11.5703125" style="255"/>
    <col min="15916" max="15916" width="11" style="255" customWidth="1"/>
    <col min="15917" max="15917" width="51" style="255" customWidth="1"/>
    <col min="15918" max="16128" width="11.5703125" style="255"/>
    <col min="16129" max="16129" width="2.7109375" style="255" customWidth="1"/>
    <col min="16130" max="16130" width="7.85546875" style="255" customWidth="1"/>
    <col min="16131" max="16131" width="11.5703125" style="255"/>
    <col min="16132" max="16132" width="11" style="255" customWidth="1"/>
    <col min="16133" max="16133" width="51" style="255" customWidth="1"/>
    <col min="16134" max="16134" width="2.7109375" style="255" customWidth="1"/>
    <col min="16135" max="16135" width="7.85546875" style="255" customWidth="1"/>
    <col min="16136" max="16136" width="11.5703125" style="255"/>
    <col min="16137" max="16137" width="11" style="255" customWidth="1"/>
    <col min="16138" max="16138" width="51" style="255" customWidth="1"/>
    <col min="16139" max="16139" width="2.7109375" style="255" customWidth="1"/>
    <col min="16140" max="16140" width="7.85546875" style="255" customWidth="1"/>
    <col min="16141" max="16141" width="11.5703125" style="255"/>
    <col min="16142" max="16142" width="11" style="255" customWidth="1"/>
    <col min="16143" max="16143" width="51" style="255" customWidth="1"/>
    <col min="16144" max="16144" width="2.7109375" style="255" customWidth="1"/>
    <col min="16145" max="16145" width="7.85546875" style="255" customWidth="1"/>
    <col min="16146" max="16146" width="11.5703125" style="255"/>
    <col min="16147" max="16147" width="11" style="255" customWidth="1"/>
    <col min="16148" max="16148" width="51" style="255" customWidth="1"/>
    <col min="16149" max="16149" width="2.7109375" style="255" customWidth="1"/>
    <col min="16150" max="16150" width="7.85546875" style="255" customWidth="1"/>
    <col min="16151" max="16151" width="11.5703125" style="255"/>
    <col min="16152" max="16152" width="11" style="255" customWidth="1"/>
    <col min="16153" max="16153" width="51" style="255" customWidth="1"/>
    <col min="16154" max="16154" width="2.7109375" style="255" customWidth="1"/>
    <col min="16155" max="16155" width="7.85546875" style="255" customWidth="1"/>
    <col min="16156" max="16156" width="11.5703125" style="255"/>
    <col min="16157" max="16157" width="11" style="255" customWidth="1"/>
    <col min="16158" max="16158" width="51" style="255" customWidth="1"/>
    <col min="16159" max="16159" width="2.7109375" style="255" customWidth="1"/>
    <col min="16160" max="16160" width="7.85546875" style="255" customWidth="1"/>
    <col min="16161" max="16161" width="11.5703125" style="255"/>
    <col min="16162" max="16162" width="11" style="255" customWidth="1"/>
    <col min="16163" max="16163" width="51" style="255" customWidth="1"/>
    <col min="16164" max="16164" width="2.7109375" style="255" customWidth="1"/>
    <col min="16165" max="16165" width="7.85546875" style="255" customWidth="1"/>
    <col min="16166" max="16166" width="17.85546875" style="255" customWidth="1"/>
    <col min="16167" max="16167" width="13.85546875" style="255" customWidth="1"/>
    <col min="16168" max="16168" width="44.140625" style="255" customWidth="1"/>
    <col min="16169" max="16169" width="2.7109375" style="255" customWidth="1"/>
    <col min="16170" max="16170" width="7.85546875" style="255" customWidth="1"/>
    <col min="16171" max="16171" width="11.5703125" style="255"/>
    <col min="16172" max="16172" width="11" style="255" customWidth="1"/>
    <col min="16173" max="16173" width="51" style="255" customWidth="1"/>
    <col min="16174" max="16384" width="11.5703125" style="255"/>
  </cols>
  <sheetData>
    <row r="1" spans="1:43" ht="18.75" customHeight="1" x14ac:dyDescent="0.25">
      <c r="A1" s="254"/>
      <c r="F1" s="254"/>
      <c r="K1" s="254"/>
      <c r="P1" s="254"/>
      <c r="U1" s="254"/>
      <c r="Z1" s="254"/>
      <c r="AE1" s="254"/>
      <c r="AJ1" s="254"/>
      <c r="AO1" s="254"/>
    </row>
    <row r="3" spans="1:43" x14ac:dyDescent="0.2">
      <c r="C3" s="256" t="s">
        <v>1021</v>
      </c>
      <c r="H3" s="256" t="s">
        <v>1022</v>
      </c>
      <c r="M3" s="256" t="s">
        <v>1023</v>
      </c>
      <c r="R3" s="256" t="s">
        <v>1024</v>
      </c>
      <c r="W3" s="256" t="s">
        <v>1025</v>
      </c>
      <c r="AB3" s="256" t="s">
        <v>1026</v>
      </c>
      <c r="AG3" s="256" t="s">
        <v>1027</v>
      </c>
      <c r="AL3" s="256" t="s">
        <v>1028</v>
      </c>
      <c r="AQ3" s="256" t="s">
        <v>1029</v>
      </c>
    </row>
    <row r="24" spans="3:44" ht="13.9" thickBot="1" x14ac:dyDescent="0.3"/>
    <row r="25" spans="3:44" ht="16.899999999999999" thickTop="1" thickBot="1" x14ac:dyDescent="0.35">
      <c r="C25" s="257" t="s">
        <v>1011</v>
      </c>
      <c r="D25" s="258">
        <v>10000</v>
      </c>
      <c r="H25" s="257" t="s">
        <v>1011</v>
      </c>
      <c r="I25" s="258">
        <v>700</v>
      </c>
      <c r="M25" s="257" t="s">
        <v>1011</v>
      </c>
      <c r="N25" s="258">
        <v>1000</v>
      </c>
      <c r="R25" s="257" t="s">
        <v>1011</v>
      </c>
      <c r="S25" s="258">
        <v>5000</v>
      </c>
      <c r="W25" s="257" t="s">
        <v>1011</v>
      </c>
      <c r="X25" s="258">
        <v>1000</v>
      </c>
      <c r="AB25" s="257" t="s">
        <v>1011</v>
      </c>
      <c r="AC25" s="258">
        <v>100</v>
      </c>
      <c r="AG25" s="257" t="s">
        <v>1011</v>
      </c>
      <c r="AH25" s="258">
        <v>1000</v>
      </c>
      <c r="AL25" s="257" t="s">
        <v>1011</v>
      </c>
      <c r="AM25" s="258">
        <v>500</v>
      </c>
      <c r="AQ25" s="257" t="s">
        <v>1011</v>
      </c>
      <c r="AR25" s="258">
        <v>9</v>
      </c>
    </row>
    <row r="26" spans="3:44" ht="13.9" thickTop="1" x14ac:dyDescent="0.25"/>
  </sheetData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B1:Q52"/>
  <sheetViews>
    <sheetView workbookViewId="0">
      <selection activeCell="M7" sqref="M7"/>
    </sheetView>
  </sheetViews>
  <sheetFormatPr baseColWidth="10" defaultRowHeight="12.75" x14ac:dyDescent="0.2"/>
  <cols>
    <col min="1" max="1" width="9" style="224" customWidth="1"/>
    <col min="2" max="2" width="21.5703125" style="224" customWidth="1"/>
    <col min="3" max="3" width="12.42578125" style="224" customWidth="1"/>
    <col min="4" max="4" width="30.28515625" style="224" customWidth="1"/>
    <col min="5" max="7" width="11.5703125" style="224"/>
    <col min="8" max="8" width="30.5703125" style="224" customWidth="1"/>
    <col min="9" max="9" width="29.42578125" style="224" customWidth="1"/>
    <col min="10" max="10" width="31.42578125" style="224" customWidth="1"/>
    <col min="11" max="11" width="34.5703125" style="224" customWidth="1"/>
    <col min="12" max="12" width="45" style="224" customWidth="1"/>
    <col min="13" max="14" width="48.42578125" style="224" customWidth="1"/>
    <col min="15" max="15" width="42.85546875" style="224" customWidth="1"/>
    <col min="16" max="16" width="50.7109375" style="224" customWidth="1"/>
    <col min="17" max="17" width="46.28515625" style="224" customWidth="1"/>
    <col min="18" max="256" width="11.5703125" style="224"/>
    <col min="257" max="257" width="9" style="224" customWidth="1"/>
    <col min="258" max="258" width="21.5703125" style="224" customWidth="1"/>
    <col min="259" max="259" width="12.42578125" style="224" customWidth="1"/>
    <col min="260" max="260" width="30.28515625" style="224" customWidth="1"/>
    <col min="261" max="263" width="11.5703125" style="224"/>
    <col min="264" max="264" width="30.5703125" style="224" customWidth="1"/>
    <col min="265" max="265" width="29.42578125" style="224" customWidth="1"/>
    <col min="266" max="266" width="31.42578125" style="224" customWidth="1"/>
    <col min="267" max="267" width="34.5703125" style="224" customWidth="1"/>
    <col min="268" max="268" width="45" style="224" customWidth="1"/>
    <col min="269" max="270" width="48.42578125" style="224" customWidth="1"/>
    <col min="271" max="271" width="42.85546875" style="224" customWidth="1"/>
    <col min="272" max="272" width="50.7109375" style="224" customWidth="1"/>
    <col min="273" max="273" width="46.28515625" style="224" customWidth="1"/>
    <col min="274" max="512" width="11.5703125" style="224"/>
    <col min="513" max="513" width="9" style="224" customWidth="1"/>
    <col min="514" max="514" width="21.5703125" style="224" customWidth="1"/>
    <col min="515" max="515" width="12.42578125" style="224" customWidth="1"/>
    <col min="516" max="516" width="30.28515625" style="224" customWidth="1"/>
    <col min="517" max="519" width="11.5703125" style="224"/>
    <col min="520" max="520" width="30.5703125" style="224" customWidth="1"/>
    <col min="521" max="521" width="29.42578125" style="224" customWidth="1"/>
    <col min="522" max="522" width="31.42578125" style="224" customWidth="1"/>
    <col min="523" max="523" width="34.5703125" style="224" customWidth="1"/>
    <col min="524" max="524" width="45" style="224" customWidth="1"/>
    <col min="525" max="526" width="48.42578125" style="224" customWidth="1"/>
    <col min="527" max="527" width="42.85546875" style="224" customWidth="1"/>
    <col min="528" max="528" width="50.7109375" style="224" customWidth="1"/>
    <col min="529" max="529" width="46.28515625" style="224" customWidth="1"/>
    <col min="530" max="768" width="11.5703125" style="224"/>
    <col min="769" max="769" width="9" style="224" customWidth="1"/>
    <col min="770" max="770" width="21.5703125" style="224" customWidth="1"/>
    <col min="771" max="771" width="12.42578125" style="224" customWidth="1"/>
    <col min="772" max="772" width="30.28515625" style="224" customWidth="1"/>
    <col min="773" max="775" width="11.5703125" style="224"/>
    <col min="776" max="776" width="30.5703125" style="224" customWidth="1"/>
    <col min="777" max="777" width="29.42578125" style="224" customWidth="1"/>
    <col min="778" max="778" width="31.42578125" style="224" customWidth="1"/>
    <col min="779" max="779" width="34.5703125" style="224" customWidth="1"/>
    <col min="780" max="780" width="45" style="224" customWidth="1"/>
    <col min="781" max="782" width="48.42578125" style="224" customWidth="1"/>
    <col min="783" max="783" width="42.85546875" style="224" customWidth="1"/>
    <col min="784" max="784" width="50.7109375" style="224" customWidth="1"/>
    <col min="785" max="785" width="46.28515625" style="224" customWidth="1"/>
    <col min="786" max="1024" width="11.5703125" style="224"/>
    <col min="1025" max="1025" width="9" style="224" customWidth="1"/>
    <col min="1026" max="1026" width="21.5703125" style="224" customWidth="1"/>
    <col min="1027" max="1027" width="12.42578125" style="224" customWidth="1"/>
    <col min="1028" max="1028" width="30.28515625" style="224" customWidth="1"/>
    <col min="1029" max="1031" width="11.5703125" style="224"/>
    <col min="1032" max="1032" width="30.5703125" style="224" customWidth="1"/>
    <col min="1033" max="1033" width="29.42578125" style="224" customWidth="1"/>
    <col min="1034" max="1034" width="31.42578125" style="224" customWidth="1"/>
    <col min="1035" max="1035" width="34.5703125" style="224" customWidth="1"/>
    <col min="1036" max="1036" width="45" style="224" customWidth="1"/>
    <col min="1037" max="1038" width="48.42578125" style="224" customWidth="1"/>
    <col min="1039" max="1039" width="42.85546875" style="224" customWidth="1"/>
    <col min="1040" max="1040" width="50.7109375" style="224" customWidth="1"/>
    <col min="1041" max="1041" width="46.28515625" style="224" customWidth="1"/>
    <col min="1042" max="1280" width="11.5703125" style="224"/>
    <col min="1281" max="1281" width="9" style="224" customWidth="1"/>
    <col min="1282" max="1282" width="21.5703125" style="224" customWidth="1"/>
    <col min="1283" max="1283" width="12.42578125" style="224" customWidth="1"/>
    <col min="1284" max="1284" width="30.28515625" style="224" customWidth="1"/>
    <col min="1285" max="1287" width="11.5703125" style="224"/>
    <col min="1288" max="1288" width="30.5703125" style="224" customWidth="1"/>
    <col min="1289" max="1289" width="29.42578125" style="224" customWidth="1"/>
    <col min="1290" max="1290" width="31.42578125" style="224" customWidth="1"/>
    <col min="1291" max="1291" width="34.5703125" style="224" customWidth="1"/>
    <col min="1292" max="1292" width="45" style="224" customWidth="1"/>
    <col min="1293" max="1294" width="48.42578125" style="224" customWidth="1"/>
    <col min="1295" max="1295" width="42.85546875" style="224" customWidth="1"/>
    <col min="1296" max="1296" width="50.7109375" style="224" customWidth="1"/>
    <col min="1297" max="1297" width="46.28515625" style="224" customWidth="1"/>
    <col min="1298" max="1536" width="11.5703125" style="224"/>
    <col min="1537" max="1537" width="9" style="224" customWidth="1"/>
    <col min="1538" max="1538" width="21.5703125" style="224" customWidth="1"/>
    <col min="1539" max="1539" width="12.42578125" style="224" customWidth="1"/>
    <col min="1540" max="1540" width="30.28515625" style="224" customWidth="1"/>
    <col min="1541" max="1543" width="11.5703125" style="224"/>
    <col min="1544" max="1544" width="30.5703125" style="224" customWidth="1"/>
    <col min="1545" max="1545" width="29.42578125" style="224" customWidth="1"/>
    <col min="1546" max="1546" width="31.42578125" style="224" customWidth="1"/>
    <col min="1547" max="1547" width="34.5703125" style="224" customWidth="1"/>
    <col min="1548" max="1548" width="45" style="224" customWidth="1"/>
    <col min="1549" max="1550" width="48.42578125" style="224" customWidth="1"/>
    <col min="1551" max="1551" width="42.85546875" style="224" customWidth="1"/>
    <col min="1552" max="1552" width="50.7109375" style="224" customWidth="1"/>
    <col min="1553" max="1553" width="46.28515625" style="224" customWidth="1"/>
    <col min="1554" max="1792" width="11.5703125" style="224"/>
    <col min="1793" max="1793" width="9" style="224" customWidth="1"/>
    <col min="1794" max="1794" width="21.5703125" style="224" customWidth="1"/>
    <col min="1795" max="1795" width="12.42578125" style="224" customWidth="1"/>
    <col min="1796" max="1796" width="30.28515625" style="224" customWidth="1"/>
    <col min="1797" max="1799" width="11.5703125" style="224"/>
    <col min="1800" max="1800" width="30.5703125" style="224" customWidth="1"/>
    <col min="1801" max="1801" width="29.42578125" style="224" customWidth="1"/>
    <col min="1802" max="1802" width="31.42578125" style="224" customWidth="1"/>
    <col min="1803" max="1803" width="34.5703125" style="224" customWidth="1"/>
    <col min="1804" max="1804" width="45" style="224" customWidth="1"/>
    <col min="1805" max="1806" width="48.42578125" style="224" customWidth="1"/>
    <col min="1807" max="1807" width="42.85546875" style="224" customWidth="1"/>
    <col min="1808" max="1808" width="50.7109375" style="224" customWidth="1"/>
    <col min="1809" max="1809" width="46.28515625" style="224" customWidth="1"/>
    <col min="1810" max="2048" width="11.5703125" style="224"/>
    <col min="2049" max="2049" width="9" style="224" customWidth="1"/>
    <col min="2050" max="2050" width="21.5703125" style="224" customWidth="1"/>
    <col min="2051" max="2051" width="12.42578125" style="224" customWidth="1"/>
    <col min="2052" max="2052" width="30.28515625" style="224" customWidth="1"/>
    <col min="2053" max="2055" width="11.5703125" style="224"/>
    <col min="2056" max="2056" width="30.5703125" style="224" customWidth="1"/>
    <col min="2057" max="2057" width="29.42578125" style="224" customWidth="1"/>
    <col min="2058" max="2058" width="31.42578125" style="224" customWidth="1"/>
    <col min="2059" max="2059" width="34.5703125" style="224" customWidth="1"/>
    <col min="2060" max="2060" width="45" style="224" customWidth="1"/>
    <col min="2061" max="2062" width="48.42578125" style="224" customWidth="1"/>
    <col min="2063" max="2063" width="42.85546875" style="224" customWidth="1"/>
    <col min="2064" max="2064" width="50.7109375" style="224" customWidth="1"/>
    <col min="2065" max="2065" width="46.28515625" style="224" customWidth="1"/>
    <col min="2066" max="2304" width="11.5703125" style="224"/>
    <col min="2305" max="2305" width="9" style="224" customWidth="1"/>
    <col min="2306" max="2306" width="21.5703125" style="224" customWidth="1"/>
    <col min="2307" max="2307" width="12.42578125" style="224" customWidth="1"/>
    <col min="2308" max="2308" width="30.28515625" style="224" customWidth="1"/>
    <col min="2309" max="2311" width="11.5703125" style="224"/>
    <col min="2312" max="2312" width="30.5703125" style="224" customWidth="1"/>
    <col min="2313" max="2313" width="29.42578125" style="224" customWidth="1"/>
    <col min="2314" max="2314" width="31.42578125" style="224" customWidth="1"/>
    <col min="2315" max="2315" width="34.5703125" style="224" customWidth="1"/>
    <col min="2316" max="2316" width="45" style="224" customWidth="1"/>
    <col min="2317" max="2318" width="48.42578125" style="224" customWidth="1"/>
    <col min="2319" max="2319" width="42.85546875" style="224" customWidth="1"/>
    <col min="2320" max="2320" width="50.7109375" style="224" customWidth="1"/>
    <col min="2321" max="2321" width="46.28515625" style="224" customWidth="1"/>
    <col min="2322" max="2560" width="11.5703125" style="224"/>
    <col min="2561" max="2561" width="9" style="224" customWidth="1"/>
    <col min="2562" max="2562" width="21.5703125" style="224" customWidth="1"/>
    <col min="2563" max="2563" width="12.42578125" style="224" customWidth="1"/>
    <col min="2564" max="2564" width="30.28515625" style="224" customWidth="1"/>
    <col min="2565" max="2567" width="11.5703125" style="224"/>
    <col min="2568" max="2568" width="30.5703125" style="224" customWidth="1"/>
    <col min="2569" max="2569" width="29.42578125" style="224" customWidth="1"/>
    <col min="2570" max="2570" width="31.42578125" style="224" customWidth="1"/>
    <col min="2571" max="2571" width="34.5703125" style="224" customWidth="1"/>
    <col min="2572" max="2572" width="45" style="224" customWidth="1"/>
    <col min="2573" max="2574" width="48.42578125" style="224" customWidth="1"/>
    <col min="2575" max="2575" width="42.85546875" style="224" customWidth="1"/>
    <col min="2576" max="2576" width="50.7109375" style="224" customWidth="1"/>
    <col min="2577" max="2577" width="46.28515625" style="224" customWidth="1"/>
    <col min="2578" max="2816" width="11.5703125" style="224"/>
    <col min="2817" max="2817" width="9" style="224" customWidth="1"/>
    <col min="2818" max="2818" width="21.5703125" style="224" customWidth="1"/>
    <col min="2819" max="2819" width="12.42578125" style="224" customWidth="1"/>
    <col min="2820" max="2820" width="30.28515625" style="224" customWidth="1"/>
    <col min="2821" max="2823" width="11.5703125" style="224"/>
    <col min="2824" max="2824" width="30.5703125" style="224" customWidth="1"/>
    <col min="2825" max="2825" width="29.42578125" style="224" customWidth="1"/>
    <col min="2826" max="2826" width="31.42578125" style="224" customWidth="1"/>
    <col min="2827" max="2827" width="34.5703125" style="224" customWidth="1"/>
    <col min="2828" max="2828" width="45" style="224" customWidth="1"/>
    <col min="2829" max="2830" width="48.42578125" style="224" customWidth="1"/>
    <col min="2831" max="2831" width="42.85546875" style="224" customWidth="1"/>
    <col min="2832" max="2832" width="50.7109375" style="224" customWidth="1"/>
    <col min="2833" max="2833" width="46.28515625" style="224" customWidth="1"/>
    <col min="2834" max="3072" width="11.5703125" style="224"/>
    <col min="3073" max="3073" width="9" style="224" customWidth="1"/>
    <col min="3074" max="3074" width="21.5703125" style="224" customWidth="1"/>
    <col min="3075" max="3075" width="12.42578125" style="224" customWidth="1"/>
    <col min="3076" max="3076" width="30.28515625" style="224" customWidth="1"/>
    <col min="3077" max="3079" width="11.5703125" style="224"/>
    <col min="3080" max="3080" width="30.5703125" style="224" customWidth="1"/>
    <col min="3081" max="3081" width="29.42578125" style="224" customWidth="1"/>
    <col min="3082" max="3082" width="31.42578125" style="224" customWidth="1"/>
    <col min="3083" max="3083" width="34.5703125" style="224" customWidth="1"/>
    <col min="3084" max="3084" width="45" style="224" customWidth="1"/>
    <col min="3085" max="3086" width="48.42578125" style="224" customWidth="1"/>
    <col min="3087" max="3087" width="42.85546875" style="224" customWidth="1"/>
    <col min="3088" max="3088" width="50.7109375" style="224" customWidth="1"/>
    <col min="3089" max="3089" width="46.28515625" style="224" customWidth="1"/>
    <col min="3090" max="3328" width="11.5703125" style="224"/>
    <col min="3329" max="3329" width="9" style="224" customWidth="1"/>
    <col min="3330" max="3330" width="21.5703125" style="224" customWidth="1"/>
    <col min="3331" max="3331" width="12.42578125" style="224" customWidth="1"/>
    <col min="3332" max="3332" width="30.28515625" style="224" customWidth="1"/>
    <col min="3333" max="3335" width="11.5703125" style="224"/>
    <col min="3336" max="3336" width="30.5703125" style="224" customWidth="1"/>
    <col min="3337" max="3337" width="29.42578125" style="224" customWidth="1"/>
    <col min="3338" max="3338" width="31.42578125" style="224" customWidth="1"/>
    <col min="3339" max="3339" width="34.5703125" style="224" customWidth="1"/>
    <col min="3340" max="3340" width="45" style="224" customWidth="1"/>
    <col min="3341" max="3342" width="48.42578125" style="224" customWidth="1"/>
    <col min="3343" max="3343" width="42.85546875" style="224" customWidth="1"/>
    <col min="3344" max="3344" width="50.7109375" style="224" customWidth="1"/>
    <col min="3345" max="3345" width="46.28515625" style="224" customWidth="1"/>
    <col min="3346" max="3584" width="11.5703125" style="224"/>
    <col min="3585" max="3585" width="9" style="224" customWidth="1"/>
    <col min="3586" max="3586" width="21.5703125" style="224" customWidth="1"/>
    <col min="3587" max="3587" width="12.42578125" style="224" customWidth="1"/>
    <col min="3588" max="3588" width="30.28515625" style="224" customWidth="1"/>
    <col min="3589" max="3591" width="11.5703125" style="224"/>
    <col min="3592" max="3592" width="30.5703125" style="224" customWidth="1"/>
    <col min="3593" max="3593" width="29.42578125" style="224" customWidth="1"/>
    <col min="3594" max="3594" width="31.42578125" style="224" customWidth="1"/>
    <col min="3595" max="3595" width="34.5703125" style="224" customWidth="1"/>
    <col min="3596" max="3596" width="45" style="224" customWidth="1"/>
    <col min="3597" max="3598" width="48.42578125" style="224" customWidth="1"/>
    <col min="3599" max="3599" width="42.85546875" style="224" customWidth="1"/>
    <col min="3600" max="3600" width="50.7109375" style="224" customWidth="1"/>
    <col min="3601" max="3601" width="46.28515625" style="224" customWidth="1"/>
    <col min="3602" max="3840" width="11.5703125" style="224"/>
    <col min="3841" max="3841" width="9" style="224" customWidth="1"/>
    <col min="3842" max="3842" width="21.5703125" style="224" customWidth="1"/>
    <col min="3843" max="3843" width="12.42578125" style="224" customWidth="1"/>
    <col min="3844" max="3844" width="30.28515625" style="224" customWidth="1"/>
    <col min="3845" max="3847" width="11.5703125" style="224"/>
    <col min="3848" max="3848" width="30.5703125" style="224" customWidth="1"/>
    <col min="3849" max="3849" width="29.42578125" style="224" customWidth="1"/>
    <col min="3850" max="3850" width="31.42578125" style="224" customWidth="1"/>
    <col min="3851" max="3851" width="34.5703125" style="224" customWidth="1"/>
    <col min="3852" max="3852" width="45" style="224" customWidth="1"/>
    <col min="3853" max="3854" width="48.42578125" style="224" customWidth="1"/>
    <col min="3855" max="3855" width="42.85546875" style="224" customWidth="1"/>
    <col min="3856" max="3856" width="50.7109375" style="224" customWidth="1"/>
    <col min="3857" max="3857" width="46.28515625" style="224" customWidth="1"/>
    <col min="3858" max="4096" width="11.5703125" style="224"/>
    <col min="4097" max="4097" width="9" style="224" customWidth="1"/>
    <col min="4098" max="4098" width="21.5703125" style="224" customWidth="1"/>
    <col min="4099" max="4099" width="12.42578125" style="224" customWidth="1"/>
    <col min="4100" max="4100" width="30.28515625" style="224" customWidth="1"/>
    <col min="4101" max="4103" width="11.5703125" style="224"/>
    <col min="4104" max="4104" width="30.5703125" style="224" customWidth="1"/>
    <col min="4105" max="4105" width="29.42578125" style="224" customWidth="1"/>
    <col min="4106" max="4106" width="31.42578125" style="224" customWidth="1"/>
    <col min="4107" max="4107" width="34.5703125" style="224" customWidth="1"/>
    <col min="4108" max="4108" width="45" style="224" customWidth="1"/>
    <col min="4109" max="4110" width="48.42578125" style="224" customWidth="1"/>
    <col min="4111" max="4111" width="42.85546875" style="224" customWidth="1"/>
    <col min="4112" max="4112" width="50.7109375" style="224" customWidth="1"/>
    <col min="4113" max="4113" width="46.28515625" style="224" customWidth="1"/>
    <col min="4114" max="4352" width="11.5703125" style="224"/>
    <col min="4353" max="4353" width="9" style="224" customWidth="1"/>
    <col min="4354" max="4354" width="21.5703125" style="224" customWidth="1"/>
    <col min="4355" max="4355" width="12.42578125" style="224" customWidth="1"/>
    <col min="4356" max="4356" width="30.28515625" style="224" customWidth="1"/>
    <col min="4357" max="4359" width="11.5703125" style="224"/>
    <col min="4360" max="4360" width="30.5703125" style="224" customWidth="1"/>
    <col min="4361" max="4361" width="29.42578125" style="224" customWidth="1"/>
    <col min="4362" max="4362" width="31.42578125" style="224" customWidth="1"/>
    <col min="4363" max="4363" width="34.5703125" style="224" customWidth="1"/>
    <col min="4364" max="4364" width="45" style="224" customWidth="1"/>
    <col min="4365" max="4366" width="48.42578125" style="224" customWidth="1"/>
    <col min="4367" max="4367" width="42.85546875" style="224" customWidth="1"/>
    <col min="4368" max="4368" width="50.7109375" style="224" customWidth="1"/>
    <col min="4369" max="4369" width="46.28515625" style="224" customWidth="1"/>
    <col min="4370" max="4608" width="11.5703125" style="224"/>
    <col min="4609" max="4609" width="9" style="224" customWidth="1"/>
    <col min="4610" max="4610" width="21.5703125" style="224" customWidth="1"/>
    <col min="4611" max="4611" width="12.42578125" style="224" customWidth="1"/>
    <col min="4612" max="4612" width="30.28515625" style="224" customWidth="1"/>
    <col min="4613" max="4615" width="11.5703125" style="224"/>
    <col min="4616" max="4616" width="30.5703125" style="224" customWidth="1"/>
    <col min="4617" max="4617" width="29.42578125" style="224" customWidth="1"/>
    <col min="4618" max="4618" width="31.42578125" style="224" customWidth="1"/>
    <col min="4619" max="4619" width="34.5703125" style="224" customWidth="1"/>
    <col min="4620" max="4620" width="45" style="224" customWidth="1"/>
    <col min="4621" max="4622" width="48.42578125" style="224" customWidth="1"/>
    <col min="4623" max="4623" width="42.85546875" style="224" customWidth="1"/>
    <col min="4624" max="4624" width="50.7109375" style="224" customWidth="1"/>
    <col min="4625" max="4625" width="46.28515625" style="224" customWidth="1"/>
    <col min="4626" max="4864" width="11.5703125" style="224"/>
    <col min="4865" max="4865" width="9" style="224" customWidth="1"/>
    <col min="4866" max="4866" width="21.5703125" style="224" customWidth="1"/>
    <col min="4867" max="4867" width="12.42578125" style="224" customWidth="1"/>
    <col min="4868" max="4868" width="30.28515625" style="224" customWidth="1"/>
    <col min="4869" max="4871" width="11.5703125" style="224"/>
    <col min="4872" max="4872" width="30.5703125" style="224" customWidth="1"/>
    <col min="4873" max="4873" width="29.42578125" style="224" customWidth="1"/>
    <col min="4874" max="4874" width="31.42578125" style="224" customWidth="1"/>
    <col min="4875" max="4875" width="34.5703125" style="224" customWidth="1"/>
    <col min="4876" max="4876" width="45" style="224" customWidth="1"/>
    <col min="4877" max="4878" width="48.42578125" style="224" customWidth="1"/>
    <col min="4879" max="4879" width="42.85546875" style="224" customWidth="1"/>
    <col min="4880" max="4880" width="50.7109375" style="224" customWidth="1"/>
    <col min="4881" max="4881" width="46.28515625" style="224" customWidth="1"/>
    <col min="4882" max="5120" width="11.5703125" style="224"/>
    <col min="5121" max="5121" width="9" style="224" customWidth="1"/>
    <col min="5122" max="5122" width="21.5703125" style="224" customWidth="1"/>
    <col min="5123" max="5123" width="12.42578125" style="224" customWidth="1"/>
    <col min="5124" max="5124" width="30.28515625" style="224" customWidth="1"/>
    <col min="5125" max="5127" width="11.5703125" style="224"/>
    <col min="5128" max="5128" width="30.5703125" style="224" customWidth="1"/>
    <col min="5129" max="5129" width="29.42578125" style="224" customWidth="1"/>
    <col min="5130" max="5130" width="31.42578125" style="224" customWidth="1"/>
    <col min="5131" max="5131" width="34.5703125" style="224" customWidth="1"/>
    <col min="5132" max="5132" width="45" style="224" customWidth="1"/>
    <col min="5133" max="5134" width="48.42578125" style="224" customWidth="1"/>
    <col min="5135" max="5135" width="42.85546875" style="224" customWidth="1"/>
    <col min="5136" max="5136" width="50.7109375" style="224" customWidth="1"/>
    <col min="5137" max="5137" width="46.28515625" style="224" customWidth="1"/>
    <col min="5138" max="5376" width="11.5703125" style="224"/>
    <col min="5377" max="5377" width="9" style="224" customWidth="1"/>
    <col min="5378" max="5378" width="21.5703125" style="224" customWidth="1"/>
    <col min="5379" max="5379" width="12.42578125" style="224" customWidth="1"/>
    <col min="5380" max="5380" width="30.28515625" style="224" customWidth="1"/>
    <col min="5381" max="5383" width="11.5703125" style="224"/>
    <col min="5384" max="5384" width="30.5703125" style="224" customWidth="1"/>
    <col min="5385" max="5385" width="29.42578125" style="224" customWidth="1"/>
    <col min="5386" max="5386" width="31.42578125" style="224" customWidth="1"/>
    <col min="5387" max="5387" width="34.5703125" style="224" customWidth="1"/>
    <col min="5388" max="5388" width="45" style="224" customWidth="1"/>
    <col min="5389" max="5390" width="48.42578125" style="224" customWidth="1"/>
    <col min="5391" max="5391" width="42.85546875" style="224" customWidth="1"/>
    <col min="5392" max="5392" width="50.7109375" style="224" customWidth="1"/>
    <col min="5393" max="5393" width="46.28515625" style="224" customWidth="1"/>
    <col min="5394" max="5632" width="11.5703125" style="224"/>
    <col min="5633" max="5633" width="9" style="224" customWidth="1"/>
    <col min="5634" max="5634" width="21.5703125" style="224" customWidth="1"/>
    <col min="5635" max="5635" width="12.42578125" style="224" customWidth="1"/>
    <col min="5636" max="5636" width="30.28515625" style="224" customWidth="1"/>
    <col min="5637" max="5639" width="11.5703125" style="224"/>
    <col min="5640" max="5640" width="30.5703125" style="224" customWidth="1"/>
    <col min="5641" max="5641" width="29.42578125" style="224" customWidth="1"/>
    <col min="5642" max="5642" width="31.42578125" style="224" customWidth="1"/>
    <col min="5643" max="5643" width="34.5703125" style="224" customWidth="1"/>
    <col min="5644" max="5644" width="45" style="224" customWidth="1"/>
    <col min="5645" max="5646" width="48.42578125" style="224" customWidth="1"/>
    <col min="5647" max="5647" width="42.85546875" style="224" customWidth="1"/>
    <col min="5648" max="5648" width="50.7109375" style="224" customWidth="1"/>
    <col min="5649" max="5649" width="46.28515625" style="224" customWidth="1"/>
    <col min="5650" max="5888" width="11.5703125" style="224"/>
    <col min="5889" max="5889" width="9" style="224" customWidth="1"/>
    <col min="5890" max="5890" width="21.5703125" style="224" customWidth="1"/>
    <col min="5891" max="5891" width="12.42578125" style="224" customWidth="1"/>
    <col min="5892" max="5892" width="30.28515625" style="224" customWidth="1"/>
    <col min="5893" max="5895" width="11.5703125" style="224"/>
    <col min="5896" max="5896" width="30.5703125" style="224" customWidth="1"/>
    <col min="5897" max="5897" width="29.42578125" style="224" customWidth="1"/>
    <col min="5898" max="5898" width="31.42578125" style="224" customWidth="1"/>
    <col min="5899" max="5899" width="34.5703125" style="224" customWidth="1"/>
    <col min="5900" max="5900" width="45" style="224" customWidth="1"/>
    <col min="5901" max="5902" width="48.42578125" style="224" customWidth="1"/>
    <col min="5903" max="5903" width="42.85546875" style="224" customWidth="1"/>
    <col min="5904" max="5904" width="50.7109375" style="224" customWidth="1"/>
    <col min="5905" max="5905" width="46.28515625" style="224" customWidth="1"/>
    <col min="5906" max="6144" width="11.5703125" style="224"/>
    <col min="6145" max="6145" width="9" style="224" customWidth="1"/>
    <col min="6146" max="6146" width="21.5703125" style="224" customWidth="1"/>
    <col min="6147" max="6147" width="12.42578125" style="224" customWidth="1"/>
    <col min="6148" max="6148" width="30.28515625" style="224" customWidth="1"/>
    <col min="6149" max="6151" width="11.5703125" style="224"/>
    <col min="6152" max="6152" width="30.5703125" style="224" customWidth="1"/>
    <col min="6153" max="6153" width="29.42578125" style="224" customWidth="1"/>
    <col min="6154" max="6154" width="31.42578125" style="224" customWidth="1"/>
    <col min="6155" max="6155" width="34.5703125" style="224" customWidth="1"/>
    <col min="6156" max="6156" width="45" style="224" customWidth="1"/>
    <col min="6157" max="6158" width="48.42578125" style="224" customWidth="1"/>
    <col min="6159" max="6159" width="42.85546875" style="224" customWidth="1"/>
    <col min="6160" max="6160" width="50.7109375" style="224" customWidth="1"/>
    <col min="6161" max="6161" width="46.28515625" style="224" customWidth="1"/>
    <col min="6162" max="6400" width="11.5703125" style="224"/>
    <col min="6401" max="6401" width="9" style="224" customWidth="1"/>
    <col min="6402" max="6402" width="21.5703125" style="224" customWidth="1"/>
    <col min="6403" max="6403" width="12.42578125" style="224" customWidth="1"/>
    <col min="6404" max="6404" width="30.28515625" style="224" customWidth="1"/>
    <col min="6405" max="6407" width="11.5703125" style="224"/>
    <col min="6408" max="6408" width="30.5703125" style="224" customWidth="1"/>
    <col min="6409" max="6409" width="29.42578125" style="224" customWidth="1"/>
    <col min="6410" max="6410" width="31.42578125" style="224" customWidth="1"/>
    <col min="6411" max="6411" width="34.5703125" style="224" customWidth="1"/>
    <col min="6412" max="6412" width="45" style="224" customWidth="1"/>
    <col min="6413" max="6414" width="48.42578125" style="224" customWidth="1"/>
    <col min="6415" max="6415" width="42.85546875" style="224" customWidth="1"/>
    <col min="6416" max="6416" width="50.7109375" style="224" customWidth="1"/>
    <col min="6417" max="6417" width="46.28515625" style="224" customWidth="1"/>
    <col min="6418" max="6656" width="11.5703125" style="224"/>
    <col min="6657" max="6657" width="9" style="224" customWidth="1"/>
    <col min="6658" max="6658" width="21.5703125" style="224" customWidth="1"/>
    <col min="6659" max="6659" width="12.42578125" style="224" customWidth="1"/>
    <col min="6660" max="6660" width="30.28515625" style="224" customWidth="1"/>
    <col min="6661" max="6663" width="11.5703125" style="224"/>
    <col min="6664" max="6664" width="30.5703125" style="224" customWidth="1"/>
    <col min="6665" max="6665" width="29.42578125" style="224" customWidth="1"/>
    <col min="6666" max="6666" width="31.42578125" style="224" customWidth="1"/>
    <col min="6667" max="6667" width="34.5703125" style="224" customWidth="1"/>
    <col min="6668" max="6668" width="45" style="224" customWidth="1"/>
    <col min="6669" max="6670" width="48.42578125" style="224" customWidth="1"/>
    <col min="6671" max="6671" width="42.85546875" style="224" customWidth="1"/>
    <col min="6672" max="6672" width="50.7109375" style="224" customWidth="1"/>
    <col min="6673" max="6673" width="46.28515625" style="224" customWidth="1"/>
    <col min="6674" max="6912" width="11.5703125" style="224"/>
    <col min="6913" max="6913" width="9" style="224" customWidth="1"/>
    <col min="6914" max="6914" width="21.5703125" style="224" customWidth="1"/>
    <col min="6915" max="6915" width="12.42578125" style="224" customWidth="1"/>
    <col min="6916" max="6916" width="30.28515625" style="224" customWidth="1"/>
    <col min="6917" max="6919" width="11.5703125" style="224"/>
    <col min="6920" max="6920" width="30.5703125" style="224" customWidth="1"/>
    <col min="6921" max="6921" width="29.42578125" style="224" customWidth="1"/>
    <col min="6922" max="6922" width="31.42578125" style="224" customWidth="1"/>
    <col min="6923" max="6923" width="34.5703125" style="224" customWidth="1"/>
    <col min="6924" max="6924" width="45" style="224" customWidth="1"/>
    <col min="6925" max="6926" width="48.42578125" style="224" customWidth="1"/>
    <col min="6927" max="6927" width="42.85546875" style="224" customWidth="1"/>
    <col min="6928" max="6928" width="50.7109375" style="224" customWidth="1"/>
    <col min="6929" max="6929" width="46.28515625" style="224" customWidth="1"/>
    <col min="6930" max="7168" width="11.5703125" style="224"/>
    <col min="7169" max="7169" width="9" style="224" customWidth="1"/>
    <col min="7170" max="7170" width="21.5703125" style="224" customWidth="1"/>
    <col min="7171" max="7171" width="12.42578125" style="224" customWidth="1"/>
    <col min="7172" max="7172" width="30.28515625" style="224" customWidth="1"/>
    <col min="7173" max="7175" width="11.5703125" style="224"/>
    <col min="7176" max="7176" width="30.5703125" style="224" customWidth="1"/>
    <col min="7177" max="7177" width="29.42578125" style="224" customWidth="1"/>
    <col min="7178" max="7178" width="31.42578125" style="224" customWidth="1"/>
    <col min="7179" max="7179" width="34.5703125" style="224" customWidth="1"/>
    <col min="7180" max="7180" width="45" style="224" customWidth="1"/>
    <col min="7181" max="7182" width="48.42578125" style="224" customWidth="1"/>
    <col min="7183" max="7183" width="42.85546875" style="224" customWidth="1"/>
    <col min="7184" max="7184" width="50.7109375" style="224" customWidth="1"/>
    <col min="7185" max="7185" width="46.28515625" style="224" customWidth="1"/>
    <col min="7186" max="7424" width="11.5703125" style="224"/>
    <col min="7425" max="7425" width="9" style="224" customWidth="1"/>
    <col min="7426" max="7426" width="21.5703125" style="224" customWidth="1"/>
    <col min="7427" max="7427" width="12.42578125" style="224" customWidth="1"/>
    <col min="7428" max="7428" width="30.28515625" style="224" customWidth="1"/>
    <col min="7429" max="7431" width="11.5703125" style="224"/>
    <col min="7432" max="7432" width="30.5703125" style="224" customWidth="1"/>
    <col min="7433" max="7433" width="29.42578125" style="224" customWidth="1"/>
    <col min="7434" max="7434" width="31.42578125" style="224" customWidth="1"/>
    <col min="7435" max="7435" width="34.5703125" style="224" customWidth="1"/>
    <col min="7436" max="7436" width="45" style="224" customWidth="1"/>
    <col min="7437" max="7438" width="48.42578125" style="224" customWidth="1"/>
    <col min="7439" max="7439" width="42.85546875" style="224" customWidth="1"/>
    <col min="7440" max="7440" width="50.7109375" style="224" customWidth="1"/>
    <col min="7441" max="7441" width="46.28515625" style="224" customWidth="1"/>
    <col min="7442" max="7680" width="11.5703125" style="224"/>
    <col min="7681" max="7681" width="9" style="224" customWidth="1"/>
    <col min="7682" max="7682" width="21.5703125" style="224" customWidth="1"/>
    <col min="7683" max="7683" width="12.42578125" style="224" customWidth="1"/>
    <col min="7684" max="7684" width="30.28515625" style="224" customWidth="1"/>
    <col min="7685" max="7687" width="11.5703125" style="224"/>
    <col min="7688" max="7688" width="30.5703125" style="224" customWidth="1"/>
    <col min="7689" max="7689" width="29.42578125" style="224" customWidth="1"/>
    <col min="7690" max="7690" width="31.42578125" style="224" customWidth="1"/>
    <col min="7691" max="7691" width="34.5703125" style="224" customWidth="1"/>
    <col min="7692" max="7692" width="45" style="224" customWidth="1"/>
    <col min="7693" max="7694" width="48.42578125" style="224" customWidth="1"/>
    <col min="7695" max="7695" width="42.85546875" style="224" customWidth="1"/>
    <col min="7696" max="7696" width="50.7109375" style="224" customWidth="1"/>
    <col min="7697" max="7697" width="46.28515625" style="224" customWidth="1"/>
    <col min="7698" max="7936" width="11.5703125" style="224"/>
    <col min="7937" max="7937" width="9" style="224" customWidth="1"/>
    <col min="7938" max="7938" width="21.5703125" style="224" customWidth="1"/>
    <col min="7939" max="7939" width="12.42578125" style="224" customWidth="1"/>
    <col min="7940" max="7940" width="30.28515625" style="224" customWidth="1"/>
    <col min="7941" max="7943" width="11.5703125" style="224"/>
    <col min="7944" max="7944" width="30.5703125" style="224" customWidth="1"/>
    <col min="7945" max="7945" width="29.42578125" style="224" customWidth="1"/>
    <col min="7946" max="7946" width="31.42578125" style="224" customWidth="1"/>
    <col min="7947" max="7947" width="34.5703125" style="224" customWidth="1"/>
    <col min="7948" max="7948" width="45" style="224" customWidth="1"/>
    <col min="7949" max="7950" width="48.42578125" style="224" customWidth="1"/>
    <col min="7951" max="7951" width="42.85546875" style="224" customWidth="1"/>
    <col min="7952" max="7952" width="50.7109375" style="224" customWidth="1"/>
    <col min="7953" max="7953" width="46.28515625" style="224" customWidth="1"/>
    <col min="7954" max="8192" width="11.5703125" style="224"/>
    <col min="8193" max="8193" width="9" style="224" customWidth="1"/>
    <col min="8194" max="8194" width="21.5703125" style="224" customWidth="1"/>
    <col min="8195" max="8195" width="12.42578125" style="224" customWidth="1"/>
    <col min="8196" max="8196" width="30.28515625" style="224" customWidth="1"/>
    <col min="8197" max="8199" width="11.5703125" style="224"/>
    <col min="8200" max="8200" width="30.5703125" style="224" customWidth="1"/>
    <col min="8201" max="8201" width="29.42578125" style="224" customWidth="1"/>
    <col min="8202" max="8202" width="31.42578125" style="224" customWidth="1"/>
    <col min="8203" max="8203" width="34.5703125" style="224" customWidth="1"/>
    <col min="8204" max="8204" width="45" style="224" customWidth="1"/>
    <col min="8205" max="8206" width="48.42578125" style="224" customWidth="1"/>
    <col min="8207" max="8207" width="42.85546875" style="224" customWidth="1"/>
    <col min="8208" max="8208" width="50.7109375" style="224" customWidth="1"/>
    <col min="8209" max="8209" width="46.28515625" style="224" customWidth="1"/>
    <col min="8210" max="8448" width="11.5703125" style="224"/>
    <col min="8449" max="8449" width="9" style="224" customWidth="1"/>
    <col min="8450" max="8450" width="21.5703125" style="224" customWidth="1"/>
    <col min="8451" max="8451" width="12.42578125" style="224" customWidth="1"/>
    <col min="8452" max="8452" width="30.28515625" style="224" customWidth="1"/>
    <col min="8453" max="8455" width="11.5703125" style="224"/>
    <col min="8456" max="8456" width="30.5703125" style="224" customWidth="1"/>
    <col min="8457" max="8457" width="29.42578125" style="224" customWidth="1"/>
    <col min="8458" max="8458" width="31.42578125" style="224" customWidth="1"/>
    <col min="8459" max="8459" width="34.5703125" style="224" customWidth="1"/>
    <col min="8460" max="8460" width="45" style="224" customWidth="1"/>
    <col min="8461" max="8462" width="48.42578125" style="224" customWidth="1"/>
    <col min="8463" max="8463" width="42.85546875" style="224" customWidth="1"/>
    <col min="8464" max="8464" width="50.7109375" style="224" customWidth="1"/>
    <col min="8465" max="8465" width="46.28515625" style="224" customWidth="1"/>
    <col min="8466" max="8704" width="11.5703125" style="224"/>
    <col min="8705" max="8705" width="9" style="224" customWidth="1"/>
    <col min="8706" max="8706" width="21.5703125" style="224" customWidth="1"/>
    <col min="8707" max="8707" width="12.42578125" style="224" customWidth="1"/>
    <col min="8708" max="8708" width="30.28515625" style="224" customWidth="1"/>
    <col min="8709" max="8711" width="11.5703125" style="224"/>
    <col min="8712" max="8712" width="30.5703125" style="224" customWidth="1"/>
    <col min="8713" max="8713" width="29.42578125" style="224" customWidth="1"/>
    <col min="8714" max="8714" width="31.42578125" style="224" customWidth="1"/>
    <col min="8715" max="8715" width="34.5703125" style="224" customWidth="1"/>
    <col min="8716" max="8716" width="45" style="224" customWidth="1"/>
    <col min="8717" max="8718" width="48.42578125" style="224" customWidth="1"/>
    <col min="8719" max="8719" width="42.85546875" style="224" customWidth="1"/>
    <col min="8720" max="8720" width="50.7109375" style="224" customWidth="1"/>
    <col min="8721" max="8721" width="46.28515625" style="224" customWidth="1"/>
    <col min="8722" max="8960" width="11.5703125" style="224"/>
    <col min="8961" max="8961" width="9" style="224" customWidth="1"/>
    <col min="8962" max="8962" width="21.5703125" style="224" customWidth="1"/>
    <col min="8963" max="8963" width="12.42578125" style="224" customWidth="1"/>
    <col min="8964" max="8964" width="30.28515625" style="224" customWidth="1"/>
    <col min="8965" max="8967" width="11.5703125" style="224"/>
    <col min="8968" max="8968" width="30.5703125" style="224" customWidth="1"/>
    <col min="8969" max="8969" width="29.42578125" style="224" customWidth="1"/>
    <col min="8970" max="8970" width="31.42578125" style="224" customWidth="1"/>
    <col min="8971" max="8971" width="34.5703125" style="224" customWidth="1"/>
    <col min="8972" max="8972" width="45" style="224" customWidth="1"/>
    <col min="8973" max="8974" width="48.42578125" style="224" customWidth="1"/>
    <col min="8975" max="8975" width="42.85546875" style="224" customWidth="1"/>
    <col min="8976" max="8976" width="50.7109375" style="224" customWidth="1"/>
    <col min="8977" max="8977" width="46.28515625" style="224" customWidth="1"/>
    <col min="8978" max="9216" width="11.5703125" style="224"/>
    <col min="9217" max="9217" width="9" style="224" customWidth="1"/>
    <col min="9218" max="9218" width="21.5703125" style="224" customWidth="1"/>
    <col min="9219" max="9219" width="12.42578125" style="224" customWidth="1"/>
    <col min="9220" max="9220" width="30.28515625" style="224" customWidth="1"/>
    <col min="9221" max="9223" width="11.5703125" style="224"/>
    <col min="9224" max="9224" width="30.5703125" style="224" customWidth="1"/>
    <col min="9225" max="9225" width="29.42578125" style="224" customWidth="1"/>
    <col min="9226" max="9226" width="31.42578125" style="224" customWidth="1"/>
    <col min="9227" max="9227" width="34.5703125" style="224" customWidth="1"/>
    <col min="9228" max="9228" width="45" style="224" customWidth="1"/>
    <col min="9229" max="9230" width="48.42578125" style="224" customWidth="1"/>
    <col min="9231" max="9231" width="42.85546875" style="224" customWidth="1"/>
    <col min="9232" max="9232" width="50.7109375" style="224" customWidth="1"/>
    <col min="9233" max="9233" width="46.28515625" style="224" customWidth="1"/>
    <col min="9234" max="9472" width="11.5703125" style="224"/>
    <col min="9473" max="9473" width="9" style="224" customWidth="1"/>
    <col min="9474" max="9474" width="21.5703125" style="224" customWidth="1"/>
    <col min="9475" max="9475" width="12.42578125" style="224" customWidth="1"/>
    <col min="9476" max="9476" width="30.28515625" style="224" customWidth="1"/>
    <col min="9477" max="9479" width="11.5703125" style="224"/>
    <col min="9480" max="9480" width="30.5703125" style="224" customWidth="1"/>
    <col min="9481" max="9481" width="29.42578125" style="224" customWidth="1"/>
    <col min="9482" max="9482" width="31.42578125" style="224" customWidth="1"/>
    <col min="9483" max="9483" width="34.5703125" style="224" customWidth="1"/>
    <col min="9484" max="9484" width="45" style="224" customWidth="1"/>
    <col min="9485" max="9486" width="48.42578125" style="224" customWidth="1"/>
    <col min="9487" max="9487" width="42.85546875" style="224" customWidth="1"/>
    <col min="9488" max="9488" width="50.7109375" style="224" customWidth="1"/>
    <col min="9489" max="9489" width="46.28515625" style="224" customWidth="1"/>
    <col min="9490" max="9728" width="11.5703125" style="224"/>
    <col min="9729" max="9729" width="9" style="224" customWidth="1"/>
    <col min="9730" max="9730" width="21.5703125" style="224" customWidth="1"/>
    <col min="9731" max="9731" width="12.42578125" style="224" customWidth="1"/>
    <col min="9732" max="9732" width="30.28515625" style="224" customWidth="1"/>
    <col min="9733" max="9735" width="11.5703125" style="224"/>
    <col min="9736" max="9736" width="30.5703125" style="224" customWidth="1"/>
    <col min="9737" max="9737" width="29.42578125" style="224" customWidth="1"/>
    <col min="9738" max="9738" width="31.42578125" style="224" customWidth="1"/>
    <col min="9739" max="9739" width="34.5703125" style="224" customWidth="1"/>
    <col min="9740" max="9740" width="45" style="224" customWidth="1"/>
    <col min="9741" max="9742" width="48.42578125" style="224" customWidth="1"/>
    <col min="9743" max="9743" width="42.85546875" style="224" customWidth="1"/>
    <col min="9744" max="9744" width="50.7109375" style="224" customWidth="1"/>
    <col min="9745" max="9745" width="46.28515625" style="224" customWidth="1"/>
    <col min="9746" max="9984" width="11.5703125" style="224"/>
    <col min="9985" max="9985" width="9" style="224" customWidth="1"/>
    <col min="9986" max="9986" width="21.5703125" style="224" customWidth="1"/>
    <col min="9987" max="9987" width="12.42578125" style="224" customWidth="1"/>
    <col min="9988" max="9988" width="30.28515625" style="224" customWidth="1"/>
    <col min="9989" max="9991" width="11.5703125" style="224"/>
    <col min="9992" max="9992" width="30.5703125" style="224" customWidth="1"/>
    <col min="9993" max="9993" width="29.42578125" style="224" customWidth="1"/>
    <col min="9994" max="9994" width="31.42578125" style="224" customWidth="1"/>
    <col min="9995" max="9995" width="34.5703125" style="224" customWidth="1"/>
    <col min="9996" max="9996" width="45" style="224" customWidth="1"/>
    <col min="9997" max="9998" width="48.42578125" style="224" customWidth="1"/>
    <col min="9999" max="9999" width="42.85546875" style="224" customWidth="1"/>
    <col min="10000" max="10000" width="50.7109375" style="224" customWidth="1"/>
    <col min="10001" max="10001" width="46.28515625" style="224" customWidth="1"/>
    <col min="10002" max="10240" width="11.5703125" style="224"/>
    <col min="10241" max="10241" width="9" style="224" customWidth="1"/>
    <col min="10242" max="10242" width="21.5703125" style="224" customWidth="1"/>
    <col min="10243" max="10243" width="12.42578125" style="224" customWidth="1"/>
    <col min="10244" max="10244" width="30.28515625" style="224" customWidth="1"/>
    <col min="10245" max="10247" width="11.5703125" style="224"/>
    <col min="10248" max="10248" width="30.5703125" style="224" customWidth="1"/>
    <col min="10249" max="10249" width="29.42578125" style="224" customWidth="1"/>
    <col min="10250" max="10250" width="31.42578125" style="224" customWidth="1"/>
    <col min="10251" max="10251" width="34.5703125" style="224" customWidth="1"/>
    <col min="10252" max="10252" width="45" style="224" customWidth="1"/>
    <col min="10253" max="10254" width="48.42578125" style="224" customWidth="1"/>
    <col min="10255" max="10255" width="42.85546875" style="224" customWidth="1"/>
    <col min="10256" max="10256" width="50.7109375" style="224" customWidth="1"/>
    <col min="10257" max="10257" width="46.28515625" style="224" customWidth="1"/>
    <col min="10258" max="10496" width="11.5703125" style="224"/>
    <col min="10497" max="10497" width="9" style="224" customWidth="1"/>
    <col min="10498" max="10498" width="21.5703125" style="224" customWidth="1"/>
    <col min="10499" max="10499" width="12.42578125" style="224" customWidth="1"/>
    <col min="10500" max="10500" width="30.28515625" style="224" customWidth="1"/>
    <col min="10501" max="10503" width="11.5703125" style="224"/>
    <col min="10504" max="10504" width="30.5703125" style="224" customWidth="1"/>
    <col min="10505" max="10505" width="29.42578125" style="224" customWidth="1"/>
    <col min="10506" max="10506" width="31.42578125" style="224" customWidth="1"/>
    <col min="10507" max="10507" width="34.5703125" style="224" customWidth="1"/>
    <col min="10508" max="10508" width="45" style="224" customWidth="1"/>
    <col min="10509" max="10510" width="48.42578125" style="224" customWidth="1"/>
    <col min="10511" max="10511" width="42.85546875" style="224" customWidth="1"/>
    <col min="10512" max="10512" width="50.7109375" style="224" customWidth="1"/>
    <col min="10513" max="10513" width="46.28515625" style="224" customWidth="1"/>
    <col min="10514" max="10752" width="11.5703125" style="224"/>
    <col min="10753" max="10753" width="9" style="224" customWidth="1"/>
    <col min="10754" max="10754" width="21.5703125" style="224" customWidth="1"/>
    <col min="10755" max="10755" width="12.42578125" style="224" customWidth="1"/>
    <col min="10756" max="10756" width="30.28515625" style="224" customWidth="1"/>
    <col min="10757" max="10759" width="11.5703125" style="224"/>
    <col min="10760" max="10760" width="30.5703125" style="224" customWidth="1"/>
    <col min="10761" max="10761" width="29.42578125" style="224" customWidth="1"/>
    <col min="10762" max="10762" width="31.42578125" style="224" customWidth="1"/>
    <col min="10763" max="10763" width="34.5703125" style="224" customWidth="1"/>
    <col min="10764" max="10764" width="45" style="224" customWidth="1"/>
    <col min="10765" max="10766" width="48.42578125" style="224" customWidth="1"/>
    <col min="10767" max="10767" width="42.85546875" style="224" customWidth="1"/>
    <col min="10768" max="10768" width="50.7109375" style="224" customWidth="1"/>
    <col min="10769" max="10769" width="46.28515625" style="224" customWidth="1"/>
    <col min="10770" max="11008" width="11.5703125" style="224"/>
    <col min="11009" max="11009" width="9" style="224" customWidth="1"/>
    <col min="11010" max="11010" width="21.5703125" style="224" customWidth="1"/>
    <col min="11011" max="11011" width="12.42578125" style="224" customWidth="1"/>
    <col min="11012" max="11012" width="30.28515625" style="224" customWidth="1"/>
    <col min="11013" max="11015" width="11.5703125" style="224"/>
    <col min="11016" max="11016" width="30.5703125" style="224" customWidth="1"/>
    <col min="11017" max="11017" width="29.42578125" style="224" customWidth="1"/>
    <col min="11018" max="11018" width="31.42578125" style="224" customWidth="1"/>
    <col min="11019" max="11019" width="34.5703125" style="224" customWidth="1"/>
    <col min="11020" max="11020" width="45" style="224" customWidth="1"/>
    <col min="11021" max="11022" width="48.42578125" style="224" customWidth="1"/>
    <col min="11023" max="11023" width="42.85546875" style="224" customWidth="1"/>
    <col min="11024" max="11024" width="50.7109375" style="224" customWidth="1"/>
    <col min="11025" max="11025" width="46.28515625" style="224" customWidth="1"/>
    <col min="11026" max="11264" width="11.5703125" style="224"/>
    <col min="11265" max="11265" width="9" style="224" customWidth="1"/>
    <col min="11266" max="11266" width="21.5703125" style="224" customWidth="1"/>
    <col min="11267" max="11267" width="12.42578125" style="224" customWidth="1"/>
    <col min="11268" max="11268" width="30.28515625" style="224" customWidth="1"/>
    <col min="11269" max="11271" width="11.5703125" style="224"/>
    <col min="11272" max="11272" width="30.5703125" style="224" customWidth="1"/>
    <col min="11273" max="11273" width="29.42578125" style="224" customWidth="1"/>
    <col min="11274" max="11274" width="31.42578125" style="224" customWidth="1"/>
    <col min="11275" max="11275" width="34.5703125" style="224" customWidth="1"/>
    <col min="11276" max="11276" width="45" style="224" customWidth="1"/>
    <col min="11277" max="11278" width="48.42578125" style="224" customWidth="1"/>
    <col min="11279" max="11279" width="42.85546875" style="224" customWidth="1"/>
    <col min="11280" max="11280" width="50.7109375" style="224" customWidth="1"/>
    <col min="11281" max="11281" width="46.28515625" style="224" customWidth="1"/>
    <col min="11282" max="11520" width="11.5703125" style="224"/>
    <col min="11521" max="11521" width="9" style="224" customWidth="1"/>
    <col min="11522" max="11522" width="21.5703125" style="224" customWidth="1"/>
    <col min="11523" max="11523" width="12.42578125" style="224" customWidth="1"/>
    <col min="11524" max="11524" width="30.28515625" style="224" customWidth="1"/>
    <col min="11525" max="11527" width="11.5703125" style="224"/>
    <col min="11528" max="11528" width="30.5703125" style="224" customWidth="1"/>
    <col min="11529" max="11529" width="29.42578125" style="224" customWidth="1"/>
    <col min="11530" max="11530" width="31.42578125" style="224" customWidth="1"/>
    <col min="11531" max="11531" width="34.5703125" style="224" customWidth="1"/>
    <col min="11532" max="11532" width="45" style="224" customWidth="1"/>
    <col min="11533" max="11534" width="48.42578125" style="224" customWidth="1"/>
    <col min="11535" max="11535" width="42.85546875" style="224" customWidth="1"/>
    <col min="11536" max="11536" width="50.7109375" style="224" customWidth="1"/>
    <col min="11537" max="11537" width="46.28515625" style="224" customWidth="1"/>
    <col min="11538" max="11776" width="11.5703125" style="224"/>
    <col min="11777" max="11777" width="9" style="224" customWidth="1"/>
    <col min="11778" max="11778" width="21.5703125" style="224" customWidth="1"/>
    <col min="11779" max="11779" width="12.42578125" style="224" customWidth="1"/>
    <col min="11780" max="11780" width="30.28515625" style="224" customWidth="1"/>
    <col min="11781" max="11783" width="11.5703125" style="224"/>
    <col min="11784" max="11784" width="30.5703125" style="224" customWidth="1"/>
    <col min="11785" max="11785" width="29.42578125" style="224" customWidth="1"/>
    <col min="11786" max="11786" width="31.42578125" style="224" customWidth="1"/>
    <col min="11787" max="11787" width="34.5703125" style="224" customWidth="1"/>
    <col min="11788" max="11788" width="45" style="224" customWidth="1"/>
    <col min="11789" max="11790" width="48.42578125" style="224" customWidth="1"/>
    <col min="11791" max="11791" width="42.85546875" style="224" customWidth="1"/>
    <col min="11792" max="11792" width="50.7109375" style="224" customWidth="1"/>
    <col min="11793" max="11793" width="46.28515625" style="224" customWidth="1"/>
    <col min="11794" max="12032" width="11.5703125" style="224"/>
    <col min="12033" max="12033" width="9" style="224" customWidth="1"/>
    <col min="12034" max="12034" width="21.5703125" style="224" customWidth="1"/>
    <col min="12035" max="12035" width="12.42578125" style="224" customWidth="1"/>
    <col min="12036" max="12036" width="30.28515625" style="224" customWidth="1"/>
    <col min="12037" max="12039" width="11.5703125" style="224"/>
    <col min="12040" max="12040" width="30.5703125" style="224" customWidth="1"/>
    <col min="12041" max="12041" width="29.42578125" style="224" customWidth="1"/>
    <col min="12042" max="12042" width="31.42578125" style="224" customWidth="1"/>
    <col min="12043" max="12043" width="34.5703125" style="224" customWidth="1"/>
    <col min="12044" max="12044" width="45" style="224" customWidth="1"/>
    <col min="12045" max="12046" width="48.42578125" style="224" customWidth="1"/>
    <col min="12047" max="12047" width="42.85546875" style="224" customWidth="1"/>
    <col min="12048" max="12048" width="50.7109375" style="224" customWidth="1"/>
    <col min="12049" max="12049" width="46.28515625" style="224" customWidth="1"/>
    <col min="12050" max="12288" width="11.5703125" style="224"/>
    <col min="12289" max="12289" width="9" style="224" customWidth="1"/>
    <col min="12290" max="12290" width="21.5703125" style="224" customWidth="1"/>
    <col min="12291" max="12291" width="12.42578125" style="224" customWidth="1"/>
    <col min="12292" max="12292" width="30.28515625" style="224" customWidth="1"/>
    <col min="12293" max="12295" width="11.5703125" style="224"/>
    <col min="12296" max="12296" width="30.5703125" style="224" customWidth="1"/>
    <col min="12297" max="12297" width="29.42578125" style="224" customWidth="1"/>
    <col min="12298" max="12298" width="31.42578125" style="224" customWidth="1"/>
    <col min="12299" max="12299" width="34.5703125" style="224" customWidth="1"/>
    <col min="12300" max="12300" width="45" style="224" customWidth="1"/>
    <col min="12301" max="12302" width="48.42578125" style="224" customWidth="1"/>
    <col min="12303" max="12303" width="42.85546875" style="224" customWidth="1"/>
    <col min="12304" max="12304" width="50.7109375" style="224" customWidth="1"/>
    <col min="12305" max="12305" width="46.28515625" style="224" customWidth="1"/>
    <col min="12306" max="12544" width="11.5703125" style="224"/>
    <col min="12545" max="12545" width="9" style="224" customWidth="1"/>
    <col min="12546" max="12546" width="21.5703125" style="224" customWidth="1"/>
    <col min="12547" max="12547" width="12.42578125" style="224" customWidth="1"/>
    <col min="12548" max="12548" width="30.28515625" style="224" customWidth="1"/>
    <col min="12549" max="12551" width="11.5703125" style="224"/>
    <col min="12552" max="12552" width="30.5703125" style="224" customWidth="1"/>
    <col min="12553" max="12553" width="29.42578125" style="224" customWidth="1"/>
    <col min="12554" max="12554" width="31.42578125" style="224" customWidth="1"/>
    <col min="12555" max="12555" width="34.5703125" style="224" customWidth="1"/>
    <col min="12556" max="12556" width="45" style="224" customWidth="1"/>
    <col min="12557" max="12558" width="48.42578125" style="224" customWidth="1"/>
    <col min="12559" max="12559" width="42.85546875" style="224" customWidth="1"/>
    <col min="12560" max="12560" width="50.7109375" style="224" customWidth="1"/>
    <col min="12561" max="12561" width="46.28515625" style="224" customWidth="1"/>
    <col min="12562" max="12800" width="11.5703125" style="224"/>
    <col min="12801" max="12801" width="9" style="224" customWidth="1"/>
    <col min="12802" max="12802" width="21.5703125" style="224" customWidth="1"/>
    <col min="12803" max="12803" width="12.42578125" style="224" customWidth="1"/>
    <col min="12804" max="12804" width="30.28515625" style="224" customWidth="1"/>
    <col min="12805" max="12807" width="11.5703125" style="224"/>
    <col min="12808" max="12808" width="30.5703125" style="224" customWidth="1"/>
    <col min="12809" max="12809" width="29.42578125" style="224" customWidth="1"/>
    <col min="12810" max="12810" width="31.42578125" style="224" customWidth="1"/>
    <col min="12811" max="12811" width="34.5703125" style="224" customWidth="1"/>
    <col min="12812" max="12812" width="45" style="224" customWidth="1"/>
    <col min="12813" max="12814" width="48.42578125" style="224" customWidth="1"/>
    <col min="12815" max="12815" width="42.85546875" style="224" customWidth="1"/>
    <col min="12816" max="12816" width="50.7109375" style="224" customWidth="1"/>
    <col min="12817" max="12817" width="46.28515625" style="224" customWidth="1"/>
    <col min="12818" max="13056" width="11.5703125" style="224"/>
    <col min="13057" max="13057" width="9" style="224" customWidth="1"/>
    <col min="13058" max="13058" width="21.5703125" style="224" customWidth="1"/>
    <col min="13059" max="13059" width="12.42578125" style="224" customWidth="1"/>
    <col min="13060" max="13060" width="30.28515625" style="224" customWidth="1"/>
    <col min="13061" max="13063" width="11.5703125" style="224"/>
    <col min="13064" max="13064" width="30.5703125" style="224" customWidth="1"/>
    <col min="13065" max="13065" width="29.42578125" style="224" customWidth="1"/>
    <col min="13066" max="13066" width="31.42578125" style="224" customWidth="1"/>
    <col min="13067" max="13067" width="34.5703125" style="224" customWidth="1"/>
    <col min="13068" max="13068" width="45" style="224" customWidth="1"/>
    <col min="13069" max="13070" width="48.42578125" style="224" customWidth="1"/>
    <col min="13071" max="13071" width="42.85546875" style="224" customWidth="1"/>
    <col min="13072" max="13072" width="50.7109375" style="224" customWidth="1"/>
    <col min="13073" max="13073" width="46.28515625" style="224" customWidth="1"/>
    <col min="13074" max="13312" width="11.5703125" style="224"/>
    <col min="13313" max="13313" width="9" style="224" customWidth="1"/>
    <col min="13314" max="13314" width="21.5703125" style="224" customWidth="1"/>
    <col min="13315" max="13315" width="12.42578125" style="224" customWidth="1"/>
    <col min="13316" max="13316" width="30.28515625" style="224" customWidth="1"/>
    <col min="13317" max="13319" width="11.5703125" style="224"/>
    <col min="13320" max="13320" width="30.5703125" style="224" customWidth="1"/>
    <col min="13321" max="13321" width="29.42578125" style="224" customWidth="1"/>
    <col min="13322" max="13322" width="31.42578125" style="224" customWidth="1"/>
    <col min="13323" max="13323" width="34.5703125" style="224" customWidth="1"/>
    <col min="13324" max="13324" width="45" style="224" customWidth="1"/>
    <col min="13325" max="13326" width="48.42578125" style="224" customWidth="1"/>
    <col min="13327" max="13327" width="42.85546875" style="224" customWidth="1"/>
    <col min="13328" max="13328" width="50.7109375" style="224" customWidth="1"/>
    <col min="13329" max="13329" width="46.28515625" style="224" customWidth="1"/>
    <col min="13330" max="13568" width="11.5703125" style="224"/>
    <col min="13569" max="13569" width="9" style="224" customWidth="1"/>
    <col min="13570" max="13570" width="21.5703125" style="224" customWidth="1"/>
    <col min="13571" max="13571" width="12.42578125" style="224" customWidth="1"/>
    <col min="13572" max="13572" width="30.28515625" style="224" customWidth="1"/>
    <col min="13573" max="13575" width="11.5703125" style="224"/>
    <col min="13576" max="13576" width="30.5703125" style="224" customWidth="1"/>
    <col min="13577" max="13577" width="29.42578125" style="224" customWidth="1"/>
    <col min="13578" max="13578" width="31.42578125" style="224" customWidth="1"/>
    <col min="13579" max="13579" width="34.5703125" style="224" customWidth="1"/>
    <col min="13580" max="13580" width="45" style="224" customWidth="1"/>
    <col min="13581" max="13582" width="48.42578125" style="224" customWidth="1"/>
    <col min="13583" max="13583" width="42.85546875" style="224" customWidth="1"/>
    <col min="13584" max="13584" width="50.7109375" style="224" customWidth="1"/>
    <col min="13585" max="13585" width="46.28515625" style="224" customWidth="1"/>
    <col min="13586" max="13824" width="11.5703125" style="224"/>
    <col min="13825" max="13825" width="9" style="224" customWidth="1"/>
    <col min="13826" max="13826" width="21.5703125" style="224" customWidth="1"/>
    <col min="13827" max="13827" width="12.42578125" style="224" customWidth="1"/>
    <col min="13828" max="13828" width="30.28515625" style="224" customWidth="1"/>
    <col min="13829" max="13831" width="11.5703125" style="224"/>
    <col min="13832" max="13832" width="30.5703125" style="224" customWidth="1"/>
    <col min="13833" max="13833" width="29.42578125" style="224" customWidth="1"/>
    <col min="13834" max="13834" width="31.42578125" style="224" customWidth="1"/>
    <col min="13835" max="13835" width="34.5703125" style="224" customWidth="1"/>
    <col min="13836" max="13836" width="45" style="224" customWidth="1"/>
    <col min="13837" max="13838" width="48.42578125" style="224" customWidth="1"/>
    <col min="13839" max="13839" width="42.85546875" style="224" customWidth="1"/>
    <col min="13840" max="13840" width="50.7109375" style="224" customWidth="1"/>
    <col min="13841" max="13841" width="46.28515625" style="224" customWidth="1"/>
    <col min="13842" max="14080" width="11.5703125" style="224"/>
    <col min="14081" max="14081" width="9" style="224" customWidth="1"/>
    <col min="14082" max="14082" width="21.5703125" style="224" customWidth="1"/>
    <col min="14083" max="14083" width="12.42578125" style="224" customWidth="1"/>
    <col min="14084" max="14084" width="30.28515625" style="224" customWidth="1"/>
    <col min="14085" max="14087" width="11.5703125" style="224"/>
    <col min="14088" max="14088" width="30.5703125" style="224" customWidth="1"/>
    <col min="14089" max="14089" width="29.42578125" style="224" customWidth="1"/>
    <col min="14090" max="14090" width="31.42578125" style="224" customWidth="1"/>
    <col min="14091" max="14091" width="34.5703125" style="224" customWidth="1"/>
    <col min="14092" max="14092" width="45" style="224" customWidth="1"/>
    <col min="14093" max="14094" width="48.42578125" style="224" customWidth="1"/>
    <col min="14095" max="14095" width="42.85546875" style="224" customWidth="1"/>
    <col min="14096" max="14096" width="50.7109375" style="224" customWidth="1"/>
    <col min="14097" max="14097" width="46.28515625" style="224" customWidth="1"/>
    <col min="14098" max="14336" width="11.5703125" style="224"/>
    <col min="14337" max="14337" width="9" style="224" customWidth="1"/>
    <col min="14338" max="14338" width="21.5703125" style="224" customWidth="1"/>
    <col min="14339" max="14339" width="12.42578125" style="224" customWidth="1"/>
    <col min="14340" max="14340" width="30.28515625" style="224" customWidth="1"/>
    <col min="14341" max="14343" width="11.5703125" style="224"/>
    <col min="14344" max="14344" width="30.5703125" style="224" customWidth="1"/>
    <col min="14345" max="14345" width="29.42578125" style="224" customWidth="1"/>
    <col min="14346" max="14346" width="31.42578125" style="224" customWidth="1"/>
    <col min="14347" max="14347" width="34.5703125" style="224" customWidth="1"/>
    <col min="14348" max="14348" width="45" style="224" customWidth="1"/>
    <col min="14349" max="14350" width="48.42578125" style="224" customWidth="1"/>
    <col min="14351" max="14351" width="42.85546875" style="224" customWidth="1"/>
    <col min="14352" max="14352" width="50.7109375" style="224" customWidth="1"/>
    <col min="14353" max="14353" width="46.28515625" style="224" customWidth="1"/>
    <col min="14354" max="14592" width="11.5703125" style="224"/>
    <col min="14593" max="14593" width="9" style="224" customWidth="1"/>
    <col min="14594" max="14594" width="21.5703125" style="224" customWidth="1"/>
    <col min="14595" max="14595" width="12.42578125" style="224" customWidth="1"/>
    <col min="14596" max="14596" width="30.28515625" style="224" customWidth="1"/>
    <col min="14597" max="14599" width="11.5703125" style="224"/>
    <col min="14600" max="14600" width="30.5703125" style="224" customWidth="1"/>
    <col min="14601" max="14601" width="29.42578125" style="224" customWidth="1"/>
    <col min="14602" max="14602" width="31.42578125" style="224" customWidth="1"/>
    <col min="14603" max="14603" width="34.5703125" style="224" customWidth="1"/>
    <col min="14604" max="14604" width="45" style="224" customWidth="1"/>
    <col min="14605" max="14606" width="48.42578125" style="224" customWidth="1"/>
    <col min="14607" max="14607" width="42.85546875" style="224" customWidth="1"/>
    <col min="14608" max="14608" width="50.7109375" style="224" customWidth="1"/>
    <col min="14609" max="14609" width="46.28515625" style="224" customWidth="1"/>
    <col min="14610" max="14848" width="11.5703125" style="224"/>
    <col min="14849" max="14849" width="9" style="224" customWidth="1"/>
    <col min="14850" max="14850" width="21.5703125" style="224" customWidth="1"/>
    <col min="14851" max="14851" width="12.42578125" style="224" customWidth="1"/>
    <col min="14852" max="14852" width="30.28515625" style="224" customWidth="1"/>
    <col min="14853" max="14855" width="11.5703125" style="224"/>
    <col min="14856" max="14856" width="30.5703125" style="224" customWidth="1"/>
    <col min="14857" max="14857" width="29.42578125" style="224" customWidth="1"/>
    <col min="14858" max="14858" width="31.42578125" style="224" customWidth="1"/>
    <col min="14859" max="14859" width="34.5703125" style="224" customWidth="1"/>
    <col min="14860" max="14860" width="45" style="224" customWidth="1"/>
    <col min="14861" max="14862" width="48.42578125" style="224" customWidth="1"/>
    <col min="14863" max="14863" width="42.85546875" style="224" customWidth="1"/>
    <col min="14864" max="14864" width="50.7109375" style="224" customWidth="1"/>
    <col min="14865" max="14865" width="46.28515625" style="224" customWidth="1"/>
    <col min="14866" max="15104" width="11.5703125" style="224"/>
    <col min="15105" max="15105" width="9" style="224" customWidth="1"/>
    <col min="15106" max="15106" width="21.5703125" style="224" customWidth="1"/>
    <col min="15107" max="15107" width="12.42578125" style="224" customWidth="1"/>
    <col min="15108" max="15108" width="30.28515625" style="224" customWidth="1"/>
    <col min="15109" max="15111" width="11.5703125" style="224"/>
    <col min="15112" max="15112" width="30.5703125" style="224" customWidth="1"/>
    <col min="15113" max="15113" width="29.42578125" style="224" customWidth="1"/>
    <col min="15114" max="15114" width="31.42578125" style="224" customWidth="1"/>
    <col min="15115" max="15115" width="34.5703125" style="224" customWidth="1"/>
    <col min="15116" max="15116" width="45" style="224" customWidth="1"/>
    <col min="15117" max="15118" width="48.42578125" style="224" customWidth="1"/>
    <col min="15119" max="15119" width="42.85546875" style="224" customWidth="1"/>
    <col min="15120" max="15120" width="50.7109375" style="224" customWidth="1"/>
    <col min="15121" max="15121" width="46.28515625" style="224" customWidth="1"/>
    <col min="15122" max="15360" width="11.5703125" style="224"/>
    <col min="15361" max="15361" width="9" style="224" customWidth="1"/>
    <col min="15362" max="15362" width="21.5703125" style="224" customWidth="1"/>
    <col min="15363" max="15363" width="12.42578125" style="224" customWidth="1"/>
    <col min="15364" max="15364" width="30.28515625" style="224" customWidth="1"/>
    <col min="15365" max="15367" width="11.5703125" style="224"/>
    <col min="15368" max="15368" width="30.5703125" style="224" customWidth="1"/>
    <col min="15369" max="15369" width="29.42578125" style="224" customWidth="1"/>
    <col min="15370" max="15370" width="31.42578125" style="224" customWidth="1"/>
    <col min="15371" max="15371" width="34.5703125" style="224" customWidth="1"/>
    <col min="15372" max="15372" width="45" style="224" customWidth="1"/>
    <col min="15373" max="15374" width="48.42578125" style="224" customWidth="1"/>
    <col min="15375" max="15375" width="42.85546875" style="224" customWidth="1"/>
    <col min="15376" max="15376" width="50.7109375" style="224" customWidth="1"/>
    <col min="15377" max="15377" width="46.28515625" style="224" customWidth="1"/>
    <col min="15378" max="15616" width="11.5703125" style="224"/>
    <col min="15617" max="15617" width="9" style="224" customWidth="1"/>
    <col min="15618" max="15618" width="21.5703125" style="224" customWidth="1"/>
    <col min="15619" max="15619" width="12.42578125" style="224" customWidth="1"/>
    <col min="15620" max="15620" width="30.28515625" style="224" customWidth="1"/>
    <col min="15621" max="15623" width="11.5703125" style="224"/>
    <col min="15624" max="15624" width="30.5703125" style="224" customWidth="1"/>
    <col min="15625" max="15625" width="29.42578125" style="224" customWidth="1"/>
    <col min="15626" max="15626" width="31.42578125" style="224" customWidth="1"/>
    <col min="15627" max="15627" width="34.5703125" style="224" customWidth="1"/>
    <col min="15628" max="15628" width="45" style="224" customWidth="1"/>
    <col min="15629" max="15630" width="48.42578125" style="224" customWidth="1"/>
    <col min="15631" max="15631" width="42.85546875" style="224" customWidth="1"/>
    <col min="15632" max="15632" width="50.7109375" style="224" customWidth="1"/>
    <col min="15633" max="15633" width="46.28515625" style="224" customWidth="1"/>
    <col min="15634" max="15872" width="11.5703125" style="224"/>
    <col min="15873" max="15873" width="9" style="224" customWidth="1"/>
    <col min="15874" max="15874" width="21.5703125" style="224" customWidth="1"/>
    <col min="15875" max="15875" width="12.42578125" style="224" customWidth="1"/>
    <col min="15876" max="15876" width="30.28515625" style="224" customWidth="1"/>
    <col min="15877" max="15879" width="11.5703125" style="224"/>
    <col min="15880" max="15880" width="30.5703125" style="224" customWidth="1"/>
    <col min="15881" max="15881" width="29.42578125" style="224" customWidth="1"/>
    <col min="15882" max="15882" width="31.42578125" style="224" customWidth="1"/>
    <col min="15883" max="15883" width="34.5703125" style="224" customWidth="1"/>
    <col min="15884" max="15884" width="45" style="224" customWidth="1"/>
    <col min="15885" max="15886" width="48.42578125" style="224" customWidth="1"/>
    <col min="15887" max="15887" width="42.85546875" style="224" customWidth="1"/>
    <col min="15888" max="15888" width="50.7109375" style="224" customWidth="1"/>
    <col min="15889" max="15889" width="46.28515625" style="224" customWidth="1"/>
    <col min="15890" max="16128" width="11.5703125" style="224"/>
    <col min="16129" max="16129" width="9" style="224" customWidth="1"/>
    <col min="16130" max="16130" width="21.5703125" style="224" customWidth="1"/>
    <col min="16131" max="16131" width="12.42578125" style="224" customWidth="1"/>
    <col min="16132" max="16132" width="30.28515625" style="224" customWidth="1"/>
    <col min="16133" max="16135" width="11.5703125" style="224"/>
    <col min="16136" max="16136" width="30.5703125" style="224" customWidth="1"/>
    <col min="16137" max="16137" width="29.42578125" style="224" customWidth="1"/>
    <col min="16138" max="16138" width="31.42578125" style="224" customWidth="1"/>
    <col min="16139" max="16139" width="34.5703125" style="224" customWidth="1"/>
    <col min="16140" max="16140" width="45" style="224" customWidth="1"/>
    <col min="16141" max="16142" width="48.42578125" style="224" customWidth="1"/>
    <col min="16143" max="16143" width="42.85546875" style="224" customWidth="1"/>
    <col min="16144" max="16144" width="50.7109375" style="224" customWidth="1"/>
    <col min="16145" max="16145" width="46.28515625" style="224" customWidth="1"/>
    <col min="16146" max="16384" width="11.5703125" style="224"/>
  </cols>
  <sheetData>
    <row r="1" spans="2:17" ht="25.5" x14ac:dyDescent="0.2">
      <c r="B1" s="224" t="s">
        <v>982</v>
      </c>
      <c r="D1" s="224" t="s">
        <v>983</v>
      </c>
      <c r="H1" s="225" t="s">
        <v>984</v>
      </c>
      <c r="I1" s="225" t="s">
        <v>985</v>
      </c>
      <c r="J1" s="225" t="s">
        <v>986</v>
      </c>
      <c r="K1" s="225" t="s">
        <v>987</v>
      </c>
      <c r="L1" s="225" t="s">
        <v>988</v>
      </c>
      <c r="M1" s="225" t="s">
        <v>989</v>
      </c>
      <c r="N1" s="225" t="s">
        <v>990</v>
      </c>
      <c r="P1" s="226" t="s">
        <v>991</v>
      </c>
      <c r="Q1" s="226" t="s">
        <v>992</v>
      </c>
    </row>
    <row r="2" spans="2:17" x14ac:dyDescent="0.2">
      <c r="B2" s="227"/>
      <c r="D2" s="227"/>
      <c r="H2" s="224" t="s">
        <v>973</v>
      </c>
      <c r="I2" s="224" t="s">
        <v>973</v>
      </c>
      <c r="J2" s="224" t="s">
        <v>945</v>
      </c>
      <c r="K2" s="224" t="s">
        <v>945</v>
      </c>
      <c r="L2" s="224" t="s">
        <v>945</v>
      </c>
      <c r="M2" s="224" t="s">
        <v>945</v>
      </c>
      <c r="N2" s="224" t="s">
        <v>945</v>
      </c>
      <c r="O2" s="224" t="s">
        <v>945</v>
      </c>
      <c r="P2" s="224" t="s">
        <v>945</v>
      </c>
      <c r="Q2" s="224" t="s">
        <v>728</v>
      </c>
    </row>
    <row r="3" spans="2:17" x14ac:dyDescent="0.2">
      <c r="B3" s="227"/>
      <c r="D3" s="227"/>
      <c r="H3" s="224" t="s">
        <v>946</v>
      </c>
      <c r="I3" s="224" t="s">
        <v>946</v>
      </c>
      <c r="J3" s="224" t="s">
        <v>946</v>
      </c>
      <c r="K3" s="224" t="s">
        <v>946</v>
      </c>
      <c r="L3" s="224" t="s">
        <v>949</v>
      </c>
      <c r="M3" s="224" t="s">
        <v>946</v>
      </c>
      <c r="N3" s="224" t="s">
        <v>946</v>
      </c>
      <c r="O3" s="224" t="s">
        <v>946</v>
      </c>
      <c r="P3" s="224" t="s">
        <v>946</v>
      </c>
      <c r="Q3" s="224" t="s">
        <v>729</v>
      </c>
    </row>
    <row r="4" spans="2:17" ht="13.15" x14ac:dyDescent="0.25">
      <c r="B4" s="227"/>
      <c r="D4" s="227"/>
      <c r="H4" s="224" t="s">
        <v>947</v>
      </c>
      <c r="I4" s="224" t="s">
        <v>947</v>
      </c>
      <c r="J4" s="224" t="s">
        <v>947</v>
      </c>
      <c r="K4" s="224" t="s">
        <v>947</v>
      </c>
      <c r="L4" s="224" t="s">
        <v>869</v>
      </c>
      <c r="M4" s="224" t="s">
        <v>947</v>
      </c>
      <c r="N4" s="224" t="s">
        <v>947</v>
      </c>
      <c r="O4" s="224" t="s">
        <v>947</v>
      </c>
      <c r="P4" s="224" t="s">
        <v>947</v>
      </c>
      <c r="Q4" s="224" t="s">
        <v>730</v>
      </c>
    </row>
    <row r="5" spans="2:17" x14ac:dyDescent="0.2">
      <c r="B5" s="227"/>
      <c r="D5" s="227"/>
      <c r="H5" s="224" t="s">
        <v>869</v>
      </c>
      <c r="I5" s="224" t="s">
        <v>869</v>
      </c>
      <c r="J5" s="224" t="s">
        <v>953</v>
      </c>
      <c r="K5" s="224" t="s">
        <v>949</v>
      </c>
      <c r="L5" s="224" t="s">
        <v>978</v>
      </c>
      <c r="M5" s="224" t="s">
        <v>949</v>
      </c>
      <c r="N5" s="224" t="s">
        <v>949</v>
      </c>
      <c r="O5" s="224" t="s">
        <v>951</v>
      </c>
      <c r="P5" s="224" t="s">
        <v>949</v>
      </c>
      <c r="Q5" s="224" t="s">
        <v>731</v>
      </c>
    </row>
    <row r="6" spans="2:17" x14ac:dyDescent="0.2">
      <c r="B6" s="227"/>
      <c r="D6" s="227"/>
      <c r="H6" s="224" t="s">
        <v>959</v>
      </c>
      <c r="I6" s="224" t="s">
        <v>960</v>
      </c>
      <c r="J6" s="224" t="s">
        <v>869</v>
      </c>
      <c r="K6" s="224" t="s">
        <v>869</v>
      </c>
      <c r="L6" s="224" t="s">
        <v>980</v>
      </c>
      <c r="M6" s="224" t="s">
        <v>953</v>
      </c>
      <c r="N6" s="224" t="s">
        <v>953</v>
      </c>
      <c r="O6" s="224" t="s">
        <v>869</v>
      </c>
      <c r="P6" s="224" t="s">
        <v>953</v>
      </c>
      <c r="Q6" s="224" t="s">
        <v>732</v>
      </c>
    </row>
    <row r="7" spans="2:17" x14ac:dyDescent="0.2">
      <c r="B7" s="227"/>
      <c r="D7" s="227"/>
      <c r="H7" s="224" t="s">
        <v>960</v>
      </c>
      <c r="I7" s="224" t="s">
        <v>961</v>
      </c>
      <c r="J7" s="224" t="s">
        <v>959</v>
      </c>
      <c r="K7" s="224" t="s">
        <v>959</v>
      </c>
      <c r="L7" s="224" t="s">
        <v>960</v>
      </c>
      <c r="M7" s="224" t="s">
        <v>869</v>
      </c>
      <c r="N7" s="224" t="s">
        <v>869</v>
      </c>
      <c r="O7" s="224" t="s">
        <v>962</v>
      </c>
      <c r="P7" s="224" t="s">
        <v>869</v>
      </c>
      <c r="Q7" s="224" t="s">
        <v>733</v>
      </c>
    </row>
    <row r="8" spans="2:17" x14ac:dyDescent="0.2">
      <c r="B8" s="227"/>
      <c r="D8" s="227"/>
      <c r="H8" s="224" t="s">
        <v>961</v>
      </c>
      <c r="I8" s="224" t="s">
        <v>963</v>
      </c>
      <c r="J8" s="224" t="s">
        <v>960</v>
      </c>
      <c r="K8" s="224" t="s">
        <v>965</v>
      </c>
      <c r="L8" s="224" t="s">
        <v>961</v>
      </c>
      <c r="M8" s="224" t="s">
        <v>959</v>
      </c>
      <c r="N8" s="224" t="s">
        <v>959</v>
      </c>
      <c r="O8" s="224" t="s">
        <v>963</v>
      </c>
      <c r="P8" s="224" t="s">
        <v>959</v>
      </c>
      <c r="Q8" s="224" t="s">
        <v>735</v>
      </c>
    </row>
    <row r="9" spans="2:17" x14ac:dyDescent="0.2">
      <c r="B9" s="227"/>
      <c r="D9" s="227"/>
      <c r="H9" s="224" t="s">
        <v>963</v>
      </c>
      <c r="I9" s="224" t="s">
        <v>965</v>
      </c>
      <c r="J9" s="224" t="s">
        <v>961</v>
      </c>
      <c r="K9" s="224" t="s">
        <v>669</v>
      </c>
      <c r="L9" s="224" t="s">
        <v>962</v>
      </c>
      <c r="M9" s="224" t="s">
        <v>960</v>
      </c>
      <c r="N9" s="224" t="s">
        <v>960</v>
      </c>
      <c r="O9" s="224" t="s">
        <v>965</v>
      </c>
      <c r="P9" s="224" t="s">
        <v>960</v>
      </c>
      <c r="Q9" s="224" t="s">
        <v>736</v>
      </c>
    </row>
    <row r="10" spans="2:17" x14ac:dyDescent="0.2">
      <c r="B10" s="227"/>
      <c r="D10" s="227"/>
      <c r="H10" s="224" t="s">
        <v>965</v>
      </c>
      <c r="I10" s="224" t="s">
        <v>669</v>
      </c>
      <c r="J10" s="224" t="s">
        <v>963</v>
      </c>
      <c r="L10" s="224" t="s">
        <v>963</v>
      </c>
      <c r="M10" s="224" t="s">
        <v>961</v>
      </c>
      <c r="N10" s="224" t="s">
        <v>961</v>
      </c>
      <c r="O10" s="224" t="s">
        <v>669</v>
      </c>
      <c r="P10" s="224" t="s">
        <v>961</v>
      </c>
      <c r="Q10" s="224" t="s">
        <v>737</v>
      </c>
    </row>
    <row r="11" spans="2:17" x14ac:dyDescent="0.2">
      <c r="B11" s="227"/>
      <c r="D11" s="227"/>
      <c r="H11" s="224" t="s">
        <v>969</v>
      </c>
      <c r="J11" s="224" t="s">
        <v>965</v>
      </c>
      <c r="L11" s="224" t="s">
        <v>413</v>
      </c>
      <c r="M11" s="224" t="s">
        <v>963</v>
      </c>
      <c r="N11" s="224" t="s">
        <v>962</v>
      </c>
      <c r="P11" s="224" t="s">
        <v>963</v>
      </c>
      <c r="Q11" s="224" t="s">
        <v>739</v>
      </c>
    </row>
    <row r="12" spans="2:17" x14ac:dyDescent="0.2">
      <c r="B12" s="227"/>
      <c r="D12" s="227"/>
      <c r="H12" s="224" t="s">
        <v>669</v>
      </c>
      <c r="J12" s="224" t="s">
        <v>969</v>
      </c>
      <c r="L12" s="224" t="s">
        <v>969</v>
      </c>
      <c r="M12" s="224" t="s">
        <v>965</v>
      </c>
      <c r="N12" s="224" t="s">
        <v>963</v>
      </c>
      <c r="P12" s="224" t="s">
        <v>965</v>
      </c>
      <c r="Q12" s="224" t="s">
        <v>669</v>
      </c>
    </row>
    <row r="13" spans="2:17" x14ac:dyDescent="0.2">
      <c r="B13" s="227"/>
      <c r="D13" s="227"/>
      <c r="J13" s="224" t="s">
        <v>669</v>
      </c>
      <c r="L13" s="224" t="s">
        <v>669</v>
      </c>
      <c r="M13" s="224" t="s">
        <v>969</v>
      </c>
      <c r="N13" s="224" t="s">
        <v>965</v>
      </c>
      <c r="P13" s="224" t="s">
        <v>669</v>
      </c>
    </row>
    <row r="14" spans="2:17" ht="13.15" x14ac:dyDescent="0.25">
      <c r="B14" s="227"/>
      <c r="D14" s="227"/>
      <c r="M14" s="224" t="s">
        <v>669</v>
      </c>
      <c r="N14" s="224" t="s">
        <v>969</v>
      </c>
    </row>
    <row r="15" spans="2:17" ht="13.15" x14ac:dyDescent="0.25">
      <c r="B15" s="227"/>
      <c r="D15" s="227"/>
      <c r="N15" s="224" t="s">
        <v>669</v>
      </c>
    </row>
    <row r="16" spans="2:17" ht="13.15" x14ac:dyDescent="0.25">
      <c r="B16" s="227"/>
      <c r="D16" s="227"/>
    </row>
    <row r="17" spans="2:4" ht="13.15" x14ac:dyDescent="0.25">
      <c r="B17" s="227"/>
      <c r="D17" s="227"/>
    </row>
    <row r="18" spans="2:4" ht="13.15" x14ac:dyDescent="0.25">
      <c r="B18" s="227"/>
      <c r="D18" s="227"/>
    </row>
    <row r="19" spans="2:4" ht="13.15" x14ac:dyDescent="0.25">
      <c r="B19" s="227"/>
      <c r="D19" s="227"/>
    </row>
    <row r="20" spans="2:4" ht="13.15" x14ac:dyDescent="0.25">
      <c r="B20" s="227"/>
      <c r="D20" s="227"/>
    </row>
    <row r="21" spans="2:4" ht="13.15" x14ac:dyDescent="0.25">
      <c r="B21" s="227"/>
      <c r="D21" s="227"/>
    </row>
    <row r="22" spans="2:4" ht="13.15" x14ac:dyDescent="0.25">
      <c r="B22" s="227"/>
      <c r="D22" s="227"/>
    </row>
    <row r="23" spans="2:4" ht="13.15" x14ac:dyDescent="0.25">
      <c r="B23" s="227"/>
      <c r="D23" s="227"/>
    </row>
    <row r="24" spans="2:4" ht="13.15" x14ac:dyDescent="0.25">
      <c r="B24" s="227"/>
      <c r="D24" s="227"/>
    </row>
    <row r="25" spans="2:4" ht="13.15" x14ac:dyDescent="0.25">
      <c r="B25" s="227"/>
      <c r="D25" s="227"/>
    </row>
    <row r="26" spans="2:4" ht="13.15" x14ac:dyDescent="0.25">
      <c r="B26" s="227"/>
      <c r="D26" s="227"/>
    </row>
    <row r="27" spans="2:4" x14ac:dyDescent="0.2">
      <c r="B27" s="227"/>
      <c r="D27" s="227"/>
    </row>
    <row r="28" spans="2:4" x14ac:dyDescent="0.2">
      <c r="B28" s="227"/>
      <c r="D28" s="227"/>
    </row>
    <row r="29" spans="2:4" x14ac:dyDescent="0.2">
      <c r="B29" s="227"/>
      <c r="D29" s="227"/>
    </row>
    <row r="30" spans="2:4" x14ac:dyDescent="0.2">
      <c r="B30" s="227"/>
      <c r="D30" s="227"/>
    </row>
    <row r="31" spans="2:4" x14ac:dyDescent="0.2">
      <c r="B31" s="227"/>
      <c r="D31" s="227"/>
    </row>
    <row r="32" spans="2:4" x14ac:dyDescent="0.2">
      <c r="B32" s="227"/>
      <c r="D32" s="227"/>
    </row>
    <row r="33" spans="2:4" x14ac:dyDescent="0.2">
      <c r="B33" s="227"/>
      <c r="D33" s="227"/>
    </row>
    <row r="34" spans="2:4" x14ac:dyDescent="0.2">
      <c r="B34" s="227"/>
      <c r="D34" s="227"/>
    </row>
    <row r="35" spans="2:4" x14ac:dyDescent="0.2">
      <c r="B35" s="227"/>
      <c r="D35" s="227"/>
    </row>
    <row r="36" spans="2:4" x14ac:dyDescent="0.2">
      <c r="B36" s="227"/>
      <c r="D36" s="227"/>
    </row>
    <row r="37" spans="2:4" x14ac:dyDescent="0.2">
      <c r="B37" s="227"/>
      <c r="D37" s="227"/>
    </row>
    <row r="38" spans="2:4" x14ac:dyDescent="0.2">
      <c r="B38" s="227"/>
      <c r="D38" s="227"/>
    </row>
    <row r="39" spans="2:4" x14ac:dyDescent="0.2">
      <c r="B39" s="227"/>
      <c r="D39" s="227"/>
    </row>
    <row r="40" spans="2:4" x14ac:dyDescent="0.2">
      <c r="B40" s="227"/>
      <c r="D40" s="227"/>
    </row>
    <row r="41" spans="2:4" x14ac:dyDescent="0.2">
      <c r="B41" s="227" t="s">
        <v>88</v>
      </c>
      <c r="D41" s="227" t="s">
        <v>993</v>
      </c>
    </row>
    <row r="42" spans="2:4" x14ac:dyDescent="0.2">
      <c r="B42" s="227" t="s">
        <v>89</v>
      </c>
      <c r="D42" s="227" t="s">
        <v>994</v>
      </c>
    </row>
    <row r="43" spans="2:4" x14ac:dyDescent="0.2">
      <c r="B43" s="227" t="s">
        <v>90</v>
      </c>
      <c r="D43" s="227" t="s">
        <v>995</v>
      </c>
    </row>
    <row r="44" spans="2:4" x14ac:dyDescent="0.2">
      <c r="B44" s="227" t="s">
        <v>91</v>
      </c>
      <c r="D44" s="227" t="s">
        <v>996</v>
      </c>
    </row>
    <row r="45" spans="2:4" x14ac:dyDescent="0.2">
      <c r="B45" s="227" t="s">
        <v>92</v>
      </c>
      <c r="D45" s="227" t="s">
        <v>997</v>
      </c>
    </row>
    <row r="46" spans="2:4" x14ac:dyDescent="0.2">
      <c r="B46" s="227" t="s">
        <v>93</v>
      </c>
      <c r="D46" s="227" t="s">
        <v>998</v>
      </c>
    </row>
    <row r="47" spans="2:4" x14ac:dyDescent="0.2">
      <c r="B47" s="227" t="s">
        <v>94</v>
      </c>
      <c r="D47" s="227" t="s">
        <v>999</v>
      </c>
    </row>
    <row r="48" spans="2:4" x14ac:dyDescent="0.2">
      <c r="B48" s="227" t="s">
        <v>95</v>
      </c>
      <c r="D48" s="227" t="s">
        <v>1000</v>
      </c>
    </row>
    <row r="49" spans="2:4" x14ac:dyDescent="0.2">
      <c r="B49" s="227" t="s">
        <v>1001</v>
      </c>
      <c r="D49" s="227" t="s">
        <v>1002</v>
      </c>
    </row>
    <row r="50" spans="2:4" x14ac:dyDescent="0.2">
      <c r="B50" s="227" t="s">
        <v>96</v>
      </c>
      <c r="D50" s="227" t="s">
        <v>1003</v>
      </c>
    </row>
    <row r="51" spans="2:4" x14ac:dyDescent="0.2">
      <c r="B51" s="227" t="s">
        <v>97</v>
      </c>
      <c r="D51" s="227" t="s">
        <v>1004</v>
      </c>
    </row>
    <row r="52" spans="2:4" x14ac:dyDescent="0.2">
      <c r="D52" s="228" t="s">
        <v>1005</v>
      </c>
    </row>
  </sheetData>
  <pageMargins left="0.75" right="0.75" top="1" bottom="1" header="0" footer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B2:M121"/>
  <sheetViews>
    <sheetView showGridLines="0" workbookViewId="0">
      <selection activeCell="E16" sqref="E16"/>
    </sheetView>
  </sheetViews>
  <sheetFormatPr baseColWidth="10" defaultColWidth="11.42578125" defaultRowHeight="12.75" x14ac:dyDescent="0.2"/>
  <cols>
    <col min="1" max="1" width="2" style="201" customWidth="1"/>
    <col min="2" max="4" width="13.7109375" style="201" customWidth="1"/>
    <col min="5" max="6" width="14.85546875" style="201" customWidth="1"/>
    <col min="7" max="13" width="13.7109375" style="201" customWidth="1"/>
    <col min="14" max="16384" width="11.42578125" style="201"/>
  </cols>
  <sheetData>
    <row r="2" spans="2:13" s="200" customFormat="1" ht="15.75" x14ac:dyDescent="0.25">
      <c r="B2" s="200" t="s">
        <v>932</v>
      </c>
    </row>
    <row r="3" spans="2:13" ht="13.9" thickBot="1" x14ac:dyDescent="0.3"/>
    <row r="4" spans="2:13" ht="39" thickBot="1" x14ac:dyDescent="0.25">
      <c r="B4" s="202" t="s">
        <v>482</v>
      </c>
      <c r="C4" s="203" t="s">
        <v>933</v>
      </c>
      <c r="D4" s="203" t="s">
        <v>934</v>
      </c>
      <c r="E4" s="203" t="s">
        <v>935</v>
      </c>
      <c r="F4" s="203" t="s">
        <v>936</v>
      </c>
      <c r="G4" s="203" t="s">
        <v>937</v>
      </c>
      <c r="H4" s="203" t="s">
        <v>938</v>
      </c>
      <c r="I4" s="203" t="s">
        <v>939</v>
      </c>
      <c r="J4" s="203" t="s">
        <v>940</v>
      </c>
      <c r="K4" s="203" t="s">
        <v>941</v>
      </c>
      <c r="L4" s="203" t="s">
        <v>942</v>
      </c>
      <c r="M4" s="204" t="s">
        <v>943</v>
      </c>
    </row>
    <row r="5" spans="2:13" s="210" customFormat="1" ht="22.5" customHeight="1" thickBot="1" x14ac:dyDescent="0.35">
      <c r="B5" s="205">
        <v>1</v>
      </c>
      <c r="C5" s="206">
        <v>2</v>
      </c>
      <c r="D5" s="206">
        <v>2</v>
      </c>
      <c r="E5" s="207">
        <v>1</v>
      </c>
      <c r="F5" s="207">
        <v>1</v>
      </c>
      <c r="G5" s="207">
        <v>1</v>
      </c>
      <c r="H5" s="207">
        <v>1</v>
      </c>
      <c r="I5" s="207">
        <v>1</v>
      </c>
      <c r="J5" s="207">
        <v>1</v>
      </c>
      <c r="K5" s="208">
        <v>3</v>
      </c>
      <c r="L5" s="207">
        <v>1</v>
      </c>
      <c r="M5" s="209">
        <v>1</v>
      </c>
    </row>
    <row r="8" spans="2:13" ht="15.6" x14ac:dyDescent="0.3">
      <c r="B8" s="211" t="s">
        <v>944</v>
      </c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</row>
    <row r="9" spans="2:13" ht="13.9" thickBot="1" x14ac:dyDescent="0.3"/>
    <row r="10" spans="2:13" ht="39" thickBot="1" x14ac:dyDescent="0.25">
      <c r="D10" s="213" t="s">
        <v>482</v>
      </c>
      <c r="E10" s="214" t="s">
        <v>935</v>
      </c>
      <c r="F10" s="214" t="s">
        <v>936</v>
      </c>
      <c r="G10" s="214" t="s">
        <v>937</v>
      </c>
      <c r="H10" s="214" t="s">
        <v>938</v>
      </c>
      <c r="I10" s="214" t="s">
        <v>939</v>
      </c>
      <c r="J10" s="214" t="s">
        <v>940</v>
      </c>
      <c r="K10" s="214" t="s">
        <v>942</v>
      </c>
      <c r="L10" s="215" t="s">
        <v>943</v>
      </c>
      <c r="M10" s="216"/>
    </row>
    <row r="11" spans="2:13" ht="13.9" thickBot="1" x14ac:dyDescent="0.3">
      <c r="B11" s="326" t="s">
        <v>945</v>
      </c>
      <c r="C11" s="328"/>
      <c r="D11" s="217">
        <f>SUM(Nacional_Previas!BL12,Nacional_Previas!BL20,-Nacional_Previas!BL24)</f>
        <v>542217</v>
      </c>
      <c r="E11" s="217">
        <f>SUM(Nacional_PA_inc!BK12,Nacional_PA_inc!BK20,-Nacional_PA_inc!BK24)</f>
        <v>21307</v>
      </c>
      <c r="F11" s="217">
        <f>SUM(Nacional_PA_cal!BK12,Nacional_PA_cal!BK20,-Nacional_PA_cal!BK24)</f>
        <v>20174</v>
      </c>
      <c r="G11" s="217">
        <f>SUM(Nacional_Sumarios_inc!BK12,Nacional_Sumarios_inc!BK20,-Nacional_Sumarios_inc!BK24)</f>
        <v>647</v>
      </c>
      <c r="H11" s="217">
        <f>SUM(Nacional_Sumarios_cal!BK12,Nacional_Sumarios_cal!BK20,-Nacional_Sumarios_cal!BK24)</f>
        <v>729</v>
      </c>
      <c r="I11" s="217">
        <f>SUM(Nacional_Jurados_inc!BK12,Nacional_Jurados_inc!BK20,-Nacional_Jurados_inc!BK24)</f>
        <v>210</v>
      </c>
      <c r="J11" s="217">
        <f>SUM(Nacional_Jurados_cal!BK12,Nacional_Jurados_cal!BK20,-Nacional_Jurados_cal!BK24)</f>
        <v>192</v>
      </c>
      <c r="K11" s="217">
        <f>SUM(Nacional_MedidasPrision!BK12,Nacional_MedidasPrision!BK20,-Nacional_MedidasPrision!BK24)</f>
        <v>1164</v>
      </c>
      <c r="L11" s="217">
        <f>SUM(Nacional_Sentencias!BK12,Nacional_Sentencias!BK20,-Nacional_Sentencias!BK24)</f>
        <v>19820</v>
      </c>
    </row>
    <row r="12" spans="2:13" ht="13.9" thickBot="1" x14ac:dyDescent="0.3">
      <c r="B12" s="320" t="s">
        <v>108</v>
      </c>
      <c r="C12" s="324"/>
      <c r="D12" s="217">
        <f>Nacional_Previas!BL17</f>
        <v>40</v>
      </c>
      <c r="E12" s="217">
        <f>Nacional_PA_inc!BK17</f>
        <v>7</v>
      </c>
      <c r="F12" s="217">
        <f>Nacional_PA_cal!BK17</f>
        <v>5</v>
      </c>
      <c r="G12" s="217">
        <f>Nacional_Sumarios_inc!BK17</f>
        <v>0</v>
      </c>
      <c r="H12" s="217">
        <f>Nacional_Sumarios_cal!BK17</f>
        <v>4</v>
      </c>
      <c r="I12" s="217">
        <f>Nacional_Jurados_inc!BK17</f>
        <v>0</v>
      </c>
      <c r="J12" s="217">
        <f>Nacional_Jurados_cal!BK17</f>
        <v>0</v>
      </c>
      <c r="K12" s="217">
        <f>Nacional_MedidasPrision!BK17</f>
        <v>1</v>
      </c>
      <c r="L12" s="217">
        <f>Nacional_Sentencias!BK17</f>
        <v>6</v>
      </c>
    </row>
    <row r="13" spans="2:13" ht="13.9" thickBot="1" x14ac:dyDescent="0.3">
      <c r="B13" s="320" t="s">
        <v>118</v>
      </c>
      <c r="C13" s="324"/>
      <c r="D13" s="217">
        <f>Nacional_Previas!BL27</f>
        <v>363</v>
      </c>
      <c r="E13" s="217">
        <f>Nacional_PA_inc!BK27</f>
        <v>3</v>
      </c>
      <c r="F13" s="217">
        <f>Nacional_PA_cal!BK27</f>
        <v>14</v>
      </c>
      <c r="G13" s="217">
        <f>Nacional_Sumarios_inc!BK27</f>
        <v>0</v>
      </c>
      <c r="H13" s="217">
        <f>Nacional_Sumarios_cal!BK27</f>
        <v>0</v>
      </c>
      <c r="I13" s="217">
        <f>Nacional_Jurados_inc!BK27</f>
        <v>0</v>
      </c>
      <c r="J13" s="217">
        <f>Nacional_Jurados_cal!BK27</f>
        <v>0</v>
      </c>
      <c r="K13" s="217">
        <f>Nacional_MedidasPrision!BK27</f>
        <v>0</v>
      </c>
      <c r="L13" s="217">
        <f>Nacional_Sentencias!BK27</f>
        <v>24</v>
      </c>
    </row>
    <row r="14" spans="2:13" ht="13.5" thickBot="1" x14ac:dyDescent="0.25">
      <c r="B14" s="320" t="s">
        <v>121</v>
      </c>
      <c r="C14" s="324"/>
      <c r="D14" s="217">
        <f>Nacional_Previas!BL30</f>
        <v>13</v>
      </c>
      <c r="E14" s="217">
        <f>Nacional_PA_inc!BK30</f>
        <v>1</v>
      </c>
      <c r="F14" s="217">
        <f>Nacional_PA_cal!BK30</f>
        <v>2</v>
      </c>
      <c r="G14" s="217">
        <f>Nacional_Sumarios_inc!BK30</f>
        <v>0</v>
      </c>
      <c r="H14" s="217">
        <f>Nacional_Sumarios_cal!BK30</f>
        <v>0</v>
      </c>
      <c r="I14" s="217">
        <f>Nacional_Jurados_inc!BK30</f>
        <v>0</v>
      </c>
      <c r="J14" s="217">
        <f>Nacional_Jurados_cal!BK30</f>
        <v>0</v>
      </c>
      <c r="K14" s="217">
        <f>Nacional_MedidasPrision!BK30</f>
        <v>0</v>
      </c>
      <c r="L14" s="217">
        <f>Nacional_Sentencias!BK30</f>
        <v>0</v>
      </c>
    </row>
    <row r="15" spans="2:13" ht="13.5" thickBot="1" x14ac:dyDescent="0.25">
      <c r="B15" s="320" t="s">
        <v>946</v>
      </c>
      <c r="C15" s="324"/>
      <c r="D15" s="217">
        <f>SUM(Nacional_Previas!BL24,Nacional_Previas!BL51)</f>
        <v>97470</v>
      </c>
      <c r="E15" s="217">
        <f>SUM(Nacional_PA_inc!BK24,Nacional_PA_inc!BK51)</f>
        <v>18364</v>
      </c>
      <c r="F15" s="217">
        <f>SUM(Nacional_PA_cal!BK24,Nacional_PA_cal!BK51)</f>
        <v>11466</v>
      </c>
      <c r="G15" s="217">
        <f>SUM(Nacional_Sumarios_inc!BK24,Nacional_Sumarios_inc!BK51)</f>
        <v>242</v>
      </c>
      <c r="H15" s="217">
        <f>SUM(Nacional_Sumarios_cal!BK24,Nacional_Sumarios_cal!BK51)</f>
        <v>156</v>
      </c>
      <c r="I15" s="217">
        <f>SUM(Nacional_Jurados_inc!BK24,Nacional_Jurados_inc!BK51)</f>
        <v>10</v>
      </c>
      <c r="J15" s="217">
        <f>SUM(Nacional_Jurados_cal!BK24,Nacional_Jurados_cal!BK51)</f>
        <v>10</v>
      </c>
      <c r="K15" s="217">
        <f>SUM(Nacional_MedidasPrision!BK24,Nacional_MedidasPrision!BK51)</f>
        <v>781</v>
      </c>
      <c r="L15" s="217">
        <f>SUM(Nacional_Sentencias!BK24,Nacional_Sentencias!BK51)</f>
        <v>20565</v>
      </c>
    </row>
    <row r="16" spans="2:13" ht="13.9" thickBot="1" x14ac:dyDescent="0.3">
      <c r="B16" s="320" t="s">
        <v>947</v>
      </c>
      <c r="C16" s="324"/>
      <c r="D16" s="217">
        <f>Nacional_Previas!BL37</f>
        <v>49591</v>
      </c>
      <c r="E16" s="217">
        <f>Nacional_PA_inc!BK37</f>
        <v>6144</v>
      </c>
      <c r="F16" s="217">
        <f>Nacional_PA_cal!BK37</f>
        <v>7463</v>
      </c>
      <c r="G16" s="217">
        <f>Nacional_Sumarios_inc!BK37</f>
        <v>66</v>
      </c>
      <c r="H16" s="217">
        <f>Nacional_Sumarios_cal!BK37</f>
        <v>122</v>
      </c>
      <c r="I16" s="217">
        <f>Nacional_Jurados_inc!BK37</f>
        <v>18</v>
      </c>
      <c r="J16" s="217">
        <f>Nacional_Jurados_cal!BK37</f>
        <v>18</v>
      </c>
      <c r="K16" s="217">
        <f>Nacional_MedidasPrision!BK37</f>
        <v>290</v>
      </c>
      <c r="L16" s="217">
        <f>Nacional_Sentencias!BK37</f>
        <v>12699</v>
      </c>
    </row>
    <row r="17" spans="2:12" ht="13.9" thickBot="1" x14ac:dyDescent="0.3">
      <c r="B17" s="320" t="s">
        <v>948</v>
      </c>
      <c r="C17" s="324"/>
      <c r="D17" s="217">
        <f>SUM(Nacional_Previas!BL49,-Nacional_Previas!BL51)</f>
        <v>715</v>
      </c>
      <c r="E17" s="217">
        <f>SUM(Nacional_PA_inc!BK49,-Nacional_PA_inc!BK51)</f>
        <v>121</v>
      </c>
      <c r="F17" s="217">
        <f>SUM(Nacional_PA_cal!BK49,-Nacional_PA_cal!BK51)</f>
        <v>135</v>
      </c>
      <c r="G17" s="217">
        <f>SUM(Nacional_Sumarios_inc!BK49,-Nacional_Sumarios_inc!BK51)</f>
        <v>1</v>
      </c>
      <c r="H17" s="217">
        <f>SUM(Nacional_Sumarios_cal!BK49,-Nacional_Sumarios_cal!BK51)</f>
        <v>0</v>
      </c>
      <c r="I17" s="217">
        <f>SUM(Nacional_Jurados_inc!BK49,-Nacional_Jurados_inc!BK51)</f>
        <v>2</v>
      </c>
      <c r="J17" s="217">
        <f>SUM(Nacional_Jurados_cal!BK49,-Nacional_Jurados_cal!BK51)</f>
        <v>0</v>
      </c>
      <c r="K17" s="217">
        <f>SUM(Nacional_MedidasPrision!BK49,-Nacional_MedidasPrision!BK51)</f>
        <v>1</v>
      </c>
      <c r="L17" s="217">
        <f>SUM(Nacional_Sentencias!BK49,-Nacional_Sentencias!BK51)</f>
        <v>125</v>
      </c>
    </row>
    <row r="18" spans="2:12" ht="13.9" thickBot="1" x14ac:dyDescent="0.3">
      <c r="B18" s="320" t="s">
        <v>949</v>
      </c>
      <c r="C18" s="324"/>
      <c r="D18" s="217">
        <f>Nacional_Previas!BL57</f>
        <v>14600</v>
      </c>
      <c r="E18" s="217">
        <f>Nacional_PA_inc!BK57</f>
        <v>2743</v>
      </c>
      <c r="F18" s="217">
        <f>Nacional_PA_cal!BK57</f>
        <v>2093</v>
      </c>
      <c r="G18" s="217">
        <f>Nacional_Sumarios_inc!BK57</f>
        <v>1080</v>
      </c>
      <c r="H18" s="217">
        <f>Nacional_Sumarios_cal!BK57</f>
        <v>1061</v>
      </c>
      <c r="I18" s="217">
        <f>Nacional_Jurados_inc!BK57</f>
        <v>1</v>
      </c>
      <c r="J18" s="217">
        <f>Nacional_Jurados_cal!BK57</f>
        <v>6</v>
      </c>
      <c r="K18" s="217">
        <f>Nacional_MedidasPrision!BK57</f>
        <v>711</v>
      </c>
      <c r="L18" s="217">
        <f>Nacional_Sentencias!BK57</f>
        <v>2285</v>
      </c>
    </row>
    <row r="19" spans="2:12" ht="13.5" thickBot="1" x14ac:dyDescent="0.25">
      <c r="B19" s="320" t="s">
        <v>950</v>
      </c>
      <c r="C19" s="324"/>
      <c r="D19" s="217">
        <f>Nacional_Previas!BL79</f>
        <v>243</v>
      </c>
      <c r="E19" s="217">
        <f>Nacional_PA_inc!BK79</f>
        <v>44</v>
      </c>
      <c r="F19" s="217">
        <f>Nacional_PA_cal!BK79</f>
        <v>45</v>
      </c>
      <c r="G19" s="217">
        <f>Nacional_Sumarios_inc!BK79</f>
        <v>1</v>
      </c>
      <c r="H19" s="217">
        <f>Nacional_Sumarios_cal!BK79</f>
        <v>1</v>
      </c>
      <c r="I19" s="217">
        <f>Nacional_Jurados_inc!BK79</f>
        <v>12</v>
      </c>
      <c r="J19" s="217">
        <f>Nacional_Jurados_cal!BK79</f>
        <v>6</v>
      </c>
      <c r="K19" s="217">
        <f>Nacional_MedidasPrision!BK79</f>
        <v>6</v>
      </c>
      <c r="L19" s="217">
        <f>Nacional_Sentencias!BK79</f>
        <v>52</v>
      </c>
    </row>
    <row r="20" spans="2:12" ht="27" customHeight="1" thickBot="1" x14ac:dyDescent="0.3">
      <c r="B20" s="320" t="s">
        <v>951</v>
      </c>
      <c r="C20" s="324"/>
      <c r="D20" s="217">
        <f>Nacional_Previas!BL81</f>
        <v>3011</v>
      </c>
      <c r="E20" s="217">
        <f>Nacional_PA_inc!BK81</f>
        <v>669</v>
      </c>
      <c r="F20" s="217">
        <f>Nacional_PA_cal!BK81</f>
        <v>755</v>
      </c>
      <c r="G20" s="217">
        <f>Nacional_Sumarios_inc!BK81</f>
        <v>3</v>
      </c>
      <c r="H20" s="217">
        <f>Nacional_Sumarios_cal!BK81</f>
        <v>14</v>
      </c>
      <c r="I20" s="217">
        <f>Nacional_Jurados_inc!BK81</f>
        <v>26</v>
      </c>
      <c r="J20" s="217">
        <f>Nacional_Jurados_cal!BK81</f>
        <v>19</v>
      </c>
      <c r="K20" s="217">
        <f>Nacional_MedidasPrision!BK81</f>
        <v>21</v>
      </c>
      <c r="L20" s="217">
        <f>Nacional_Sentencias!BK81</f>
        <v>485</v>
      </c>
    </row>
    <row r="21" spans="2:12" ht="13.5" thickBot="1" x14ac:dyDescent="0.25">
      <c r="B21" s="320" t="s">
        <v>952</v>
      </c>
      <c r="C21" s="324"/>
      <c r="D21" s="217">
        <f>Nacional_Previas!BL88</f>
        <v>7131</v>
      </c>
      <c r="E21" s="217">
        <f>Nacional_PA_inc!BK88</f>
        <v>529</v>
      </c>
      <c r="F21" s="217">
        <f>Nacional_PA_cal!BK88</f>
        <v>423</v>
      </c>
      <c r="G21" s="217">
        <f>Nacional_Sumarios_inc!BK88</f>
        <v>4</v>
      </c>
      <c r="H21" s="217">
        <f>Nacional_Sumarios_cal!BK88</f>
        <v>2</v>
      </c>
      <c r="I21" s="217">
        <f>Nacional_Jurados_inc!BK88</f>
        <v>0</v>
      </c>
      <c r="J21" s="217">
        <f>Nacional_Jurados_cal!BK88</f>
        <v>0</v>
      </c>
      <c r="K21" s="217">
        <f>Nacional_MedidasPrision!BK88</f>
        <v>0</v>
      </c>
      <c r="L21" s="217">
        <f>Nacional_Sentencias!BK88</f>
        <v>669</v>
      </c>
    </row>
    <row r="22" spans="2:12" ht="13.5" thickBot="1" x14ac:dyDescent="0.25">
      <c r="B22" s="320" t="s">
        <v>953</v>
      </c>
      <c r="C22" s="324"/>
      <c r="D22" s="217">
        <f>Nacional_Previas!BL91</f>
        <v>30250</v>
      </c>
      <c r="E22" s="217">
        <f>Nacional_PA_inc!BK91</f>
        <v>12082</v>
      </c>
      <c r="F22" s="217">
        <f>Nacional_PA_cal!BK91</f>
        <v>8788</v>
      </c>
      <c r="G22" s="217">
        <f>Nacional_Sumarios_inc!BK91</f>
        <v>1</v>
      </c>
      <c r="H22" s="217">
        <f>Nacional_Sumarios_cal!BK91</f>
        <v>2</v>
      </c>
      <c r="I22" s="217">
        <f>Nacional_Jurados_inc!BK91</f>
        <v>1</v>
      </c>
      <c r="J22" s="217">
        <f>Nacional_Jurados_cal!BK91</f>
        <v>1</v>
      </c>
      <c r="K22" s="217">
        <f>Nacional_MedidasPrision!BK91</f>
        <v>8</v>
      </c>
      <c r="L22" s="217">
        <f>Nacional_Sentencias!BK91</f>
        <v>6166</v>
      </c>
    </row>
    <row r="23" spans="2:12" ht="13.5" thickBot="1" x14ac:dyDescent="0.25">
      <c r="B23" s="320" t="s">
        <v>869</v>
      </c>
      <c r="C23" s="324"/>
      <c r="D23" s="217">
        <f>Nacional_Previas!BL103</f>
        <v>413633</v>
      </c>
      <c r="E23" s="217">
        <f>Nacional_PA_inc!BK103</f>
        <v>73680</v>
      </c>
      <c r="F23" s="217">
        <f>Nacional_PA_cal!BK103</f>
        <v>57000</v>
      </c>
      <c r="G23" s="217">
        <f>Nacional_Sumarios_inc!BK103</f>
        <v>74</v>
      </c>
      <c r="H23" s="217">
        <f>Nacional_Sumarios_cal!BK103</f>
        <v>119</v>
      </c>
      <c r="I23" s="217">
        <f>Nacional_Jurados_inc!BK103</f>
        <v>19</v>
      </c>
      <c r="J23" s="217">
        <f>Nacional_Jurados_cal!BK103</f>
        <v>14</v>
      </c>
      <c r="K23" s="217">
        <f>Nacional_MedidasPrision!BK103</f>
        <v>5515</v>
      </c>
      <c r="L23" s="217">
        <f>Nacional_Sentencias!BK103</f>
        <v>53086</v>
      </c>
    </row>
    <row r="24" spans="2:12" ht="27" customHeight="1" thickBot="1" x14ac:dyDescent="0.25">
      <c r="B24" s="320" t="s">
        <v>954</v>
      </c>
      <c r="C24" s="324"/>
      <c r="D24" s="217">
        <f>Nacional_Previas!BL137</f>
        <v>747</v>
      </c>
      <c r="E24" s="217">
        <f>Nacional_PA_inc!BK137</f>
        <v>679</v>
      </c>
      <c r="F24" s="217">
        <f>Nacional_PA_cal!BK137</f>
        <v>555</v>
      </c>
      <c r="G24" s="217">
        <f>Nacional_Sumarios_inc!BK137</f>
        <v>3</v>
      </c>
      <c r="H24" s="217">
        <f>Nacional_Sumarios_cal!BK137</f>
        <v>0</v>
      </c>
      <c r="I24" s="217">
        <f>Nacional_Jurados_inc!BK137</f>
        <v>0</v>
      </c>
      <c r="J24" s="217">
        <f>Nacional_Jurados_cal!BK137</f>
        <v>0</v>
      </c>
      <c r="K24" s="217">
        <f>Nacional_MedidasPrision!BK137</f>
        <v>5</v>
      </c>
      <c r="L24" s="217">
        <f>Nacional_Sentencias!BK137</f>
        <v>454</v>
      </c>
    </row>
    <row r="25" spans="2:12" ht="13.5" thickBot="1" x14ac:dyDescent="0.25">
      <c r="B25" s="320" t="s">
        <v>955</v>
      </c>
      <c r="C25" s="324"/>
      <c r="D25" s="217">
        <f>Nacional_Previas!BL143</f>
        <v>3972</v>
      </c>
      <c r="E25" s="217">
        <f>Nacional_PA_inc!BK143</f>
        <v>512</v>
      </c>
      <c r="F25" s="217">
        <f>Nacional_PA_cal!BK143</f>
        <v>485</v>
      </c>
      <c r="G25" s="217">
        <f>Nacional_Sumarios_inc!BK143</f>
        <v>0</v>
      </c>
      <c r="H25" s="217">
        <f>Nacional_Sumarios_cal!BK143</f>
        <v>1</v>
      </c>
      <c r="I25" s="217">
        <f>Nacional_Jurados_inc!BK143</f>
        <v>0</v>
      </c>
      <c r="J25" s="217">
        <f>Nacional_Jurados_cal!BK143</f>
        <v>0</v>
      </c>
      <c r="K25" s="217">
        <f>Nacional_MedidasPrision!BK143</f>
        <v>10</v>
      </c>
      <c r="L25" s="217">
        <f>Nacional_Sentencias!BK143</f>
        <v>397</v>
      </c>
    </row>
    <row r="26" spans="2:12" ht="13.5" thickBot="1" x14ac:dyDescent="0.25">
      <c r="B26" s="320" t="s">
        <v>956</v>
      </c>
      <c r="C26" s="324"/>
      <c r="D26" s="217">
        <f>Nacional_Previas!BL150</f>
        <v>444</v>
      </c>
      <c r="E26" s="217">
        <f>Nacional_PA_inc!BK150</f>
        <v>113</v>
      </c>
      <c r="F26" s="217">
        <f>Nacional_PA_cal!BK150</f>
        <v>72</v>
      </c>
      <c r="G26" s="217">
        <f>Nacional_Sumarios_inc!BK150</f>
        <v>4</v>
      </c>
      <c r="H26" s="217">
        <f>Nacional_Sumarios_cal!BK150</f>
        <v>2</v>
      </c>
      <c r="I26" s="217">
        <f>Nacional_Jurados_inc!BK150</f>
        <v>0</v>
      </c>
      <c r="J26" s="217">
        <f>Nacional_Jurados_cal!BK150</f>
        <v>0</v>
      </c>
      <c r="K26" s="217">
        <f>Nacional_MedidasPrision!BK150</f>
        <v>77</v>
      </c>
      <c r="L26" s="217">
        <f>Nacional_Sentencias!BK150</f>
        <v>162</v>
      </c>
    </row>
    <row r="27" spans="2:12" ht="38.25" customHeight="1" thickBot="1" x14ac:dyDescent="0.25">
      <c r="B27" s="320" t="s">
        <v>957</v>
      </c>
      <c r="C27" s="324"/>
      <c r="D27" s="217">
        <f>Nacional_Previas!BL153</f>
        <v>2790</v>
      </c>
      <c r="E27" s="217">
        <f>Nacional_PA_inc!BK153</f>
        <v>1356</v>
      </c>
      <c r="F27" s="217">
        <f>Nacional_PA_cal!BK153</f>
        <v>977</v>
      </c>
      <c r="G27" s="217">
        <f>Nacional_Sumarios_inc!BK153</f>
        <v>0</v>
      </c>
      <c r="H27" s="217">
        <f>Nacional_Sumarios_cal!BK153</f>
        <v>1</v>
      </c>
      <c r="I27" s="217">
        <f>Nacional_Jurados_inc!BK153</f>
        <v>0</v>
      </c>
      <c r="J27" s="217">
        <f>Nacional_Jurados_cal!BK153</f>
        <v>0</v>
      </c>
      <c r="K27" s="217">
        <f>Nacional_MedidasPrision!BK153</f>
        <v>3</v>
      </c>
      <c r="L27" s="217">
        <f>Nacional_Sentencias!BK153</f>
        <v>771</v>
      </c>
    </row>
    <row r="28" spans="2:12" ht="13.5" thickBot="1" x14ac:dyDescent="0.25">
      <c r="B28" s="320" t="s">
        <v>958</v>
      </c>
      <c r="C28" s="324"/>
      <c r="D28" s="217">
        <f>SUM(Nacional_Previas!BL162,Nacional_Previas!BL173:BL178)</f>
        <v>5228</v>
      </c>
      <c r="E28" s="217">
        <f>SUM(Nacional_PA_inc!BK162,Nacional_PA_inc!BK173:BK178)</f>
        <v>1187</v>
      </c>
      <c r="F28" s="217">
        <f>SUM(Nacional_PA_cal!BK162,Nacional_PA_cal!BK173:BK178)</f>
        <v>414</v>
      </c>
      <c r="G28" s="217">
        <f>SUM(Nacional_Sumarios_inc!BK162,Nacional_Sumarios_inc!BK173:BK178)</f>
        <v>60</v>
      </c>
      <c r="H28" s="217">
        <f>SUM(Nacional_Sumarios_cal!BK162,Nacional_Sumarios_cal!BK173:BK178)</f>
        <v>59</v>
      </c>
      <c r="I28" s="217">
        <f>SUM(Nacional_Jurados_inc!BK162,Nacional_Jurados_inc!BK173:BK178)</f>
        <v>1</v>
      </c>
      <c r="J28" s="217">
        <f>SUM(Nacional_Jurados_cal!BK162,Nacional_Jurados_cal!BK173:BK178)</f>
        <v>2</v>
      </c>
      <c r="K28" s="217">
        <f>SUM(Nacional_MedidasPrision!BK162,Nacional_MedidasPrision!BK173:BK178)</f>
        <v>299</v>
      </c>
      <c r="L28" s="217">
        <f>SUM(Nacional_Sentencias!BK162,Nacional_Sentencias!BK173:BK178)</f>
        <v>440</v>
      </c>
    </row>
    <row r="29" spans="2:12" ht="13.5" thickBot="1" x14ac:dyDescent="0.25">
      <c r="B29" s="320" t="s">
        <v>959</v>
      </c>
      <c r="C29" s="324"/>
      <c r="D29" s="217">
        <f>SUM(Nacional_Previas!BL179:BL183)</f>
        <v>15724</v>
      </c>
      <c r="E29" s="217">
        <f>SUM(Nacional_PA_inc!BK179:BK183)</f>
        <v>9318</v>
      </c>
      <c r="F29" s="217">
        <f>SUM(Nacional_PA_cal!BK179:BK183)</f>
        <v>7598</v>
      </c>
      <c r="G29" s="217">
        <f>SUM(Nacional_Sumarios_inc!BK179:BK183)</f>
        <v>91</v>
      </c>
      <c r="H29" s="217">
        <f>SUM(Nacional_Sumarios_cal!BK179:BK183)</f>
        <v>193</v>
      </c>
      <c r="I29" s="217">
        <f>SUM(Nacional_Jurados_inc!BK179:BK183)</f>
        <v>13</v>
      </c>
      <c r="J29" s="217">
        <f>SUM(Nacional_Jurados_cal!BK179:BK183)</f>
        <v>2</v>
      </c>
      <c r="K29" s="217">
        <f>SUM(Nacional_MedidasPrision!BK179:BK183)</f>
        <v>2929</v>
      </c>
      <c r="L29" s="217">
        <f>SUM(Nacional_Sentencias!BK179:BK183)</f>
        <v>6943</v>
      </c>
    </row>
    <row r="30" spans="2:12" ht="13.5" thickBot="1" x14ac:dyDescent="0.25">
      <c r="B30" s="320" t="s">
        <v>960</v>
      </c>
      <c r="C30" s="324"/>
      <c r="D30" s="217">
        <f>Nacional_Previas!BL184</f>
        <v>24913</v>
      </c>
      <c r="E30" s="217">
        <f>Nacional_PA_inc!BK184</f>
        <v>15635</v>
      </c>
      <c r="F30" s="217">
        <f>Nacional_PA_cal!BK184</f>
        <v>15619</v>
      </c>
      <c r="G30" s="217">
        <f>Nacional_Sumarios_inc!BK184</f>
        <v>1</v>
      </c>
      <c r="H30" s="217">
        <f>Nacional_Sumarios_cal!BK184</f>
        <v>13</v>
      </c>
      <c r="I30" s="217">
        <f>Nacional_Jurados_inc!BK184</f>
        <v>1</v>
      </c>
      <c r="J30" s="217">
        <f>Nacional_Jurados_cal!BK184</f>
        <v>2</v>
      </c>
      <c r="K30" s="217">
        <f>Nacional_MedidasPrision!BK184</f>
        <v>116</v>
      </c>
      <c r="L30" s="217">
        <f>Nacional_Sentencias!BK184</f>
        <v>80832</v>
      </c>
    </row>
    <row r="31" spans="2:12" ht="13.5" thickBot="1" x14ac:dyDescent="0.25">
      <c r="B31" s="320" t="s">
        <v>961</v>
      </c>
      <c r="C31" s="324"/>
      <c r="D31" s="217">
        <f>Nacional_Previas!BL192</f>
        <v>14923</v>
      </c>
      <c r="E31" s="217">
        <f>Nacional_PA_inc!BK192</f>
        <v>5611</v>
      </c>
      <c r="F31" s="217">
        <f>Nacional_PA_cal!BK192</f>
        <v>5941</v>
      </c>
      <c r="G31" s="217">
        <f>Nacional_Sumarios_inc!BK192</f>
        <v>33</v>
      </c>
      <c r="H31" s="217">
        <f>Nacional_Sumarios_cal!BK192</f>
        <v>33</v>
      </c>
      <c r="I31" s="217">
        <f>Nacional_Jurados_inc!BK192</f>
        <v>4</v>
      </c>
      <c r="J31" s="217">
        <f>Nacional_Jurados_cal!BK192</f>
        <v>9</v>
      </c>
      <c r="K31" s="217">
        <f>Nacional_MedidasPrision!BK192</f>
        <v>129</v>
      </c>
      <c r="L31" s="217">
        <f>Nacional_Sentencias!BK192</f>
        <v>5182</v>
      </c>
    </row>
    <row r="32" spans="2:12" ht="13.5" thickBot="1" x14ac:dyDescent="0.25">
      <c r="B32" s="320" t="s">
        <v>962</v>
      </c>
      <c r="C32" s="324"/>
      <c r="D32" s="217">
        <f>Nacional_Previas!BL207</f>
        <v>3558</v>
      </c>
      <c r="E32" s="217">
        <f>Nacional_PA_inc!BK207</f>
        <v>1021</v>
      </c>
      <c r="F32" s="217">
        <f>Nacional_PA_cal!BK207</f>
        <v>770</v>
      </c>
      <c r="G32" s="217">
        <f>Nacional_Sumarios_inc!BK207</f>
        <v>1</v>
      </c>
      <c r="H32" s="217">
        <f>Nacional_Sumarios_cal!BK207</f>
        <v>6</v>
      </c>
      <c r="I32" s="217">
        <f>Nacional_Jurados_inc!BK207</f>
        <v>56</v>
      </c>
      <c r="J32" s="217">
        <f>Nacional_Jurados_cal!BK207</f>
        <v>83</v>
      </c>
      <c r="K32" s="217">
        <f>Nacional_MedidasPrision!BK207</f>
        <v>27</v>
      </c>
      <c r="L32" s="217">
        <f>Nacional_Sentencias!BK207</f>
        <v>1028</v>
      </c>
    </row>
    <row r="33" spans="2:13" ht="13.5" thickBot="1" x14ac:dyDescent="0.25">
      <c r="B33" s="320" t="s">
        <v>963</v>
      </c>
      <c r="C33" s="324"/>
      <c r="D33" s="217">
        <f>Nacional_Previas!BL227</f>
        <v>42557</v>
      </c>
      <c r="E33" s="217">
        <f>Nacional_PA_inc!BK227</f>
        <v>16293</v>
      </c>
      <c r="F33" s="217">
        <f>Nacional_PA_cal!BK227</f>
        <v>13366</v>
      </c>
      <c r="G33" s="217">
        <f>Nacional_Sumarios_inc!BK227</f>
        <v>24</v>
      </c>
      <c r="H33" s="217">
        <f>Nacional_Sumarios_cal!BK227</f>
        <v>36</v>
      </c>
      <c r="I33" s="217">
        <f>Nacional_Jurados_inc!BK227</f>
        <v>5</v>
      </c>
      <c r="J33" s="217">
        <f>Nacional_Jurados_cal!BK227</f>
        <v>16</v>
      </c>
      <c r="K33" s="217">
        <f>Nacional_MedidasPrision!BK227</f>
        <v>888</v>
      </c>
      <c r="L33" s="217">
        <f>Nacional_Sentencias!BK227</f>
        <v>19204</v>
      </c>
    </row>
    <row r="34" spans="2:13" ht="13.5" thickBot="1" x14ac:dyDescent="0.25">
      <c r="B34" s="320" t="s">
        <v>964</v>
      </c>
      <c r="C34" s="324"/>
      <c r="D34" s="217">
        <f>Nacional_Previas!BL248</f>
        <v>268</v>
      </c>
      <c r="E34" s="217">
        <f>Nacional_PA_inc!BK248</f>
        <v>70</v>
      </c>
      <c r="F34" s="217">
        <f>Nacional_PA_cal!BK248</f>
        <v>96</v>
      </c>
      <c r="G34" s="217">
        <f>Nacional_Sumarios_inc!BK248</f>
        <v>4</v>
      </c>
      <c r="H34" s="217">
        <f>Nacional_Sumarios_cal!BK248</f>
        <v>0</v>
      </c>
      <c r="I34" s="217">
        <f>Nacional_Jurados_inc!BK248</f>
        <v>2</v>
      </c>
      <c r="J34" s="217">
        <f>Nacional_Jurados_cal!BK248</f>
        <v>2</v>
      </c>
      <c r="K34" s="217">
        <f>Nacional_MedidasPrision!BK248</f>
        <v>22</v>
      </c>
      <c r="L34" s="217">
        <f>Nacional_Sentencias!BK248</f>
        <v>49</v>
      </c>
    </row>
    <row r="35" spans="2:13" ht="13.5" thickBot="1" x14ac:dyDescent="0.25">
      <c r="B35" s="320" t="s">
        <v>965</v>
      </c>
      <c r="C35" s="324"/>
      <c r="D35" s="217">
        <f>Nacional_Previas!BL275</f>
        <v>14897</v>
      </c>
      <c r="E35" s="217">
        <f>Nacional_PA_inc!BK275</f>
        <v>7982</v>
      </c>
      <c r="F35" s="217">
        <f>Nacional_PA_cal!BK275</f>
        <v>8650</v>
      </c>
      <c r="G35" s="217">
        <f>Nacional_Sumarios_inc!BK275</f>
        <v>27</v>
      </c>
      <c r="H35" s="217">
        <f>Nacional_Sumarios_cal!BK275</f>
        <v>161</v>
      </c>
      <c r="I35" s="217">
        <f>Nacional_Jurados_inc!BK275</f>
        <v>9</v>
      </c>
      <c r="J35" s="217">
        <f>Nacional_Jurados_cal!BK275</f>
        <v>19</v>
      </c>
      <c r="K35" s="217">
        <f>Nacional_MedidasPrision!BK275</f>
        <v>228</v>
      </c>
      <c r="L35" s="217">
        <f>Nacional_Sentencias!BK275</f>
        <v>11074</v>
      </c>
    </row>
    <row r="36" spans="2:13" ht="28.9" customHeight="1" thickBot="1" x14ac:dyDescent="0.25">
      <c r="B36" s="320" t="s">
        <v>966</v>
      </c>
      <c r="C36" s="324"/>
      <c r="D36" s="217">
        <f>Nacional_Previas!BL305</f>
        <v>20</v>
      </c>
      <c r="E36" s="217">
        <f>Nacional_PA_inc!BK305</f>
        <v>7</v>
      </c>
      <c r="F36" s="217">
        <f>Nacional_PA_cal!BK305</f>
        <v>12</v>
      </c>
      <c r="G36" s="217">
        <f>Nacional_Sumarios_inc!BK305</f>
        <v>0</v>
      </c>
      <c r="H36" s="217">
        <f>Nacional_Sumarios_cal!BK305</f>
        <v>0</v>
      </c>
      <c r="I36" s="217">
        <f>Nacional_Jurados_inc!BK305</f>
        <v>0</v>
      </c>
      <c r="J36" s="217">
        <f>Nacional_Jurados_cal!BK305</f>
        <v>0</v>
      </c>
      <c r="K36" s="217">
        <f>Nacional_MedidasPrision!BK305</f>
        <v>0</v>
      </c>
      <c r="L36" s="217">
        <f>Nacional_Sentencias!BK305</f>
        <v>4</v>
      </c>
    </row>
    <row r="37" spans="2:13" ht="13.5" thickBot="1" x14ac:dyDescent="0.25">
      <c r="B37" s="320" t="s">
        <v>967</v>
      </c>
      <c r="C37" s="324"/>
      <c r="D37" s="217">
        <f>Nacional_Previas!BL309</f>
        <v>50</v>
      </c>
      <c r="E37" s="217">
        <f>Nacional_PA_inc!BK309</f>
        <v>3</v>
      </c>
      <c r="F37" s="217">
        <f>Nacional_PA_cal!BK309</f>
        <v>6</v>
      </c>
      <c r="G37" s="217">
        <f>Nacional_Sumarios_inc!BK309</f>
        <v>0</v>
      </c>
      <c r="H37" s="217">
        <f>Nacional_Sumarios_cal!BK309</f>
        <v>0</v>
      </c>
      <c r="I37" s="217">
        <f>Nacional_Jurados_inc!BK309</f>
        <v>0</v>
      </c>
      <c r="J37" s="217">
        <f>Nacional_Jurados_cal!BK309</f>
        <v>0</v>
      </c>
      <c r="K37" s="217">
        <f>Nacional_MedidasPrision!BK309</f>
        <v>0</v>
      </c>
      <c r="L37" s="217">
        <f>Nacional_Sentencias!BK309</f>
        <v>2</v>
      </c>
    </row>
    <row r="38" spans="2:13" ht="13.5" thickBot="1" x14ac:dyDescent="0.25">
      <c r="B38" s="320" t="s">
        <v>968</v>
      </c>
      <c r="C38" s="324"/>
      <c r="D38" s="217">
        <f>SUM(Nacional_Previas!BL316,Nacional_Previas!BL322,Nacional_Previas!BL324)</f>
        <v>753</v>
      </c>
      <c r="E38" s="217">
        <f>SUM(Nacional_PA_inc!BK316,Nacional_PA_inc!BK322,Nacional_PA_inc!BK324)</f>
        <v>366</v>
      </c>
      <c r="F38" s="217">
        <f>SUM(Nacional_PA_cal!BK316,Nacional_PA_cal!BK322,Nacional_PA_cal!BK324)</f>
        <v>302</v>
      </c>
      <c r="G38" s="217">
        <f>SUM(Nacional_Sumarios_inc!BK316,Nacional_Sumarios_inc!BK322,Nacional_Sumarios_inc!BK324)</f>
        <v>1</v>
      </c>
      <c r="H38" s="217">
        <f>SUM(Nacional_Sumarios_cal!BK316,Nacional_Sumarios_cal!BK322,Nacional_Sumarios_cal!BK324)</f>
        <v>4</v>
      </c>
      <c r="I38" s="217">
        <f>SUM(Nacional_Jurados_inc!BK316,Nacional_Jurados_inc!BK322,Nacional_Jurados_inc!BK324)</f>
        <v>1</v>
      </c>
      <c r="J38" s="217">
        <f>SUM(Nacional_Jurados_cal!BK316,Nacional_Jurados_cal!BK322,Nacional_Jurados_cal!BK324)</f>
        <v>0</v>
      </c>
      <c r="K38" s="217">
        <f>SUM(Nacional_MedidasPrision!BK316,Nacional_MedidasPrision!BK322,Nacional_MedidasPrision!BK324)</f>
        <v>14</v>
      </c>
      <c r="L38" s="217">
        <f>SUM(Nacional_Sentencias!BK316,Nacional_Sentencias!BK322,Nacional_Sentencias!BK324)</f>
        <v>181</v>
      </c>
    </row>
    <row r="39" spans="2:13" ht="13.5" thickBot="1" x14ac:dyDescent="0.25">
      <c r="B39" s="320" t="s">
        <v>969</v>
      </c>
      <c r="C39" s="324"/>
      <c r="D39" s="217">
        <f>Nacional_Previas!BL327</f>
        <v>389501</v>
      </c>
      <c r="E39" s="217">
        <f>Nacional_PA_inc!BK327</f>
        <v>7310</v>
      </c>
      <c r="F39" s="217">
        <f>Nacional_PA_cal!BK327</f>
        <v>298</v>
      </c>
      <c r="G39" s="217">
        <f>Nacional_Sumarios_inc!BK327</f>
        <v>235</v>
      </c>
      <c r="H39" s="217">
        <f>Nacional_Sumarios_cal!BK327</f>
        <v>2</v>
      </c>
      <c r="I39" s="217">
        <f>Nacional_Jurados_inc!BK327</f>
        <v>13</v>
      </c>
      <c r="J39" s="217">
        <f>Nacional_Jurados_cal!BK327</f>
        <v>0</v>
      </c>
      <c r="K39" s="217">
        <f>Nacional_MedidasPrision!BK327</f>
        <v>200</v>
      </c>
      <c r="L39" s="217">
        <f>Nacional_Sentencias!BK327</f>
        <v>4211</v>
      </c>
    </row>
    <row r="40" spans="2:13" ht="13.15" customHeight="1" thickBot="1" x14ac:dyDescent="0.25">
      <c r="B40" s="320" t="s">
        <v>970</v>
      </c>
      <c r="C40" s="324"/>
      <c r="D40" s="217">
        <f>Nacional_Previas!BL329</f>
        <v>241</v>
      </c>
      <c r="E40" s="217">
        <f>Nacional_PA_inc!BK329</f>
        <v>44</v>
      </c>
      <c r="F40" s="217">
        <f>Nacional_PA_cal!BK329</f>
        <v>21</v>
      </c>
      <c r="G40" s="217">
        <f>Nacional_Sumarios_inc!BK329</f>
        <v>10</v>
      </c>
      <c r="H40" s="217">
        <f>Nacional_Sumarios_cal!BK329</f>
        <v>20</v>
      </c>
      <c r="I40" s="217">
        <f>Nacional_Jurados_inc!BK329</f>
        <v>0</v>
      </c>
      <c r="J40" s="217">
        <f>Nacional_Jurados_cal!BK329</f>
        <v>0</v>
      </c>
      <c r="K40" s="217">
        <f>Nacional_MedidasPrision!BK329</f>
        <v>126</v>
      </c>
      <c r="L40" s="217">
        <f>Nacional_Sentencias!BK329</f>
        <v>21</v>
      </c>
    </row>
    <row r="41" spans="2:13" ht="13.9" customHeight="1" thickBot="1" x14ac:dyDescent="0.25">
      <c r="B41" s="320" t="s">
        <v>422</v>
      </c>
      <c r="C41" s="324"/>
      <c r="D41" s="217">
        <f>Nacional_Previas!BL332</f>
        <v>4</v>
      </c>
      <c r="E41" s="217">
        <f>Nacional_PA_inc!BK332</f>
        <v>0</v>
      </c>
      <c r="F41" s="217">
        <f>Nacional_PA_cal!BK332</f>
        <v>0</v>
      </c>
      <c r="G41" s="217">
        <f>Nacional_Sumarios_inc!BK332</f>
        <v>0</v>
      </c>
      <c r="H41" s="217">
        <f>Nacional_Sumarios_cal!BK332</f>
        <v>0</v>
      </c>
      <c r="I41" s="217">
        <f>Nacional_Jurados_inc!BK332</f>
        <v>0</v>
      </c>
      <c r="J41" s="217">
        <f>Nacional_Jurados_cal!BK332</f>
        <v>0</v>
      </c>
      <c r="K41" s="217">
        <f>Nacional_MedidasPrision!BK332</f>
        <v>0</v>
      </c>
      <c r="L41" s="217">
        <f>Nacional_Sentencias!BK332</f>
        <v>0</v>
      </c>
    </row>
    <row r="42" spans="2:13" x14ac:dyDescent="0.2">
      <c r="B42" s="325" t="s">
        <v>578</v>
      </c>
      <c r="C42" s="325"/>
      <c r="D42" s="217">
        <f>SUM(D11:D41)</f>
        <v>1679867</v>
      </c>
      <c r="E42" s="217">
        <f t="shared" ref="E42:L42" si="0">SUM(E11:E41)</f>
        <v>203201</v>
      </c>
      <c r="F42" s="217">
        <f t="shared" si="0"/>
        <v>163545</v>
      </c>
      <c r="G42" s="217">
        <f t="shared" si="0"/>
        <v>2613</v>
      </c>
      <c r="H42" s="217">
        <f t="shared" si="0"/>
        <v>2741</v>
      </c>
      <c r="I42" s="217">
        <f t="shared" si="0"/>
        <v>404</v>
      </c>
      <c r="J42" s="217">
        <f t="shared" si="0"/>
        <v>401</v>
      </c>
      <c r="K42" s="217">
        <f t="shared" si="0"/>
        <v>13571</v>
      </c>
      <c r="L42" s="217">
        <f t="shared" si="0"/>
        <v>246937</v>
      </c>
    </row>
    <row r="45" spans="2:13" ht="15.75" x14ac:dyDescent="0.25">
      <c r="B45" s="218" t="s">
        <v>971</v>
      </c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</row>
    <row r="46" spans="2:13" ht="13.5" thickBot="1" x14ac:dyDescent="0.25"/>
    <row r="47" spans="2:13" ht="39" thickBot="1" x14ac:dyDescent="0.25">
      <c r="D47" s="202" t="s">
        <v>933</v>
      </c>
      <c r="E47" s="204" t="s">
        <v>934</v>
      </c>
    </row>
    <row r="48" spans="2:13" ht="13.5" thickBot="1" x14ac:dyDescent="0.25">
      <c r="B48" s="326" t="s">
        <v>972</v>
      </c>
      <c r="C48" s="327"/>
      <c r="D48" s="217">
        <f>Nacional_DUrg_inc!BK12</f>
        <v>10</v>
      </c>
      <c r="E48" s="217">
        <f>Nacional_DUrg_cal!BK12</f>
        <v>3</v>
      </c>
    </row>
    <row r="49" spans="2:5" ht="13.5" thickBot="1" x14ac:dyDescent="0.25">
      <c r="B49" s="320" t="s">
        <v>973</v>
      </c>
      <c r="C49" s="321"/>
      <c r="D49" s="217">
        <f>Nacional_DUrg_inc!BK20-Nacional_DUrg_inc!BK24</f>
        <v>5699</v>
      </c>
      <c r="E49" s="217">
        <f>Nacional_DUrg_cal!BK20-Nacional_DUrg_cal!BK24</f>
        <v>4000</v>
      </c>
    </row>
    <row r="50" spans="2:5" ht="13.5" thickBot="1" x14ac:dyDescent="0.25">
      <c r="B50" s="320" t="s">
        <v>108</v>
      </c>
      <c r="C50" s="321"/>
      <c r="D50" s="217">
        <f>Nacional_DUrg_inc!BK17</f>
        <v>2</v>
      </c>
      <c r="E50" s="217">
        <f>Nacional_DUrg_cal!BK17</f>
        <v>2</v>
      </c>
    </row>
    <row r="51" spans="2:5" ht="13.5" thickBot="1" x14ac:dyDescent="0.25">
      <c r="B51" s="320" t="s">
        <v>118</v>
      </c>
      <c r="C51" s="321"/>
      <c r="D51" s="217">
        <f>Nacional_DUrg_inc!BK27</f>
        <v>2</v>
      </c>
      <c r="E51" s="217">
        <f>Nacional_DUrg_cal!BK27</f>
        <v>0</v>
      </c>
    </row>
    <row r="52" spans="2:5" ht="13.5" thickBot="1" x14ac:dyDescent="0.25">
      <c r="B52" s="320" t="s">
        <v>121</v>
      </c>
      <c r="C52" s="321"/>
      <c r="D52" s="217">
        <f>Nacional_DUrg_inc!BK30</f>
        <v>0</v>
      </c>
      <c r="E52" s="217">
        <f>Nacional_DUrg_cal!BK30</f>
        <v>0</v>
      </c>
    </row>
    <row r="53" spans="2:5" ht="13.5" thickBot="1" x14ac:dyDescent="0.25">
      <c r="B53" s="320" t="s">
        <v>946</v>
      </c>
      <c r="C53" s="321"/>
      <c r="D53" s="217">
        <f>SUM(Nacional_DUrg_inc!BK24,Nacional_DUrg_inc!BK51)</f>
        <v>51810</v>
      </c>
      <c r="E53" s="217">
        <f>SUM(Nacional_DUrg_cal!BK24,Nacional_DUrg_cal!BK51)</f>
        <v>18247</v>
      </c>
    </row>
    <row r="54" spans="2:5" ht="13.5" thickBot="1" x14ac:dyDescent="0.25">
      <c r="B54" s="320" t="s">
        <v>947</v>
      </c>
      <c r="C54" s="321"/>
      <c r="D54" s="217">
        <f>Nacional_DUrg_inc!BK37</f>
        <v>12119</v>
      </c>
      <c r="E54" s="217">
        <f>Nacional_DUrg_cal!BK37</f>
        <v>7951</v>
      </c>
    </row>
    <row r="55" spans="2:5" ht="13.5" thickBot="1" x14ac:dyDescent="0.25">
      <c r="B55" s="320" t="s">
        <v>948</v>
      </c>
      <c r="C55" s="321"/>
      <c r="D55" s="217">
        <f>SUM(Nacional_DUrg_inc!BK49,-Nacional_DUrg_inc!BK51)</f>
        <v>272</v>
      </c>
      <c r="E55" s="217">
        <f>SUM(Nacional_DUrg_cal!BK49,-Nacional_DUrg_cal!BK51)</f>
        <v>12</v>
      </c>
    </row>
    <row r="56" spans="2:5" ht="13.5" thickBot="1" x14ac:dyDescent="0.25">
      <c r="B56" s="320" t="s">
        <v>949</v>
      </c>
      <c r="C56" s="321"/>
      <c r="D56" s="217">
        <f>Nacional_DUrg_inc!BK57</f>
        <v>589</v>
      </c>
      <c r="E56" s="217">
        <f>Nacional_DUrg_cal!BK57</f>
        <v>295</v>
      </c>
    </row>
    <row r="57" spans="2:5" ht="13.5" thickBot="1" x14ac:dyDescent="0.25">
      <c r="B57" s="320" t="s">
        <v>950</v>
      </c>
      <c r="C57" s="321"/>
      <c r="D57" s="217">
        <f>Nacional_DUrg_inc!BK79</f>
        <v>8</v>
      </c>
      <c r="E57" s="217">
        <f>Nacional_DUrg_cal!BK79</f>
        <v>2</v>
      </c>
    </row>
    <row r="58" spans="2:5" ht="27" customHeight="1" thickBot="1" x14ac:dyDescent="0.25">
      <c r="B58" s="320" t="s">
        <v>974</v>
      </c>
      <c r="C58" s="321"/>
      <c r="D58" s="217">
        <f>Nacional_DUrg_inc!BK81</f>
        <v>198</v>
      </c>
      <c r="E58" s="217">
        <f>Nacional_DUrg_cal!BK81</f>
        <v>122</v>
      </c>
    </row>
    <row r="59" spans="2:5" ht="13.5" thickBot="1" x14ac:dyDescent="0.25">
      <c r="B59" s="320" t="s">
        <v>952</v>
      </c>
      <c r="C59" s="321"/>
      <c r="D59" s="217">
        <f>Nacional_DUrg_inc!BK88</f>
        <v>392</v>
      </c>
      <c r="E59" s="217">
        <f>Nacional_DUrg_cal!BK88</f>
        <v>359</v>
      </c>
    </row>
    <row r="60" spans="2:5" ht="13.5" thickBot="1" x14ac:dyDescent="0.25">
      <c r="B60" s="320" t="s">
        <v>953</v>
      </c>
      <c r="C60" s="321"/>
      <c r="D60" s="217">
        <f>Nacional_DUrg_inc!BK91</f>
        <v>661</v>
      </c>
      <c r="E60" s="217">
        <f>Nacional_DUrg_cal!BK91</f>
        <v>256</v>
      </c>
    </row>
    <row r="61" spans="2:5" ht="13.5" thickBot="1" x14ac:dyDescent="0.25">
      <c r="B61" s="320" t="s">
        <v>869</v>
      </c>
      <c r="C61" s="321"/>
      <c r="D61" s="217">
        <f>Nacional_DUrg_inc!BK103</f>
        <v>17813</v>
      </c>
      <c r="E61" s="217">
        <f>Nacional_DUrg_cal!BK103</f>
        <v>11166</v>
      </c>
    </row>
    <row r="62" spans="2:5" ht="27" customHeight="1" thickBot="1" x14ac:dyDescent="0.25">
      <c r="B62" s="320" t="s">
        <v>975</v>
      </c>
      <c r="C62" s="321"/>
      <c r="D62" s="217">
        <f>Nacional_DUrg_inc!BK137</f>
        <v>11</v>
      </c>
      <c r="E62" s="217">
        <f>Nacional_DUrg_cal!BK137</f>
        <v>7</v>
      </c>
    </row>
    <row r="63" spans="2:5" ht="13.5" thickBot="1" x14ac:dyDescent="0.25">
      <c r="B63" s="320" t="s">
        <v>955</v>
      </c>
      <c r="C63" s="321"/>
      <c r="D63" s="217">
        <f>Nacional_DUrg_inc!BK143</f>
        <v>9</v>
      </c>
      <c r="E63" s="217">
        <f>Nacional_DUrg_cal!BK143</f>
        <v>2</v>
      </c>
    </row>
    <row r="64" spans="2:5" ht="13.5" thickBot="1" x14ac:dyDescent="0.25">
      <c r="B64" s="320" t="s">
        <v>956</v>
      </c>
      <c r="C64" s="321"/>
      <c r="D64" s="217">
        <f>Nacional_DUrg_inc!BK150</f>
        <v>72</v>
      </c>
      <c r="E64" s="217">
        <f>Nacional_DUrg_cal!BK150</f>
        <v>63</v>
      </c>
    </row>
    <row r="65" spans="2:5" ht="40.5" customHeight="1" thickBot="1" x14ac:dyDescent="0.25">
      <c r="B65" s="320" t="s">
        <v>957</v>
      </c>
      <c r="C65" s="321"/>
      <c r="D65" s="217">
        <f>Nacional_DUrg_inc!BK153</f>
        <v>124</v>
      </c>
      <c r="E65" s="217">
        <f>Nacional_DUrg_cal!BK153</f>
        <v>94</v>
      </c>
    </row>
    <row r="66" spans="2:5" ht="13.5" thickBot="1" x14ac:dyDescent="0.25">
      <c r="B66" s="320" t="s">
        <v>958</v>
      </c>
      <c r="C66" s="321"/>
      <c r="D66" s="217">
        <f>SUM(Nacional_DUrg_inc!BK162,Nacional_DUrg_inc!BK173:BK178)</f>
        <v>85</v>
      </c>
      <c r="E66" s="217">
        <f>SUM(Nacional_DUrg_cal!BK162,Nacional_DUrg_cal!BK173:BK178)</f>
        <v>47</v>
      </c>
    </row>
    <row r="67" spans="2:5" ht="13.5" thickBot="1" x14ac:dyDescent="0.25">
      <c r="B67" s="320" t="s">
        <v>959</v>
      </c>
      <c r="C67" s="321"/>
      <c r="D67" s="217">
        <f>SUM(Nacional_DUrg_inc!BK179:BK183)</f>
        <v>1060</v>
      </c>
      <c r="E67" s="217">
        <f>SUM(Nacional_DUrg_cal!BK179:BK183)</f>
        <v>850</v>
      </c>
    </row>
    <row r="68" spans="2:5" ht="13.5" thickBot="1" x14ac:dyDescent="0.25">
      <c r="B68" s="320" t="s">
        <v>960</v>
      </c>
      <c r="C68" s="321"/>
      <c r="D68" s="217">
        <f>Nacional_DUrg_inc!BK184</f>
        <v>73292</v>
      </c>
      <c r="E68" s="217">
        <f>Nacional_DUrg_cal!BK184</f>
        <v>63845</v>
      </c>
    </row>
    <row r="69" spans="2:5" ht="13.5" thickBot="1" x14ac:dyDescent="0.25">
      <c r="B69" s="320" t="s">
        <v>961</v>
      </c>
      <c r="C69" s="321"/>
      <c r="D69" s="217">
        <f>Nacional_DUrg_inc!BK192</f>
        <v>1206</v>
      </c>
      <c r="E69" s="217">
        <f>Nacional_DUrg_cal!BK192</f>
        <v>1137</v>
      </c>
    </row>
    <row r="70" spans="2:5" ht="13.5" thickBot="1" x14ac:dyDescent="0.25">
      <c r="B70" s="320" t="s">
        <v>962</v>
      </c>
      <c r="C70" s="321"/>
      <c r="D70" s="217">
        <f>Nacional_DUrg_inc!BK207</f>
        <v>258</v>
      </c>
      <c r="E70" s="217">
        <f>Nacional_DUrg_cal!BK207</f>
        <v>214</v>
      </c>
    </row>
    <row r="71" spans="2:5" ht="13.5" thickBot="1" x14ac:dyDescent="0.25">
      <c r="B71" s="320" t="s">
        <v>963</v>
      </c>
      <c r="C71" s="321"/>
      <c r="D71" s="217">
        <f>Nacional_DUrg_inc!BK227</f>
        <v>12406</v>
      </c>
      <c r="E71" s="217">
        <f>Nacional_DUrg_cal!BK227</f>
        <v>8813</v>
      </c>
    </row>
    <row r="72" spans="2:5" ht="13.5" thickBot="1" x14ac:dyDescent="0.25">
      <c r="B72" s="320" t="s">
        <v>964</v>
      </c>
      <c r="C72" s="321"/>
      <c r="D72" s="217">
        <f>Nacional_DUrg_inc!BK248</f>
        <v>0</v>
      </c>
      <c r="E72" s="217">
        <f>Nacional_DUrg_cal!BK248</f>
        <v>2</v>
      </c>
    </row>
    <row r="73" spans="2:5" ht="13.5" thickBot="1" x14ac:dyDescent="0.25">
      <c r="B73" s="320" t="s">
        <v>965</v>
      </c>
      <c r="C73" s="321"/>
      <c r="D73" s="217">
        <f>Nacional_DUrg_inc!BK275</f>
        <v>5049</v>
      </c>
      <c r="E73" s="217">
        <f>Nacional_DUrg_cal!BK275</f>
        <v>3702</v>
      </c>
    </row>
    <row r="74" spans="2:5" ht="38.25" customHeight="1" thickBot="1" x14ac:dyDescent="0.25">
      <c r="B74" s="320" t="s">
        <v>966</v>
      </c>
      <c r="C74" s="321"/>
      <c r="D74" s="217">
        <f>Nacional_DUrg_inc!BK305</f>
        <v>0</v>
      </c>
      <c r="E74" s="217">
        <f>Nacional_DUrg_cal!BK305</f>
        <v>0</v>
      </c>
    </row>
    <row r="75" spans="2:5" ht="13.9" customHeight="1" thickBot="1" x14ac:dyDescent="0.25">
      <c r="B75" s="320" t="s">
        <v>967</v>
      </c>
      <c r="C75" s="321"/>
      <c r="D75" s="217">
        <f>Nacional_DUrg_inc!BK309</f>
        <v>1</v>
      </c>
      <c r="E75" s="217">
        <f>Nacional_DUrg_cal!BK309</f>
        <v>0</v>
      </c>
    </row>
    <row r="76" spans="2:5" ht="13.9" customHeight="1" thickBot="1" x14ac:dyDescent="0.25">
      <c r="B76" s="320" t="s">
        <v>968</v>
      </c>
      <c r="C76" s="321"/>
      <c r="D76" s="217">
        <f>SUM(Nacional_DUrg_inc!BK316,Nacional_DUrg_inc!BK322,Nacional_DUrg_inc!BK324)</f>
        <v>18</v>
      </c>
      <c r="E76" s="217">
        <f>SUM(Nacional_DUrg_cal!BK316,Nacional_DUrg_cal!BK322,Nacional_DUrg_cal!BK324)</f>
        <v>18</v>
      </c>
    </row>
    <row r="77" spans="2:5" ht="13.5" thickBot="1" x14ac:dyDescent="0.25">
      <c r="B77" s="322" t="s">
        <v>969</v>
      </c>
      <c r="C77" s="323"/>
      <c r="D77" s="217">
        <f>Nacional_DUrg_inc!BK327</f>
        <v>3600</v>
      </c>
      <c r="E77" s="217">
        <f>Nacional_DUrg_cal!BK327</f>
        <v>518</v>
      </c>
    </row>
    <row r="78" spans="2:5" ht="13.5" thickBot="1" x14ac:dyDescent="0.25">
      <c r="B78" s="320" t="s">
        <v>970</v>
      </c>
      <c r="C78" s="324"/>
      <c r="D78" s="217">
        <f>Nacional_DUrg_inc!BK329</f>
        <v>1</v>
      </c>
      <c r="E78" s="217">
        <f>Nacional_DUrg_cal!BK329</f>
        <v>0</v>
      </c>
    </row>
    <row r="79" spans="2:5" ht="13.5" thickBot="1" x14ac:dyDescent="0.25">
      <c r="B79" s="320" t="s">
        <v>422</v>
      </c>
      <c r="C79" s="324"/>
      <c r="D79" s="217">
        <f>Nacional_DUrg_inc!BK331</f>
        <v>0</v>
      </c>
      <c r="E79" s="217">
        <f>Nacional_DUrg_cal!BK331</f>
        <v>0</v>
      </c>
    </row>
    <row r="80" spans="2:5" x14ac:dyDescent="0.2">
      <c r="B80" s="325" t="s">
        <v>578</v>
      </c>
      <c r="C80" s="325"/>
      <c r="D80" s="217">
        <f>SUM(D48:D79)</f>
        <v>186767</v>
      </c>
      <c r="E80" s="217">
        <f>SUM(E48:E79)</f>
        <v>121727</v>
      </c>
    </row>
    <row r="83" spans="2:13" ht="15.75" x14ac:dyDescent="0.25">
      <c r="B83" s="220" t="s">
        <v>976</v>
      </c>
      <c r="C83" s="221"/>
      <c r="D83" s="221"/>
      <c r="E83" s="221"/>
      <c r="F83" s="221"/>
      <c r="G83" s="221"/>
      <c r="H83" s="221"/>
      <c r="I83" s="221"/>
      <c r="J83" s="221"/>
      <c r="K83" s="221"/>
      <c r="L83" s="221"/>
      <c r="M83" s="221"/>
    </row>
    <row r="84" spans="2:13" ht="13.5" thickBot="1" x14ac:dyDescent="0.25"/>
    <row r="85" spans="2:13" ht="39" thickBot="1" x14ac:dyDescent="0.25">
      <c r="D85" s="222" t="s">
        <v>941</v>
      </c>
    </row>
    <row r="86" spans="2:13" x14ac:dyDescent="0.2">
      <c r="B86" s="326" t="s">
        <v>945</v>
      </c>
      <c r="C86" s="327"/>
      <c r="D86" s="223">
        <f>SUM(Nacional_DI!BK12,Nacional_DI!BK20,-Nacional_DI!BK24)</f>
        <v>619</v>
      </c>
    </row>
    <row r="87" spans="2:13" x14ac:dyDescent="0.2">
      <c r="B87" s="320" t="s">
        <v>108</v>
      </c>
      <c r="C87" s="321"/>
      <c r="D87" s="223">
        <f>Nacional_DI!BK17</f>
        <v>2</v>
      </c>
    </row>
    <row r="88" spans="2:13" x14ac:dyDescent="0.2">
      <c r="B88" s="320" t="s">
        <v>118</v>
      </c>
      <c r="C88" s="321"/>
      <c r="D88" s="223">
        <f>Nacional_DI!BK27</f>
        <v>1</v>
      </c>
    </row>
    <row r="89" spans="2:13" x14ac:dyDescent="0.2">
      <c r="B89" s="320" t="s">
        <v>121</v>
      </c>
      <c r="C89" s="321"/>
      <c r="D89" s="223">
        <f>Nacional_DI!BK30</f>
        <v>0</v>
      </c>
    </row>
    <row r="90" spans="2:13" x14ac:dyDescent="0.2">
      <c r="B90" s="320" t="s">
        <v>977</v>
      </c>
      <c r="C90" s="321"/>
      <c r="D90" s="223">
        <f>SUM(Nacional_DI!BK24,Nacional_DI!BK51)</f>
        <v>432</v>
      </c>
    </row>
    <row r="91" spans="2:13" x14ac:dyDescent="0.2">
      <c r="B91" s="320" t="s">
        <v>947</v>
      </c>
      <c r="C91" s="321"/>
      <c r="D91" s="223">
        <f>Nacional_DI!BK37</f>
        <v>287</v>
      </c>
    </row>
    <row r="92" spans="2:13" x14ac:dyDescent="0.2">
      <c r="B92" s="320" t="s">
        <v>948</v>
      </c>
      <c r="C92" s="321"/>
      <c r="D92" s="223">
        <f>SUM(Nacional_DI!BK49,-Nacional_DI!BK51)</f>
        <v>66</v>
      </c>
    </row>
    <row r="93" spans="2:13" x14ac:dyDescent="0.2">
      <c r="B93" s="320" t="s">
        <v>949</v>
      </c>
      <c r="C93" s="321"/>
      <c r="D93" s="223">
        <f>Nacional_DI!BK57</f>
        <v>737</v>
      </c>
    </row>
    <row r="94" spans="2:13" x14ac:dyDescent="0.2">
      <c r="B94" s="320" t="s">
        <v>950</v>
      </c>
      <c r="C94" s="321"/>
      <c r="D94" s="223">
        <f>Nacional_DI!BK79</f>
        <v>9</v>
      </c>
    </row>
    <row r="95" spans="2:13" ht="27" customHeight="1" x14ac:dyDescent="0.2">
      <c r="B95" s="320" t="s">
        <v>974</v>
      </c>
      <c r="C95" s="321"/>
      <c r="D95" s="223">
        <f>Nacional_DI!BK81</f>
        <v>83</v>
      </c>
    </row>
    <row r="96" spans="2:13" x14ac:dyDescent="0.2">
      <c r="B96" s="320" t="s">
        <v>952</v>
      </c>
      <c r="C96" s="321"/>
      <c r="D96" s="223">
        <f>Nacional_DI!BK88</f>
        <v>133</v>
      </c>
    </row>
    <row r="97" spans="2:4" x14ac:dyDescent="0.2">
      <c r="B97" s="320" t="s">
        <v>953</v>
      </c>
      <c r="C97" s="321"/>
      <c r="D97" s="223">
        <f>Nacional_DI!BK91</f>
        <v>320</v>
      </c>
    </row>
    <row r="98" spans="2:4" x14ac:dyDescent="0.2">
      <c r="B98" s="320" t="s">
        <v>869</v>
      </c>
      <c r="C98" s="321"/>
      <c r="D98" s="223">
        <f>Nacional_DI!BK103</f>
        <v>1362</v>
      </c>
    </row>
    <row r="99" spans="2:4" ht="27" customHeight="1" x14ac:dyDescent="0.2">
      <c r="B99" s="320" t="s">
        <v>975</v>
      </c>
      <c r="C99" s="321"/>
      <c r="D99" s="223">
        <f>Nacional_DI!BK137</f>
        <v>495</v>
      </c>
    </row>
    <row r="100" spans="2:4" x14ac:dyDescent="0.2">
      <c r="B100" s="320" t="s">
        <v>955</v>
      </c>
      <c r="C100" s="321"/>
      <c r="D100" s="223">
        <f>Nacional_DI!BK143</f>
        <v>366</v>
      </c>
    </row>
    <row r="101" spans="2:4" x14ac:dyDescent="0.2">
      <c r="B101" s="320" t="s">
        <v>956</v>
      </c>
      <c r="C101" s="321"/>
      <c r="D101" s="223">
        <f>Nacional_DI!BK150</f>
        <v>8</v>
      </c>
    </row>
    <row r="102" spans="2:4" x14ac:dyDescent="0.2">
      <c r="B102" s="320" t="s">
        <v>978</v>
      </c>
      <c r="C102" s="321"/>
      <c r="D102" s="223">
        <f>Nacional_DI!BK154</f>
        <v>878</v>
      </c>
    </row>
    <row r="103" spans="2:4" x14ac:dyDescent="0.2">
      <c r="B103" s="320" t="s">
        <v>979</v>
      </c>
      <c r="C103" s="321"/>
      <c r="D103" s="223">
        <f>SUM(Nacional_DI!BK155:BK156)</f>
        <v>78</v>
      </c>
    </row>
    <row r="104" spans="2:4" x14ac:dyDescent="0.2">
      <c r="B104" s="320" t="s">
        <v>980</v>
      </c>
      <c r="C104" s="321"/>
      <c r="D104" s="223">
        <f>SUM(Nacional_DI!BK157:BK161)</f>
        <v>907</v>
      </c>
    </row>
    <row r="105" spans="2:4" x14ac:dyDescent="0.2">
      <c r="B105" s="320" t="s">
        <v>958</v>
      </c>
      <c r="C105" s="321"/>
      <c r="D105" s="223">
        <f>SUM(Nacional_DI!BK163:BK166,Nacional_DI!BK173:BK178)</f>
        <v>35</v>
      </c>
    </row>
    <row r="106" spans="2:4" x14ac:dyDescent="0.2">
      <c r="B106" s="320" t="s">
        <v>981</v>
      </c>
      <c r="C106" s="321"/>
      <c r="D106" s="223">
        <f>SUM(Nacional_DI!BK167:BK171)</f>
        <v>483</v>
      </c>
    </row>
    <row r="107" spans="2:4" x14ac:dyDescent="0.2">
      <c r="B107" s="320" t="s">
        <v>959</v>
      </c>
      <c r="C107" s="321"/>
      <c r="D107" s="223">
        <f>SUM(Nacional_DI!BK179:BK183)</f>
        <v>340</v>
      </c>
    </row>
    <row r="108" spans="2:4" x14ac:dyDescent="0.2">
      <c r="B108" s="320" t="s">
        <v>960</v>
      </c>
      <c r="C108" s="321"/>
      <c r="D108" s="223">
        <f>Nacional_DI!BK184</f>
        <v>1124</v>
      </c>
    </row>
    <row r="109" spans="2:4" x14ac:dyDescent="0.2">
      <c r="B109" s="320" t="s">
        <v>961</v>
      </c>
      <c r="C109" s="321"/>
      <c r="D109" s="223">
        <f>Nacional_DI!BK192</f>
        <v>733</v>
      </c>
    </row>
    <row r="110" spans="2:4" x14ac:dyDescent="0.2">
      <c r="B110" s="320" t="s">
        <v>962</v>
      </c>
      <c r="C110" s="321"/>
      <c r="D110" s="223">
        <f>Nacional_DI!BK207</f>
        <v>1330</v>
      </c>
    </row>
    <row r="111" spans="2:4" x14ac:dyDescent="0.2">
      <c r="B111" s="320" t="s">
        <v>963</v>
      </c>
      <c r="C111" s="321"/>
      <c r="D111" s="223">
        <f>Nacional_DI!BK227</f>
        <v>939</v>
      </c>
    </row>
    <row r="112" spans="2:4" x14ac:dyDescent="0.2">
      <c r="B112" s="320" t="s">
        <v>964</v>
      </c>
      <c r="C112" s="321"/>
      <c r="D112" s="223">
        <f>Nacional_DI!BK248</f>
        <v>120</v>
      </c>
    </row>
    <row r="113" spans="2:4" x14ac:dyDescent="0.2">
      <c r="B113" s="320" t="s">
        <v>965</v>
      </c>
      <c r="C113" s="321"/>
      <c r="D113" s="223">
        <f>Nacional_DI!BK275</f>
        <v>292</v>
      </c>
    </row>
    <row r="114" spans="2:4" ht="38.25" customHeight="1" x14ac:dyDescent="0.2">
      <c r="B114" s="320" t="s">
        <v>966</v>
      </c>
      <c r="C114" s="321"/>
      <c r="D114" s="223">
        <f>Nacional_DI!BK305</f>
        <v>0</v>
      </c>
    </row>
    <row r="115" spans="2:4" x14ac:dyDescent="0.2">
      <c r="B115" s="320" t="s">
        <v>967</v>
      </c>
      <c r="C115" s="321"/>
      <c r="D115" s="223">
        <f>Nacional_DI!BK309</f>
        <v>2</v>
      </c>
    </row>
    <row r="116" spans="2:4" x14ac:dyDescent="0.2">
      <c r="B116" s="320" t="s">
        <v>968</v>
      </c>
      <c r="C116" s="321"/>
      <c r="D116" s="223">
        <f>SUM(Nacional_DI!BK316,Nacional_DI!BK324)</f>
        <v>40</v>
      </c>
    </row>
    <row r="117" spans="2:4" x14ac:dyDescent="0.2">
      <c r="B117" s="320" t="s">
        <v>413</v>
      </c>
      <c r="C117" s="321"/>
      <c r="D117" s="223">
        <f>Nacional_DI!BK322</f>
        <v>733</v>
      </c>
    </row>
    <row r="118" spans="2:4" ht="13.5" thickBot="1" x14ac:dyDescent="0.25">
      <c r="B118" s="322" t="s">
        <v>969</v>
      </c>
      <c r="C118" s="323"/>
      <c r="D118" s="223">
        <f>Nacional_DI!BK327</f>
        <v>951</v>
      </c>
    </row>
    <row r="119" spans="2:4" x14ac:dyDescent="0.2">
      <c r="B119" s="320" t="s">
        <v>970</v>
      </c>
      <c r="C119" s="324"/>
      <c r="D119" s="223">
        <f>Nacional_DI!BK329</f>
        <v>30</v>
      </c>
    </row>
    <row r="120" spans="2:4" ht="13.5" thickBot="1" x14ac:dyDescent="0.25">
      <c r="B120" s="320" t="s">
        <v>422</v>
      </c>
      <c r="C120" s="324"/>
      <c r="D120" s="223">
        <f>Nacional_DI!BK331</f>
        <v>2</v>
      </c>
    </row>
    <row r="121" spans="2:4" x14ac:dyDescent="0.2">
      <c r="B121" s="325" t="s">
        <v>578</v>
      </c>
      <c r="C121" s="325"/>
      <c r="D121" s="217">
        <f>SUM(D86:D120)</f>
        <v>13937</v>
      </c>
    </row>
  </sheetData>
  <mergeCells count="101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6:C86"/>
    <mergeCell ref="B70:C70"/>
    <mergeCell ref="B71:C71"/>
    <mergeCell ref="B72:C72"/>
    <mergeCell ref="B73:C73"/>
    <mergeCell ref="B74:C74"/>
    <mergeCell ref="B75:C75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117:C117"/>
    <mergeCell ref="B118:C118"/>
    <mergeCell ref="B119:C119"/>
    <mergeCell ref="B120:C120"/>
    <mergeCell ref="B121:C121"/>
    <mergeCell ref="B111:C111"/>
    <mergeCell ref="B112:C112"/>
    <mergeCell ref="B113:C113"/>
    <mergeCell ref="B114:C114"/>
    <mergeCell ref="B115:C115"/>
    <mergeCell ref="B116:C116"/>
  </mergeCells>
  <pageMargins left="0.25" right="0.25" top="0.75" bottom="0.75" header="0.3" footer="0.3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BK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28515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6.28515625" style="2" customWidth="1"/>
    <col min="27" max="27" width="6.85546875" style="2" customWidth="1"/>
    <col min="28" max="28" width="10" style="2" customWidth="1"/>
    <col min="29" max="29" width="6.28515625" style="2" customWidth="1"/>
    <col min="30" max="31" width="5.42578125" style="2" customWidth="1"/>
    <col min="32" max="32" width="6.85546875" style="2" customWidth="1"/>
    <col min="33" max="33" width="6.28515625" style="2" customWidth="1"/>
    <col min="34" max="35" width="6.85546875" style="2" customWidth="1"/>
    <col min="36" max="36" width="7.7109375" style="2" customWidth="1"/>
    <col min="37" max="37" width="8.42578125" style="2" customWidth="1"/>
    <col min="38" max="38" width="9.28515625" style="2" customWidth="1"/>
    <col min="39" max="39" width="16.855468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28515625" style="2" customWidth="1"/>
    <col min="44" max="44" width="5.42578125" style="2" customWidth="1"/>
    <col min="45" max="45" width="9.28515625" style="2" customWidth="1"/>
    <col min="46" max="47" width="6.28515625" style="2" customWidth="1"/>
    <col min="48" max="48" width="7.7109375" style="2" customWidth="1"/>
    <col min="49" max="49" width="8.42578125" style="2" customWidth="1"/>
    <col min="50" max="51" width="7.7109375" style="2" customWidth="1"/>
    <col min="52" max="52" width="9.28515625" style="2" customWidth="1"/>
    <col min="53" max="53" width="6.85546875" style="2" customWidth="1"/>
    <col min="54" max="54" width="7.7109375" style="2" customWidth="1"/>
    <col min="55" max="55" width="12.28515625" style="2" customWidth="1"/>
    <col min="56" max="56" width="14.5703125" style="2" customWidth="1"/>
    <col min="57" max="57" width="8.42578125" style="2" customWidth="1"/>
    <col min="58" max="59" width="16.85546875" style="2" customWidth="1"/>
    <col min="60" max="60" width="10" style="2" customWidth="1"/>
    <col min="61" max="61" width="6.85546875" style="2" customWidth="1"/>
    <col min="62" max="62" width="9.28515625" style="2" customWidth="1"/>
    <col min="63" max="63" width="7.7109375" style="2" customWidth="1"/>
    <col min="64" max="64" width="0.8554687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423</v>
      </c>
    </row>
    <row r="8" spans="1:63" ht="14.45" x14ac:dyDescent="0.3">
      <c r="A8" s="31" t="s">
        <v>424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0</v>
      </c>
      <c r="C12" s="33">
        <v>0</v>
      </c>
      <c r="D12" s="33">
        <v>0</v>
      </c>
      <c r="E12" s="33">
        <v>1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1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1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2</v>
      </c>
      <c r="AC12" s="33">
        <v>0</v>
      </c>
      <c r="AD12" s="33">
        <v>0</v>
      </c>
      <c r="AE12" s="33">
        <v>0</v>
      </c>
      <c r="AF12" s="33">
        <v>1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0</v>
      </c>
      <c r="AM12" s="33">
        <v>2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2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10</v>
      </c>
    </row>
    <row r="13" spans="1:63" ht="14.45" x14ac:dyDescent="0.3">
      <c r="A13" s="35" t="s">
        <v>103</v>
      </c>
      <c r="B13" s="17">
        <v>0</v>
      </c>
      <c r="C13" s="17">
        <v>0</v>
      </c>
      <c r="D13" s="17">
        <v>0</v>
      </c>
      <c r="E13" s="17">
        <v>1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1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1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2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2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7</v>
      </c>
    </row>
    <row r="14" spans="1:63" ht="14.45" x14ac:dyDescent="0.3">
      <c r="A14" s="35" t="s">
        <v>104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0</v>
      </c>
    </row>
    <row r="15" spans="1:63" ht="14.45" x14ac:dyDescent="0.3">
      <c r="A15" s="35" t="s">
        <v>105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2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3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1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1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2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1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1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1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1</v>
      </c>
    </row>
    <row r="20" spans="1:63" ht="14.45" x14ac:dyDescent="0.3">
      <c r="A20" s="32" t="s">
        <v>110</v>
      </c>
      <c r="B20" s="33">
        <v>676</v>
      </c>
      <c r="C20" s="33">
        <v>428</v>
      </c>
      <c r="D20" s="33">
        <v>2465</v>
      </c>
      <c r="E20" s="33">
        <v>645</v>
      </c>
      <c r="F20" s="33">
        <v>392</v>
      </c>
      <c r="G20" s="33">
        <v>12</v>
      </c>
      <c r="H20" s="33">
        <v>383</v>
      </c>
      <c r="I20" s="33">
        <v>6929</v>
      </c>
      <c r="J20" s="33">
        <v>1300</v>
      </c>
      <c r="K20" s="33">
        <v>256</v>
      </c>
      <c r="L20" s="33">
        <v>595</v>
      </c>
      <c r="M20" s="33">
        <v>662</v>
      </c>
      <c r="N20" s="33">
        <v>607</v>
      </c>
      <c r="O20" s="33">
        <v>88</v>
      </c>
      <c r="P20" s="33">
        <v>170</v>
      </c>
      <c r="Q20" s="33">
        <v>1527</v>
      </c>
      <c r="R20" s="33">
        <v>521</v>
      </c>
      <c r="S20" s="33">
        <v>576</v>
      </c>
      <c r="T20" s="33">
        <v>1515</v>
      </c>
      <c r="U20" s="33">
        <v>882</v>
      </c>
      <c r="V20" s="33">
        <v>265</v>
      </c>
      <c r="W20" s="33">
        <v>541</v>
      </c>
      <c r="X20" s="33">
        <v>110</v>
      </c>
      <c r="Y20" s="33">
        <v>1828</v>
      </c>
      <c r="Z20" s="33">
        <v>472</v>
      </c>
      <c r="AA20" s="33">
        <v>417</v>
      </c>
      <c r="AB20" s="33">
        <v>1965</v>
      </c>
      <c r="AC20" s="33">
        <v>317</v>
      </c>
      <c r="AD20" s="33">
        <v>557</v>
      </c>
      <c r="AE20" s="33">
        <v>50</v>
      </c>
      <c r="AF20" s="33">
        <v>6940</v>
      </c>
      <c r="AG20" s="33">
        <v>2709</v>
      </c>
      <c r="AH20" s="33">
        <v>2289</v>
      </c>
      <c r="AI20" s="33">
        <v>251</v>
      </c>
      <c r="AJ20" s="33">
        <v>208</v>
      </c>
      <c r="AK20" s="33">
        <v>146</v>
      </c>
      <c r="AL20" s="33">
        <v>613</v>
      </c>
      <c r="AM20" s="33">
        <v>774</v>
      </c>
      <c r="AN20" s="33">
        <v>133</v>
      </c>
      <c r="AO20" s="33">
        <v>2492</v>
      </c>
      <c r="AP20" s="33">
        <v>10</v>
      </c>
      <c r="AQ20" s="33">
        <v>1184</v>
      </c>
      <c r="AR20" s="33">
        <v>67</v>
      </c>
      <c r="AS20" s="33">
        <v>1520</v>
      </c>
      <c r="AT20" s="33">
        <v>106</v>
      </c>
      <c r="AU20" s="33">
        <v>761</v>
      </c>
      <c r="AV20" s="33">
        <v>2471</v>
      </c>
      <c r="AW20" s="33">
        <v>426</v>
      </c>
      <c r="AX20" s="33">
        <v>57</v>
      </c>
      <c r="AY20" s="33">
        <v>1110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51418</v>
      </c>
    </row>
    <row r="21" spans="1:63" ht="14.45" x14ac:dyDescent="0.3">
      <c r="A21" s="35" t="s">
        <v>111</v>
      </c>
      <c r="B21" s="17">
        <v>70</v>
      </c>
      <c r="C21" s="17">
        <v>15</v>
      </c>
      <c r="D21" s="17">
        <v>204</v>
      </c>
      <c r="E21" s="17">
        <v>276</v>
      </c>
      <c r="F21" s="17">
        <v>18</v>
      </c>
      <c r="G21" s="17">
        <v>1</v>
      </c>
      <c r="H21" s="17">
        <v>12</v>
      </c>
      <c r="I21" s="17">
        <v>752</v>
      </c>
      <c r="J21" s="17">
        <v>113</v>
      </c>
      <c r="K21" s="17">
        <v>5</v>
      </c>
      <c r="L21" s="17">
        <v>133</v>
      </c>
      <c r="M21" s="17">
        <v>91</v>
      </c>
      <c r="N21" s="17">
        <v>27</v>
      </c>
      <c r="O21" s="17">
        <v>4</v>
      </c>
      <c r="P21" s="17">
        <v>12</v>
      </c>
      <c r="Q21" s="17">
        <v>211</v>
      </c>
      <c r="R21" s="17">
        <v>50</v>
      </c>
      <c r="S21" s="17">
        <v>108</v>
      </c>
      <c r="T21" s="17">
        <v>138</v>
      </c>
      <c r="U21" s="17">
        <v>103</v>
      </c>
      <c r="V21" s="17">
        <v>21</v>
      </c>
      <c r="W21" s="17">
        <v>48</v>
      </c>
      <c r="X21" s="17">
        <v>6</v>
      </c>
      <c r="Y21" s="17">
        <v>181</v>
      </c>
      <c r="Z21" s="17">
        <v>52</v>
      </c>
      <c r="AA21" s="17">
        <v>53</v>
      </c>
      <c r="AB21" s="17">
        <v>690</v>
      </c>
      <c r="AC21" s="17">
        <v>8</v>
      </c>
      <c r="AD21" s="17">
        <v>39</v>
      </c>
      <c r="AE21" s="17">
        <v>5</v>
      </c>
      <c r="AF21" s="17">
        <v>450</v>
      </c>
      <c r="AG21" s="17">
        <v>98</v>
      </c>
      <c r="AH21" s="17">
        <v>300</v>
      </c>
      <c r="AI21" s="17">
        <v>37</v>
      </c>
      <c r="AJ21" s="17">
        <v>15</v>
      </c>
      <c r="AK21" s="17">
        <v>6</v>
      </c>
      <c r="AL21" s="17">
        <v>27</v>
      </c>
      <c r="AM21" s="17">
        <v>86</v>
      </c>
      <c r="AN21" s="17">
        <v>7</v>
      </c>
      <c r="AO21" s="17">
        <v>410</v>
      </c>
      <c r="AP21" s="17">
        <v>1</v>
      </c>
      <c r="AQ21" s="17">
        <v>170</v>
      </c>
      <c r="AR21" s="17">
        <v>0</v>
      </c>
      <c r="AS21" s="17">
        <v>127</v>
      </c>
      <c r="AT21" s="17">
        <v>7</v>
      </c>
      <c r="AU21" s="17">
        <v>28</v>
      </c>
      <c r="AV21" s="17">
        <v>191</v>
      </c>
      <c r="AW21" s="17">
        <v>11</v>
      </c>
      <c r="AX21" s="17">
        <v>0</v>
      </c>
      <c r="AY21" s="17">
        <v>31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5448</v>
      </c>
    </row>
    <row r="22" spans="1:63" ht="14.45" x14ac:dyDescent="0.3">
      <c r="A22" s="35" t="s">
        <v>112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3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2</v>
      </c>
      <c r="R22" s="17">
        <v>0</v>
      </c>
      <c r="S22" s="17">
        <v>1</v>
      </c>
      <c r="T22" s="17">
        <v>0</v>
      </c>
      <c r="U22" s="17">
        <v>4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5</v>
      </c>
      <c r="AH22" s="17">
        <v>1</v>
      </c>
      <c r="AI22" s="17">
        <v>0</v>
      </c>
      <c r="AJ22" s="17">
        <v>0</v>
      </c>
      <c r="AK22" s="17">
        <v>0</v>
      </c>
      <c r="AL22" s="17">
        <v>2</v>
      </c>
      <c r="AM22" s="17">
        <v>0</v>
      </c>
      <c r="AN22" s="17">
        <v>1</v>
      </c>
      <c r="AO22" s="17">
        <v>3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22</v>
      </c>
    </row>
    <row r="23" spans="1:63" ht="14.45" x14ac:dyDescent="0.3">
      <c r="A23" s="35" t="s">
        <v>113</v>
      </c>
      <c r="B23" s="17">
        <v>3</v>
      </c>
      <c r="C23" s="17">
        <v>0</v>
      </c>
      <c r="D23" s="17">
        <v>11</v>
      </c>
      <c r="E23" s="17">
        <v>0</v>
      </c>
      <c r="F23" s="17">
        <v>5</v>
      </c>
      <c r="G23" s="17">
        <v>1</v>
      </c>
      <c r="H23" s="17">
        <v>8</v>
      </c>
      <c r="I23" s="17">
        <v>7</v>
      </c>
      <c r="J23" s="17">
        <v>3</v>
      </c>
      <c r="K23" s="17">
        <v>2</v>
      </c>
      <c r="L23" s="17">
        <v>3</v>
      </c>
      <c r="M23" s="17">
        <v>0</v>
      </c>
      <c r="N23" s="17">
        <v>0</v>
      </c>
      <c r="O23" s="17">
        <v>0</v>
      </c>
      <c r="P23" s="17">
        <v>10</v>
      </c>
      <c r="Q23" s="17">
        <v>1</v>
      </c>
      <c r="R23" s="17">
        <v>4</v>
      </c>
      <c r="S23" s="17">
        <v>4</v>
      </c>
      <c r="T23" s="17">
        <v>4</v>
      </c>
      <c r="U23" s="17">
        <v>0</v>
      </c>
      <c r="V23" s="17">
        <v>4</v>
      </c>
      <c r="W23" s="17">
        <v>1</v>
      </c>
      <c r="X23" s="17">
        <v>0</v>
      </c>
      <c r="Y23" s="17">
        <v>6</v>
      </c>
      <c r="Z23" s="17">
        <v>1</v>
      </c>
      <c r="AA23" s="17">
        <v>4</v>
      </c>
      <c r="AB23" s="17">
        <v>17</v>
      </c>
      <c r="AC23" s="17">
        <v>13</v>
      </c>
      <c r="AD23" s="17">
        <v>1</v>
      </c>
      <c r="AE23" s="17">
        <v>1</v>
      </c>
      <c r="AF23" s="17">
        <v>33</v>
      </c>
      <c r="AG23" s="17">
        <v>6</v>
      </c>
      <c r="AH23" s="17">
        <v>2</v>
      </c>
      <c r="AI23" s="17">
        <v>4</v>
      </c>
      <c r="AJ23" s="17">
        <v>0</v>
      </c>
      <c r="AK23" s="17">
        <v>3</v>
      </c>
      <c r="AL23" s="17">
        <v>6</v>
      </c>
      <c r="AM23" s="17">
        <v>6</v>
      </c>
      <c r="AN23" s="17">
        <v>3</v>
      </c>
      <c r="AO23" s="17">
        <v>15</v>
      </c>
      <c r="AP23" s="17">
        <v>2</v>
      </c>
      <c r="AQ23" s="17">
        <v>2</v>
      </c>
      <c r="AR23" s="17">
        <v>0</v>
      </c>
      <c r="AS23" s="17">
        <v>0</v>
      </c>
      <c r="AT23" s="17">
        <v>1</v>
      </c>
      <c r="AU23" s="17">
        <v>8</v>
      </c>
      <c r="AV23" s="17">
        <v>9</v>
      </c>
      <c r="AW23" s="17">
        <v>0</v>
      </c>
      <c r="AX23" s="17">
        <v>0</v>
      </c>
      <c r="AY23" s="17">
        <v>2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216</v>
      </c>
    </row>
    <row r="24" spans="1:63" x14ac:dyDescent="0.25">
      <c r="A24" s="35" t="s">
        <v>114</v>
      </c>
      <c r="B24" s="17">
        <v>603</v>
      </c>
      <c r="C24" s="17">
        <v>413</v>
      </c>
      <c r="D24" s="17">
        <v>2250</v>
      </c>
      <c r="E24" s="17">
        <v>369</v>
      </c>
      <c r="F24" s="17">
        <v>369</v>
      </c>
      <c r="G24" s="17">
        <v>10</v>
      </c>
      <c r="H24" s="17">
        <v>363</v>
      </c>
      <c r="I24" s="17">
        <v>6170</v>
      </c>
      <c r="J24" s="17">
        <v>1180</v>
      </c>
      <c r="K24" s="17">
        <v>249</v>
      </c>
      <c r="L24" s="17">
        <v>459</v>
      </c>
      <c r="M24" s="17">
        <v>571</v>
      </c>
      <c r="N24" s="17">
        <v>580</v>
      </c>
      <c r="O24" s="17">
        <v>84</v>
      </c>
      <c r="P24" s="17">
        <v>148</v>
      </c>
      <c r="Q24" s="17">
        <v>1310</v>
      </c>
      <c r="R24" s="17">
        <v>467</v>
      </c>
      <c r="S24" s="17">
        <v>463</v>
      </c>
      <c r="T24" s="17">
        <v>1372</v>
      </c>
      <c r="U24" s="17">
        <v>775</v>
      </c>
      <c r="V24" s="17">
        <v>240</v>
      </c>
      <c r="W24" s="17">
        <v>492</v>
      </c>
      <c r="X24" s="17">
        <v>104</v>
      </c>
      <c r="Y24" s="17">
        <v>1641</v>
      </c>
      <c r="Z24" s="17">
        <v>419</v>
      </c>
      <c r="AA24" s="17">
        <v>360</v>
      </c>
      <c r="AB24" s="17">
        <v>1257</v>
      </c>
      <c r="AC24" s="17">
        <v>296</v>
      </c>
      <c r="AD24" s="17">
        <v>517</v>
      </c>
      <c r="AE24" s="17">
        <v>44</v>
      </c>
      <c r="AF24" s="17">
        <v>6452</v>
      </c>
      <c r="AG24" s="17">
        <v>2599</v>
      </c>
      <c r="AH24" s="17">
        <v>1985</v>
      </c>
      <c r="AI24" s="17">
        <v>210</v>
      </c>
      <c r="AJ24" s="17">
        <v>193</v>
      </c>
      <c r="AK24" s="17">
        <v>137</v>
      </c>
      <c r="AL24" s="17">
        <v>578</v>
      </c>
      <c r="AM24" s="17">
        <v>682</v>
      </c>
      <c r="AN24" s="17">
        <v>122</v>
      </c>
      <c r="AO24" s="17">
        <v>2064</v>
      </c>
      <c r="AP24" s="17">
        <v>7</v>
      </c>
      <c r="AQ24" s="17">
        <v>1012</v>
      </c>
      <c r="AR24" s="17">
        <v>67</v>
      </c>
      <c r="AS24" s="17">
        <v>1393</v>
      </c>
      <c r="AT24" s="17">
        <v>98</v>
      </c>
      <c r="AU24" s="17">
        <v>725</v>
      </c>
      <c r="AV24" s="17">
        <v>2271</v>
      </c>
      <c r="AW24" s="17">
        <v>415</v>
      </c>
      <c r="AX24" s="17">
        <v>57</v>
      </c>
      <c r="AY24" s="17">
        <v>1077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45719</v>
      </c>
    </row>
    <row r="25" spans="1:63" x14ac:dyDescent="0.25">
      <c r="A25" s="35" t="s">
        <v>115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1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3</v>
      </c>
      <c r="R25" s="17">
        <v>0</v>
      </c>
      <c r="S25" s="17">
        <v>0</v>
      </c>
      <c r="T25" s="17">
        <v>1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1</v>
      </c>
      <c r="AC25" s="17">
        <v>0</v>
      </c>
      <c r="AD25" s="17">
        <v>0</v>
      </c>
      <c r="AE25" s="17">
        <v>0</v>
      </c>
      <c r="AF25" s="17">
        <v>5</v>
      </c>
      <c r="AG25" s="17">
        <v>1</v>
      </c>
      <c r="AH25" s="17">
        <v>1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13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1</v>
      </c>
      <c r="AE27" s="33">
        <v>0</v>
      </c>
      <c r="AF27" s="33">
        <v>1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2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1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1</v>
      </c>
    </row>
    <row r="29" spans="1:63" x14ac:dyDescent="0.25">
      <c r="A29" s="35" t="s">
        <v>119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1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1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0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0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0</v>
      </c>
    </row>
    <row r="37" spans="1:63" x14ac:dyDescent="0.25">
      <c r="A37" s="32" t="s">
        <v>127</v>
      </c>
      <c r="B37" s="33">
        <v>160</v>
      </c>
      <c r="C37" s="33">
        <v>56</v>
      </c>
      <c r="D37" s="33">
        <v>344</v>
      </c>
      <c r="E37" s="33">
        <v>216</v>
      </c>
      <c r="F37" s="33">
        <v>18</v>
      </c>
      <c r="G37" s="33">
        <v>3</v>
      </c>
      <c r="H37" s="33">
        <v>76</v>
      </c>
      <c r="I37" s="33">
        <v>2188</v>
      </c>
      <c r="J37" s="33">
        <v>224</v>
      </c>
      <c r="K37" s="33">
        <v>40</v>
      </c>
      <c r="L37" s="33">
        <v>281</v>
      </c>
      <c r="M37" s="33">
        <v>124</v>
      </c>
      <c r="N37" s="33">
        <v>73</v>
      </c>
      <c r="O37" s="33">
        <v>10</v>
      </c>
      <c r="P37" s="33">
        <v>24</v>
      </c>
      <c r="Q37" s="33">
        <v>527</v>
      </c>
      <c r="R37" s="33">
        <v>183</v>
      </c>
      <c r="S37" s="33">
        <v>254</v>
      </c>
      <c r="T37" s="33">
        <v>276</v>
      </c>
      <c r="U37" s="33">
        <v>151</v>
      </c>
      <c r="V37" s="33">
        <v>26</v>
      </c>
      <c r="W37" s="33">
        <v>256</v>
      </c>
      <c r="X37" s="33">
        <v>14</v>
      </c>
      <c r="Y37" s="33">
        <v>223</v>
      </c>
      <c r="Z37" s="33">
        <v>163</v>
      </c>
      <c r="AA37" s="33">
        <v>50</v>
      </c>
      <c r="AB37" s="33">
        <v>725</v>
      </c>
      <c r="AC37" s="33">
        <v>102</v>
      </c>
      <c r="AD37" s="33">
        <v>236</v>
      </c>
      <c r="AE37" s="33">
        <v>1</v>
      </c>
      <c r="AF37" s="33">
        <v>1485</v>
      </c>
      <c r="AG37" s="33">
        <v>236</v>
      </c>
      <c r="AH37" s="33">
        <v>459</v>
      </c>
      <c r="AI37" s="33">
        <v>61</v>
      </c>
      <c r="AJ37" s="33">
        <v>23</v>
      </c>
      <c r="AK37" s="33">
        <v>7</v>
      </c>
      <c r="AL37" s="33">
        <v>178</v>
      </c>
      <c r="AM37" s="33">
        <v>148</v>
      </c>
      <c r="AN37" s="33">
        <v>30</v>
      </c>
      <c r="AO37" s="33">
        <v>1010</v>
      </c>
      <c r="AP37" s="33">
        <v>1</v>
      </c>
      <c r="AQ37" s="33">
        <v>319</v>
      </c>
      <c r="AR37" s="33">
        <v>25</v>
      </c>
      <c r="AS37" s="33">
        <v>473</v>
      </c>
      <c r="AT37" s="33">
        <v>31</v>
      </c>
      <c r="AU37" s="33">
        <v>47</v>
      </c>
      <c r="AV37" s="33">
        <v>332</v>
      </c>
      <c r="AW37" s="33">
        <v>107</v>
      </c>
      <c r="AX37" s="33">
        <v>2</v>
      </c>
      <c r="AY37" s="33">
        <v>121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12119</v>
      </c>
    </row>
    <row r="38" spans="1:63" x14ac:dyDescent="0.25">
      <c r="A38" s="35" t="s">
        <v>128</v>
      </c>
      <c r="B38" s="17">
        <v>0</v>
      </c>
      <c r="C38" s="17">
        <v>0</v>
      </c>
      <c r="D38" s="17">
        <v>3</v>
      </c>
      <c r="E38" s="17">
        <v>0</v>
      </c>
      <c r="F38" s="17">
        <v>0</v>
      </c>
      <c r="G38" s="17">
        <v>0</v>
      </c>
      <c r="H38" s="17">
        <v>0</v>
      </c>
      <c r="I38" s="17">
        <v>1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3</v>
      </c>
      <c r="R38" s="17">
        <v>0</v>
      </c>
      <c r="S38" s="17">
        <v>1</v>
      </c>
      <c r="T38" s="17">
        <v>2</v>
      </c>
      <c r="U38" s="17">
        <v>1</v>
      </c>
      <c r="V38" s="17">
        <v>0</v>
      </c>
      <c r="W38" s="17">
        <v>0</v>
      </c>
      <c r="X38" s="17">
        <v>0</v>
      </c>
      <c r="Y38" s="17">
        <v>1</v>
      </c>
      <c r="Z38" s="17">
        <v>0</v>
      </c>
      <c r="AA38" s="17">
        <v>0</v>
      </c>
      <c r="AB38" s="17">
        <v>9</v>
      </c>
      <c r="AC38" s="17">
        <v>0</v>
      </c>
      <c r="AD38" s="17">
        <v>0</v>
      </c>
      <c r="AE38" s="17">
        <v>0</v>
      </c>
      <c r="AF38" s="17">
        <v>4</v>
      </c>
      <c r="AG38" s="17">
        <v>2</v>
      </c>
      <c r="AH38" s="17">
        <v>3</v>
      </c>
      <c r="AI38" s="17">
        <v>0</v>
      </c>
      <c r="AJ38" s="17">
        <v>0</v>
      </c>
      <c r="AK38" s="17">
        <v>0</v>
      </c>
      <c r="AL38" s="17">
        <v>1</v>
      </c>
      <c r="AM38" s="17">
        <v>0</v>
      </c>
      <c r="AN38" s="17">
        <v>0</v>
      </c>
      <c r="AO38" s="17">
        <v>1</v>
      </c>
      <c r="AP38" s="17">
        <v>0</v>
      </c>
      <c r="AQ38" s="17">
        <v>1</v>
      </c>
      <c r="AR38" s="17">
        <v>0</v>
      </c>
      <c r="AS38" s="17">
        <v>2</v>
      </c>
      <c r="AT38" s="17">
        <v>1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36</v>
      </c>
    </row>
    <row r="39" spans="1:63" x14ac:dyDescent="0.25">
      <c r="A39" s="35" t="s">
        <v>129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2</v>
      </c>
      <c r="M39" s="17">
        <v>0</v>
      </c>
      <c r="N39" s="17">
        <v>0</v>
      </c>
      <c r="O39" s="17">
        <v>0</v>
      </c>
      <c r="P39" s="17">
        <v>0</v>
      </c>
      <c r="Q39" s="17">
        <v>1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1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1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5</v>
      </c>
    </row>
    <row r="40" spans="1:63" x14ac:dyDescent="0.25">
      <c r="A40" s="35" t="s">
        <v>130</v>
      </c>
      <c r="B40" s="17">
        <v>16</v>
      </c>
      <c r="C40" s="17">
        <v>12</v>
      </c>
      <c r="D40" s="17">
        <v>162</v>
      </c>
      <c r="E40" s="17">
        <v>115</v>
      </c>
      <c r="F40" s="17">
        <v>11</v>
      </c>
      <c r="G40" s="17">
        <v>0</v>
      </c>
      <c r="H40" s="17">
        <v>8</v>
      </c>
      <c r="I40" s="17">
        <v>403</v>
      </c>
      <c r="J40" s="17">
        <v>55</v>
      </c>
      <c r="K40" s="17">
        <v>1</v>
      </c>
      <c r="L40" s="17">
        <v>56</v>
      </c>
      <c r="M40" s="17">
        <v>80</v>
      </c>
      <c r="N40" s="17">
        <v>43</v>
      </c>
      <c r="O40" s="17">
        <v>4</v>
      </c>
      <c r="P40" s="17">
        <v>7</v>
      </c>
      <c r="Q40" s="17">
        <v>129</v>
      </c>
      <c r="R40" s="17">
        <v>26</v>
      </c>
      <c r="S40" s="17">
        <v>75</v>
      </c>
      <c r="T40" s="17">
        <v>64</v>
      </c>
      <c r="U40" s="17">
        <v>54</v>
      </c>
      <c r="V40" s="17">
        <v>5</v>
      </c>
      <c r="W40" s="17">
        <v>22</v>
      </c>
      <c r="X40" s="17">
        <v>3</v>
      </c>
      <c r="Y40" s="17">
        <v>54</v>
      </c>
      <c r="Z40" s="17">
        <v>49</v>
      </c>
      <c r="AA40" s="17">
        <v>15</v>
      </c>
      <c r="AB40" s="17">
        <v>228</v>
      </c>
      <c r="AC40" s="17">
        <v>6</v>
      </c>
      <c r="AD40" s="17">
        <v>48</v>
      </c>
      <c r="AE40" s="17">
        <v>1</v>
      </c>
      <c r="AF40" s="17">
        <v>534</v>
      </c>
      <c r="AG40" s="17">
        <v>103</v>
      </c>
      <c r="AH40" s="17">
        <v>173</v>
      </c>
      <c r="AI40" s="17">
        <v>18</v>
      </c>
      <c r="AJ40" s="17">
        <v>5</v>
      </c>
      <c r="AK40" s="17">
        <v>2</v>
      </c>
      <c r="AL40" s="17">
        <v>26</v>
      </c>
      <c r="AM40" s="17">
        <v>23</v>
      </c>
      <c r="AN40" s="17">
        <v>8</v>
      </c>
      <c r="AO40" s="17">
        <v>127</v>
      </c>
      <c r="AP40" s="17">
        <v>0</v>
      </c>
      <c r="AQ40" s="17">
        <v>153</v>
      </c>
      <c r="AR40" s="17">
        <v>0</v>
      </c>
      <c r="AS40" s="17">
        <v>81</v>
      </c>
      <c r="AT40" s="17">
        <v>5</v>
      </c>
      <c r="AU40" s="17">
        <v>14</v>
      </c>
      <c r="AV40" s="17">
        <v>186</v>
      </c>
      <c r="AW40" s="17">
        <v>7</v>
      </c>
      <c r="AX40" s="17">
        <v>1</v>
      </c>
      <c r="AY40" s="17">
        <v>47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3265</v>
      </c>
    </row>
    <row r="41" spans="1:63" x14ac:dyDescent="0.25">
      <c r="A41" s="35" t="s">
        <v>131</v>
      </c>
      <c r="B41" s="17">
        <v>0</v>
      </c>
      <c r="C41" s="17">
        <v>1</v>
      </c>
      <c r="D41" s="17">
        <v>33</v>
      </c>
      <c r="E41" s="17">
        <v>17</v>
      </c>
      <c r="F41" s="17">
        <v>1</v>
      </c>
      <c r="G41" s="17">
        <v>0</v>
      </c>
      <c r="H41" s="17">
        <v>0</v>
      </c>
      <c r="I41" s="17">
        <v>367</v>
      </c>
      <c r="J41" s="17">
        <v>4</v>
      </c>
      <c r="K41" s="17">
        <v>0</v>
      </c>
      <c r="L41" s="17">
        <v>2</v>
      </c>
      <c r="M41" s="17">
        <v>1</v>
      </c>
      <c r="N41" s="17">
        <v>7</v>
      </c>
      <c r="O41" s="17">
        <v>0</v>
      </c>
      <c r="P41" s="17">
        <v>1</v>
      </c>
      <c r="Q41" s="17">
        <v>28</v>
      </c>
      <c r="R41" s="17">
        <v>14</v>
      </c>
      <c r="S41" s="17">
        <v>6</v>
      </c>
      <c r="T41" s="17">
        <v>20</v>
      </c>
      <c r="U41" s="17">
        <v>6</v>
      </c>
      <c r="V41" s="17">
        <v>0</v>
      </c>
      <c r="W41" s="17">
        <v>3</v>
      </c>
      <c r="X41" s="17">
        <v>0</v>
      </c>
      <c r="Y41" s="17">
        <v>2</v>
      </c>
      <c r="Z41" s="17">
        <v>3</v>
      </c>
      <c r="AA41" s="17">
        <v>0</v>
      </c>
      <c r="AB41" s="17">
        <v>25</v>
      </c>
      <c r="AC41" s="17">
        <v>0</v>
      </c>
      <c r="AD41" s="17">
        <v>28</v>
      </c>
      <c r="AE41" s="17">
        <v>0</v>
      </c>
      <c r="AF41" s="17">
        <v>46</v>
      </c>
      <c r="AG41" s="17">
        <v>3</v>
      </c>
      <c r="AH41" s="17">
        <v>46</v>
      </c>
      <c r="AI41" s="17">
        <v>0</v>
      </c>
      <c r="AJ41" s="17">
        <v>0</v>
      </c>
      <c r="AK41" s="17">
        <v>0</v>
      </c>
      <c r="AL41" s="17">
        <v>1</v>
      </c>
      <c r="AM41" s="17">
        <v>2</v>
      </c>
      <c r="AN41" s="17">
        <v>2</v>
      </c>
      <c r="AO41" s="17">
        <v>18</v>
      </c>
      <c r="AP41" s="17">
        <v>0</v>
      </c>
      <c r="AQ41" s="17">
        <v>20</v>
      </c>
      <c r="AR41" s="17">
        <v>0</v>
      </c>
      <c r="AS41" s="17">
        <v>38</v>
      </c>
      <c r="AT41" s="17">
        <v>0</v>
      </c>
      <c r="AU41" s="17">
        <v>4</v>
      </c>
      <c r="AV41" s="17">
        <v>0</v>
      </c>
      <c r="AW41" s="17">
        <v>0</v>
      </c>
      <c r="AX41" s="17">
        <v>1</v>
      </c>
      <c r="AY41" s="17">
        <v>5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755</v>
      </c>
    </row>
    <row r="42" spans="1:63" x14ac:dyDescent="0.25">
      <c r="A42" s="35" t="s">
        <v>132</v>
      </c>
      <c r="B42" s="17">
        <v>6</v>
      </c>
      <c r="C42" s="17">
        <v>0</v>
      </c>
      <c r="D42" s="17">
        <v>26</v>
      </c>
      <c r="E42" s="17">
        <v>13</v>
      </c>
      <c r="F42" s="17">
        <v>3</v>
      </c>
      <c r="G42" s="17">
        <v>0</v>
      </c>
      <c r="H42" s="17">
        <v>6</v>
      </c>
      <c r="I42" s="17">
        <v>219</v>
      </c>
      <c r="J42" s="17">
        <v>20</v>
      </c>
      <c r="K42" s="17">
        <v>2</v>
      </c>
      <c r="L42" s="17">
        <v>38</v>
      </c>
      <c r="M42" s="17">
        <v>11</v>
      </c>
      <c r="N42" s="17">
        <v>10</v>
      </c>
      <c r="O42" s="17">
        <v>1</v>
      </c>
      <c r="P42" s="17">
        <v>0</v>
      </c>
      <c r="Q42" s="17">
        <v>10</v>
      </c>
      <c r="R42" s="17">
        <v>8</v>
      </c>
      <c r="S42" s="17">
        <v>40</v>
      </c>
      <c r="T42" s="17">
        <v>40</v>
      </c>
      <c r="U42" s="17">
        <v>4</v>
      </c>
      <c r="V42" s="17">
        <v>0</v>
      </c>
      <c r="W42" s="17">
        <v>2</v>
      </c>
      <c r="X42" s="17">
        <v>1</v>
      </c>
      <c r="Y42" s="17">
        <v>45</v>
      </c>
      <c r="Z42" s="17">
        <v>3</v>
      </c>
      <c r="AA42" s="17">
        <v>12</v>
      </c>
      <c r="AB42" s="17">
        <v>62</v>
      </c>
      <c r="AC42" s="17">
        <v>1</v>
      </c>
      <c r="AD42" s="17">
        <v>9</v>
      </c>
      <c r="AE42" s="17">
        <v>0</v>
      </c>
      <c r="AF42" s="17">
        <v>78</v>
      </c>
      <c r="AG42" s="17">
        <v>20</v>
      </c>
      <c r="AH42" s="17">
        <v>31</v>
      </c>
      <c r="AI42" s="17">
        <v>6</v>
      </c>
      <c r="AJ42" s="17">
        <v>0</v>
      </c>
      <c r="AK42" s="17">
        <v>0</v>
      </c>
      <c r="AL42" s="17">
        <v>5</v>
      </c>
      <c r="AM42" s="17">
        <v>9</v>
      </c>
      <c r="AN42" s="17">
        <v>0</v>
      </c>
      <c r="AO42" s="17">
        <v>46</v>
      </c>
      <c r="AP42" s="17">
        <v>0</v>
      </c>
      <c r="AQ42" s="17">
        <v>23</v>
      </c>
      <c r="AR42" s="17">
        <v>0</v>
      </c>
      <c r="AS42" s="17">
        <v>43</v>
      </c>
      <c r="AT42" s="17">
        <v>0</v>
      </c>
      <c r="AU42" s="17">
        <v>1</v>
      </c>
      <c r="AV42" s="17">
        <v>25</v>
      </c>
      <c r="AW42" s="17">
        <v>6</v>
      </c>
      <c r="AX42" s="17">
        <v>0</v>
      </c>
      <c r="AY42" s="17">
        <v>4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889</v>
      </c>
    </row>
    <row r="43" spans="1:63" x14ac:dyDescent="0.25">
      <c r="A43" s="35" t="s">
        <v>133</v>
      </c>
      <c r="B43" s="17">
        <v>95</v>
      </c>
      <c r="C43" s="17">
        <v>34</v>
      </c>
      <c r="D43" s="17">
        <v>91</v>
      </c>
      <c r="E43" s="17">
        <v>58</v>
      </c>
      <c r="F43" s="17">
        <v>1</v>
      </c>
      <c r="G43" s="17">
        <v>3</v>
      </c>
      <c r="H43" s="17">
        <v>53</v>
      </c>
      <c r="I43" s="17">
        <v>942</v>
      </c>
      <c r="J43" s="17">
        <v>103</v>
      </c>
      <c r="K43" s="17">
        <v>22</v>
      </c>
      <c r="L43" s="17">
        <v>145</v>
      </c>
      <c r="M43" s="17">
        <v>14</v>
      </c>
      <c r="N43" s="17">
        <v>8</v>
      </c>
      <c r="O43" s="17">
        <v>5</v>
      </c>
      <c r="P43" s="17">
        <v>15</v>
      </c>
      <c r="Q43" s="17">
        <v>239</v>
      </c>
      <c r="R43" s="17">
        <v>103</v>
      </c>
      <c r="S43" s="17">
        <v>65</v>
      </c>
      <c r="T43" s="17">
        <v>119</v>
      </c>
      <c r="U43" s="17">
        <v>61</v>
      </c>
      <c r="V43" s="17">
        <v>20</v>
      </c>
      <c r="W43" s="17">
        <v>190</v>
      </c>
      <c r="X43" s="17">
        <v>9</v>
      </c>
      <c r="Y43" s="17">
        <v>92</v>
      </c>
      <c r="Z43" s="17">
        <v>85</v>
      </c>
      <c r="AA43" s="17">
        <v>15</v>
      </c>
      <c r="AB43" s="17">
        <v>324</v>
      </c>
      <c r="AC43" s="17">
        <v>72</v>
      </c>
      <c r="AD43" s="17">
        <v>91</v>
      </c>
      <c r="AE43" s="17">
        <v>0</v>
      </c>
      <c r="AF43" s="17">
        <v>763</v>
      </c>
      <c r="AG43" s="17">
        <v>95</v>
      </c>
      <c r="AH43" s="17">
        <v>99</v>
      </c>
      <c r="AI43" s="17">
        <v>29</v>
      </c>
      <c r="AJ43" s="17">
        <v>9</v>
      </c>
      <c r="AK43" s="17">
        <v>4</v>
      </c>
      <c r="AL43" s="17">
        <v>108</v>
      </c>
      <c r="AM43" s="17">
        <v>86</v>
      </c>
      <c r="AN43" s="17">
        <v>19</v>
      </c>
      <c r="AO43" s="17">
        <v>428</v>
      </c>
      <c r="AP43" s="17">
        <v>1</v>
      </c>
      <c r="AQ43" s="17">
        <v>102</v>
      </c>
      <c r="AR43" s="17">
        <v>16</v>
      </c>
      <c r="AS43" s="17">
        <v>221</v>
      </c>
      <c r="AT43" s="17">
        <v>20</v>
      </c>
      <c r="AU43" s="17">
        <v>27</v>
      </c>
      <c r="AV43" s="17">
        <v>100</v>
      </c>
      <c r="AW43" s="17">
        <v>67</v>
      </c>
      <c r="AX43" s="17">
        <v>0</v>
      </c>
      <c r="AY43" s="17">
        <v>55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5323</v>
      </c>
    </row>
    <row r="44" spans="1:63" x14ac:dyDescent="0.25">
      <c r="A44" s="35" t="s">
        <v>134</v>
      </c>
      <c r="B44" s="17">
        <v>42</v>
      </c>
      <c r="C44" s="17">
        <v>8</v>
      </c>
      <c r="D44" s="17">
        <v>17</v>
      </c>
      <c r="E44" s="17">
        <v>5</v>
      </c>
      <c r="F44" s="17">
        <v>1</v>
      </c>
      <c r="G44" s="17">
        <v>0</v>
      </c>
      <c r="H44" s="17">
        <v>5</v>
      </c>
      <c r="I44" s="17">
        <v>2</v>
      </c>
      <c r="J44" s="17">
        <v>33</v>
      </c>
      <c r="K44" s="17">
        <v>6</v>
      </c>
      <c r="L44" s="17">
        <v>32</v>
      </c>
      <c r="M44" s="17">
        <v>0</v>
      </c>
      <c r="N44" s="17">
        <v>3</v>
      </c>
      <c r="O44" s="17">
        <v>0</v>
      </c>
      <c r="P44" s="17">
        <v>0</v>
      </c>
      <c r="Q44" s="17">
        <v>17</v>
      </c>
      <c r="R44" s="17">
        <v>12</v>
      </c>
      <c r="S44" s="17">
        <v>39</v>
      </c>
      <c r="T44" s="17">
        <v>0</v>
      </c>
      <c r="U44" s="17">
        <v>3</v>
      </c>
      <c r="V44" s="17">
        <v>1</v>
      </c>
      <c r="W44" s="17">
        <v>13</v>
      </c>
      <c r="X44" s="17">
        <v>1</v>
      </c>
      <c r="Y44" s="17">
        <v>20</v>
      </c>
      <c r="Z44" s="17">
        <v>15</v>
      </c>
      <c r="AA44" s="17">
        <v>6</v>
      </c>
      <c r="AB44" s="17">
        <v>63</v>
      </c>
      <c r="AC44" s="17">
        <v>14</v>
      </c>
      <c r="AD44" s="17">
        <v>48</v>
      </c>
      <c r="AE44" s="17">
        <v>0</v>
      </c>
      <c r="AF44" s="17">
        <v>38</v>
      </c>
      <c r="AG44" s="17">
        <v>9</v>
      </c>
      <c r="AH44" s="17">
        <v>16</v>
      </c>
      <c r="AI44" s="17">
        <v>6</v>
      </c>
      <c r="AJ44" s="17">
        <v>9</v>
      </c>
      <c r="AK44" s="17">
        <v>0</v>
      </c>
      <c r="AL44" s="17">
        <v>21</v>
      </c>
      <c r="AM44" s="17">
        <v>15</v>
      </c>
      <c r="AN44" s="17">
        <v>0</v>
      </c>
      <c r="AO44" s="17">
        <v>321</v>
      </c>
      <c r="AP44" s="17">
        <v>0</v>
      </c>
      <c r="AQ44" s="17">
        <v>5</v>
      </c>
      <c r="AR44" s="17">
        <v>6</v>
      </c>
      <c r="AS44" s="17">
        <v>18</v>
      </c>
      <c r="AT44" s="17">
        <v>1</v>
      </c>
      <c r="AU44" s="17">
        <v>1</v>
      </c>
      <c r="AV44" s="17">
        <v>11</v>
      </c>
      <c r="AW44" s="17">
        <v>21</v>
      </c>
      <c r="AX44" s="17">
        <v>0</v>
      </c>
      <c r="AY44" s="17">
        <v>8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912</v>
      </c>
    </row>
    <row r="45" spans="1:63" x14ac:dyDescent="0.25">
      <c r="A45" s="35" t="s">
        <v>135</v>
      </c>
      <c r="B45" s="17">
        <v>0</v>
      </c>
      <c r="C45" s="17">
        <v>1</v>
      </c>
      <c r="D45" s="17">
        <v>5</v>
      </c>
      <c r="E45" s="17">
        <v>4</v>
      </c>
      <c r="F45" s="17">
        <v>0</v>
      </c>
      <c r="G45" s="17">
        <v>0</v>
      </c>
      <c r="H45" s="17">
        <v>2</v>
      </c>
      <c r="I45" s="17">
        <v>8</v>
      </c>
      <c r="J45" s="17">
        <v>3</v>
      </c>
      <c r="K45" s="17">
        <v>9</v>
      </c>
      <c r="L45" s="17">
        <v>6</v>
      </c>
      <c r="M45" s="17">
        <v>1</v>
      </c>
      <c r="N45" s="17">
        <v>0</v>
      </c>
      <c r="O45" s="17">
        <v>0</v>
      </c>
      <c r="P45" s="17">
        <v>0</v>
      </c>
      <c r="Q45" s="17">
        <v>93</v>
      </c>
      <c r="R45" s="17">
        <v>18</v>
      </c>
      <c r="S45" s="17">
        <v>14</v>
      </c>
      <c r="T45" s="17">
        <v>11</v>
      </c>
      <c r="U45" s="17">
        <v>16</v>
      </c>
      <c r="V45" s="17">
        <v>0</v>
      </c>
      <c r="W45" s="17">
        <v>25</v>
      </c>
      <c r="X45" s="17">
        <v>0</v>
      </c>
      <c r="Y45" s="17">
        <v>7</v>
      </c>
      <c r="Z45" s="17">
        <v>8</v>
      </c>
      <c r="AA45" s="17">
        <v>2</v>
      </c>
      <c r="AB45" s="17">
        <v>0</v>
      </c>
      <c r="AC45" s="17">
        <v>5</v>
      </c>
      <c r="AD45" s="17">
        <v>3</v>
      </c>
      <c r="AE45" s="17">
        <v>0</v>
      </c>
      <c r="AF45" s="17">
        <v>10</v>
      </c>
      <c r="AG45" s="17">
        <v>3</v>
      </c>
      <c r="AH45" s="17">
        <v>78</v>
      </c>
      <c r="AI45" s="17">
        <v>2</v>
      </c>
      <c r="AJ45" s="17">
        <v>0</v>
      </c>
      <c r="AK45" s="17">
        <v>1</v>
      </c>
      <c r="AL45" s="17">
        <v>13</v>
      </c>
      <c r="AM45" s="17">
        <v>10</v>
      </c>
      <c r="AN45" s="17">
        <v>1</v>
      </c>
      <c r="AO45" s="17">
        <v>57</v>
      </c>
      <c r="AP45" s="17">
        <v>0</v>
      </c>
      <c r="AQ45" s="17">
        <v>9</v>
      </c>
      <c r="AR45" s="17">
        <v>3</v>
      </c>
      <c r="AS45" s="17">
        <v>16</v>
      </c>
      <c r="AT45" s="17">
        <v>3</v>
      </c>
      <c r="AU45" s="17">
        <v>0</v>
      </c>
      <c r="AV45" s="17">
        <v>2</v>
      </c>
      <c r="AW45" s="17">
        <v>5</v>
      </c>
      <c r="AX45" s="17">
        <v>0</v>
      </c>
      <c r="AY45" s="17">
        <v>1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455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0</v>
      </c>
    </row>
    <row r="48" spans="1:63" x14ac:dyDescent="0.25">
      <c r="A48" s="35" t="s">
        <v>138</v>
      </c>
      <c r="B48" s="17">
        <v>1</v>
      </c>
      <c r="C48" s="17">
        <v>0</v>
      </c>
      <c r="D48" s="17">
        <v>7</v>
      </c>
      <c r="E48" s="17">
        <v>4</v>
      </c>
      <c r="F48" s="17">
        <v>1</v>
      </c>
      <c r="G48" s="17">
        <v>0</v>
      </c>
      <c r="H48" s="17">
        <v>2</v>
      </c>
      <c r="I48" s="17">
        <v>246</v>
      </c>
      <c r="J48" s="17">
        <v>6</v>
      </c>
      <c r="K48" s="17">
        <v>0</v>
      </c>
      <c r="L48" s="17">
        <v>0</v>
      </c>
      <c r="M48" s="17">
        <v>17</v>
      </c>
      <c r="N48" s="17">
        <v>2</v>
      </c>
      <c r="O48" s="17">
        <v>0</v>
      </c>
      <c r="P48" s="17">
        <v>1</v>
      </c>
      <c r="Q48" s="17">
        <v>7</v>
      </c>
      <c r="R48" s="17">
        <v>2</v>
      </c>
      <c r="S48" s="17">
        <v>14</v>
      </c>
      <c r="T48" s="17">
        <v>20</v>
      </c>
      <c r="U48" s="17">
        <v>6</v>
      </c>
      <c r="V48" s="17">
        <v>0</v>
      </c>
      <c r="W48" s="17">
        <v>1</v>
      </c>
      <c r="X48" s="17">
        <v>0</v>
      </c>
      <c r="Y48" s="17">
        <v>2</v>
      </c>
      <c r="Z48" s="17">
        <v>0</v>
      </c>
      <c r="AA48" s="17">
        <v>0</v>
      </c>
      <c r="AB48" s="17">
        <v>14</v>
      </c>
      <c r="AC48" s="17">
        <v>4</v>
      </c>
      <c r="AD48" s="17">
        <v>9</v>
      </c>
      <c r="AE48" s="17">
        <v>0</v>
      </c>
      <c r="AF48" s="17">
        <v>12</v>
      </c>
      <c r="AG48" s="17">
        <v>1</v>
      </c>
      <c r="AH48" s="17">
        <v>12</v>
      </c>
      <c r="AI48" s="17">
        <v>0</v>
      </c>
      <c r="AJ48" s="17">
        <v>0</v>
      </c>
      <c r="AK48" s="17">
        <v>0</v>
      </c>
      <c r="AL48" s="17">
        <v>3</v>
      </c>
      <c r="AM48" s="17">
        <v>3</v>
      </c>
      <c r="AN48" s="17">
        <v>0</v>
      </c>
      <c r="AO48" s="17">
        <v>12</v>
      </c>
      <c r="AP48" s="17">
        <v>0</v>
      </c>
      <c r="AQ48" s="17">
        <v>6</v>
      </c>
      <c r="AR48" s="17">
        <v>0</v>
      </c>
      <c r="AS48" s="17">
        <v>54</v>
      </c>
      <c r="AT48" s="17">
        <v>1</v>
      </c>
      <c r="AU48" s="17">
        <v>0</v>
      </c>
      <c r="AV48" s="17">
        <v>7</v>
      </c>
      <c r="AW48" s="17">
        <v>1</v>
      </c>
      <c r="AX48" s="17">
        <v>0</v>
      </c>
      <c r="AY48" s="17">
        <v>1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479</v>
      </c>
    </row>
    <row r="49" spans="1:63" x14ac:dyDescent="0.25">
      <c r="A49" s="32" t="s">
        <v>139</v>
      </c>
      <c r="B49" s="33">
        <v>132</v>
      </c>
      <c r="C49" s="33">
        <v>78</v>
      </c>
      <c r="D49" s="33">
        <v>396</v>
      </c>
      <c r="E49" s="33">
        <v>122</v>
      </c>
      <c r="F49" s="33">
        <v>2</v>
      </c>
      <c r="G49" s="33">
        <v>2</v>
      </c>
      <c r="H49" s="33">
        <v>59</v>
      </c>
      <c r="I49" s="33">
        <v>399</v>
      </c>
      <c r="J49" s="33">
        <v>12</v>
      </c>
      <c r="K49" s="33">
        <v>26</v>
      </c>
      <c r="L49" s="33">
        <v>271</v>
      </c>
      <c r="M49" s="33">
        <v>41</v>
      </c>
      <c r="N49" s="33">
        <v>80</v>
      </c>
      <c r="O49" s="33">
        <v>10</v>
      </c>
      <c r="P49" s="33">
        <v>102</v>
      </c>
      <c r="Q49" s="33">
        <v>421</v>
      </c>
      <c r="R49" s="33">
        <v>253</v>
      </c>
      <c r="S49" s="33">
        <v>25</v>
      </c>
      <c r="T49" s="33">
        <v>31</v>
      </c>
      <c r="U49" s="33">
        <v>355</v>
      </c>
      <c r="V49" s="33">
        <v>55</v>
      </c>
      <c r="W49" s="33">
        <v>22</v>
      </c>
      <c r="X49" s="33">
        <v>17</v>
      </c>
      <c r="Y49" s="33">
        <v>168</v>
      </c>
      <c r="Z49" s="33">
        <v>51</v>
      </c>
      <c r="AA49" s="33">
        <v>44</v>
      </c>
      <c r="AB49" s="33">
        <v>478</v>
      </c>
      <c r="AC49" s="33">
        <v>33</v>
      </c>
      <c r="AD49" s="33">
        <v>5</v>
      </c>
      <c r="AE49" s="33">
        <v>12</v>
      </c>
      <c r="AF49" s="33">
        <v>873</v>
      </c>
      <c r="AG49" s="33">
        <v>189</v>
      </c>
      <c r="AH49" s="33">
        <v>467</v>
      </c>
      <c r="AI49" s="33">
        <v>25</v>
      </c>
      <c r="AJ49" s="33">
        <v>9</v>
      </c>
      <c r="AK49" s="33">
        <v>9</v>
      </c>
      <c r="AL49" s="33">
        <v>105</v>
      </c>
      <c r="AM49" s="33">
        <v>143</v>
      </c>
      <c r="AN49" s="33">
        <v>9</v>
      </c>
      <c r="AO49" s="33">
        <v>53</v>
      </c>
      <c r="AP49" s="33">
        <v>0</v>
      </c>
      <c r="AQ49" s="33">
        <v>284</v>
      </c>
      <c r="AR49" s="33">
        <v>0</v>
      </c>
      <c r="AS49" s="33">
        <v>24</v>
      </c>
      <c r="AT49" s="33">
        <v>7</v>
      </c>
      <c r="AU49" s="33">
        <v>95</v>
      </c>
      <c r="AV49" s="33">
        <v>230</v>
      </c>
      <c r="AW49" s="33">
        <v>23</v>
      </c>
      <c r="AX49" s="33">
        <v>5</v>
      </c>
      <c r="AY49" s="33">
        <v>111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6363</v>
      </c>
    </row>
    <row r="50" spans="1:63" x14ac:dyDescent="0.25">
      <c r="A50" s="35" t="s">
        <v>140</v>
      </c>
      <c r="B50" s="17">
        <v>1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3</v>
      </c>
      <c r="R50" s="17">
        <v>244</v>
      </c>
      <c r="S50" s="17">
        <v>1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1</v>
      </c>
      <c r="AI50" s="17">
        <v>0</v>
      </c>
      <c r="AJ50" s="17">
        <v>0</v>
      </c>
      <c r="AK50" s="17">
        <v>0</v>
      </c>
      <c r="AL50" s="17">
        <v>0</v>
      </c>
      <c r="AM50" s="17">
        <v>1</v>
      </c>
      <c r="AN50" s="17">
        <v>0</v>
      </c>
      <c r="AO50" s="17">
        <v>3</v>
      </c>
      <c r="AP50" s="17">
        <v>0</v>
      </c>
      <c r="AQ50" s="17">
        <v>2</v>
      </c>
      <c r="AR50" s="17">
        <v>0</v>
      </c>
      <c r="AS50" s="17">
        <v>1</v>
      </c>
      <c r="AT50" s="17">
        <v>0</v>
      </c>
      <c r="AU50" s="17">
        <v>0</v>
      </c>
      <c r="AV50" s="17">
        <v>3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261</v>
      </c>
    </row>
    <row r="51" spans="1:63" x14ac:dyDescent="0.25">
      <c r="A51" s="35" t="s">
        <v>141</v>
      </c>
      <c r="B51" s="17">
        <v>131</v>
      </c>
      <c r="C51" s="17">
        <v>77</v>
      </c>
      <c r="D51" s="17">
        <v>395</v>
      </c>
      <c r="E51" s="17">
        <v>122</v>
      </c>
      <c r="F51" s="17">
        <v>2</v>
      </c>
      <c r="G51" s="17">
        <v>2</v>
      </c>
      <c r="H51" s="17">
        <v>59</v>
      </c>
      <c r="I51" s="17">
        <v>396</v>
      </c>
      <c r="J51" s="17">
        <v>12</v>
      </c>
      <c r="K51" s="17">
        <v>26</v>
      </c>
      <c r="L51" s="17">
        <v>271</v>
      </c>
      <c r="M51" s="17">
        <v>40</v>
      </c>
      <c r="N51" s="17">
        <v>80</v>
      </c>
      <c r="O51" s="17">
        <v>10</v>
      </c>
      <c r="P51" s="17">
        <v>102</v>
      </c>
      <c r="Q51" s="17">
        <v>418</v>
      </c>
      <c r="R51" s="17">
        <v>9</v>
      </c>
      <c r="S51" s="17">
        <v>24</v>
      </c>
      <c r="T51" s="17">
        <v>31</v>
      </c>
      <c r="U51" s="17">
        <v>355</v>
      </c>
      <c r="V51" s="17">
        <v>55</v>
      </c>
      <c r="W51" s="17">
        <v>22</v>
      </c>
      <c r="X51" s="17">
        <v>17</v>
      </c>
      <c r="Y51" s="17">
        <v>168</v>
      </c>
      <c r="Z51" s="17">
        <v>51</v>
      </c>
      <c r="AA51" s="17">
        <v>44</v>
      </c>
      <c r="AB51" s="17">
        <v>476</v>
      </c>
      <c r="AC51" s="17">
        <v>33</v>
      </c>
      <c r="AD51" s="17">
        <v>5</v>
      </c>
      <c r="AE51" s="17">
        <v>12</v>
      </c>
      <c r="AF51" s="17">
        <v>871</v>
      </c>
      <c r="AG51" s="17">
        <v>189</v>
      </c>
      <c r="AH51" s="17">
        <v>465</v>
      </c>
      <c r="AI51" s="17">
        <v>25</v>
      </c>
      <c r="AJ51" s="17">
        <v>9</v>
      </c>
      <c r="AK51" s="17">
        <v>9</v>
      </c>
      <c r="AL51" s="17">
        <v>105</v>
      </c>
      <c r="AM51" s="17">
        <v>142</v>
      </c>
      <c r="AN51" s="17">
        <v>9</v>
      </c>
      <c r="AO51" s="17">
        <v>50</v>
      </c>
      <c r="AP51" s="17">
        <v>0</v>
      </c>
      <c r="AQ51" s="17">
        <v>281</v>
      </c>
      <c r="AR51" s="17">
        <v>0</v>
      </c>
      <c r="AS51" s="17">
        <v>23</v>
      </c>
      <c r="AT51" s="17">
        <v>7</v>
      </c>
      <c r="AU51" s="17">
        <v>95</v>
      </c>
      <c r="AV51" s="17">
        <v>227</v>
      </c>
      <c r="AW51" s="17">
        <v>23</v>
      </c>
      <c r="AX51" s="17">
        <v>5</v>
      </c>
      <c r="AY51" s="17">
        <v>111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6091</v>
      </c>
    </row>
    <row r="52" spans="1:63" x14ac:dyDescent="0.25">
      <c r="A52" s="35" t="s">
        <v>142</v>
      </c>
      <c r="B52" s="17">
        <v>0</v>
      </c>
      <c r="C52" s="17">
        <v>0</v>
      </c>
      <c r="D52" s="17">
        <v>1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1</v>
      </c>
      <c r="AC52" s="17">
        <v>0</v>
      </c>
      <c r="AD52" s="17">
        <v>0</v>
      </c>
      <c r="AE52" s="17">
        <v>0</v>
      </c>
      <c r="AF52" s="17">
        <v>1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3</v>
      </c>
    </row>
    <row r="53" spans="1:63" x14ac:dyDescent="0.25">
      <c r="A53" s="35" t="s">
        <v>143</v>
      </c>
      <c r="B53" s="17">
        <v>0</v>
      </c>
      <c r="C53" s="17">
        <v>1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2</v>
      </c>
      <c r="J53" s="17">
        <v>0</v>
      </c>
      <c r="K53" s="17">
        <v>0</v>
      </c>
      <c r="L53" s="17">
        <v>0</v>
      </c>
      <c r="M53" s="17">
        <v>1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1</v>
      </c>
      <c r="AC53" s="17">
        <v>0</v>
      </c>
      <c r="AD53" s="17">
        <v>0</v>
      </c>
      <c r="AE53" s="17">
        <v>0</v>
      </c>
      <c r="AF53" s="17">
        <v>1</v>
      </c>
      <c r="AG53" s="17">
        <v>0</v>
      </c>
      <c r="AH53" s="17">
        <v>1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1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8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0</v>
      </c>
    </row>
    <row r="55" spans="1:63" x14ac:dyDescent="0.25">
      <c r="A55" s="35" t="s">
        <v>145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0</v>
      </c>
    </row>
    <row r="56" spans="1:63" x14ac:dyDescent="0.25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0</v>
      </c>
    </row>
    <row r="57" spans="1:63" x14ac:dyDescent="0.25">
      <c r="A57" s="32" t="s">
        <v>147</v>
      </c>
      <c r="B57" s="33">
        <v>8</v>
      </c>
      <c r="C57" s="33">
        <v>1</v>
      </c>
      <c r="D57" s="33">
        <v>19</v>
      </c>
      <c r="E57" s="33">
        <v>12</v>
      </c>
      <c r="F57" s="33">
        <v>2</v>
      </c>
      <c r="G57" s="33">
        <v>0</v>
      </c>
      <c r="H57" s="33">
        <v>2</v>
      </c>
      <c r="I57" s="33">
        <v>97</v>
      </c>
      <c r="J57" s="33">
        <v>4</v>
      </c>
      <c r="K57" s="33">
        <v>3</v>
      </c>
      <c r="L57" s="33">
        <v>11</v>
      </c>
      <c r="M57" s="33">
        <v>10</v>
      </c>
      <c r="N57" s="33">
        <v>3</v>
      </c>
      <c r="O57" s="33">
        <v>0</v>
      </c>
      <c r="P57" s="33">
        <v>3</v>
      </c>
      <c r="Q57" s="33">
        <v>27</v>
      </c>
      <c r="R57" s="33">
        <v>13</v>
      </c>
      <c r="S57" s="33">
        <v>7</v>
      </c>
      <c r="T57" s="33">
        <v>15</v>
      </c>
      <c r="U57" s="33">
        <v>23</v>
      </c>
      <c r="V57" s="33">
        <v>1</v>
      </c>
      <c r="W57" s="33">
        <v>7</v>
      </c>
      <c r="X57" s="33">
        <v>2</v>
      </c>
      <c r="Y57" s="33">
        <v>16</v>
      </c>
      <c r="Z57" s="33">
        <v>5</v>
      </c>
      <c r="AA57" s="33">
        <v>3</v>
      </c>
      <c r="AB57" s="33">
        <v>44</v>
      </c>
      <c r="AC57" s="33">
        <v>2</v>
      </c>
      <c r="AD57" s="33">
        <v>2</v>
      </c>
      <c r="AE57" s="33">
        <v>0</v>
      </c>
      <c r="AF57" s="33">
        <v>41</v>
      </c>
      <c r="AG57" s="33">
        <v>38</v>
      </c>
      <c r="AH57" s="33">
        <v>44</v>
      </c>
      <c r="AI57" s="33">
        <v>11</v>
      </c>
      <c r="AJ57" s="33">
        <v>0</v>
      </c>
      <c r="AK57" s="33">
        <v>0</v>
      </c>
      <c r="AL57" s="33">
        <v>7</v>
      </c>
      <c r="AM57" s="33">
        <v>6</v>
      </c>
      <c r="AN57" s="33">
        <v>0</v>
      </c>
      <c r="AO57" s="33">
        <v>24</v>
      </c>
      <c r="AP57" s="33">
        <v>0</v>
      </c>
      <c r="AQ57" s="33">
        <v>3</v>
      </c>
      <c r="AR57" s="33">
        <v>0</v>
      </c>
      <c r="AS57" s="33">
        <v>26</v>
      </c>
      <c r="AT57" s="33">
        <v>5</v>
      </c>
      <c r="AU57" s="33">
        <v>15</v>
      </c>
      <c r="AV57" s="33">
        <v>19</v>
      </c>
      <c r="AW57" s="33">
        <v>2</v>
      </c>
      <c r="AX57" s="33">
        <v>0</v>
      </c>
      <c r="AY57" s="33">
        <v>6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589</v>
      </c>
    </row>
    <row r="58" spans="1:63" x14ac:dyDescent="0.25">
      <c r="A58" s="35" t="s">
        <v>148</v>
      </c>
      <c r="B58" s="17">
        <v>3</v>
      </c>
      <c r="C58" s="17">
        <v>0</v>
      </c>
      <c r="D58" s="17">
        <v>6</v>
      </c>
      <c r="E58" s="17">
        <v>5</v>
      </c>
      <c r="F58" s="17">
        <v>0</v>
      </c>
      <c r="G58" s="17">
        <v>0</v>
      </c>
      <c r="H58" s="17">
        <v>0</v>
      </c>
      <c r="I58" s="17">
        <v>36</v>
      </c>
      <c r="J58" s="17">
        <v>2</v>
      </c>
      <c r="K58" s="17">
        <v>0</v>
      </c>
      <c r="L58" s="17">
        <v>3</v>
      </c>
      <c r="M58" s="17">
        <v>1</v>
      </c>
      <c r="N58" s="17">
        <v>1</v>
      </c>
      <c r="O58" s="17">
        <v>0</v>
      </c>
      <c r="P58" s="17">
        <v>1</v>
      </c>
      <c r="Q58" s="17">
        <v>3</v>
      </c>
      <c r="R58" s="17">
        <v>0</v>
      </c>
      <c r="S58" s="17">
        <v>2</v>
      </c>
      <c r="T58" s="17">
        <v>6</v>
      </c>
      <c r="U58" s="17">
        <v>2</v>
      </c>
      <c r="V58" s="17">
        <v>0</v>
      </c>
      <c r="W58" s="17">
        <v>4</v>
      </c>
      <c r="X58" s="17">
        <v>0</v>
      </c>
      <c r="Y58" s="17">
        <v>1</v>
      </c>
      <c r="Z58" s="17">
        <v>0</v>
      </c>
      <c r="AA58" s="17">
        <v>0</v>
      </c>
      <c r="AB58" s="17">
        <v>15</v>
      </c>
      <c r="AC58" s="17">
        <v>1</v>
      </c>
      <c r="AD58" s="17">
        <v>0</v>
      </c>
      <c r="AE58" s="17">
        <v>0</v>
      </c>
      <c r="AF58" s="17">
        <v>7</v>
      </c>
      <c r="AG58" s="17">
        <v>11</v>
      </c>
      <c r="AH58" s="17">
        <v>8</v>
      </c>
      <c r="AI58" s="17">
        <v>0</v>
      </c>
      <c r="AJ58" s="17">
        <v>0</v>
      </c>
      <c r="AK58" s="17">
        <v>0</v>
      </c>
      <c r="AL58" s="17">
        <v>4</v>
      </c>
      <c r="AM58" s="17">
        <v>0</v>
      </c>
      <c r="AN58" s="17">
        <v>0</v>
      </c>
      <c r="AO58" s="17">
        <v>10</v>
      </c>
      <c r="AP58" s="17">
        <v>0</v>
      </c>
      <c r="AQ58" s="17">
        <v>0</v>
      </c>
      <c r="AR58" s="17">
        <v>0</v>
      </c>
      <c r="AS58" s="17">
        <v>12</v>
      </c>
      <c r="AT58" s="17">
        <v>1</v>
      </c>
      <c r="AU58" s="17">
        <v>0</v>
      </c>
      <c r="AV58" s="17">
        <v>0</v>
      </c>
      <c r="AW58" s="17">
        <v>1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146</v>
      </c>
    </row>
    <row r="59" spans="1:63" x14ac:dyDescent="0.25">
      <c r="A59" s="35" t="s">
        <v>149</v>
      </c>
      <c r="B59" s="17">
        <v>0</v>
      </c>
      <c r="C59" s="17">
        <v>0</v>
      </c>
      <c r="D59" s="17">
        <v>0</v>
      </c>
      <c r="E59" s="17">
        <v>5</v>
      </c>
      <c r="F59" s="17">
        <v>0</v>
      </c>
      <c r="G59" s="17">
        <v>0</v>
      </c>
      <c r="H59" s="17">
        <v>0</v>
      </c>
      <c r="I59" s="17">
        <v>0</v>
      </c>
      <c r="J59" s="17">
        <v>1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1</v>
      </c>
      <c r="U59" s="17">
        <v>0</v>
      </c>
      <c r="V59" s="17">
        <v>0</v>
      </c>
      <c r="W59" s="17">
        <v>0</v>
      </c>
      <c r="X59" s="17">
        <v>0</v>
      </c>
      <c r="Y59" s="17">
        <v>1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3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11</v>
      </c>
    </row>
    <row r="60" spans="1:63" x14ac:dyDescent="0.25">
      <c r="A60" s="35" t="s">
        <v>150</v>
      </c>
      <c r="B60" s="17">
        <v>1</v>
      </c>
      <c r="C60" s="17">
        <v>0</v>
      </c>
      <c r="D60" s="17">
        <v>5</v>
      </c>
      <c r="E60" s="17">
        <v>0</v>
      </c>
      <c r="F60" s="17">
        <v>0</v>
      </c>
      <c r="G60" s="17">
        <v>0</v>
      </c>
      <c r="H60" s="17">
        <v>2</v>
      </c>
      <c r="I60" s="17">
        <v>39</v>
      </c>
      <c r="J60" s="17">
        <v>1</v>
      </c>
      <c r="K60" s="17">
        <v>1</v>
      </c>
      <c r="L60" s="17">
        <v>3</v>
      </c>
      <c r="M60" s="17">
        <v>6</v>
      </c>
      <c r="N60" s="17">
        <v>0</v>
      </c>
      <c r="O60" s="17">
        <v>0</v>
      </c>
      <c r="P60" s="17">
        <v>0</v>
      </c>
      <c r="Q60" s="17">
        <v>11</v>
      </c>
      <c r="R60" s="17">
        <v>7</v>
      </c>
      <c r="S60" s="17">
        <v>3</v>
      </c>
      <c r="T60" s="17">
        <v>6</v>
      </c>
      <c r="U60" s="17">
        <v>7</v>
      </c>
      <c r="V60" s="17">
        <v>0</v>
      </c>
      <c r="W60" s="17">
        <v>1</v>
      </c>
      <c r="X60" s="17">
        <v>1</v>
      </c>
      <c r="Y60" s="17">
        <v>5</v>
      </c>
      <c r="Z60" s="17">
        <v>0</v>
      </c>
      <c r="AA60" s="17">
        <v>2</v>
      </c>
      <c r="AB60" s="17">
        <v>17</v>
      </c>
      <c r="AC60" s="17">
        <v>0</v>
      </c>
      <c r="AD60" s="17">
        <v>0</v>
      </c>
      <c r="AE60" s="17">
        <v>0</v>
      </c>
      <c r="AF60" s="17">
        <v>13</v>
      </c>
      <c r="AG60" s="17">
        <v>14</v>
      </c>
      <c r="AH60" s="17">
        <v>13</v>
      </c>
      <c r="AI60" s="17">
        <v>11</v>
      </c>
      <c r="AJ60" s="17">
        <v>0</v>
      </c>
      <c r="AK60" s="17">
        <v>0</v>
      </c>
      <c r="AL60" s="17">
        <v>0</v>
      </c>
      <c r="AM60" s="17">
        <v>3</v>
      </c>
      <c r="AN60" s="17">
        <v>0</v>
      </c>
      <c r="AO60" s="17">
        <v>9</v>
      </c>
      <c r="AP60" s="17">
        <v>0</v>
      </c>
      <c r="AQ60" s="17">
        <v>0</v>
      </c>
      <c r="AR60" s="17">
        <v>0</v>
      </c>
      <c r="AS60" s="17">
        <v>7</v>
      </c>
      <c r="AT60" s="17">
        <v>1</v>
      </c>
      <c r="AU60" s="17">
        <v>8</v>
      </c>
      <c r="AV60" s="17">
        <v>9</v>
      </c>
      <c r="AW60" s="17">
        <v>0</v>
      </c>
      <c r="AX60" s="17">
        <v>0</v>
      </c>
      <c r="AY60" s="17">
        <v>1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207</v>
      </c>
    </row>
    <row r="61" spans="1:63" x14ac:dyDescent="0.25">
      <c r="A61" s="35" t="s">
        <v>151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1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1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1</v>
      </c>
      <c r="R62" s="17">
        <v>1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2</v>
      </c>
    </row>
    <row r="63" spans="1:63" x14ac:dyDescent="0.25">
      <c r="A63" s="35" t="s">
        <v>153</v>
      </c>
      <c r="B63" s="17">
        <v>0</v>
      </c>
      <c r="C63" s="17">
        <v>0</v>
      </c>
      <c r="D63" s="17">
        <v>0</v>
      </c>
      <c r="E63" s="17">
        <v>0</v>
      </c>
      <c r="F63" s="17">
        <v>1</v>
      </c>
      <c r="G63" s="17">
        <v>0</v>
      </c>
      <c r="H63" s="17">
        <v>0</v>
      </c>
      <c r="I63" s="17">
        <v>5</v>
      </c>
      <c r="J63" s="17">
        <v>0</v>
      </c>
      <c r="K63" s="17">
        <v>0</v>
      </c>
      <c r="L63" s="17">
        <v>0</v>
      </c>
      <c r="M63" s="17">
        <v>1</v>
      </c>
      <c r="N63" s="17">
        <v>0</v>
      </c>
      <c r="O63" s="17">
        <v>0</v>
      </c>
      <c r="P63" s="17">
        <v>0</v>
      </c>
      <c r="Q63" s="17">
        <v>2</v>
      </c>
      <c r="R63" s="17">
        <v>1</v>
      </c>
      <c r="S63" s="17">
        <v>0</v>
      </c>
      <c r="T63" s="17">
        <v>0</v>
      </c>
      <c r="U63" s="17">
        <v>7</v>
      </c>
      <c r="V63" s="17">
        <v>0</v>
      </c>
      <c r="W63" s="17">
        <v>1</v>
      </c>
      <c r="X63" s="17">
        <v>0</v>
      </c>
      <c r="Y63" s="17">
        <v>0</v>
      </c>
      <c r="Z63" s="17">
        <v>0</v>
      </c>
      <c r="AA63" s="17">
        <v>0</v>
      </c>
      <c r="AB63" s="17">
        <v>1</v>
      </c>
      <c r="AC63" s="17">
        <v>0</v>
      </c>
      <c r="AD63" s="17">
        <v>0</v>
      </c>
      <c r="AE63" s="17">
        <v>0</v>
      </c>
      <c r="AF63" s="17">
        <v>4</v>
      </c>
      <c r="AG63" s="17">
        <v>1</v>
      </c>
      <c r="AH63" s="17">
        <v>5</v>
      </c>
      <c r="AI63" s="17">
        <v>0</v>
      </c>
      <c r="AJ63" s="17">
        <v>0</v>
      </c>
      <c r="AK63" s="17">
        <v>0</v>
      </c>
      <c r="AL63" s="17">
        <v>1</v>
      </c>
      <c r="AM63" s="17">
        <v>1</v>
      </c>
      <c r="AN63" s="17">
        <v>0</v>
      </c>
      <c r="AO63" s="17">
        <v>1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2</v>
      </c>
      <c r="AV63" s="17">
        <v>1</v>
      </c>
      <c r="AW63" s="17">
        <v>0</v>
      </c>
      <c r="AX63" s="17">
        <v>0</v>
      </c>
      <c r="AY63" s="17">
        <v>1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36</v>
      </c>
    </row>
    <row r="64" spans="1:63" x14ac:dyDescent="0.25">
      <c r="A64" s="35" t="s">
        <v>154</v>
      </c>
      <c r="B64" s="17">
        <v>3</v>
      </c>
      <c r="C64" s="17">
        <v>0</v>
      </c>
      <c r="D64" s="17">
        <v>5</v>
      </c>
      <c r="E64" s="17">
        <v>2</v>
      </c>
      <c r="F64" s="17">
        <v>1</v>
      </c>
      <c r="G64" s="17">
        <v>0</v>
      </c>
      <c r="H64" s="17">
        <v>0</v>
      </c>
      <c r="I64" s="17">
        <v>7</v>
      </c>
      <c r="J64" s="17">
        <v>0</v>
      </c>
      <c r="K64" s="17">
        <v>0</v>
      </c>
      <c r="L64" s="17">
        <v>2</v>
      </c>
      <c r="M64" s="17">
        <v>2</v>
      </c>
      <c r="N64" s="17">
        <v>0</v>
      </c>
      <c r="O64" s="17">
        <v>0</v>
      </c>
      <c r="P64" s="17">
        <v>0</v>
      </c>
      <c r="Q64" s="17">
        <v>5</v>
      </c>
      <c r="R64" s="17">
        <v>2</v>
      </c>
      <c r="S64" s="17">
        <v>2</v>
      </c>
      <c r="T64" s="17">
        <v>0</v>
      </c>
      <c r="U64" s="17">
        <v>3</v>
      </c>
      <c r="V64" s="17">
        <v>1</v>
      </c>
      <c r="W64" s="17">
        <v>1</v>
      </c>
      <c r="X64" s="17">
        <v>1</v>
      </c>
      <c r="Y64" s="17">
        <v>5</v>
      </c>
      <c r="Z64" s="17">
        <v>3</v>
      </c>
      <c r="AA64" s="17">
        <v>1</v>
      </c>
      <c r="AB64" s="17">
        <v>5</v>
      </c>
      <c r="AC64" s="17">
        <v>0</v>
      </c>
      <c r="AD64" s="17">
        <v>2</v>
      </c>
      <c r="AE64" s="17">
        <v>0</v>
      </c>
      <c r="AF64" s="17">
        <v>7</v>
      </c>
      <c r="AG64" s="17">
        <v>7</v>
      </c>
      <c r="AH64" s="17">
        <v>10</v>
      </c>
      <c r="AI64" s="17">
        <v>0</v>
      </c>
      <c r="AJ64" s="17">
        <v>0</v>
      </c>
      <c r="AK64" s="17">
        <v>0</v>
      </c>
      <c r="AL64" s="17">
        <v>1</v>
      </c>
      <c r="AM64" s="17">
        <v>1</v>
      </c>
      <c r="AN64" s="17">
        <v>0</v>
      </c>
      <c r="AO64" s="17">
        <v>4</v>
      </c>
      <c r="AP64" s="17">
        <v>0</v>
      </c>
      <c r="AQ64" s="17">
        <v>3</v>
      </c>
      <c r="AR64" s="17">
        <v>0</v>
      </c>
      <c r="AS64" s="17">
        <v>5</v>
      </c>
      <c r="AT64" s="17">
        <v>0</v>
      </c>
      <c r="AU64" s="17">
        <v>2</v>
      </c>
      <c r="AV64" s="17">
        <v>5</v>
      </c>
      <c r="AW64" s="17">
        <v>0</v>
      </c>
      <c r="AX64" s="17">
        <v>0</v>
      </c>
      <c r="AY64" s="17">
        <v>2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100</v>
      </c>
    </row>
    <row r="65" spans="1:63" x14ac:dyDescent="0.25">
      <c r="A65" s="35" t="s">
        <v>155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0</v>
      </c>
    </row>
    <row r="66" spans="1:63" x14ac:dyDescent="0.25">
      <c r="A66" s="35" t="s">
        <v>156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1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1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1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3</v>
      </c>
    </row>
    <row r="67" spans="1:63" x14ac:dyDescent="0.25">
      <c r="A67" s="35" t="s">
        <v>157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1</v>
      </c>
      <c r="J67" s="17">
        <v>0</v>
      </c>
      <c r="K67" s="17">
        <v>0</v>
      </c>
      <c r="L67" s="17">
        <v>0</v>
      </c>
      <c r="M67" s="17">
        <v>0</v>
      </c>
      <c r="N67" s="17">
        <v>1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1</v>
      </c>
      <c r="AD67" s="17">
        <v>0</v>
      </c>
      <c r="AE67" s="17">
        <v>0</v>
      </c>
      <c r="AF67" s="17">
        <v>0</v>
      </c>
      <c r="AG67" s="17">
        <v>1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1</v>
      </c>
      <c r="AU67" s="17">
        <v>1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6</v>
      </c>
    </row>
    <row r="68" spans="1:63" x14ac:dyDescent="0.25">
      <c r="A68" s="35" t="s">
        <v>158</v>
      </c>
      <c r="B68" s="17">
        <v>1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1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1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2</v>
      </c>
      <c r="AC68" s="17">
        <v>0</v>
      </c>
      <c r="AD68" s="17">
        <v>0</v>
      </c>
      <c r="AE68" s="17">
        <v>0</v>
      </c>
      <c r="AF68" s="17">
        <v>0</v>
      </c>
      <c r="AG68" s="17">
        <v>1</v>
      </c>
      <c r="AH68" s="17">
        <v>3</v>
      </c>
      <c r="AI68" s="17">
        <v>0</v>
      </c>
      <c r="AJ68" s="17">
        <v>0</v>
      </c>
      <c r="AK68" s="17">
        <v>0</v>
      </c>
      <c r="AL68" s="17">
        <v>1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1</v>
      </c>
      <c r="AT68" s="17">
        <v>1</v>
      </c>
      <c r="AU68" s="17">
        <v>1</v>
      </c>
      <c r="AV68" s="17">
        <v>2</v>
      </c>
      <c r="AW68" s="17">
        <v>1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16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0</v>
      </c>
    </row>
    <row r="70" spans="1:63" x14ac:dyDescent="0.25">
      <c r="A70" s="35" t="s">
        <v>160</v>
      </c>
      <c r="B70" s="17">
        <v>0</v>
      </c>
      <c r="C70" s="17">
        <v>0</v>
      </c>
      <c r="D70" s="17">
        <v>2</v>
      </c>
      <c r="E70" s="17">
        <v>0</v>
      </c>
      <c r="F70" s="17">
        <v>0</v>
      </c>
      <c r="G70" s="17">
        <v>0</v>
      </c>
      <c r="H70" s="17">
        <v>0</v>
      </c>
      <c r="I70" s="17">
        <v>1</v>
      </c>
      <c r="J70" s="17">
        <v>0</v>
      </c>
      <c r="K70" s="17">
        <v>1</v>
      </c>
      <c r="L70" s="17">
        <v>1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3</v>
      </c>
      <c r="AC70" s="17">
        <v>0</v>
      </c>
      <c r="AD70" s="17">
        <v>0</v>
      </c>
      <c r="AE70" s="17">
        <v>0</v>
      </c>
      <c r="AF70" s="17">
        <v>3</v>
      </c>
      <c r="AG70" s="17">
        <v>1</v>
      </c>
      <c r="AH70" s="17">
        <v>2</v>
      </c>
      <c r="AI70" s="17">
        <v>0</v>
      </c>
      <c r="AJ70" s="17">
        <v>0</v>
      </c>
      <c r="AK70" s="17">
        <v>0</v>
      </c>
      <c r="AL70" s="17">
        <v>0</v>
      </c>
      <c r="AM70" s="17">
        <v>1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2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17</v>
      </c>
    </row>
    <row r="71" spans="1:63" x14ac:dyDescent="0.25">
      <c r="A71" s="35" t="s">
        <v>161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1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1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1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3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1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1</v>
      </c>
    </row>
    <row r="73" spans="1:63" x14ac:dyDescent="0.25">
      <c r="A73" s="35" t="s">
        <v>163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1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1</v>
      </c>
    </row>
    <row r="74" spans="1:63" x14ac:dyDescent="0.25">
      <c r="A74" s="35" t="s">
        <v>164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0</v>
      </c>
    </row>
    <row r="75" spans="1:63" x14ac:dyDescent="0.25">
      <c r="A75" s="35" t="s">
        <v>165</v>
      </c>
      <c r="B75" s="17">
        <v>0</v>
      </c>
      <c r="C75" s="17">
        <v>1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1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2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1</v>
      </c>
      <c r="E76" s="17">
        <v>0</v>
      </c>
      <c r="F76" s="17">
        <v>0</v>
      </c>
      <c r="G76" s="17">
        <v>0</v>
      </c>
      <c r="H76" s="17">
        <v>0</v>
      </c>
      <c r="I76" s="17">
        <v>6</v>
      </c>
      <c r="J76" s="17">
        <v>0</v>
      </c>
      <c r="K76" s="17">
        <v>1</v>
      </c>
      <c r="L76" s="17">
        <v>1</v>
      </c>
      <c r="M76" s="17">
        <v>0</v>
      </c>
      <c r="N76" s="17">
        <v>1</v>
      </c>
      <c r="O76" s="17">
        <v>0</v>
      </c>
      <c r="P76" s="17">
        <v>0</v>
      </c>
      <c r="Q76" s="17">
        <v>4</v>
      </c>
      <c r="R76" s="17">
        <v>0</v>
      </c>
      <c r="S76" s="17">
        <v>0</v>
      </c>
      <c r="T76" s="17">
        <v>2</v>
      </c>
      <c r="U76" s="17">
        <v>2</v>
      </c>
      <c r="V76" s="17">
        <v>0</v>
      </c>
      <c r="W76" s="17">
        <v>0</v>
      </c>
      <c r="X76" s="17">
        <v>0</v>
      </c>
      <c r="Y76" s="17">
        <v>4</v>
      </c>
      <c r="Z76" s="17">
        <v>2</v>
      </c>
      <c r="AA76" s="17">
        <v>0</v>
      </c>
      <c r="AB76" s="17">
        <v>1</v>
      </c>
      <c r="AC76" s="17">
        <v>0</v>
      </c>
      <c r="AD76" s="17">
        <v>0</v>
      </c>
      <c r="AE76" s="17">
        <v>0</v>
      </c>
      <c r="AF76" s="17">
        <v>3</v>
      </c>
      <c r="AG76" s="17">
        <v>2</v>
      </c>
      <c r="AH76" s="17">
        <v>3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1</v>
      </c>
      <c r="AT76" s="17">
        <v>0</v>
      </c>
      <c r="AU76" s="17">
        <v>1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35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0</v>
      </c>
    </row>
    <row r="78" spans="1:63" x14ac:dyDescent="0.25">
      <c r="A78" s="35" t="s">
        <v>168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1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1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2</v>
      </c>
    </row>
    <row r="79" spans="1:63" x14ac:dyDescent="0.25">
      <c r="A79" s="32" t="s">
        <v>169</v>
      </c>
      <c r="B79" s="33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1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2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3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1</v>
      </c>
      <c r="AR79" s="33">
        <v>0</v>
      </c>
      <c r="AS79" s="33">
        <v>0</v>
      </c>
      <c r="AT79" s="33">
        <v>0</v>
      </c>
      <c r="AU79" s="33">
        <v>0</v>
      </c>
      <c r="AV79" s="33">
        <v>1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8</v>
      </c>
    </row>
    <row r="80" spans="1:63" x14ac:dyDescent="0.25">
      <c r="A80" s="35" t="s">
        <v>170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1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2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3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1</v>
      </c>
      <c r="AR80" s="17">
        <v>0</v>
      </c>
      <c r="AS80" s="17">
        <v>0</v>
      </c>
      <c r="AT80" s="17">
        <v>0</v>
      </c>
      <c r="AU80" s="17">
        <v>0</v>
      </c>
      <c r="AV80" s="17">
        <v>1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8</v>
      </c>
    </row>
    <row r="81" spans="1:63" x14ac:dyDescent="0.25">
      <c r="A81" s="32" t="s">
        <v>171</v>
      </c>
      <c r="B81" s="33">
        <v>3</v>
      </c>
      <c r="C81" s="33">
        <v>2</v>
      </c>
      <c r="D81" s="33">
        <v>4</v>
      </c>
      <c r="E81" s="33">
        <v>2</v>
      </c>
      <c r="F81" s="33">
        <v>0</v>
      </c>
      <c r="G81" s="33">
        <v>0</v>
      </c>
      <c r="H81" s="33">
        <v>1</v>
      </c>
      <c r="I81" s="33">
        <v>37</v>
      </c>
      <c r="J81" s="33">
        <v>2</v>
      </c>
      <c r="K81" s="33">
        <v>4</v>
      </c>
      <c r="L81" s="33">
        <v>2</v>
      </c>
      <c r="M81" s="33">
        <v>3</v>
      </c>
      <c r="N81" s="33">
        <v>0</v>
      </c>
      <c r="O81" s="33">
        <v>0</v>
      </c>
      <c r="P81" s="33">
        <v>0</v>
      </c>
      <c r="Q81" s="33">
        <v>5</v>
      </c>
      <c r="R81" s="33">
        <v>2</v>
      </c>
      <c r="S81" s="33">
        <v>2</v>
      </c>
      <c r="T81" s="33">
        <v>13</v>
      </c>
      <c r="U81" s="33">
        <v>1</v>
      </c>
      <c r="V81" s="33">
        <v>1</v>
      </c>
      <c r="W81" s="33">
        <v>1</v>
      </c>
      <c r="X81" s="33">
        <v>0</v>
      </c>
      <c r="Y81" s="33">
        <v>0</v>
      </c>
      <c r="Z81" s="33">
        <v>3</v>
      </c>
      <c r="AA81" s="33">
        <v>0</v>
      </c>
      <c r="AB81" s="33">
        <v>13</v>
      </c>
      <c r="AC81" s="33">
        <v>0</v>
      </c>
      <c r="AD81" s="33">
        <v>5</v>
      </c>
      <c r="AE81" s="33">
        <v>0</v>
      </c>
      <c r="AF81" s="33">
        <v>27</v>
      </c>
      <c r="AG81" s="33">
        <v>4</v>
      </c>
      <c r="AH81" s="33">
        <v>17</v>
      </c>
      <c r="AI81" s="33">
        <v>1</v>
      </c>
      <c r="AJ81" s="33">
        <v>0</v>
      </c>
      <c r="AK81" s="33">
        <v>0</v>
      </c>
      <c r="AL81" s="33">
        <v>0</v>
      </c>
      <c r="AM81" s="33">
        <v>3</v>
      </c>
      <c r="AN81" s="33">
        <v>0</v>
      </c>
      <c r="AO81" s="33">
        <v>12</v>
      </c>
      <c r="AP81" s="33">
        <v>0</v>
      </c>
      <c r="AQ81" s="33">
        <v>0</v>
      </c>
      <c r="AR81" s="33">
        <v>0</v>
      </c>
      <c r="AS81" s="33">
        <v>16</v>
      </c>
      <c r="AT81" s="33">
        <v>0</v>
      </c>
      <c r="AU81" s="33">
        <v>1</v>
      </c>
      <c r="AV81" s="33">
        <v>8</v>
      </c>
      <c r="AW81" s="33">
        <v>0</v>
      </c>
      <c r="AX81" s="33">
        <v>0</v>
      </c>
      <c r="AY81" s="33">
        <v>2</v>
      </c>
      <c r="AZ81" s="33">
        <v>1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198</v>
      </c>
    </row>
    <row r="82" spans="1:63" x14ac:dyDescent="0.25">
      <c r="A82" s="35" t="s">
        <v>172</v>
      </c>
      <c r="B82" s="17">
        <v>1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19</v>
      </c>
      <c r="J82" s="17">
        <v>2</v>
      </c>
      <c r="K82" s="17">
        <v>1</v>
      </c>
      <c r="L82" s="17">
        <v>1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3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4</v>
      </c>
      <c r="AC82" s="17">
        <v>0</v>
      </c>
      <c r="AD82" s="17">
        <v>4</v>
      </c>
      <c r="AE82" s="17">
        <v>0</v>
      </c>
      <c r="AF82" s="17">
        <v>4</v>
      </c>
      <c r="AG82" s="17">
        <v>0</v>
      </c>
      <c r="AH82" s="17">
        <v>3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1</v>
      </c>
      <c r="AP82" s="17">
        <v>0</v>
      </c>
      <c r="AQ82" s="17">
        <v>0</v>
      </c>
      <c r="AR82" s="17">
        <v>0</v>
      </c>
      <c r="AS82" s="17">
        <v>3</v>
      </c>
      <c r="AT82" s="17">
        <v>0</v>
      </c>
      <c r="AU82" s="17">
        <v>0</v>
      </c>
      <c r="AV82" s="17">
        <v>6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52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1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1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2</v>
      </c>
    </row>
    <row r="84" spans="1:63" x14ac:dyDescent="0.25">
      <c r="A84" s="35" t="s">
        <v>174</v>
      </c>
      <c r="B84" s="17">
        <v>2</v>
      </c>
      <c r="C84" s="17">
        <v>2</v>
      </c>
      <c r="D84" s="17">
        <v>4</v>
      </c>
      <c r="E84" s="17">
        <v>2</v>
      </c>
      <c r="F84" s="17">
        <v>0</v>
      </c>
      <c r="G84" s="17">
        <v>0</v>
      </c>
      <c r="H84" s="17">
        <v>0</v>
      </c>
      <c r="I84" s="17">
        <v>10</v>
      </c>
      <c r="J84" s="17">
        <v>0</v>
      </c>
      <c r="K84" s="17">
        <v>0</v>
      </c>
      <c r="L84" s="17">
        <v>1</v>
      </c>
      <c r="M84" s="17">
        <v>0</v>
      </c>
      <c r="N84" s="17">
        <v>0</v>
      </c>
      <c r="O84" s="17">
        <v>0</v>
      </c>
      <c r="P84" s="17">
        <v>0</v>
      </c>
      <c r="Q84" s="17">
        <v>4</v>
      </c>
      <c r="R84" s="17">
        <v>1</v>
      </c>
      <c r="S84" s="17">
        <v>2</v>
      </c>
      <c r="T84" s="17">
        <v>7</v>
      </c>
      <c r="U84" s="17">
        <v>0</v>
      </c>
      <c r="V84" s="17">
        <v>1</v>
      </c>
      <c r="W84" s="17">
        <v>1</v>
      </c>
      <c r="X84" s="17">
        <v>0</v>
      </c>
      <c r="Y84" s="17">
        <v>0</v>
      </c>
      <c r="Z84" s="17">
        <v>1</v>
      </c>
      <c r="AA84" s="17">
        <v>0</v>
      </c>
      <c r="AB84" s="17">
        <v>9</v>
      </c>
      <c r="AC84" s="17">
        <v>0</v>
      </c>
      <c r="AD84" s="17">
        <v>0</v>
      </c>
      <c r="AE84" s="17">
        <v>0</v>
      </c>
      <c r="AF84" s="17">
        <v>20</v>
      </c>
      <c r="AG84" s="17">
        <v>4</v>
      </c>
      <c r="AH84" s="17">
        <v>13</v>
      </c>
      <c r="AI84" s="17">
        <v>1</v>
      </c>
      <c r="AJ84" s="17">
        <v>0</v>
      </c>
      <c r="AK84" s="17">
        <v>0</v>
      </c>
      <c r="AL84" s="17">
        <v>0</v>
      </c>
      <c r="AM84" s="17">
        <v>1</v>
      </c>
      <c r="AN84" s="17">
        <v>0</v>
      </c>
      <c r="AO84" s="17">
        <v>11</v>
      </c>
      <c r="AP84" s="17">
        <v>0</v>
      </c>
      <c r="AQ84" s="17">
        <v>0</v>
      </c>
      <c r="AR84" s="17">
        <v>0</v>
      </c>
      <c r="AS84" s="17">
        <v>11</v>
      </c>
      <c r="AT84" s="17">
        <v>0</v>
      </c>
      <c r="AU84" s="17">
        <v>1</v>
      </c>
      <c r="AV84" s="17">
        <v>2</v>
      </c>
      <c r="AW84" s="17">
        <v>0</v>
      </c>
      <c r="AX84" s="17">
        <v>0</v>
      </c>
      <c r="AY84" s="17">
        <v>2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113</v>
      </c>
    </row>
    <row r="85" spans="1:63" x14ac:dyDescent="0.25">
      <c r="A85" s="35" t="s">
        <v>175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3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1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1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5</v>
      </c>
    </row>
    <row r="86" spans="1:63" x14ac:dyDescent="0.25">
      <c r="A86" s="35" t="s">
        <v>176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1</v>
      </c>
      <c r="I86" s="17">
        <v>7</v>
      </c>
      <c r="J86" s="17">
        <v>0</v>
      </c>
      <c r="K86" s="17">
        <v>3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1</v>
      </c>
      <c r="R86" s="17">
        <v>1</v>
      </c>
      <c r="S86" s="17">
        <v>0</v>
      </c>
      <c r="T86" s="17">
        <v>3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2</v>
      </c>
      <c r="AA86" s="17">
        <v>0</v>
      </c>
      <c r="AB86" s="17">
        <v>0</v>
      </c>
      <c r="AC86" s="17">
        <v>0</v>
      </c>
      <c r="AD86" s="17">
        <v>1</v>
      </c>
      <c r="AE86" s="17">
        <v>0</v>
      </c>
      <c r="AF86" s="17">
        <v>3</v>
      </c>
      <c r="AG86" s="17">
        <v>0</v>
      </c>
      <c r="AH86" s="17">
        <v>1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1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24</v>
      </c>
    </row>
    <row r="87" spans="1:63" x14ac:dyDescent="0.25">
      <c r="A87" s="35" t="s">
        <v>177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2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2</v>
      </c>
    </row>
    <row r="88" spans="1:63" x14ac:dyDescent="0.25">
      <c r="A88" s="32" t="s">
        <v>178</v>
      </c>
      <c r="B88" s="33">
        <v>1</v>
      </c>
      <c r="C88" s="33">
        <v>0</v>
      </c>
      <c r="D88" s="33">
        <v>8</v>
      </c>
      <c r="E88" s="33">
        <v>2</v>
      </c>
      <c r="F88" s="33">
        <v>0</v>
      </c>
      <c r="G88" s="33">
        <v>0</v>
      </c>
      <c r="H88" s="33">
        <v>0</v>
      </c>
      <c r="I88" s="33">
        <v>75</v>
      </c>
      <c r="J88" s="33">
        <v>49</v>
      </c>
      <c r="K88" s="33">
        <v>0</v>
      </c>
      <c r="L88" s="33">
        <v>2</v>
      </c>
      <c r="M88" s="33">
        <v>4</v>
      </c>
      <c r="N88" s="33">
        <v>2</v>
      </c>
      <c r="O88" s="33">
        <v>1</v>
      </c>
      <c r="P88" s="33">
        <v>0</v>
      </c>
      <c r="Q88" s="33">
        <v>3</v>
      </c>
      <c r="R88" s="33">
        <v>3</v>
      </c>
      <c r="S88" s="33">
        <v>43</v>
      </c>
      <c r="T88" s="33">
        <v>33</v>
      </c>
      <c r="U88" s="33">
        <v>38</v>
      </c>
      <c r="V88" s="33">
        <v>0</v>
      </c>
      <c r="W88" s="33">
        <v>1</v>
      </c>
      <c r="X88" s="33">
        <v>1</v>
      </c>
      <c r="Y88" s="33">
        <v>3</v>
      </c>
      <c r="Z88" s="33">
        <v>0</v>
      </c>
      <c r="AA88" s="33">
        <v>0</v>
      </c>
      <c r="AB88" s="33">
        <v>13</v>
      </c>
      <c r="AC88" s="33">
        <v>0</v>
      </c>
      <c r="AD88" s="33">
        <v>0</v>
      </c>
      <c r="AE88" s="33">
        <v>0</v>
      </c>
      <c r="AF88" s="33">
        <v>13</v>
      </c>
      <c r="AG88" s="33">
        <v>0</v>
      </c>
      <c r="AH88" s="33">
        <v>4</v>
      </c>
      <c r="AI88" s="33">
        <v>6</v>
      </c>
      <c r="AJ88" s="33">
        <v>1</v>
      </c>
      <c r="AK88" s="33">
        <v>0</v>
      </c>
      <c r="AL88" s="33">
        <v>1</v>
      </c>
      <c r="AM88" s="33">
        <v>0</v>
      </c>
      <c r="AN88" s="33">
        <v>2</v>
      </c>
      <c r="AO88" s="33">
        <v>8</v>
      </c>
      <c r="AP88" s="33">
        <v>0</v>
      </c>
      <c r="AQ88" s="33">
        <v>3</v>
      </c>
      <c r="AR88" s="33">
        <v>0</v>
      </c>
      <c r="AS88" s="33">
        <v>18</v>
      </c>
      <c r="AT88" s="33">
        <v>0</v>
      </c>
      <c r="AU88" s="33">
        <v>1</v>
      </c>
      <c r="AV88" s="33">
        <v>52</v>
      </c>
      <c r="AW88" s="33">
        <v>0</v>
      </c>
      <c r="AX88" s="33">
        <v>0</v>
      </c>
      <c r="AY88" s="33">
        <v>1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392</v>
      </c>
    </row>
    <row r="89" spans="1:63" x14ac:dyDescent="0.25">
      <c r="A89" s="35" t="s">
        <v>179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2</v>
      </c>
      <c r="J89" s="17">
        <v>0</v>
      </c>
      <c r="K89" s="17">
        <v>0</v>
      </c>
      <c r="L89" s="17">
        <v>2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2</v>
      </c>
      <c r="AG89" s="17">
        <v>0</v>
      </c>
      <c r="AH89" s="17">
        <v>2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1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9</v>
      </c>
    </row>
    <row r="90" spans="1:63" x14ac:dyDescent="0.25">
      <c r="A90" s="35" t="s">
        <v>180</v>
      </c>
      <c r="B90" s="17">
        <v>1</v>
      </c>
      <c r="C90" s="17">
        <v>0</v>
      </c>
      <c r="D90" s="17">
        <v>8</v>
      </c>
      <c r="E90" s="17">
        <v>2</v>
      </c>
      <c r="F90" s="17">
        <v>0</v>
      </c>
      <c r="G90" s="17">
        <v>0</v>
      </c>
      <c r="H90" s="17">
        <v>0</v>
      </c>
      <c r="I90" s="17">
        <v>73</v>
      </c>
      <c r="J90" s="17">
        <v>49</v>
      </c>
      <c r="K90" s="17">
        <v>0</v>
      </c>
      <c r="L90" s="17">
        <v>0</v>
      </c>
      <c r="M90" s="17">
        <v>4</v>
      </c>
      <c r="N90" s="17">
        <v>2</v>
      </c>
      <c r="O90" s="17">
        <v>1</v>
      </c>
      <c r="P90" s="17">
        <v>0</v>
      </c>
      <c r="Q90" s="17">
        <v>3</v>
      </c>
      <c r="R90" s="17">
        <v>3</v>
      </c>
      <c r="S90" s="17">
        <v>43</v>
      </c>
      <c r="T90" s="17">
        <v>33</v>
      </c>
      <c r="U90" s="17">
        <v>38</v>
      </c>
      <c r="V90" s="17">
        <v>0</v>
      </c>
      <c r="W90" s="17">
        <v>1</v>
      </c>
      <c r="X90" s="17">
        <v>1</v>
      </c>
      <c r="Y90" s="17">
        <v>3</v>
      </c>
      <c r="Z90" s="17">
        <v>0</v>
      </c>
      <c r="AA90" s="17">
        <v>0</v>
      </c>
      <c r="AB90" s="17">
        <v>13</v>
      </c>
      <c r="AC90" s="17">
        <v>0</v>
      </c>
      <c r="AD90" s="17">
        <v>0</v>
      </c>
      <c r="AE90" s="17">
        <v>0</v>
      </c>
      <c r="AF90" s="17">
        <v>11</v>
      </c>
      <c r="AG90" s="17">
        <v>0</v>
      </c>
      <c r="AH90" s="17">
        <v>2</v>
      </c>
      <c r="AI90" s="17">
        <v>6</v>
      </c>
      <c r="AJ90" s="17">
        <v>1</v>
      </c>
      <c r="AK90" s="17">
        <v>0</v>
      </c>
      <c r="AL90" s="17">
        <v>1</v>
      </c>
      <c r="AM90" s="17">
        <v>0</v>
      </c>
      <c r="AN90" s="17">
        <v>2</v>
      </c>
      <c r="AO90" s="17">
        <v>8</v>
      </c>
      <c r="AP90" s="17">
        <v>0</v>
      </c>
      <c r="AQ90" s="17">
        <v>3</v>
      </c>
      <c r="AR90" s="17">
        <v>0</v>
      </c>
      <c r="AS90" s="17">
        <v>18</v>
      </c>
      <c r="AT90" s="17">
        <v>0</v>
      </c>
      <c r="AU90" s="17">
        <v>1</v>
      </c>
      <c r="AV90" s="17">
        <v>52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383</v>
      </c>
    </row>
    <row r="91" spans="1:63" x14ac:dyDescent="0.25">
      <c r="A91" s="32" t="s">
        <v>181</v>
      </c>
      <c r="B91" s="33">
        <v>7</v>
      </c>
      <c r="C91" s="33">
        <v>0</v>
      </c>
      <c r="D91" s="33">
        <v>12</v>
      </c>
      <c r="E91" s="33">
        <v>14</v>
      </c>
      <c r="F91" s="33">
        <v>1</v>
      </c>
      <c r="G91" s="33">
        <v>0</v>
      </c>
      <c r="H91" s="33">
        <v>22</v>
      </c>
      <c r="I91" s="33">
        <v>11</v>
      </c>
      <c r="J91" s="33">
        <v>5</v>
      </c>
      <c r="K91" s="33">
        <v>2</v>
      </c>
      <c r="L91" s="33">
        <v>6</v>
      </c>
      <c r="M91" s="33">
        <v>3</v>
      </c>
      <c r="N91" s="33">
        <v>6</v>
      </c>
      <c r="O91" s="33">
        <v>0</v>
      </c>
      <c r="P91" s="33">
        <v>1</v>
      </c>
      <c r="Q91" s="33">
        <v>27</v>
      </c>
      <c r="R91" s="33">
        <v>5</v>
      </c>
      <c r="S91" s="33">
        <v>2</v>
      </c>
      <c r="T91" s="33">
        <v>10</v>
      </c>
      <c r="U91" s="33">
        <v>8</v>
      </c>
      <c r="V91" s="33">
        <v>3</v>
      </c>
      <c r="W91" s="33">
        <v>1</v>
      </c>
      <c r="X91" s="33">
        <v>0</v>
      </c>
      <c r="Y91" s="33">
        <v>30</v>
      </c>
      <c r="Z91" s="33">
        <v>4</v>
      </c>
      <c r="AA91" s="33">
        <v>0</v>
      </c>
      <c r="AB91" s="33">
        <v>198</v>
      </c>
      <c r="AC91" s="33">
        <v>6</v>
      </c>
      <c r="AD91" s="33">
        <v>9</v>
      </c>
      <c r="AE91" s="33">
        <v>2</v>
      </c>
      <c r="AF91" s="33">
        <v>30</v>
      </c>
      <c r="AG91" s="33">
        <v>50</v>
      </c>
      <c r="AH91" s="33">
        <v>19</v>
      </c>
      <c r="AI91" s="33">
        <v>1</v>
      </c>
      <c r="AJ91" s="33">
        <v>3</v>
      </c>
      <c r="AK91" s="33">
        <v>1</v>
      </c>
      <c r="AL91" s="33">
        <v>3</v>
      </c>
      <c r="AM91" s="33">
        <v>3</v>
      </c>
      <c r="AN91" s="33">
        <v>1</v>
      </c>
      <c r="AO91" s="33">
        <v>46</v>
      </c>
      <c r="AP91" s="33">
        <v>0</v>
      </c>
      <c r="AQ91" s="33">
        <v>26</v>
      </c>
      <c r="AR91" s="33">
        <v>0</v>
      </c>
      <c r="AS91" s="33">
        <v>37</v>
      </c>
      <c r="AT91" s="33">
        <v>0</v>
      </c>
      <c r="AU91" s="33">
        <v>1</v>
      </c>
      <c r="AV91" s="33">
        <v>44</v>
      </c>
      <c r="AW91" s="33">
        <v>1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661</v>
      </c>
    </row>
    <row r="92" spans="1:63" x14ac:dyDescent="0.25">
      <c r="A92" s="35" t="s">
        <v>182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1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1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0</v>
      </c>
    </row>
    <row r="95" spans="1:63" x14ac:dyDescent="0.25">
      <c r="A95" s="35" t="s">
        <v>185</v>
      </c>
      <c r="B95" s="17">
        <v>4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19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1</v>
      </c>
      <c r="O95" s="17">
        <v>0</v>
      </c>
      <c r="P95" s="17">
        <v>0</v>
      </c>
      <c r="Q95" s="17">
        <v>5</v>
      </c>
      <c r="R95" s="17">
        <v>0</v>
      </c>
      <c r="S95" s="17">
        <v>1</v>
      </c>
      <c r="T95" s="17">
        <v>1</v>
      </c>
      <c r="U95" s="17">
        <v>0</v>
      </c>
      <c r="V95" s="17">
        <v>2</v>
      </c>
      <c r="W95" s="17">
        <v>0</v>
      </c>
      <c r="X95" s="17">
        <v>0</v>
      </c>
      <c r="Y95" s="17">
        <v>5</v>
      </c>
      <c r="Z95" s="17">
        <v>2</v>
      </c>
      <c r="AA95" s="17">
        <v>0</v>
      </c>
      <c r="AB95" s="17">
        <v>0</v>
      </c>
      <c r="AC95" s="17">
        <v>0</v>
      </c>
      <c r="AD95" s="17">
        <v>0</v>
      </c>
      <c r="AE95" s="17">
        <v>1</v>
      </c>
      <c r="AF95" s="17">
        <v>1</v>
      </c>
      <c r="AG95" s="17">
        <v>11</v>
      </c>
      <c r="AH95" s="17">
        <v>5</v>
      </c>
      <c r="AI95" s="17">
        <v>0</v>
      </c>
      <c r="AJ95" s="17">
        <v>1</v>
      </c>
      <c r="AK95" s="17">
        <v>0</v>
      </c>
      <c r="AL95" s="17">
        <v>0</v>
      </c>
      <c r="AM95" s="17">
        <v>0</v>
      </c>
      <c r="AN95" s="17">
        <v>0</v>
      </c>
      <c r="AO95" s="17">
        <v>3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1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63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1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1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2</v>
      </c>
    </row>
    <row r="97" spans="1:63" x14ac:dyDescent="0.25">
      <c r="A97" s="35" t="s">
        <v>187</v>
      </c>
      <c r="B97" s="17">
        <v>0</v>
      </c>
      <c r="C97" s="17">
        <v>0</v>
      </c>
      <c r="D97" s="17">
        <v>0</v>
      </c>
      <c r="E97" s="17">
        <v>1</v>
      </c>
      <c r="F97" s="17">
        <v>0</v>
      </c>
      <c r="G97" s="17">
        <v>0</v>
      </c>
      <c r="H97" s="17">
        <v>0</v>
      </c>
      <c r="I97" s="17">
        <v>1</v>
      </c>
      <c r="J97" s="17">
        <v>0</v>
      </c>
      <c r="K97" s="17">
        <v>0</v>
      </c>
      <c r="L97" s="17">
        <v>1</v>
      </c>
      <c r="M97" s="17">
        <v>0</v>
      </c>
      <c r="N97" s="17">
        <v>0</v>
      </c>
      <c r="O97" s="17">
        <v>0</v>
      </c>
      <c r="P97" s="17">
        <v>0</v>
      </c>
      <c r="Q97" s="17">
        <v>1</v>
      </c>
      <c r="R97" s="17">
        <v>0</v>
      </c>
      <c r="S97" s="17">
        <v>1</v>
      </c>
      <c r="T97" s="17">
        <v>1</v>
      </c>
      <c r="U97" s="17">
        <v>0</v>
      </c>
      <c r="V97" s="17">
        <v>0</v>
      </c>
      <c r="W97" s="17">
        <v>0</v>
      </c>
      <c r="X97" s="17">
        <v>0</v>
      </c>
      <c r="Y97" s="17">
        <v>1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1</v>
      </c>
      <c r="AG97" s="17">
        <v>0</v>
      </c>
      <c r="AH97" s="17">
        <v>1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9</v>
      </c>
    </row>
    <row r="98" spans="1:63" x14ac:dyDescent="0.25">
      <c r="A98" s="35" t="s">
        <v>188</v>
      </c>
      <c r="B98" s="17">
        <v>0</v>
      </c>
      <c r="C98" s="17">
        <v>0</v>
      </c>
      <c r="D98" s="17">
        <v>2</v>
      </c>
      <c r="E98" s="17">
        <v>2</v>
      </c>
      <c r="F98" s="17">
        <v>0</v>
      </c>
      <c r="G98" s="17">
        <v>0</v>
      </c>
      <c r="H98" s="17">
        <v>0</v>
      </c>
      <c r="I98" s="17">
        <v>3</v>
      </c>
      <c r="J98" s="17">
        <v>0</v>
      </c>
      <c r="K98" s="17">
        <v>2</v>
      </c>
      <c r="L98" s="17">
        <v>2</v>
      </c>
      <c r="M98" s="17">
        <v>1</v>
      </c>
      <c r="N98" s="17">
        <v>0</v>
      </c>
      <c r="O98" s="17">
        <v>0</v>
      </c>
      <c r="P98" s="17">
        <v>0</v>
      </c>
      <c r="Q98" s="17">
        <v>6</v>
      </c>
      <c r="R98" s="17">
        <v>0</v>
      </c>
      <c r="S98" s="17">
        <v>0</v>
      </c>
      <c r="T98" s="17">
        <v>5</v>
      </c>
      <c r="U98" s="17">
        <v>0</v>
      </c>
      <c r="V98" s="17">
        <v>1</v>
      </c>
      <c r="W98" s="17">
        <v>0</v>
      </c>
      <c r="X98" s="17">
        <v>0</v>
      </c>
      <c r="Y98" s="17">
        <v>1</v>
      </c>
      <c r="Z98" s="17">
        <v>2</v>
      </c>
      <c r="AA98" s="17">
        <v>0</v>
      </c>
      <c r="AB98" s="17">
        <v>0</v>
      </c>
      <c r="AC98" s="17">
        <v>0</v>
      </c>
      <c r="AD98" s="17">
        <v>1</v>
      </c>
      <c r="AE98" s="17">
        <v>0</v>
      </c>
      <c r="AF98" s="17">
        <v>6</v>
      </c>
      <c r="AG98" s="17">
        <v>3</v>
      </c>
      <c r="AH98" s="17">
        <v>1</v>
      </c>
      <c r="AI98" s="17">
        <v>0</v>
      </c>
      <c r="AJ98" s="17">
        <v>0</v>
      </c>
      <c r="AK98" s="17">
        <v>0</v>
      </c>
      <c r="AL98" s="17">
        <v>1</v>
      </c>
      <c r="AM98" s="17">
        <v>0</v>
      </c>
      <c r="AN98" s="17">
        <v>0</v>
      </c>
      <c r="AO98" s="17">
        <v>23</v>
      </c>
      <c r="AP98" s="17">
        <v>0</v>
      </c>
      <c r="AQ98" s="17">
        <v>4</v>
      </c>
      <c r="AR98" s="17">
        <v>0</v>
      </c>
      <c r="AS98" s="17">
        <v>2</v>
      </c>
      <c r="AT98" s="17">
        <v>0</v>
      </c>
      <c r="AU98" s="17">
        <v>0</v>
      </c>
      <c r="AV98" s="17">
        <v>7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75</v>
      </c>
    </row>
    <row r="99" spans="1:63" x14ac:dyDescent="0.25">
      <c r="A99" s="35" t="s">
        <v>189</v>
      </c>
      <c r="B99" s="17">
        <v>0</v>
      </c>
      <c r="C99" s="17">
        <v>0</v>
      </c>
      <c r="D99" s="17">
        <v>4</v>
      </c>
      <c r="E99" s="17">
        <v>2</v>
      </c>
      <c r="F99" s="17">
        <v>0</v>
      </c>
      <c r="G99" s="17">
        <v>0</v>
      </c>
      <c r="H99" s="17">
        <v>0</v>
      </c>
      <c r="I99" s="17">
        <v>4</v>
      </c>
      <c r="J99" s="17">
        <v>2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2</v>
      </c>
      <c r="V99" s="17">
        <v>0</v>
      </c>
      <c r="W99" s="17">
        <v>0</v>
      </c>
      <c r="X99" s="17">
        <v>0</v>
      </c>
      <c r="Y99" s="17">
        <v>4</v>
      </c>
      <c r="Z99" s="17">
        <v>0</v>
      </c>
      <c r="AA99" s="17">
        <v>0</v>
      </c>
      <c r="AB99" s="17">
        <v>6</v>
      </c>
      <c r="AC99" s="17">
        <v>1</v>
      </c>
      <c r="AD99" s="17">
        <v>0</v>
      </c>
      <c r="AE99" s="17">
        <v>0</v>
      </c>
      <c r="AF99" s="17">
        <v>13</v>
      </c>
      <c r="AG99" s="17">
        <v>2</v>
      </c>
      <c r="AH99" s="17">
        <v>7</v>
      </c>
      <c r="AI99" s="17">
        <v>0</v>
      </c>
      <c r="AJ99" s="17">
        <v>0</v>
      </c>
      <c r="AK99" s="17">
        <v>1</v>
      </c>
      <c r="AL99" s="17">
        <v>0</v>
      </c>
      <c r="AM99" s="17">
        <v>1</v>
      </c>
      <c r="AN99" s="17">
        <v>1</v>
      </c>
      <c r="AO99" s="17">
        <v>5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55</v>
      </c>
    </row>
    <row r="100" spans="1:63" x14ac:dyDescent="0.25">
      <c r="A100" s="35" t="s">
        <v>190</v>
      </c>
      <c r="B100" s="17">
        <v>3</v>
      </c>
      <c r="C100" s="17">
        <v>0</v>
      </c>
      <c r="D100" s="17">
        <v>2</v>
      </c>
      <c r="E100" s="17">
        <v>7</v>
      </c>
      <c r="F100" s="17">
        <v>1</v>
      </c>
      <c r="G100" s="17">
        <v>0</v>
      </c>
      <c r="H100" s="17">
        <v>2</v>
      </c>
      <c r="I100" s="17">
        <v>3</v>
      </c>
      <c r="J100" s="17">
        <v>3</v>
      </c>
      <c r="K100" s="17">
        <v>0</v>
      </c>
      <c r="L100" s="17">
        <v>2</v>
      </c>
      <c r="M100" s="17">
        <v>2</v>
      </c>
      <c r="N100" s="17">
        <v>2</v>
      </c>
      <c r="O100" s="17">
        <v>0</v>
      </c>
      <c r="P100" s="17">
        <v>1</v>
      </c>
      <c r="Q100" s="17">
        <v>13</v>
      </c>
      <c r="R100" s="17">
        <v>1</v>
      </c>
      <c r="S100" s="17">
        <v>0</v>
      </c>
      <c r="T100" s="17">
        <v>3</v>
      </c>
      <c r="U100" s="17">
        <v>0</v>
      </c>
      <c r="V100" s="17">
        <v>0</v>
      </c>
      <c r="W100" s="17">
        <v>1</v>
      </c>
      <c r="X100" s="17">
        <v>0</v>
      </c>
      <c r="Y100" s="17">
        <v>17</v>
      </c>
      <c r="Z100" s="17">
        <v>0</v>
      </c>
      <c r="AA100" s="17">
        <v>0</v>
      </c>
      <c r="AB100" s="17">
        <v>192</v>
      </c>
      <c r="AC100" s="17">
        <v>5</v>
      </c>
      <c r="AD100" s="17">
        <v>8</v>
      </c>
      <c r="AE100" s="17">
        <v>1</v>
      </c>
      <c r="AF100" s="17">
        <v>6</v>
      </c>
      <c r="AG100" s="17">
        <v>33</v>
      </c>
      <c r="AH100" s="17">
        <v>2</v>
      </c>
      <c r="AI100" s="17">
        <v>1</v>
      </c>
      <c r="AJ100" s="17">
        <v>2</v>
      </c>
      <c r="AK100" s="17">
        <v>0</v>
      </c>
      <c r="AL100" s="17">
        <v>2</v>
      </c>
      <c r="AM100" s="17">
        <v>2</v>
      </c>
      <c r="AN100" s="17">
        <v>0</v>
      </c>
      <c r="AO100" s="17">
        <v>14</v>
      </c>
      <c r="AP100" s="17">
        <v>0</v>
      </c>
      <c r="AQ100" s="17">
        <v>22</v>
      </c>
      <c r="AR100" s="17">
        <v>0</v>
      </c>
      <c r="AS100" s="17">
        <v>35</v>
      </c>
      <c r="AT100" s="17">
        <v>0</v>
      </c>
      <c r="AU100" s="17">
        <v>0</v>
      </c>
      <c r="AV100" s="17">
        <v>34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422</v>
      </c>
    </row>
    <row r="101" spans="1:63" x14ac:dyDescent="0.25">
      <c r="A101" s="35" t="s">
        <v>191</v>
      </c>
      <c r="B101" s="17">
        <v>0</v>
      </c>
      <c r="C101" s="17">
        <v>0</v>
      </c>
      <c r="D101" s="17">
        <v>4</v>
      </c>
      <c r="E101" s="17">
        <v>2</v>
      </c>
      <c r="F101" s="17">
        <v>0</v>
      </c>
      <c r="G101" s="17">
        <v>0</v>
      </c>
      <c r="H101" s="17">
        <v>1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3</v>
      </c>
      <c r="O101" s="17">
        <v>0</v>
      </c>
      <c r="P101" s="17">
        <v>0</v>
      </c>
      <c r="Q101" s="17">
        <v>2</v>
      </c>
      <c r="R101" s="17">
        <v>4</v>
      </c>
      <c r="S101" s="17">
        <v>0</v>
      </c>
      <c r="T101" s="17">
        <v>0</v>
      </c>
      <c r="U101" s="17">
        <v>6</v>
      </c>
      <c r="V101" s="17">
        <v>0</v>
      </c>
      <c r="W101" s="17">
        <v>0</v>
      </c>
      <c r="X101" s="17">
        <v>0</v>
      </c>
      <c r="Y101" s="17">
        <v>1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3</v>
      </c>
      <c r="AG101" s="17">
        <v>1</v>
      </c>
      <c r="AH101" s="17">
        <v>3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1</v>
      </c>
      <c r="AV101" s="17">
        <v>3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34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x14ac:dyDescent="0.25">
      <c r="A103" s="32" t="s">
        <v>193</v>
      </c>
      <c r="B103" s="33">
        <v>144</v>
      </c>
      <c r="C103" s="33">
        <v>39</v>
      </c>
      <c r="D103" s="33">
        <v>644</v>
      </c>
      <c r="E103" s="33">
        <v>268</v>
      </c>
      <c r="F103" s="33">
        <v>63</v>
      </c>
      <c r="G103" s="33">
        <v>20</v>
      </c>
      <c r="H103" s="33">
        <v>112</v>
      </c>
      <c r="I103" s="33">
        <v>4756</v>
      </c>
      <c r="J103" s="33">
        <v>251</v>
      </c>
      <c r="K103" s="33">
        <v>15</v>
      </c>
      <c r="L103" s="33">
        <v>233</v>
      </c>
      <c r="M103" s="33">
        <v>175</v>
      </c>
      <c r="N103" s="33">
        <v>143</v>
      </c>
      <c r="O103" s="33">
        <v>10</v>
      </c>
      <c r="P103" s="33">
        <v>56</v>
      </c>
      <c r="Q103" s="33">
        <v>857</v>
      </c>
      <c r="R103" s="33">
        <v>184</v>
      </c>
      <c r="S103" s="33">
        <v>154</v>
      </c>
      <c r="T103" s="33">
        <v>374</v>
      </c>
      <c r="U103" s="33">
        <v>276</v>
      </c>
      <c r="V103" s="33">
        <v>39</v>
      </c>
      <c r="W103" s="33">
        <v>165</v>
      </c>
      <c r="X103" s="33">
        <v>21</v>
      </c>
      <c r="Y103" s="33">
        <v>511</v>
      </c>
      <c r="Z103" s="33">
        <v>193</v>
      </c>
      <c r="AA103" s="33">
        <v>87</v>
      </c>
      <c r="AB103" s="33">
        <v>1221</v>
      </c>
      <c r="AC103" s="33">
        <v>78</v>
      </c>
      <c r="AD103" s="33">
        <v>93</v>
      </c>
      <c r="AE103" s="33">
        <v>39</v>
      </c>
      <c r="AF103" s="33">
        <v>1890</v>
      </c>
      <c r="AG103" s="33">
        <v>654</v>
      </c>
      <c r="AH103" s="33">
        <v>1007</v>
      </c>
      <c r="AI103" s="33">
        <v>110</v>
      </c>
      <c r="AJ103" s="33">
        <v>54</v>
      </c>
      <c r="AK103" s="33">
        <v>16</v>
      </c>
      <c r="AL103" s="33">
        <v>109</v>
      </c>
      <c r="AM103" s="33">
        <v>229</v>
      </c>
      <c r="AN103" s="33">
        <v>39</v>
      </c>
      <c r="AO103" s="33">
        <v>713</v>
      </c>
      <c r="AP103" s="33">
        <v>4</v>
      </c>
      <c r="AQ103" s="33">
        <v>514</v>
      </c>
      <c r="AR103" s="33">
        <v>0</v>
      </c>
      <c r="AS103" s="33">
        <v>323</v>
      </c>
      <c r="AT103" s="33">
        <v>27</v>
      </c>
      <c r="AU103" s="33">
        <v>120</v>
      </c>
      <c r="AV103" s="33">
        <v>623</v>
      </c>
      <c r="AW103" s="33">
        <v>38</v>
      </c>
      <c r="AX103" s="33">
        <v>3</v>
      </c>
      <c r="AY103" s="33">
        <v>119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4">
        <v>17813</v>
      </c>
    </row>
    <row r="104" spans="1:63" x14ac:dyDescent="0.25">
      <c r="A104" s="35" t="s">
        <v>194</v>
      </c>
      <c r="B104" s="17">
        <v>54</v>
      </c>
      <c r="C104" s="17">
        <v>11</v>
      </c>
      <c r="D104" s="17">
        <v>204</v>
      </c>
      <c r="E104" s="17">
        <v>37</v>
      </c>
      <c r="F104" s="17">
        <v>26</v>
      </c>
      <c r="G104" s="17">
        <v>7</v>
      </c>
      <c r="H104" s="17">
        <v>44</v>
      </c>
      <c r="I104" s="17">
        <v>1080</v>
      </c>
      <c r="J104" s="17">
        <v>102</v>
      </c>
      <c r="K104" s="17">
        <v>6</v>
      </c>
      <c r="L104" s="17">
        <v>70</v>
      </c>
      <c r="M104" s="17">
        <v>47</v>
      </c>
      <c r="N104" s="17">
        <v>36</v>
      </c>
      <c r="O104" s="17">
        <v>2</v>
      </c>
      <c r="P104" s="17">
        <v>10</v>
      </c>
      <c r="Q104" s="17">
        <v>178</v>
      </c>
      <c r="R104" s="17">
        <v>41</v>
      </c>
      <c r="S104" s="17">
        <v>52</v>
      </c>
      <c r="T104" s="17">
        <v>97</v>
      </c>
      <c r="U104" s="17">
        <v>79</v>
      </c>
      <c r="V104" s="17">
        <v>10</v>
      </c>
      <c r="W104" s="17">
        <v>29</v>
      </c>
      <c r="X104" s="17">
        <v>5</v>
      </c>
      <c r="Y104" s="17">
        <v>238</v>
      </c>
      <c r="Z104" s="17">
        <v>54</v>
      </c>
      <c r="AA104" s="17">
        <v>22</v>
      </c>
      <c r="AB104" s="17">
        <v>321</v>
      </c>
      <c r="AC104" s="17">
        <v>25</v>
      </c>
      <c r="AD104" s="17">
        <v>29</v>
      </c>
      <c r="AE104" s="17">
        <v>8</v>
      </c>
      <c r="AF104" s="17">
        <v>824</v>
      </c>
      <c r="AG104" s="17">
        <v>169</v>
      </c>
      <c r="AH104" s="17">
        <v>320</v>
      </c>
      <c r="AI104" s="17">
        <v>56</v>
      </c>
      <c r="AJ104" s="17">
        <v>20</v>
      </c>
      <c r="AK104" s="17">
        <v>5</v>
      </c>
      <c r="AL104" s="17">
        <v>32</v>
      </c>
      <c r="AM104" s="17">
        <v>85</v>
      </c>
      <c r="AN104" s="17">
        <v>22</v>
      </c>
      <c r="AO104" s="17">
        <v>175</v>
      </c>
      <c r="AP104" s="17">
        <v>1</v>
      </c>
      <c r="AQ104" s="17">
        <v>127</v>
      </c>
      <c r="AR104" s="17">
        <v>0</v>
      </c>
      <c r="AS104" s="17">
        <v>73</v>
      </c>
      <c r="AT104" s="17">
        <v>9</v>
      </c>
      <c r="AU104" s="17">
        <v>31</v>
      </c>
      <c r="AV104" s="17">
        <v>242</v>
      </c>
      <c r="AW104" s="17">
        <v>12</v>
      </c>
      <c r="AX104" s="17">
        <v>2</v>
      </c>
      <c r="AY104" s="17">
        <v>66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5195</v>
      </c>
    </row>
    <row r="105" spans="1:63" x14ac:dyDescent="0.25">
      <c r="A105" s="35" t="s">
        <v>195</v>
      </c>
      <c r="B105" s="17">
        <v>33</v>
      </c>
      <c r="C105" s="17">
        <v>12</v>
      </c>
      <c r="D105" s="17">
        <v>200</v>
      </c>
      <c r="E105" s="17">
        <v>88</v>
      </c>
      <c r="F105" s="17">
        <v>11</v>
      </c>
      <c r="G105" s="17">
        <v>5</v>
      </c>
      <c r="H105" s="17">
        <v>42</v>
      </c>
      <c r="I105" s="17">
        <v>2638</v>
      </c>
      <c r="J105" s="17">
        <v>39</v>
      </c>
      <c r="K105" s="17">
        <v>5</v>
      </c>
      <c r="L105" s="17">
        <v>57</v>
      </c>
      <c r="M105" s="17">
        <v>59</v>
      </c>
      <c r="N105" s="17">
        <v>60</v>
      </c>
      <c r="O105" s="17">
        <v>7</v>
      </c>
      <c r="P105" s="17">
        <v>25</v>
      </c>
      <c r="Q105" s="17">
        <v>247</v>
      </c>
      <c r="R105" s="17">
        <v>75</v>
      </c>
      <c r="S105" s="17">
        <v>29</v>
      </c>
      <c r="T105" s="17">
        <v>102</v>
      </c>
      <c r="U105" s="17">
        <v>101</v>
      </c>
      <c r="V105" s="17">
        <v>13</v>
      </c>
      <c r="W105" s="17">
        <v>77</v>
      </c>
      <c r="X105" s="17">
        <v>4</v>
      </c>
      <c r="Y105" s="17">
        <v>82</v>
      </c>
      <c r="Z105" s="17">
        <v>83</v>
      </c>
      <c r="AA105" s="17">
        <v>29</v>
      </c>
      <c r="AB105" s="17">
        <v>325</v>
      </c>
      <c r="AC105" s="17">
        <v>24</v>
      </c>
      <c r="AD105" s="17">
        <v>23</v>
      </c>
      <c r="AE105" s="17">
        <v>9</v>
      </c>
      <c r="AF105" s="17">
        <v>477</v>
      </c>
      <c r="AG105" s="17">
        <v>227</v>
      </c>
      <c r="AH105" s="17">
        <v>234</v>
      </c>
      <c r="AI105" s="17">
        <v>17</v>
      </c>
      <c r="AJ105" s="17">
        <v>14</v>
      </c>
      <c r="AK105" s="17">
        <v>3</v>
      </c>
      <c r="AL105" s="17">
        <v>31</v>
      </c>
      <c r="AM105" s="17">
        <v>49</v>
      </c>
      <c r="AN105" s="17">
        <v>8</v>
      </c>
      <c r="AO105" s="17">
        <v>175</v>
      </c>
      <c r="AP105" s="17">
        <v>2</v>
      </c>
      <c r="AQ105" s="17">
        <v>240</v>
      </c>
      <c r="AR105" s="17">
        <v>0</v>
      </c>
      <c r="AS105" s="17">
        <v>81</v>
      </c>
      <c r="AT105" s="17">
        <v>8</v>
      </c>
      <c r="AU105" s="17">
        <v>35</v>
      </c>
      <c r="AV105" s="17">
        <v>127</v>
      </c>
      <c r="AW105" s="17">
        <v>8</v>
      </c>
      <c r="AX105" s="17">
        <v>0</v>
      </c>
      <c r="AY105" s="17">
        <v>21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6261</v>
      </c>
    </row>
    <row r="106" spans="1:63" x14ac:dyDescent="0.25">
      <c r="A106" s="35" t="s">
        <v>196</v>
      </c>
      <c r="B106" s="17">
        <v>5</v>
      </c>
      <c r="C106" s="17">
        <v>1</v>
      </c>
      <c r="D106" s="17">
        <v>30</v>
      </c>
      <c r="E106" s="17">
        <v>32</v>
      </c>
      <c r="F106" s="17">
        <v>0</v>
      </c>
      <c r="G106" s="17">
        <v>0</v>
      </c>
      <c r="H106" s="17">
        <v>0</v>
      </c>
      <c r="I106" s="17">
        <v>82</v>
      </c>
      <c r="J106" s="17">
        <v>10</v>
      </c>
      <c r="K106" s="17">
        <v>0</v>
      </c>
      <c r="L106" s="17">
        <v>18</v>
      </c>
      <c r="M106" s="17">
        <v>10</v>
      </c>
      <c r="N106" s="17">
        <v>0</v>
      </c>
      <c r="O106" s="17">
        <v>0</v>
      </c>
      <c r="P106" s="17">
        <v>2</v>
      </c>
      <c r="Q106" s="17">
        <v>18</v>
      </c>
      <c r="R106" s="17">
        <v>8</v>
      </c>
      <c r="S106" s="17">
        <v>1</v>
      </c>
      <c r="T106" s="17">
        <v>11</v>
      </c>
      <c r="U106" s="17">
        <v>10</v>
      </c>
      <c r="V106" s="17">
        <v>0</v>
      </c>
      <c r="W106" s="17">
        <v>11</v>
      </c>
      <c r="X106" s="17">
        <v>1</v>
      </c>
      <c r="Y106" s="17">
        <v>6</v>
      </c>
      <c r="Z106" s="17">
        <v>6</v>
      </c>
      <c r="AA106" s="17">
        <v>4</v>
      </c>
      <c r="AB106" s="17">
        <v>75</v>
      </c>
      <c r="AC106" s="17">
        <v>1</v>
      </c>
      <c r="AD106" s="17">
        <v>1</v>
      </c>
      <c r="AE106" s="17">
        <v>2</v>
      </c>
      <c r="AF106" s="17">
        <v>66</v>
      </c>
      <c r="AG106" s="17">
        <v>26</v>
      </c>
      <c r="AH106" s="17">
        <v>73</v>
      </c>
      <c r="AI106" s="17">
        <v>3</v>
      </c>
      <c r="AJ106" s="17">
        <v>1</v>
      </c>
      <c r="AK106" s="17">
        <v>0</v>
      </c>
      <c r="AL106" s="17">
        <v>2</v>
      </c>
      <c r="AM106" s="17">
        <v>3</v>
      </c>
      <c r="AN106" s="17">
        <v>1</v>
      </c>
      <c r="AO106" s="17">
        <v>50</v>
      </c>
      <c r="AP106" s="17">
        <v>0</v>
      </c>
      <c r="AQ106" s="17">
        <v>17</v>
      </c>
      <c r="AR106" s="17">
        <v>0</v>
      </c>
      <c r="AS106" s="17">
        <v>14</v>
      </c>
      <c r="AT106" s="17">
        <v>0</v>
      </c>
      <c r="AU106" s="17">
        <v>5</v>
      </c>
      <c r="AV106" s="17">
        <v>21</v>
      </c>
      <c r="AW106" s="17">
        <v>0</v>
      </c>
      <c r="AX106" s="17">
        <v>0</v>
      </c>
      <c r="AY106" s="17">
        <v>1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628</v>
      </c>
    </row>
    <row r="107" spans="1:63" x14ac:dyDescent="0.25">
      <c r="A107" s="35" t="s">
        <v>197</v>
      </c>
      <c r="B107" s="17">
        <v>9</v>
      </c>
      <c r="C107" s="17">
        <v>10</v>
      </c>
      <c r="D107" s="17">
        <v>111</v>
      </c>
      <c r="E107" s="17">
        <v>59</v>
      </c>
      <c r="F107" s="17">
        <v>3</v>
      </c>
      <c r="G107" s="17">
        <v>3</v>
      </c>
      <c r="H107" s="17">
        <v>9</v>
      </c>
      <c r="I107" s="17">
        <v>487</v>
      </c>
      <c r="J107" s="17">
        <v>16</v>
      </c>
      <c r="K107" s="17">
        <v>1</v>
      </c>
      <c r="L107" s="17">
        <v>26</v>
      </c>
      <c r="M107" s="17">
        <v>24</v>
      </c>
      <c r="N107" s="17">
        <v>10</v>
      </c>
      <c r="O107" s="17">
        <v>0</v>
      </c>
      <c r="P107" s="17">
        <v>1</v>
      </c>
      <c r="Q107" s="17">
        <v>133</v>
      </c>
      <c r="R107" s="17">
        <v>18</v>
      </c>
      <c r="S107" s="17">
        <v>5</v>
      </c>
      <c r="T107" s="17">
        <v>57</v>
      </c>
      <c r="U107" s="17">
        <v>38</v>
      </c>
      <c r="V107" s="17">
        <v>3</v>
      </c>
      <c r="W107" s="17">
        <v>22</v>
      </c>
      <c r="X107" s="17">
        <v>0</v>
      </c>
      <c r="Y107" s="17">
        <v>19</v>
      </c>
      <c r="Z107" s="17">
        <v>23</v>
      </c>
      <c r="AA107" s="17">
        <v>13</v>
      </c>
      <c r="AB107" s="17">
        <v>129</v>
      </c>
      <c r="AC107" s="17">
        <v>1</v>
      </c>
      <c r="AD107" s="17">
        <v>4</v>
      </c>
      <c r="AE107" s="17">
        <v>2</v>
      </c>
      <c r="AF107" s="17">
        <v>205</v>
      </c>
      <c r="AG107" s="17">
        <v>105</v>
      </c>
      <c r="AH107" s="17">
        <v>157</v>
      </c>
      <c r="AI107" s="17">
        <v>8</v>
      </c>
      <c r="AJ107" s="17">
        <v>7</v>
      </c>
      <c r="AK107" s="17">
        <v>3</v>
      </c>
      <c r="AL107" s="17">
        <v>10</v>
      </c>
      <c r="AM107" s="17">
        <v>40</v>
      </c>
      <c r="AN107" s="17">
        <v>2</v>
      </c>
      <c r="AO107" s="17">
        <v>74</v>
      </c>
      <c r="AP107" s="17">
        <v>1</v>
      </c>
      <c r="AQ107" s="17">
        <v>44</v>
      </c>
      <c r="AR107" s="17">
        <v>0</v>
      </c>
      <c r="AS107" s="17">
        <v>50</v>
      </c>
      <c r="AT107" s="17">
        <v>2</v>
      </c>
      <c r="AU107" s="17">
        <v>13</v>
      </c>
      <c r="AV107" s="17">
        <v>48</v>
      </c>
      <c r="AW107" s="17">
        <v>3</v>
      </c>
      <c r="AX107" s="17">
        <v>0</v>
      </c>
      <c r="AY107" s="17">
        <v>9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34">
        <v>2017</v>
      </c>
    </row>
    <row r="108" spans="1:63" x14ac:dyDescent="0.25">
      <c r="A108" s="35" t="s">
        <v>198</v>
      </c>
      <c r="B108" s="17">
        <v>0</v>
      </c>
      <c r="C108" s="17">
        <v>0</v>
      </c>
      <c r="D108" s="17">
        <v>1</v>
      </c>
      <c r="E108" s="17">
        <v>1</v>
      </c>
      <c r="F108" s="17">
        <v>0</v>
      </c>
      <c r="G108" s="17">
        <v>0</v>
      </c>
      <c r="H108" s="17">
        <v>0</v>
      </c>
      <c r="I108" s="17">
        <v>1</v>
      </c>
      <c r="J108" s="17">
        <v>0</v>
      </c>
      <c r="K108" s="17">
        <v>0</v>
      </c>
      <c r="L108" s="17">
        <v>2</v>
      </c>
      <c r="M108" s="17">
        <v>0</v>
      </c>
      <c r="N108" s="17">
        <v>0</v>
      </c>
      <c r="O108" s="17">
        <v>0</v>
      </c>
      <c r="P108" s="17">
        <v>0</v>
      </c>
      <c r="Q108" s="17">
        <v>1</v>
      </c>
      <c r="R108" s="17">
        <v>0</v>
      </c>
      <c r="S108" s="17">
        <v>0</v>
      </c>
      <c r="T108" s="17">
        <v>1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3</v>
      </c>
      <c r="AG108" s="17">
        <v>1</v>
      </c>
      <c r="AH108" s="17">
        <v>3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1</v>
      </c>
      <c r="AT108" s="17">
        <v>0</v>
      </c>
      <c r="AU108" s="17">
        <v>0</v>
      </c>
      <c r="AV108" s="17">
        <v>1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16</v>
      </c>
    </row>
    <row r="109" spans="1:63" x14ac:dyDescent="0.25">
      <c r="A109" s="35" t="s">
        <v>199</v>
      </c>
      <c r="B109" s="17">
        <v>7</v>
      </c>
      <c r="C109" s="17">
        <v>0</v>
      </c>
      <c r="D109" s="17">
        <v>10</v>
      </c>
      <c r="E109" s="17">
        <v>3</v>
      </c>
      <c r="F109" s="17">
        <v>0</v>
      </c>
      <c r="G109" s="17">
        <v>0</v>
      </c>
      <c r="H109" s="17">
        <v>3</v>
      </c>
      <c r="I109" s="17">
        <v>93</v>
      </c>
      <c r="J109" s="17">
        <v>2</v>
      </c>
      <c r="K109" s="17">
        <v>0</v>
      </c>
      <c r="L109" s="17">
        <v>8</v>
      </c>
      <c r="M109" s="17">
        <v>4</v>
      </c>
      <c r="N109" s="17">
        <v>4</v>
      </c>
      <c r="O109" s="17">
        <v>1</v>
      </c>
      <c r="P109" s="17">
        <v>2</v>
      </c>
      <c r="Q109" s="17">
        <v>41</v>
      </c>
      <c r="R109" s="17">
        <v>3</v>
      </c>
      <c r="S109" s="17">
        <v>3</v>
      </c>
      <c r="T109" s="17">
        <v>14</v>
      </c>
      <c r="U109" s="17">
        <v>11</v>
      </c>
      <c r="V109" s="17">
        <v>1</v>
      </c>
      <c r="W109" s="17">
        <v>5</v>
      </c>
      <c r="X109" s="17">
        <v>1</v>
      </c>
      <c r="Y109" s="17">
        <v>10</v>
      </c>
      <c r="Z109" s="17">
        <v>3</v>
      </c>
      <c r="AA109" s="17">
        <v>1</v>
      </c>
      <c r="AB109" s="17">
        <v>41</v>
      </c>
      <c r="AC109" s="17">
        <v>2</v>
      </c>
      <c r="AD109" s="17">
        <v>6</v>
      </c>
      <c r="AE109" s="17">
        <v>2</v>
      </c>
      <c r="AF109" s="17">
        <v>38</v>
      </c>
      <c r="AG109" s="17">
        <v>17</v>
      </c>
      <c r="AH109" s="17">
        <v>29</v>
      </c>
      <c r="AI109" s="17">
        <v>4</v>
      </c>
      <c r="AJ109" s="17">
        <v>2</v>
      </c>
      <c r="AK109" s="17">
        <v>0</v>
      </c>
      <c r="AL109" s="17">
        <v>5</v>
      </c>
      <c r="AM109" s="17">
        <v>7</v>
      </c>
      <c r="AN109" s="17">
        <v>0</v>
      </c>
      <c r="AO109" s="17">
        <v>25</v>
      </c>
      <c r="AP109" s="17">
        <v>0</v>
      </c>
      <c r="AQ109" s="17">
        <v>9</v>
      </c>
      <c r="AR109" s="17">
        <v>0</v>
      </c>
      <c r="AS109" s="17">
        <v>3</v>
      </c>
      <c r="AT109" s="17">
        <v>1</v>
      </c>
      <c r="AU109" s="17">
        <v>3</v>
      </c>
      <c r="AV109" s="17">
        <v>19</v>
      </c>
      <c r="AW109" s="17">
        <v>1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444</v>
      </c>
    </row>
    <row r="110" spans="1:63" x14ac:dyDescent="0.25">
      <c r="A110" s="35" t="s">
        <v>200</v>
      </c>
      <c r="B110" s="17">
        <v>1</v>
      </c>
      <c r="C110" s="17">
        <v>0</v>
      </c>
      <c r="D110" s="17">
        <v>6</v>
      </c>
      <c r="E110" s="17">
        <v>1</v>
      </c>
      <c r="F110" s="17">
        <v>0</v>
      </c>
      <c r="G110" s="17">
        <v>0</v>
      </c>
      <c r="H110" s="17">
        <v>1</v>
      </c>
      <c r="I110" s="17">
        <v>6</v>
      </c>
      <c r="J110" s="17">
        <v>2</v>
      </c>
      <c r="K110" s="17">
        <v>0</v>
      </c>
      <c r="L110" s="17">
        <v>0</v>
      </c>
      <c r="M110" s="17">
        <v>1</v>
      </c>
      <c r="N110" s="17">
        <v>1</v>
      </c>
      <c r="O110" s="17">
        <v>0</v>
      </c>
      <c r="P110" s="17">
        <v>1</v>
      </c>
      <c r="Q110" s="17">
        <v>5</v>
      </c>
      <c r="R110" s="17">
        <v>1</v>
      </c>
      <c r="S110" s="17">
        <v>1</v>
      </c>
      <c r="T110" s="17">
        <v>3</v>
      </c>
      <c r="U110" s="17">
        <v>1</v>
      </c>
      <c r="V110" s="17">
        <v>1</v>
      </c>
      <c r="W110" s="17">
        <v>0</v>
      </c>
      <c r="X110" s="17">
        <v>0</v>
      </c>
      <c r="Y110" s="17">
        <v>1</v>
      </c>
      <c r="Z110" s="17">
        <v>4</v>
      </c>
      <c r="AA110" s="17">
        <v>1</v>
      </c>
      <c r="AB110" s="17">
        <v>8</v>
      </c>
      <c r="AC110" s="17">
        <v>2</v>
      </c>
      <c r="AD110" s="17">
        <v>0</v>
      </c>
      <c r="AE110" s="17">
        <v>2</v>
      </c>
      <c r="AF110" s="17">
        <v>42</v>
      </c>
      <c r="AG110" s="17">
        <v>6</v>
      </c>
      <c r="AH110" s="17">
        <v>5</v>
      </c>
      <c r="AI110" s="17">
        <v>3</v>
      </c>
      <c r="AJ110" s="17">
        <v>0</v>
      </c>
      <c r="AK110" s="17">
        <v>0</v>
      </c>
      <c r="AL110" s="17">
        <v>2</v>
      </c>
      <c r="AM110" s="17">
        <v>0</v>
      </c>
      <c r="AN110" s="17">
        <v>0</v>
      </c>
      <c r="AO110" s="17">
        <v>15</v>
      </c>
      <c r="AP110" s="17">
        <v>0</v>
      </c>
      <c r="AQ110" s="17">
        <v>1</v>
      </c>
      <c r="AR110" s="17">
        <v>0</v>
      </c>
      <c r="AS110" s="17">
        <v>2</v>
      </c>
      <c r="AT110" s="17">
        <v>0</v>
      </c>
      <c r="AU110" s="17">
        <v>1</v>
      </c>
      <c r="AV110" s="17">
        <v>11</v>
      </c>
      <c r="AW110" s="17">
        <v>0</v>
      </c>
      <c r="AX110" s="17">
        <v>0</v>
      </c>
      <c r="AY110" s="17">
        <v>2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140</v>
      </c>
    </row>
    <row r="111" spans="1:63" x14ac:dyDescent="0.25">
      <c r="A111" s="35" t="s">
        <v>201</v>
      </c>
      <c r="B111" s="17">
        <v>12</v>
      </c>
      <c r="C111" s="17">
        <v>4</v>
      </c>
      <c r="D111" s="17">
        <v>18</v>
      </c>
      <c r="E111" s="17">
        <v>10</v>
      </c>
      <c r="F111" s="17">
        <v>8</v>
      </c>
      <c r="G111" s="17">
        <v>4</v>
      </c>
      <c r="H111" s="17">
        <v>5</v>
      </c>
      <c r="I111" s="17">
        <v>62</v>
      </c>
      <c r="J111" s="17">
        <v>17</v>
      </c>
      <c r="K111" s="17">
        <v>1</v>
      </c>
      <c r="L111" s="17">
        <v>8</v>
      </c>
      <c r="M111" s="17">
        <v>10</v>
      </c>
      <c r="N111" s="17">
        <v>10</v>
      </c>
      <c r="O111" s="17">
        <v>0</v>
      </c>
      <c r="P111" s="17">
        <v>6</v>
      </c>
      <c r="Q111" s="17">
        <v>22</v>
      </c>
      <c r="R111" s="17">
        <v>7</v>
      </c>
      <c r="S111" s="17">
        <v>6</v>
      </c>
      <c r="T111" s="17">
        <v>7</v>
      </c>
      <c r="U111" s="17">
        <v>4</v>
      </c>
      <c r="V111" s="17">
        <v>1</v>
      </c>
      <c r="W111" s="17">
        <v>7</v>
      </c>
      <c r="X111" s="17">
        <v>2</v>
      </c>
      <c r="Y111" s="17">
        <v>56</v>
      </c>
      <c r="Z111" s="17">
        <v>7</v>
      </c>
      <c r="AA111" s="17">
        <v>6</v>
      </c>
      <c r="AB111" s="17">
        <v>63</v>
      </c>
      <c r="AC111" s="17">
        <v>6</v>
      </c>
      <c r="AD111" s="17">
        <v>7</v>
      </c>
      <c r="AE111" s="17">
        <v>7</v>
      </c>
      <c r="AF111" s="17">
        <v>71</v>
      </c>
      <c r="AG111" s="17">
        <v>24</v>
      </c>
      <c r="AH111" s="17">
        <v>32</v>
      </c>
      <c r="AI111" s="17">
        <v>5</v>
      </c>
      <c r="AJ111" s="17">
        <v>5</v>
      </c>
      <c r="AK111" s="17">
        <v>2</v>
      </c>
      <c r="AL111" s="17">
        <v>11</v>
      </c>
      <c r="AM111" s="17">
        <v>15</v>
      </c>
      <c r="AN111" s="17">
        <v>1</v>
      </c>
      <c r="AO111" s="17">
        <v>30</v>
      </c>
      <c r="AP111" s="17">
        <v>0</v>
      </c>
      <c r="AQ111" s="17">
        <v>38</v>
      </c>
      <c r="AR111" s="17">
        <v>0</v>
      </c>
      <c r="AS111" s="17">
        <v>15</v>
      </c>
      <c r="AT111" s="17">
        <v>1</v>
      </c>
      <c r="AU111" s="17">
        <v>7</v>
      </c>
      <c r="AV111" s="17">
        <v>60</v>
      </c>
      <c r="AW111" s="17">
        <v>5</v>
      </c>
      <c r="AX111" s="17">
        <v>1</v>
      </c>
      <c r="AY111" s="17">
        <v>10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716</v>
      </c>
    </row>
    <row r="112" spans="1:63" x14ac:dyDescent="0.25">
      <c r="A112" s="35" t="s">
        <v>202</v>
      </c>
      <c r="B112" s="17">
        <v>8</v>
      </c>
      <c r="C112" s="17">
        <v>1</v>
      </c>
      <c r="D112" s="17">
        <v>12</v>
      </c>
      <c r="E112" s="17">
        <v>5</v>
      </c>
      <c r="F112" s="17">
        <v>3</v>
      </c>
      <c r="G112" s="17">
        <v>0</v>
      </c>
      <c r="H112" s="17">
        <v>1</v>
      </c>
      <c r="I112" s="17">
        <v>59</v>
      </c>
      <c r="J112" s="17">
        <v>4</v>
      </c>
      <c r="K112" s="17">
        <v>0</v>
      </c>
      <c r="L112" s="17">
        <v>3</v>
      </c>
      <c r="M112" s="17">
        <v>2</v>
      </c>
      <c r="N112" s="17">
        <v>7</v>
      </c>
      <c r="O112" s="17">
        <v>0</v>
      </c>
      <c r="P112" s="17">
        <v>1</v>
      </c>
      <c r="Q112" s="17">
        <v>17</v>
      </c>
      <c r="R112" s="17">
        <v>4</v>
      </c>
      <c r="S112" s="17">
        <v>3</v>
      </c>
      <c r="T112" s="17">
        <v>7</v>
      </c>
      <c r="U112" s="17">
        <v>3</v>
      </c>
      <c r="V112" s="17">
        <v>2</v>
      </c>
      <c r="W112" s="17">
        <v>5</v>
      </c>
      <c r="X112" s="17">
        <v>1</v>
      </c>
      <c r="Y112" s="17">
        <v>16</v>
      </c>
      <c r="Z112" s="17">
        <v>0</v>
      </c>
      <c r="AA112" s="17">
        <v>1</v>
      </c>
      <c r="AB112" s="17">
        <v>42</v>
      </c>
      <c r="AC112" s="17">
        <v>3</v>
      </c>
      <c r="AD112" s="17">
        <v>4</v>
      </c>
      <c r="AE112" s="17">
        <v>1</v>
      </c>
      <c r="AF112" s="17">
        <v>46</v>
      </c>
      <c r="AG112" s="17">
        <v>16</v>
      </c>
      <c r="AH112" s="17">
        <v>29</v>
      </c>
      <c r="AI112" s="17">
        <v>3</v>
      </c>
      <c r="AJ112" s="17">
        <v>2</v>
      </c>
      <c r="AK112" s="17">
        <v>1</v>
      </c>
      <c r="AL112" s="17">
        <v>7</v>
      </c>
      <c r="AM112" s="17">
        <v>2</v>
      </c>
      <c r="AN112" s="17">
        <v>3</v>
      </c>
      <c r="AO112" s="17">
        <v>40</v>
      </c>
      <c r="AP112" s="17">
        <v>0</v>
      </c>
      <c r="AQ112" s="17">
        <v>4</v>
      </c>
      <c r="AR112" s="17">
        <v>0</v>
      </c>
      <c r="AS112" s="17">
        <v>10</v>
      </c>
      <c r="AT112" s="17">
        <v>0</v>
      </c>
      <c r="AU112" s="17">
        <v>1</v>
      </c>
      <c r="AV112" s="17">
        <v>15</v>
      </c>
      <c r="AW112" s="17">
        <v>4</v>
      </c>
      <c r="AX112" s="17">
        <v>0</v>
      </c>
      <c r="AY112" s="17">
        <v>2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34">
        <v>400</v>
      </c>
    </row>
    <row r="113" spans="1:63" x14ac:dyDescent="0.25">
      <c r="A113" s="35" t="s">
        <v>203</v>
      </c>
      <c r="B113" s="17">
        <v>1</v>
      </c>
      <c r="C113" s="17">
        <v>0</v>
      </c>
      <c r="D113" s="17">
        <v>3</v>
      </c>
      <c r="E113" s="17">
        <v>0</v>
      </c>
      <c r="F113" s="17">
        <v>1</v>
      </c>
      <c r="G113" s="17">
        <v>0</v>
      </c>
      <c r="H113" s="17">
        <v>0</v>
      </c>
      <c r="I113" s="17">
        <v>2</v>
      </c>
      <c r="J113" s="17">
        <v>0</v>
      </c>
      <c r="K113" s="17">
        <v>0</v>
      </c>
      <c r="L113" s="17">
        <v>0</v>
      </c>
      <c r="M113" s="17">
        <v>2</v>
      </c>
      <c r="N113" s="17">
        <v>0</v>
      </c>
      <c r="O113" s="17">
        <v>0</v>
      </c>
      <c r="P113" s="17">
        <v>2</v>
      </c>
      <c r="Q113" s="17">
        <v>1</v>
      </c>
      <c r="R113" s="17">
        <v>0</v>
      </c>
      <c r="S113" s="17">
        <v>1</v>
      </c>
      <c r="T113" s="17">
        <v>0</v>
      </c>
      <c r="U113" s="17">
        <v>1</v>
      </c>
      <c r="V113" s="17">
        <v>0</v>
      </c>
      <c r="W113" s="17">
        <v>1</v>
      </c>
      <c r="X113" s="17">
        <v>0</v>
      </c>
      <c r="Y113" s="17">
        <v>0</v>
      </c>
      <c r="Z113" s="17">
        <v>3</v>
      </c>
      <c r="AA113" s="17">
        <v>0</v>
      </c>
      <c r="AB113" s="17">
        <v>0</v>
      </c>
      <c r="AC113" s="17">
        <v>1</v>
      </c>
      <c r="AD113" s="17">
        <v>1</v>
      </c>
      <c r="AE113" s="17">
        <v>2</v>
      </c>
      <c r="AF113" s="17">
        <v>7</v>
      </c>
      <c r="AG113" s="17">
        <v>0</v>
      </c>
      <c r="AH113" s="17">
        <v>1</v>
      </c>
      <c r="AI113" s="17">
        <v>0</v>
      </c>
      <c r="AJ113" s="17">
        <v>0</v>
      </c>
      <c r="AK113" s="17">
        <v>1</v>
      </c>
      <c r="AL113" s="17">
        <v>0</v>
      </c>
      <c r="AM113" s="17">
        <v>0</v>
      </c>
      <c r="AN113" s="17">
        <v>1</v>
      </c>
      <c r="AO113" s="17">
        <v>6</v>
      </c>
      <c r="AP113" s="17">
        <v>0</v>
      </c>
      <c r="AQ113" s="17">
        <v>4</v>
      </c>
      <c r="AR113" s="17">
        <v>0</v>
      </c>
      <c r="AS113" s="17">
        <v>0</v>
      </c>
      <c r="AT113" s="17">
        <v>0</v>
      </c>
      <c r="AU113" s="17">
        <v>0</v>
      </c>
      <c r="AV113" s="17">
        <v>5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47</v>
      </c>
    </row>
    <row r="114" spans="1:63" x14ac:dyDescent="0.25">
      <c r="A114" s="35" t="s">
        <v>204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0</v>
      </c>
    </row>
    <row r="115" spans="1:63" x14ac:dyDescent="0.25">
      <c r="A115" s="35" t="s">
        <v>205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1</v>
      </c>
      <c r="K115" s="17">
        <v>0</v>
      </c>
      <c r="L115" s="17">
        <v>3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4</v>
      </c>
    </row>
    <row r="116" spans="1:63" x14ac:dyDescent="0.25">
      <c r="A116" s="35" t="s">
        <v>206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3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3</v>
      </c>
    </row>
    <row r="117" spans="1:63" x14ac:dyDescent="0.25">
      <c r="A117" s="35" t="s">
        <v>207</v>
      </c>
      <c r="B117" s="17">
        <v>13</v>
      </c>
      <c r="C117" s="17">
        <v>0</v>
      </c>
      <c r="D117" s="17">
        <v>42</v>
      </c>
      <c r="E117" s="17">
        <v>23</v>
      </c>
      <c r="F117" s="17">
        <v>11</v>
      </c>
      <c r="G117" s="17">
        <v>1</v>
      </c>
      <c r="H117" s="17">
        <v>7</v>
      </c>
      <c r="I117" s="17">
        <v>226</v>
      </c>
      <c r="J117" s="17">
        <v>54</v>
      </c>
      <c r="K117" s="17">
        <v>2</v>
      </c>
      <c r="L117" s="17">
        <v>34</v>
      </c>
      <c r="M117" s="17">
        <v>13</v>
      </c>
      <c r="N117" s="17">
        <v>13</v>
      </c>
      <c r="O117" s="17">
        <v>0</v>
      </c>
      <c r="P117" s="17">
        <v>6</v>
      </c>
      <c r="Q117" s="17">
        <v>66</v>
      </c>
      <c r="R117" s="17">
        <v>19</v>
      </c>
      <c r="S117" s="17">
        <v>52</v>
      </c>
      <c r="T117" s="17">
        <v>70</v>
      </c>
      <c r="U117" s="17">
        <v>17</v>
      </c>
      <c r="V117" s="17">
        <v>6</v>
      </c>
      <c r="W117" s="17">
        <v>7</v>
      </c>
      <c r="X117" s="17">
        <v>5</v>
      </c>
      <c r="Y117" s="17">
        <v>76</v>
      </c>
      <c r="Z117" s="17">
        <v>8</v>
      </c>
      <c r="AA117" s="17">
        <v>9</v>
      </c>
      <c r="AB117" s="17">
        <v>208</v>
      </c>
      <c r="AC117" s="17">
        <v>12</v>
      </c>
      <c r="AD117" s="17">
        <v>18</v>
      </c>
      <c r="AE117" s="17">
        <v>4</v>
      </c>
      <c r="AF117" s="17">
        <v>92</v>
      </c>
      <c r="AG117" s="17">
        <v>50</v>
      </c>
      <c r="AH117" s="17">
        <v>94</v>
      </c>
      <c r="AI117" s="17">
        <v>11</v>
      </c>
      <c r="AJ117" s="17">
        <v>3</v>
      </c>
      <c r="AK117" s="17">
        <v>1</v>
      </c>
      <c r="AL117" s="17">
        <v>9</v>
      </c>
      <c r="AM117" s="17">
        <v>27</v>
      </c>
      <c r="AN117" s="17">
        <v>1</v>
      </c>
      <c r="AO117" s="17">
        <v>100</v>
      </c>
      <c r="AP117" s="17">
        <v>0</v>
      </c>
      <c r="AQ117" s="17">
        <v>24</v>
      </c>
      <c r="AR117" s="17">
        <v>0</v>
      </c>
      <c r="AS117" s="17">
        <v>46</v>
      </c>
      <c r="AT117" s="17">
        <v>6</v>
      </c>
      <c r="AU117" s="17">
        <v>22</v>
      </c>
      <c r="AV117" s="17">
        <v>56</v>
      </c>
      <c r="AW117" s="17">
        <v>5</v>
      </c>
      <c r="AX117" s="17">
        <v>0</v>
      </c>
      <c r="AY117" s="17">
        <v>8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1577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0</v>
      </c>
    </row>
    <row r="119" spans="1:63" x14ac:dyDescent="0.25">
      <c r="A119" s="35" t="s">
        <v>209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1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17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18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1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3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4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8</v>
      </c>
    </row>
    <row r="121" spans="1:63" x14ac:dyDescent="0.25">
      <c r="A121" s="35" t="s">
        <v>211</v>
      </c>
      <c r="B121" s="17">
        <v>0</v>
      </c>
      <c r="C121" s="17">
        <v>0</v>
      </c>
      <c r="D121" s="17">
        <v>1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1</v>
      </c>
      <c r="O121" s="17">
        <v>0</v>
      </c>
      <c r="P121" s="17">
        <v>0</v>
      </c>
      <c r="Q121" s="17">
        <v>5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1</v>
      </c>
      <c r="AG121" s="17">
        <v>0</v>
      </c>
      <c r="AH121" s="17">
        <v>1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9</v>
      </c>
    </row>
    <row r="122" spans="1:63" x14ac:dyDescent="0.25">
      <c r="A122" s="35" t="s">
        <v>212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1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1</v>
      </c>
      <c r="Y122" s="17">
        <v>1</v>
      </c>
      <c r="Z122" s="17">
        <v>0</v>
      </c>
      <c r="AA122" s="17">
        <v>1</v>
      </c>
      <c r="AB122" s="17">
        <v>0</v>
      </c>
      <c r="AC122" s="17">
        <v>1</v>
      </c>
      <c r="AD122" s="17">
        <v>0</v>
      </c>
      <c r="AE122" s="17">
        <v>0</v>
      </c>
      <c r="AF122" s="17">
        <v>0</v>
      </c>
      <c r="AG122" s="17">
        <v>7</v>
      </c>
      <c r="AH122" s="17">
        <v>3</v>
      </c>
      <c r="AI122" s="17">
        <v>0</v>
      </c>
      <c r="AJ122" s="17">
        <v>0</v>
      </c>
      <c r="AK122" s="17">
        <v>0</v>
      </c>
      <c r="AL122" s="17">
        <v>0</v>
      </c>
      <c r="AM122" s="17">
        <v>1</v>
      </c>
      <c r="AN122" s="17">
        <v>0</v>
      </c>
      <c r="AO122" s="17">
        <v>2</v>
      </c>
      <c r="AP122" s="17">
        <v>0</v>
      </c>
      <c r="AQ122" s="17">
        <v>0</v>
      </c>
      <c r="AR122" s="17">
        <v>0</v>
      </c>
      <c r="AS122" s="17">
        <v>1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19</v>
      </c>
    </row>
    <row r="123" spans="1:63" x14ac:dyDescent="0.25">
      <c r="A123" s="35" t="s">
        <v>213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0</v>
      </c>
    </row>
    <row r="124" spans="1:63" x14ac:dyDescent="0.25">
      <c r="A124" s="35" t="s">
        <v>214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0</v>
      </c>
    </row>
    <row r="125" spans="1:63" x14ac:dyDescent="0.25">
      <c r="A125" s="35" t="s">
        <v>215</v>
      </c>
      <c r="B125" s="17">
        <v>1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1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2</v>
      </c>
    </row>
    <row r="126" spans="1:63" x14ac:dyDescent="0.25">
      <c r="A126" s="35" t="s">
        <v>216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1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1</v>
      </c>
    </row>
    <row r="127" spans="1:63" x14ac:dyDescent="0.25">
      <c r="A127" s="35" t="s">
        <v>217</v>
      </c>
      <c r="B127" s="17">
        <v>0</v>
      </c>
      <c r="C127" s="17">
        <v>0</v>
      </c>
      <c r="D127" s="17">
        <v>4</v>
      </c>
      <c r="E127" s="17">
        <v>8</v>
      </c>
      <c r="F127" s="17">
        <v>0</v>
      </c>
      <c r="G127" s="17">
        <v>0</v>
      </c>
      <c r="H127" s="17">
        <v>0</v>
      </c>
      <c r="I127" s="17">
        <v>20</v>
      </c>
      <c r="J127" s="17">
        <v>2</v>
      </c>
      <c r="K127" s="17">
        <v>0</v>
      </c>
      <c r="L127" s="17">
        <v>1</v>
      </c>
      <c r="M127" s="17">
        <v>3</v>
      </c>
      <c r="N127" s="17">
        <v>1</v>
      </c>
      <c r="O127" s="17">
        <v>0</v>
      </c>
      <c r="P127" s="17">
        <v>0</v>
      </c>
      <c r="Q127" s="17">
        <v>113</v>
      </c>
      <c r="R127" s="17">
        <v>8</v>
      </c>
      <c r="S127" s="17">
        <v>0</v>
      </c>
      <c r="T127" s="17">
        <v>5</v>
      </c>
      <c r="U127" s="17">
        <v>9</v>
      </c>
      <c r="V127" s="17">
        <v>2</v>
      </c>
      <c r="W127" s="17">
        <v>1</v>
      </c>
      <c r="X127" s="17">
        <v>0</v>
      </c>
      <c r="Y127" s="17">
        <v>6</v>
      </c>
      <c r="Z127" s="17">
        <v>1</v>
      </c>
      <c r="AA127" s="17">
        <v>0</v>
      </c>
      <c r="AB127" s="17">
        <v>5</v>
      </c>
      <c r="AC127" s="17">
        <v>0</v>
      </c>
      <c r="AD127" s="17">
        <v>0</v>
      </c>
      <c r="AE127" s="17">
        <v>0</v>
      </c>
      <c r="AF127" s="17">
        <v>14</v>
      </c>
      <c r="AG127" s="17">
        <v>6</v>
      </c>
      <c r="AH127" s="17">
        <v>17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15</v>
      </c>
      <c r="AP127" s="17">
        <v>0</v>
      </c>
      <c r="AQ127" s="17">
        <v>6</v>
      </c>
      <c r="AR127" s="17">
        <v>0</v>
      </c>
      <c r="AS127" s="17">
        <v>5</v>
      </c>
      <c r="AT127" s="17">
        <v>0</v>
      </c>
      <c r="AU127" s="17">
        <v>2</v>
      </c>
      <c r="AV127" s="17">
        <v>15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269</v>
      </c>
    </row>
    <row r="128" spans="1:63" x14ac:dyDescent="0.25">
      <c r="A128" s="35" t="s">
        <v>218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1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1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0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0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0</v>
      </c>
    </row>
    <row r="132" spans="1:63" x14ac:dyDescent="0.25">
      <c r="A132" s="35" t="s">
        <v>222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1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1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1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1</v>
      </c>
    </row>
    <row r="134" spans="1:63" x14ac:dyDescent="0.25">
      <c r="A134" s="35" t="s">
        <v>224</v>
      </c>
      <c r="B134" s="17">
        <v>0</v>
      </c>
      <c r="C134" s="17">
        <v>0</v>
      </c>
      <c r="D134" s="17">
        <v>2</v>
      </c>
      <c r="E134" s="17">
        <v>1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5</v>
      </c>
      <c r="R134" s="17">
        <v>0</v>
      </c>
      <c r="S134" s="17">
        <v>0</v>
      </c>
      <c r="T134" s="17">
        <v>0</v>
      </c>
      <c r="U134" s="17">
        <v>1</v>
      </c>
      <c r="V134" s="17">
        <v>0</v>
      </c>
      <c r="W134" s="17">
        <v>0</v>
      </c>
      <c r="X134" s="17">
        <v>1</v>
      </c>
      <c r="Y134" s="17">
        <v>0</v>
      </c>
      <c r="Z134" s="17">
        <v>0</v>
      </c>
      <c r="AA134" s="17">
        <v>0</v>
      </c>
      <c r="AB134" s="17">
        <v>1</v>
      </c>
      <c r="AC134" s="17">
        <v>0</v>
      </c>
      <c r="AD134" s="17">
        <v>0</v>
      </c>
      <c r="AE134" s="17">
        <v>0</v>
      </c>
      <c r="AF134" s="17">
        <v>3</v>
      </c>
      <c r="AG134" s="17">
        <v>0</v>
      </c>
      <c r="AH134" s="17">
        <v>8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2</v>
      </c>
      <c r="AP134" s="17">
        <v>0</v>
      </c>
      <c r="AQ134" s="17">
        <v>0</v>
      </c>
      <c r="AR134" s="17">
        <v>0</v>
      </c>
      <c r="AS134" s="17">
        <v>5</v>
      </c>
      <c r="AT134" s="17">
        <v>0</v>
      </c>
      <c r="AU134" s="17">
        <v>0</v>
      </c>
      <c r="AV134" s="17">
        <v>2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31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0</v>
      </c>
    </row>
    <row r="136" spans="1:63" x14ac:dyDescent="0.25">
      <c r="A136" s="35" t="s">
        <v>226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3</v>
      </c>
      <c r="R136" s="17">
        <v>0</v>
      </c>
      <c r="S136" s="17">
        <v>0</v>
      </c>
      <c r="T136" s="17">
        <v>0</v>
      </c>
      <c r="U136" s="17">
        <v>1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7">
        <v>0</v>
      </c>
      <c r="AV136" s="17">
        <v>1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5</v>
      </c>
    </row>
    <row r="137" spans="1:63" x14ac:dyDescent="0.25">
      <c r="A137" s="32" t="s">
        <v>227</v>
      </c>
      <c r="B137" s="33">
        <v>0</v>
      </c>
      <c r="C137" s="33">
        <v>0</v>
      </c>
      <c r="D137" s="33">
        <v>1</v>
      </c>
      <c r="E137" s="33">
        <v>0</v>
      </c>
      <c r="F137" s="33">
        <v>0</v>
      </c>
      <c r="G137" s="33">
        <v>0</v>
      </c>
      <c r="H137" s="33">
        <v>1</v>
      </c>
      <c r="I137" s="33">
        <v>0</v>
      </c>
      <c r="J137" s="33">
        <v>3</v>
      </c>
      <c r="K137" s="33">
        <v>0</v>
      </c>
      <c r="L137" s="33">
        <v>0</v>
      </c>
      <c r="M137" s="33">
        <v>0</v>
      </c>
      <c r="N137" s="33">
        <v>1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1</v>
      </c>
      <c r="W137" s="33">
        <v>0</v>
      </c>
      <c r="X137" s="33">
        <v>0</v>
      </c>
      <c r="Y137" s="33">
        <v>0</v>
      </c>
      <c r="Z137" s="33">
        <v>0</v>
      </c>
      <c r="AA137" s="33">
        <v>1</v>
      </c>
      <c r="AB137" s="33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3</v>
      </c>
      <c r="AH137" s="33">
        <v>0</v>
      </c>
      <c r="AI137" s="33">
        <v>0</v>
      </c>
      <c r="AJ137" s="33">
        <v>0</v>
      </c>
      <c r="AK137" s="33">
        <v>0</v>
      </c>
      <c r="AL137" s="33">
        <v>0</v>
      </c>
      <c r="AM137" s="33">
        <v>0</v>
      </c>
      <c r="AN137" s="33">
        <v>0</v>
      </c>
      <c r="AO137" s="33">
        <v>0</v>
      </c>
      <c r="AP137" s="33">
        <v>0</v>
      </c>
      <c r="AQ137" s="33">
        <v>0</v>
      </c>
      <c r="AR137" s="33">
        <v>0</v>
      </c>
      <c r="AS137" s="33">
        <v>0</v>
      </c>
      <c r="AT137" s="33">
        <v>0</v>
      </c>
      <c r="AU137" s="33">
        <v>0</v>
      </c>
      <c r="AV137" s="33">
        <v>0</v>
      </c>
      <c r="AW137" s="33">
        <v>0</v>
      </c>
      <c r="AX137" s="33">
        <v>0</v>
      </c>
      <c r="AY137" s="33">
        <v>0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11</v>
      </c>
    </row>
    <row r="138" spans="1:63" x14ac:dyDescent="0.25">
      <c r="A138" s="35" t="s">
        <v>228</v>
      </c>
      <c r="B138" s="17">
        <v>0</v>
      </c>
      <c r="C138" s="17">
        <v>0</v>
      </c>
      <c r="D138" s="17">
        <v>1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1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2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0</v>
      </c>
    </row>
    <row r="140" spans="1:63" x14ac:dyDescent="0.25">
      <c r="A140" s="35" t="s">
        <v>230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1</v>
      </c>
      <c r="I140" s="17">
        <v>0</v>
      </c>
      <c r="J140" s="17">
        <v>1</v>
      </c>
      <c r="K140" s="17">
        <v>0</v>
      </c>
      <c r="L140" s="17">
        <v>0</v>
      </c>
      <c r="M140" s="17">
        <v>0</v>
      </c>
      <c r="N140" s="17">
        <v>1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1</v>
      </c>
      <c r="W140" s="17">
        <v>0</v>
      </c>
      <c r="X140" s="17">
        <v>0</v>
      </c>
      <c r="Y140" s="17">
        <v>0</v>
      </c>
      <c r="Z140" s="17">
        <v>0</v>
      </c>
      <c r="AA140" s="17">
        <v>1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3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8</v>
      </c>
    </row>
    <row r="141" spans="1:63" x14ac:dyDescent="0.25">
      <c r="A141" s="35" t="s">
        <v>231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1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1</v>
      </c>
    </row>
    <row r="142" spans="1:63" x14ac:dyDescent="0.25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0</v>
      </c>
    </row>
    <row r="143" spans="1:63" x14ac:dyDescent="0.25">
      <c r="A143" s="32" t="s">
        <v>233</v>
      </c>
      <c r="B143" s="33">
        <v>1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1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1</v>
      </c>
      <c r="R143" s="33">
        <v>0</v>
      </c>
      <c r="S143" s="33">
        <v>0</v>
      </c>
      <c r="T143" s="33">
        <v>0</v>
      </c>
      <c r="U143" s="33">
        <v>1</v>
      </c>
      <c r="V143" s="33">
        <v>0</v>
      </c>
      <c r="W143" s="33">
        <v>0</v>
      </c>
      <c r="X143" s="33">
        <v>0</v>
      </c>
      <c r="Y143" s="33">
        <v>0</v>
      </c>
      <c r="Z143" s="33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1</v>
      </c>
      <c r="AG143" s="33">
        <v>1</v>
      </c>
      <c r="AH143" s="33">
        <v>0</v>
      </c>
      <c r="AI143" s="33">
        <v>0</v>
      </c>
      <c r="AJ143" s="33">
        <v>0</v>
      </c>
      <c r="AK143" s="33">
        <v>0</v>
      </c>
      <c r="AL143" s="33">
        <v>1</v>
      </c>
      <c r="AM143" s="33">
        <v>1</v>
      </c>
      <c r="AN143" s="33">
        <v>0</v>
      </c>
      <c r="AO143" s="33">
        <v>0</v>
      </c>
      <c r="AP143" s="33">
        <v>1</v>
      </c>
      <c r="AQ143" s="33">
        <v>0</v>
      </c>
      <c r="AR143" s="33">
        <v>0</v>
      </c>
      <c r="AS143" s="33">
        <v>0</v>
      </c>
      <c r="AT143" s="33">
        <v>0</v>
      </c>
      <c r="AU143" s="33">
        <v>0</v>
      </c>
      <c r="AV143" s="33">
        <v>0</v>
      </c>
      <c r="AW143" s="33">
        <v>0</v>
      </c>
      <c r="AX143" s="33">
        <v>0</v>
      </c>
      <c r="AY143" s="33">
        <v>0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9</v>
      </c>
    </row>
    <row r="144" spans="1:63" x14ac:dyDescent="0.25">
      <c r="A144" s="35" t="s">
        <v>234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1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1</v>
      </c>
    </row>
    <row r="145" spans="1:63" x14ac:dyDescent="0.25">
      <c r="A145" s="35" t="s">
        <v>235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1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1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1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1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0</v>
      </c>
    </row>
    <row r="148" spans="1:63" x14ac:dyDescent="0.25">
      <c r="A148" s="35" t="s">
        <v>238</v>
      </c>
      <c r="B148" s="17">
        <v>1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1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1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1</v>
      </c>
      <c r="AM148" s="17">
        <v>0</v>
      </c>
      <c r="AN148" s="17">
        <v>0</v>
      </c>
      <c r="AO148" s="17">
        <v>0</v>
      </c>
      <c r="AP148" s="17">
        <v>1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5</v>
      </c>
    </row>
    <row r="149" spans="1:63" x14ac:dyDescent="0.25">
      <c r="A149" s="35" t="s">
        <v>239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1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1</v>
      </c>
    </row>
    <row r="150" spans="1:63" x14ac:dyDescent="0.25">
      <c r="A150" s="32" t="s">
        <v>240</v>
      </c>
      <c r="B150" s="33">
        <v>0</v>
      </c>
      <c r="C150" s="33">
        <v>0</v>
      </c>
      <c r="D150" s="33">
        <v>0</v>
      </c>
      <c r="E150" s="33">
        <v>4</v>
      </c>
      <c r="F150" s="33">
        <v>0</v>
      </c>
      <c r="G150" s="33">
        <v>0</v>
      </c>
      <c r="H150" s="33">
        <v>0</v>
      </c>
      <c r="I150" s="33">
        <v>1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66</v>
      </c>
      <c r="R150" s="33">
        <v>0</v>
      </c>
      <c r="S150" s="33">
        <v>0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  <c r="AD150" s="33">
        <v>0</v>
      </c>
      <c r="AE150" s="33">
        <v>0</v>
      </c>
      <c r="AF150" s="33">
        <v>0</v>
      </c>
      <c r="AG150" s="33">
        <v>0</v>
      </c>
      <c r="AH150" s="33">
        <v>1</v>
      </c>
      <c r="AI150" s="33">
        <v>0</v>
      </c>
      <c r="AJ150" s="33">
        <v>0</v>
      </c>
      <c r="AK150" s="33">
        <v>0</v>
      </c>
      <c r="AL150" s="33">
        <v>0</v>
      </c>
      <c r="AM150" s="33">
        <v>0</v>
      </c>
      <c r="AN150" s="33">
        <v>0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0</v>
      </c>
      <c r="AU150" s="33">
        <v>0</v>
      </c>
      <c r="AV150" s="33">
        <v>0</v>
      </c>
      <c r="AW150" s="33">
        <v>0</v>
      </c>
      <c r="AX150" s="33">
        <v>0</v>
      </c>
      <c r="AY150" s="33">
        <v>0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72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1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1</v>
      </c>
    </row>
    <row r="152" spans="1:63" x14ac:dyDescent="0.25">
      <c r="A152" s="35" t="s">
        <v>242</v>
      </c>
      <c r="B152" s="17">
        <v>0</v>
      </c>
      <c r="C152" s="17">
        <v>0</v>
      </c>
      <c r="D152" s="17">
        <v>0</v>
      </c>
      <c r="E152" s="17">
        <v>4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66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1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71</v>
      </c>
    </row>
    <row r="153" spans="1:63" x14ac:dyDescent="0.25">
      <c r="A153" s="32" t="s">
        <v>243</v>
      </c>
      <c r="B153" s="33">
        <v>1</v>
      </c>
      <c r="C153" s="33">
        <v>0</v>
      </c>
      <c r="D153" s="33">
        <v>1</v>
      </c>
      <c r="E153" s="33">
        <v>1</v>
      </c>
      <c r="F153" s="33">
        <v>0</v>
      </c>
      <c r="G153" s="33">
        <v>0</v>
      </c>
      <c r="H153" s="33">
        <v>5</v>
      </c>
      <c r="I153" s="33">
        <v>11</v>
      </c>
      <c r="J153" s="33">
        <v>0</v>
      </c>
      <c r="K153" s="33">
        <v>1</v>
      </c>
      <c r="L153" s="33">
        <v>12</v>
      </c>
      <c r="M153" s="33">
        <v>24</v>
      </c>
      <c r="N153" s="33">
        <v>0</v>
      </c>
      <c r="O153" s="33">
        <v>0</v>
      </c>
      <c r="P153" s="33">
        <v>1</v>
      </c>
      <c r="Q153" s="33">
        <v>7</v>
      </c>
      <c r="R153" s="33">
        <v>1</v>
      </c>
      <c r="S153" s="33">
        <v>0</v>
      </c>
      <c r="T153" s="33">
        <v>1</v>
      </c>
      <c r="U153" s="33">
        <v>1</v>
      </c>
      <c r="V153" s="33">
        <v>0</v>
      </c>
      <c r="W153" s="33">
        <v>4</v>
      </c>
      <c r="X153" s="33">
        <v>1</v>
      </c>
      <c r="Y153" s="33">
        <v>3</v>
      </c>
      <c r="Z153" s="33">
        <v>1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10</v>
      </c>
      <c r="AG153" s="33">
        <v>3</v>
      </c>
      <c r="AH153" s="33">
        <v>7</v>
      </c>
      <c r="AI153" s="33">
        <v>0</v>
      </c>
      <c r="AJ153" s="33">
        <v>0</v>
      </c>
      <c r="AK153" s="33">
        <v>0</v>
      </c>
      <c r="AL153" s="33">
        <v>5</v>
      </c>
      <c r="AM153" s="33">
        <v>5</v>
      </c>
      <c r="AN153" s="33">
        <v>2</v>
      </c>
      <c r="AO153" s="33">
        <v>5</v>
      </c>
      <c r="AP153" s="33">
        <v>0</v>
      </c>
      <c r="AQ153" s="33">
        <v>0</v>
      </c>
      <c r="AR153" s="33">
        <v>0</v>
      </c>
      <c r="AS153" s="33">
        <v>2</v>
      </c>
      <c r="AT153" s="33">
        <v>0</v>
      </c>
      <c r="AU153" s="33">
        <v>0</v>
      </c>
      <c r="AV153" s="33">
        <v>9</v>
      </c>
      <c r="AW153" s="33">
        <v>0</v>
      </c>
      <c r="AX153" s="33">
        <v>0</v>
      </c>
      <c r="AY153" s="33">
        <v>0</v>
      </c>
      <c r="AZ153" s="33">
        <v>0</v>
      </c>
      <c r="BA153" s="33">
        <v>0</v>
      </c>
      <c r="BB153" s="33">
        <v>0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124</v>
      </c>
    </row>
    <row r="154" spans="1:63" x14ac:dyDescent="0.25">
      <c r="A154" s="35" t="s">
        <v>244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12</v>
      </c>
      <c r="N154" s="17">
        <v>0</v>
      </c>
      <c r="O154" s="17">
        <v>0</v>
      </c>
      <c r="P154" s="17">
        <v>0</v>
      </c>
      <c r="Q154" s="17">
        <v>1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1</v>
      </c>
      <c r="AH154" s="17">
        <v>0</v>
      </c>
      <c r="AI154" s="17">
        <v>0</v>
      </c>
      <c r="AJ154" s="17">
        <v>0</v>
      </c>
      <c r="AK154" s="17">
        <v>0</v>
      </c>
      <c r="AL154" s="17">
        <v>2</v>
      </c>
      <c r="AM154" s="17">
        <v>1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17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1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1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1</v>
      </c>
      <c r="X155" s="17">
        <v>0</v>
      </c>
      <c r="Y155" s="17">
        <v>1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1</v>
      </c>
      <c r="AG155" s="17">
        <v>1</v>
      </c>
      <c r="AH155" s="17">
        <v>1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7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0</v>
      </c>
    </row>
    <row r="157" spans="1:63" x14ac:dyDescent="0.25">
      <c r="A157" s="35" t="s">
        <v>247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1</v>
      </c>
      <c r="I157" s="17">
        <v>0</v>
      </c>
      <c r="J157" s="17">
        <v>0</v>
      </c>
      <c r="K157" s="17">
        <v>0</v>
      </c>
      <c r="L157" s="17">
        <v>0</v>
      </c>
      <c r="M157" s="17">
        <v>2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1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1</v>
      </c>
      <c r="AM157" s="17">
        <v>1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7">
        <v>0</v>
      </c>
      <c r="AV157" s="17">
        <v>2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8</v>
      </c>
    </row>
    <row r="158" spans="1:63" x14ac:dyDescent="0.25">
      <c r="A158" s="35" t="s">
        <v>248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1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2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3</v>
      </c>
    </row>
    <row r="159" spans="1:63" x14ac:dyDescent="0.25">
      <c r="A159" s="35" t="s">
        <v>249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1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1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1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3</v>
      </c>
    </row>
    <row r="160" spans="1:63" x14ac:dyDescent="0.25">
      <c r="A160" s="35" t="s">
        <v>250</v>
      </c>
      <c r="B160" s="17">
        <v>0</v>
      </c>
      <c r="C160" s="17">
        <v>0</v>
      </c>
      <c r="D160" s="17">
        <v>0</v>
      </c>
      <c r="E160" s="17">
        <v>1</v>
      </c>
      <c r="F160" s="17">
        <v>0</v>
      </c>
      <c r="G160" s="17">
        <v>0</v>
      </c>
      <c r="H160" s="17">
        <v>3</v>
      </c>
      <c r="I160" s="17">
        <v>4</v>
      </c>
      <c r="J160" s="17">
        <v>0</v>
      </c>
      <c r="K160" s="17">
        <v>1</v>
      </c>
      <c r="L160" s="17">
        <v>9</v>
      </c>
      <c r="M160" s="17">
        <v>9</v>
      </c>
      <c r="N160" s="17">
        <v>0</v>
      </c>
      <c r="O160" s="17">
        <v>0</v>
      </c>
      <c r="P160" s="17">
        <v>0</v>
      </c>
      <c r="Q160" s="17">
        <v>2</v>
      </c>
      <c r="R160" s="17">
        <v>0</v>
      </c>
      <c r="S160" s="17">
        <v>0</v>
      </c>
      <c r="T160" s="17">
        <v>1</v>
      </c>
      <c r="U160" s="17">
        <v>0</v>
      </c>
      <c r="V160" s="17">
        <v>0</v>
      </c>
      <c r="W160" s="17">
        <v>2</v>
      </c>
      <c r="X160" s="17">
        <v>1</v>
      </c>
      <c r="Y160" s="17">
        <v>0</v>
      </c>
      <c r="Z160" s="17">
        <v>1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3</v>
      </c>
      <c r="AG160" s="17">
        <v>1</v>
      </c>
      <c r="AH160" s="17">
        <v>3</v>
      </c>
      <c r="AI160" s="17">
        <v>0</v>
      </c>
      <c r="AJ160" s="17">
        <v>0</v>
      </c>
      <c r="AK160" s="17">
        <v>0</v>
      </c>
      <c r="AL160" s="17">
        <v>1</v>
      </c>
      <c r="AM160" s="17">
        <v>3</v>
      </c>
      <c r="AN160" s="17">
        <v>2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5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52</v>
      </c>
    </row>
    <row r="161" spans="1:63" x14ac:dyDescent="0.25">
      <c r="A161" s="35" t="s">
        <v>251</v>
      </c>
      <c r="B161" s="17">
        <v>1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1</v>
      </c>
      <c r="I161" s="17">
        <v>7</v>
      </c>
      <c r="J161" s="17">
        <v>0</v>
      </c>
      <c r="K161" s="17">
        <v>0</v>
      </c>
      <c r="L161" s="17">
        <v>2</v>
      </c>
      <c r="M161" s="17">
        <v>0</v>
      </c>
      <c r="N161" s="17">
        <v>0</v>
      </c>
      <c r="O161" s="17">
        <v>0</v>
      </c>
      <c r="P161" s="17">
        <v>1</v>
      </c>
      <c r="Q161" s="17">
        <v>3</v>
      </c>
      <c r="R161" s="17">
        <v>0</v>
      </c>
      <c r="S161" s="17">
        <v>0</v>
      </c>
      <c r="T161" s="17">
        <v>0</v>
      </c>
      <c r="U161" s="17">
        <v>1</v>
      </c>
      <c r="V161" s="17">
        <v>0</v>
      </c>
      <c r="W161" s="17">
        <v>0</v>
      </c>
      <c r="X161" s="17">
        <v>0</v>
      </c>
      <c r="Y161" s="17">
        <v>1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4</v>
      </c>
      <c r="AG161" s="17">
        <v>0</v>
      </c>
      <c r="AH161" s="17">
        <v>3</v>
      </c>
      <c r="AI161" s="17">
        <v>0</v>
      </c>
      <c r="AJ161" s="17">
        <v>0</v>
      </c>
      <c r="AK161" s="17">
        <v>0</v>
      </c>
      <c r="AL161" s="17">
        <v>1</v>
      </c>
      <c r="AM161" s="17">
        <v>0</v>
      </c>
      <c r="AN161" s="17">
        <v>0</v>
      </c>
      <c r="AO161" s="17">
        <v>5</v>
      </c>
      <c r="AP161" s="17">
        <v>0</v>
      </c>
      <c r="AQ161" s="17">
        <v>0</v>
      </c>
      <c r="AR161" s="17">
        <v>0</v>
      </c>
      <c r="AS161" s="17">
        <v>2</v>
      </c>
      <c r="AT161" s="17">
        <v>0</v>
      </c>
      <c r="AU161" s="17">
        <v>0</v>
      </c>
      <c r="AV161" s="17">
        <v>2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34</v>
      </c>
    </row>
    <row r="162" spans="1:63" x14ac:dyDescent="0.25">
      <c r="A162" s="32" t="s">
        <v>252</v>
      </c>
      <c r="B162" s="33">
        <v>0</v>
      </c>
      <c r="C162" s="33">
        <v>0</v>
      </c>
      <c r="D162" s="33">
        <v>1</v>
      </c>
      <c r="E162" s="33">
        <v>0</v>
      </c>
      <c r="F162" s="33">
        <v>0</v>
      </c>
      <c r="G162" s="33">
        <v>1</v>
      </c>
      <c r="H162" s="33">
        <v>1</v>
      </c>
      <c r="I162" s="33">
        <v>1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0</v>
      </c>
      <c r="Q162" s="33">
        <v>5</v>
      </c>
      <c r="R162" s="33">
        <v>0</v>
      </c>
      <c r="S162" s="33">
        <v>0</v>
      </c>
      <c r="T162" s="33">
        <v>0</v>
      </c>
      <c r="U162" s="33">
        <v>0</v>
      </c>
      <c r="V162" s="33">
        <v>0</v>
      </c>
      <c r="W162" s="33">
        <v>1</v>
      </c>
      <c r="X162" s="33">
        <v>0</v>
      </c>
      <c r="Y162" s="33">
        <v>1</v>
      </c>
      <c r="Z162" s="33">
        <v>0</v>
      </c>
      <c r="AA162" s="33">
        <v>0</v>
      </c>
      <c r="AB162" s="33">
        <v>2</v>
      </c>
      <c r="AC162" s="33">
        <v>0</v>
      </c>
      <c r="AD162" s="33">
        <v>1</v>
      </c>
      <c r="AE162" s="33">
        <v>0</v>
      </c>
      <c r="AF162" s="33">
        <v>2</v>
      </c>
      <c r="AG162" s="33">
        <v>2</v>
      </c>
      <c r="AH162" s="33">
        <v>1</v>
      </c>
      <c r="AI162" s="33">
        <v>0</v>
      </c>
      <c r="AJ162" s="33">
        <v>0</v>
      </c>
      <c r="AK162" s="33">
        <v>1</v>
      </c>
      <c r="AL162" s="33">
        <v>1</v>
      </c>
      <c r="AM162" s="33">
        <v>1</v>
      </c>
      <c r="AN162" s="33">
        <v>0</v>
      </c>
      <c r="AO162" s="33">
        <v>3</v>
      </c>
      <c r="AP162" s="33">
        <v>0</v>
      </c>
      <c r="AQ162" s="33">
        <v>0</v>
      </c>
      <c r="AR162" s="33">
        <v>0</v>
      </c>
      <c r="AS162" s="33">
        <v>0</v>
      </c>
      <c r="AT162" s="33">
        <v>0</v>
      </c>
      <c r="AU162" s="33">
        <v>0</v>
      </c>
      <c r="AV162" s="33">
        <v>0</v>
      </c>
      <c r="AW162" s="33">
        <v>0</v>
      </c>
      <c r="AX162" s="33">
        <v>0</v>
      </c>
      <c r="AY162" s="33">
        <v>0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25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0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0</v>
      </c>
    </row>
    <row r="167" spans="1:63" x14ac:dyDescent="0.25">
      <c r="A167" s="35" t="s">
        <v>257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1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2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1</v>
      </c>
      <c r="Z167" s="17">
        <v>0</v>
      </c>
      <c r="AA167" s="17">
        <v>0</v>
      </c>
      <c r="AB167" s="17">
        <v>1</v>
      </c>
      <c r="AC167" s="17">
        <v>0</v>
      </c>
      <c r="AD167" s="17">
        <v>0</v>
      </c>
      <c r="AE167" s="17">
        <v>0</v>
      </c>
      <c r="AF167" s="17">
        <v>1</v>
      </c>
      <c r="AG167" s="17">
        <v>0</v>
      </c>
      <c r="AH167" s="17">
        <v>1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7</v>
      </c>
    </row>
    <row r="168" spans="1:63" x14ac:dyDescent="0.25">
      <c r="A168" s="35" t="s">
        <v>258</v>
      </c>
      <c r="B168" s="17">
        <v>0</v>
      </c>
      <c r="C168" s="17">
        <v>0</v>
      </c>
      <c r="D168" s="17">
        <v>1</v>
      </c>
      <c r="E168" s="17">
        <v>0</v>
      </c>
      <c r="F168" s="17">
        <v>0</v>
      </c>
      <c r="G168" s="17">
        <v>1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1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1</v>
      </c>
      <c r="AE168" s="17">
        <v>0</v>
      </c>
      <c r="AF168" s="17">
        <v>1</v>
      </c>
      <c r="AG168" s="17">
        <v>2</v>
      </c>
      <c r="AH168" s="17">
        <v>0</v>
      </c>
      <c r="AI168" s="17">
        <v>0</v>
      </c>
      <c r="AJ168" s="17">
        <v>0</v>
      </c>
      <c r="AK168" s="17">
        <v>1</v>
      </c>
      <c r="AL168" s="17">
        <v>1</v>
      </c>
      <c r="AM168" s="17">
        <v>1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  <c r="AU168" s="17">
        <v>0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10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2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3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5</v>
      </c>
    </row>
    <row r="170" spans="1:63" x14ac:dyDescent="0.25">
      <c r="A170" s="35" t="s">
        <v>260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1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1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2</v>
      </c>
    </row>
    <row r="171" spans="1:63" x14ac:dyDescent="0.25">
      <c r="A171" s="35" t="s">
        <v>261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1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1</v>
      </c>
    </row>
    <row r="172" spans="1:63" x14ac:dyDescent="0.25">
      <c r="A172" s="32" t="s">
        <v>262</v>
      </c>
      <c r="B172" s="33">
        <v>4</v>
      </c>
      <c r="C172" s="33">
        <v>0</v>
      </c>
      <c r="D172" s="33">
        <v>11</v>
      </c>
      <c r="E172" s="33">
        <v>15</v>
      </c>
      <c r="F172" s="33">
        <v>4</v>
      </c>
      <c r="G172" s="33">
        <v>2</v>
      </c>
      <c r="H172" s="33">
        <v>6</v>
      </c>
      <c r="I172" s="33">
        <v>233</v>
      </c>
      <c r="J172" s="33">
        <v>4</v>
      </c>
      <c r="K172" s="33">
        <v>2</v>
      </c>
      <c r="L172" s="33">
        <v>6</v>
      </c>
      <c r="M172" s="33">
        <v>0</v>
      </c>
      <c r="N172" s="33">
        <v>2</v>
      </c>
      <c r="O172" s="33">
        <v>0</v>
      </c>
      <c r="P172" s="33">
        <v>5</v>
      </c>
      <c r="Q172" s="33">
        <v>505</v>
      </c>
      <c r="R172" s="33">
        <v>3</v>
      </c>
      <c r="S172" s="33">
        <v>1</v>
      </c>
      <c r="T172" s="33">
        <v>36</v>
      </c>
      <c r="U172" s="33">
        <v>27</v>
      </c>
      <c r="V172" s="33">
        <v>0</v>
      </c>
      <c r="W172" s="33">
        <v>7</v>
      </c>
      <c r="X172" s="33">
        <v>0</v>
      </c>
      <c r="Y172" s="33">
        <v>33</v>
      </c>
      <c r="Z172" s="33">
        <v>4</v>
      </c>
      <c r="AA172" s="33">
        <v>1</v>
      </c>
      <c r="AB172" s="33">
        <v>23</v>
      </c>
      <c r="AC172" s="33">
        <v>0</v>
      </c>
      <c r="AD172" s="33">
        <v>6</v>
      </c>
      <c r="AE172" s="33">
        <v>0</v>
      </c>
      <c r="AF172" s="33">
        <v>22</v>
      </c>
      <c r="AG172" s="33">
        <v>12</v>
      </c>
      <c r="AH172" s="33">
        <v>34</v>
      </c>
      <c r="AI172" s="33">
        <v>0</v>
      </c>
      <c r="AJ172" s="33">
        <v>0</v>
      </c>
      <c r="AK172" s="33">
        <v>0</v>
      </c>
      <c r="AL172" s="33">
        <v>4</v>
      </c>
      <c r="AM172" s="33">
        <v>1</v>
      </c>
      <c r="AN172" s="33">
        <v>2</v>
      </c>
      <c r="AO172" s="33">
        <v>22</v>
      </c>
      <c r="AP172" s="33">
        <v>1</v>
      </c>
      <c r="AQ172" s="33">
        <v>15</v>
      </c>
      <c r="AR172" s="33">
        <v>0</v>
      </c>
      <c r="AS172" s="33">
        <v>3</v>
      </c>
      <c r="AT172" s="33">
        <v>3</v>
      </c>
      <c r="AU172" s="33">
        <v>18</v>
      </c>
      <c r="AV172" s="33">
        <v>40</v>
      </c>
      <c r="AW172" s="33">
        <v>0</v>
      </c>
      <c r="AX172" s="33">
        <v>0</v>
      </c>
      <c r="AY172" s="33">
        <v>3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1120</v>
      </c>
    </row>
    <row r="173" spans="1:63" x14ac:dyDescent="0.25">
      <c r="A173" s="35" t="s">
        <v>263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3</v>
      </c>
      <c r="I173" s="17">
        <v>15</v>
      </c>
      <c r="J173" s="17">
        <v>1</v>
      </c>
      <c r="K173" s="17">
        <v>0</v>
      </c>
      <c r="L173" s="17">
        <v>2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12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6</v>
      </c>
      <c r="AH173" s="17">
        <v>2</v>
      </c>
      <c r="AI173" s="17">
        <v>0</v>
      </c>
      <c r="AJ173" s="17">
        <v>0</v>
      </c>
      <c r="AK173" s="17">
        <v>0</v>
      </c>
      <c r="AL173" s="17">
        <v>1</v>
      </c>
      <c r="AM173" s="17">
        <v>1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7">
        <v>2</v>
      </c>
      <c r="AU173" s="17">
        <v>7</v>
      </c>
      <c r="AV173" s="17">
        <v>1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53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1</v>
      </c>
      <c r="H174" s="17">
        <v>0</v>
      </c>
      <c r="I174" s="17">
        <v>1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2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4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2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1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3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0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0</v>
      </c>
    </row>
    <row r="179" spans="1:63" x14ac:dyDescent="0.25">
      <c r="A179" s="35" t="s">
        <v>269</v>
      </c>
      <c r="B179" s="17">
        <v>0</v>
      </c>
      <c r="C179" s="17">
        <v>0</v>
      </c>
      <c r="D179" s="17">
        <v>0</v>
      </c>
      <c r="E179" s="17">
        <v>0</v>
      </c>
      <c r="F179" s="17">
        <v>1</v>
      </c>
      <c r="G179" s="17">
        <v>0</v>
      </c>
      <c r="H179" s="17">
        <v>1</v>
      </c>
      <c r="I179" s="17">
        <v>25</v>
      </c>
      <c r="J179" s="17">
        <v>2</v>
      </c>
      <c r="K179" s="17">
        <v>2</v>
      </c>
      <c r="L179" s="17">
        <v>2</v>
      </c>
      <c r="M179" s="17">
        <v>0</v>
      </c>
      <c r="N179" s="17">
        <v>0</v>
      </c>
      <c r="O179" s="17">
        <v>0</v>
      </c>
      <c r="P179" s="17">
        <v>0</v>
      </c>
      <c r="Q179" s="17">
        <v>9</v>
      </c>
      <c r="R179" s="17">
        <v>1</v>
      </c>
      <c r="S179" s="17">
        <v>1</v>
      </c>
      <c r="T179" s="17">
        <v>0</v>
      </c>
      <c r="U179" s="17">
        <v>1</v>
      </c>
      <c r="V179" s="17">
        <v>0</v>
      </c>
      <c r="W179" s="17">
        <v>0</v>
      </c>
      <c r="X179" s="17">
        <v>0</v>
      </c>
      <c r="Y179" s="17">
        <v>11</v>
      </c>
      <c r="Z179" s="17">
        <v>0</v>
      </c>
      <c r="AA179" s="17">
        <v>0</v>
      </c>
      <c r="AB179" s="17">
        <v>3</v>
      </c>
      <c r="AC179" s="17">
        <v>0</v>
      </c>
      <c r="AD179" s="17">
        <v>0</v>
      </c>
      <c r="AE179" s="17">
        <v>0</v>
      </c>
      <c r="AF179" s="17">
        <v>4</v>
      </c>
      <c r="AG179" s="17">
        <v>3</v>
      </c>
      <c r="AH179" s="17">
        <v>4</v>
      </c>
      <c r="AI179" s="17">
        <v>0</v>
      </c>
      <c r="AJ179" s="17">
        <v>0</v>
      </c>
      <c r="AK179" s="17">
        <v>0</v>
      </c>
      <c r="AL179" s="17">
        <v>1</v>
      </c>
      <c r="AM179" s="17">
        <v>0</v>
      </c>
      <c r="AN179" s="17">
        <v>1</v>
      </c>
      <c r="AO179" s="17">
        <v>0</v>
      </c>
      <c r="AP179" s="17">
        <v>0</v>
      </c>
      <c r="AQ179" s="17">
        <v>4</v>
      </c>
      <c r="AR179" s="17">
        <v>0</v>
      </c>
      <c r="AS179" s="17">
        <v>0</v>
      </c>
      <c r="AT179" s="17">
        <v>0</v>
      </c>
      <c r="AU179" s="17">
        <v>1</v>
      </c>
      <c r="AV179" s="17">
        <v>3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80</v>
      </c>
    </row>
    <row r="180" spans="1:63" x14ac:dyDescent="0.25">
      <c r="A180" s="35" t="s">
        <v>270</v>
      </c>
      <c r="B180" s="17">
        <v>4</v>
      </c>
      <c r="C180" s="17">
        <v>0</v>
      </c>
      <c r="D180" s="17">
        <v>10</v>
      </c>
      <c r="E180" s="17">
        <v>15</v>
      </c>
      <c r="F180" s="17">
        <v>3</v>
      </c>
      <c r="G180" s="17">
        <v>1</v>
      </c>
      <c r="H180" s="17">
        <v>2</v>
      </c>
      <c r="I180" s="17">
        <v>190</v>
      </c>
      <c r="J180" s="17">
        <v>1</v>
      </c>
      <c r="K180" s="17">
        <v>0</v>
      </c>
      <c r="L180" s="17">
        <v>1</v>
      </c>
      <c r="M180" s="17">
        <v>0</v>
      </c>
      <c r="N180" s="17">
        <v>2</v>
      </c>
      <c r="O180" s="17">
        <v>0</v>
      </c>
      <c r="P180" s="17">
        <v>3</v>
      </c>
      <c r="Q180" s="17">
        <v>493</v>
      </c>
      <c r="R180" s="17">
        <v>2</v>
      </c>
      <c r="S180" s="17">
        <v>0</v>
      </c>
      <c r="T180" s="17">
        <v>36</v>
      </c>
      <c r="U180" s="17">
        <v>22</v>
      </c>
      <c r="V180" s="17">
        <v>0</v>
      </c>
      <c r="W180" s="17">
        <v>7</v>
      </c>
      <c r="X180" s="17">
        <v>0</v>
      </c>
      <c r="Y180" s="17">
        <v>10</v>
      </c>
      <c r="Z180" s="17">
        <v>4</v>
      </c>
      <c r="AA180" s="17">
        <v>1</v>
      </c>
      <c r="AB180" s="17">
        <v>20</v>
      </c>
      <c r="AC180" s="17">
        <v>0</v>
      </c>
      <c r="AD180" s="17">
        <v>6</v>
      </c>
      <c r="AE180" s="17">
        <v>0</v>
      </c>
      <c r="AF180" s="17">
        <v>17</v>
      </c>
      <c r="AG180" s="17">
        <v>3</v>
      </c>
      <c r="AH180" s="17">
        <v>21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1</v>
      </c>
      <c r="AO180" s="17">
        <v>22</v>
      </c>
      <c r="AP180" s="17">
        <v>1</v>
      </c>
      <c r="AQ180" s="17">
        <v>9</v>
      </c>
      <c r="AR180" s="17">
        <v>0</v>
      </c>
      <c r="AS180" s="17">
        <v>3</v>
      </c>
      <c r="AT180" s="17">
        <v>1</v>
      </c>
      <c r="AU180" s="17">
        <v>10</v>
      </c>
      <c r="AV180" s="17">
        <v>32</v>
      </c>
      <c r="AW180" s="17">
        <v>0</v>
      </c>
      <c r="AX180" s="17">
        <v>0</v>
      </c>
      <c r="AY180" s="17">
        <v>3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956</v>
      </c>
    </row>
    <row r="181" spans="1:63" x14ac:dyDescent="0.25">
      <c r="A181" s="35" t="s">
        <v>271</v>
      </c>
      <c r="B181" s="17">
        <v>0</v>
      </c>
      <c r="C181" s="17">
        <v>0</v>
      </c>
      <c r="D181" s="17">
        <v>1</v>
      </c>
      <c r="E181" s="17">
        <v>0</v>
      </c>
      <c r="F181" s="17">
        <v>0</v>
      </c>
      <c r="G181" s="17">
        <v>0</v>
      </c>
      <c r="H181" s="17">
        <v>0</v>
      </c>
      <c r="I181" s="17">
        <v>2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3</v>
      </c>
      <c r="R181" s="17">
        <v>0</v>
      </c>
      <c r="S181" s="17">
        <v>0</v>
      </c>
      <c r="T181" s="17">
        <v>0</v>
      </c>
      <c r="U181" s="17">
        <v>4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1</v>
      </c>
      <c r="AG181" s="17">
        <v>0</v>
      </c>
      <c r="AH181" s="17">
        <v>7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2</v>
      </c>
      <c r="AR181" s="17">
        <v>0</v>
      </c>
      <c r="AS181" s="17">
        <v>0</v>
      </c>
      <c r="AT181" s="17">
        <v>0</v>
      </c>
      <c r="AU181" s="17">
        <v>0</v>
      </c>
      <c r="AV181" s="17">
        <v>2</v>
      </c>
      <c r="AW181" s="17">
        <v>0</v>
      </c>
      <c r="AX181" s="17">
        <v>0</v>
      </c>
      <c r="AY181" s="17">
        <v>0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22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1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1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2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1830</v>
      </c>
      <c r="C184" s="33">
        <v>457</v>
      </c>
      <c r="D184" s="33">
        <v>3474</v>
      </c>
      <c r="E184" s="33">
        <v>990</v>
      </c>
      <c r="F184" s="33">
        <v>520</v>
      </c>
      <c r="G184" s="33">
        <v>203</v>
      </c>
      <c r="H184" s="33">
        <v>689</v>
      </c>
      <c r="I184" s="33">
        <v>7829</v>
      </c>
      <c r="J184" s="33">
        <v>1312</v>
      </c>
      <c r="K184" s="33">
        <v>441</v>
      </c>
      <c r="L184" s="33">
        <v>866</v>
      </c>
      <c r="M184" s="33">
        <v>1005</v>
      </c>
      <c r="N184" s="33">
        <v>747</v>
      </c>
      <c r="O184" s="33">
        <v>221</v>
      </c>
      <c r="P184" s="33">
        <v>392</v>
      </c>
      <c r="Q184" s="33">
        <v>1928</v>
      </c>
      <c r="R184" s="33">
        <v>765</v>
      </c>
      <c r="S184" s="33">
        <v>1096</v>
      </c>
      <c r="T184" s="33">
        <v>2350</v>
      </c>
      <c r="U184" s="33">
        <v>1221</v>
      </c>
      <c r="V184" s="33">
        <v>436</v>
      </c>
      <c r="W184" s="33">
        <v>836</v>
      </c>
      <c r="X184" s="33">
        <v>343</v>
      </c>
      <c r="Y184" s="33">
        <v>2296</v>
      </c>
      <c r="Z184" s="33">
        <v>526</v>
      </c>
      <c r="AA184" s="33">
        <v>474</v>
      </c>
      <c r="AB184" s="33">
        <v>2405</v>
      </c>
      <c r="AC184" s="33">
        <v>574</v>
      </c>
      <c r="AD184" s="33">
        <v>746</v>
      </c>
      <c r="AE184" s="33">
        <v>455</v>
      </c>
      <c r="AF184" s="33">
        <v>9550</v>
      </c>
      <c r="AG184" s="33">
        <v>3008</v>
      </c>
      <c r="AH184" s="33">
        <v>2758</v>
      </c>
      <c r="AI184" s="33">
        <v>1234</v>
      </c>
      <c r="AJ184" s="33">
        <v>615</v>
      </c>
      <c r="AK184" s="33">
        <v>166</v>
      </c>
      <c r="AL184" s="33">
        <v>1889</v>
      </c>
      <c r="AM184" s="33">
        <v>1670</v>
      </c>
      <c r="AN184" s="33">
        <v>312</v>
      </c>
      <c r="AO184" s="33">
        <v>2394</v>
      </c>
      <c r="AP184" s="33">
        <v>242</v>
      </c>
      <c r="AQ184" s="33">
        <v>2930</v>
      </c>
      <c r="AR184" s="33">
        <v>99</v>
      </c>
      <c r="AS184" s="33">
        <v>2134</v>
      </c>
      <c r="AT184" s="33">
        <v>186</v>
      </c>
      <c r="AU184" s="33">
        <v>841</v>
      </c>
      <c r="AV184" s="33">
        <v>4152</v>
      </c>
      <c r="AW184" s="33">
        <v>466</v>
      </c>
      <c r="AX184" s="33">
        <v>184</v>
      </c>
      <c r="AY184" s="33">
        <v>1034</v>
      </c>
      <c r="AZ184" s="33">
        <v>0</v>
      </c>
      <c r="BA184" s="33">
        <v>0</v>
      </c>
      <c r="BB184" s="33">
        <v>0</v>
      </c>
      <c r="BC184" s="33">
        <v>1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73292</v>
      </c>
    </row>
    <row r="185" spans="1:63" x14ac:dyDescent="0.25">
      <c r="A185" s="35" t="s">
        <v>275</v>
      </c>
      <c r="B185" s="17">
        <v>3</v>
      </c>
      <c r="C185" s="17">
        <v>2</v>
      </c>
      <c r="D185" s="17">
        <v>7</v>
      </c>
      <c r="E185" s="17">
        <v>1</v>
      </c>
      <c r="F185" s="17">
        <v>2</v>
      </c>
      <c r="G185" s="17">
        <v>5</v>
      </c>
      <c r="H185" s="17">
        <v>5</v>
      </c>
      <c r="I185" s="17">
        <v>113</v>
      </c>
      <c r="J185" s="17">
        <v>5</v>
      </c>
      <c r="K185" s="17">
        <v>6</v>
      </c>
      <c r="L185" s="17">
        <v>1</v>
      </c>
      <c r="M185" s="17">
        <v>1</v>
      </c>
      <c r="N185" s="17">
        <v>6</v>
      </c>
      <c r="O185" s="17">
        <v>0</v>
      </c>
      <c r="P185" s="17">
        <v>1</v>
      </c>
      <c r="Q185" s="17">
        <v>1</v>
      </c>
      <c r="R185" s="17">
        <v>8</v>
      </c>
      <c r="S185" s="17">
        <v>2</v>
      </c>
      <c r="T185" s="17">
        <v>6</v>
      </c>
      <c r="U185" s="17">
        <v>7</v>
      </c>
      <c r="V185" s="17">
        <v>1</v>
      </c>
      <c r="W185" s="17">
        <v>0</v>
      </c>
      <c r="X185" s="17">
        <v>6</v>
      </c>
      <c r="Y185" s="17">
        <v>8</v>
      </c>
      <c r="Z185" s="17">
        <v>1</v>
      </c>
      <c r="AA185" s="17">
        <v>0</v>
      </c>
      <c r="AB185" s="17">
        <v>12</v>
      </c>
      <c r="AC185" s="17">
        <v>11</v>
      </c>
      <c r="AD185" s="17">
        <v>13</v>
      </c>
      <c r="AE185" s="17">
        <v>2</v>
      </c>
      <c r="AF185" s="17">
        <v>32</v>
      </c>
      <c r="AG185" s="17">
        <v>6</v>
      </c>
      <c r="AH185" s="17">
        <v>16</v>
      </c>
      <c r="AI185" s="17">
        <v>6</v>
      </c>
      <c r="AJ185" s="17">
        <v>3</v>
      </c>
      <c r="AK185" s="17">
        <v>1</v>
      </c>
      <c r="AL185" s="17">
        <v>9</v>
      </c>
      <c r="AM185" s="17">
        <v>2</v>
      </c>
      <c r="AN185" s="17">
        <v>3</v>
      </c>
      <c r="AO185" s="17">
        <v>33</v>
      </c>
      <c r="AP185" s="17">
        <v>2</v>
      </c>
      <c r="AQ185" s="17">
        <v>5</v>
      </c>
      <c r="AR185" s="17">
        <v>1</v>
      </c>
      <c r="AS185" s="17">
        <v>10</v>
      </c>
      <c r="AT185" s="17">
        <v>2</v>
      </c>
      <c r="AU185" s="17">
        <v>3</v>
      </c>
      <c r="AV185" s="17">
        <v>7</v>
      </c>
      <c r="AW185" s="17">
        <v>2</v>
      </c>
      <c r="AX185" s="17">
        <v>3</v>
      </c>
      <c r="AY185" s="17">
        <v>15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397</v>
      </c>
    </row>
    <row r="186" spans="1:63" x14ac:dyDescent="0.25">
      <c r="A186" s="35" t="s">
        <v>276</v>
      </c>
      <c r="B186" s="17">
        <v>1215</v>
      </c>
      <c r="C186" s="17">
        <v>284</v>
      </c>
      <c r="D186" s="17">
        <v>2413</v>
      </c>
      <c r="E186" s="17">
        <v>534</v>
      </c>
      <c r="F186" s="17">
        <v>402</v>
      </c>
      <c r="G186" s="17">
        <v>120</v>
      </c>
      <c r="H186" s="17">
        <v>489</v>
      </c>
      <c r="I186" s="17">
        <v>4641</v>
      </c>
      <c r="J186" s="17">
        <v>873</v>
      </c>
      <c r="K186" s="17">
        <v>315</v>
      </c>
      <c r="L186" s="17">
        <v>613</v>
      </c>
      <c r="M186" s="17">
        <v>757</v>
      </c>
      <c r="N186" s="17">
        <v>412</v>
      </c>
      <c r="O186" s="17">
        <v>144</v>
      </c>
      <c r="P186" s="17">
        <v>265</v>
      </c>
      <c r="Q186" s="17">
        <v>988</v>
      </c>
      <c r="R186" s="17">
        <v>510</v>
      </c>
      <c r="S186" s="17">
        <v>838</v>
      </c>
      <c r="T186" s="17">
        <v>1230</v>
      </c>
      <c r="U186" s="17">
        <v>580</v>
      </c>
      <c r="V186" s="17">
        <v>278</v>
      </c>
      <c r="W186" s="17">
        <v>467</v>
      </c>
      <c r="X186" s="17">
        <v>233</v>
      </c>
      <c r="Y186" s="17">
        <v>1596</v>
      </c>
      <c r="Z186" s="17">
        <v>343</v>
      </c>
      <c r="AA186" s="17">
        <v>322</v>
      </c>
      <c r="AB186" s="17">
        <v>1331</v>
      </c>
      <c r="AC186" s="17">
        <v>388</v>
      </c>
      <c r="AD186" s="17">
        <v>433</v>
      </c>
      <c r="AE186" s="17">
        <v>279</v>
      </c>
      <c r="AF186" s="17">
        <v>6648</v>
      </c>
      <c r="AG186" s="17">
        <v>2034</v>
      </c>
      <c r="AH186" s="17">
        <v>1577</v>
      </c>
      <c r="AI186" s="17">
        <v>861</v>
      </c>
      <c r="AJ186" s="17">
        <v>378</v>
      </c>
      <c r="AK186" s="17">
        <v>109</v>
      </c>
      <c r="AL186" s="17">
        <v>1177</v>
      </c>
      <c r="AM186" s="17">
        <v>1271</v>
      </c>
      <c r="AN186" s="17">
        <v>205</v>
      </c>
      <c r="AO186" s="17">
        <v>1585</v>
      </c>
      <c r="AP186" s="17">
        <v>144</v>
      </c>
      <c r="AQ186" s="17">
        <v>1657</v>
      </c>
      <c r="AR186" s="17">
        <v>66</v>
      </c>
      <c r="AS186" s="17">
        <v>1193</v>
      </c>
      <c r="AT186" s="17">
        <v>131</v>
      </c>
      <c r="AU186" s="17">
        <v>492</v>
      </c>
      <c r="AV186" s="17">
        <v>3140</v>
      </c>
      <c r="AW186" s="17">
        <v>312</v>
      </c>
      <c r="AX186" s="17">
        <v>117</v>
      </c>
      <c r="AY186" s="17">
        <v>714</v>
      </c>
      <c r="AZ186" s="17">
        <v>0</v>
      </c>
      <c r="BA186" s="17">
        <v>0</v>
      </c>
      <c r="BB186" s="17">
        <v>0</v>
      </c>
      <c r="BC186" s="17">
        <v>1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47105</v>
      </c>
    </row>
    <row r="187" spans="1:63" x14ac:dyDescent="0.25">
      <c r="A187" s="35" t="s">
        <v>277</v>
      </c>
      <c r="B187" s="17">
        <v>9</v>
      </c>
      <c r="C187" s="17">
        <v>3</v>
      </c>
      <c r="D187" s="17">
        <v>50</v>
      </c>
      <c r="E187" s="17">
        <v>21</v>
      </c>
      <c r="F187" s="17">
        <v>7</v>
      </c>
      <c r="G187" s="17">
        <v>4</v>
      </c>
      <c r="H187" s="17">
        <v>13</v>
      </c>
      <c r="I187" s="17">
        <v>90</v>
      </c>
      <c r="J187" s="17">
        <v>15</v>
      </c>
      <c r="K187" s="17">
        <v>0</v>
      </c>
      <c r="L187" s="17">
        <v>9</v>
      </c>
      <c r="M187" s="17">
        <v>9</v>
      </c>
      <c r="N187" s="17">
        <v>11</v>
      </c>
      <c r="O187" s="17">
        <v>2</v>
      </c>
      <c r="P187" s="17">
        <v>7</v>
      </c>
      <c r="Q187" s="17">
        <v>45</v>
      </c>
      <c r="R187" s="17">
        <v>10</v>
      </c>
      <c r="S187" s="17">
        <v>20</v>
      </c>
      <c r="T187" s="17">
        <v>42</v>
      </c>
      <c r="U187" s="17">
        <v>15</v>
      </c>
      <c r="V187" s="17">
        <v>1</v>
      </c>
      <c r="W187" s="17">
        <v>8</v>
      </c>
      <c r="X187" s="17">
        <v>3</v>
      </c>
      <c r="Y187" s="17">
        <v>18</v>
      </c>
      <c r="Z187" s="17">
        <v>9</v>
      </c>
      <c r="AA187" s="17">
        <v>10</v>
      </c>
      <c r="AB187" s="17">
        <v>31</v>
      </c>
      <c r="AC187" s="17">
        <v>8</v>
      </c>
      <c r="AD187" s="17">
        <v>5</v>
      </c>
      <c r="AE187" s="17">
        <v>6</v>
      </c>
      <c r="AF187" s="17">
        <v>74</v>
      </c>
      <c r="AG187" s="17">
        <v>30</v>
      </c>
      <c r="AH187" s="17">
        <v>46</v>
      </c>
      <c r="AI187" s="17">
        <v>10</v>
      </c>
      <c r="AJ187" s="17">
        <v>3</v>
      </c>
      <c r="AK187" s="17">
        <v>2</v>
      </c>
      <c r="AL187" s="17">
        <v>28</v>
      </c>
      <c r="AM187" s="17">
        <v>9</v>
      </c>
      <c r="AN187" s="17">
        <v>8</v>
      </c>
      <c r="AO187" s="17">
        <v>31</v>
      </c>
      <c r="AP187" s="17">
        <v>1</v>
      </c>
      <c r="AQ187" s="17">
        <v>31</v>
      </c>
      <c r="AR187" s="17">
        <v>3</v>
      </c>
      <c r="AS187" s="17">
        <v>36</v>
      </c>
      <c r="AT187" s="17">
        <v>2</v>
      </c>
      <c r="AU187" s="17">
        <v>4</v>
      </c>
      <c r="AV187" s="17">
        <v>52</v>
      </c>
      <c r="AW187" s="17">
        <v>5</v>
      </c>
      <c r="AX187" s="17">
        <v>4</v>
      </c>
      <c r="AY187" s="17">
        <v>10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870</v>
      </c>
    </row>
    <row r="188" spans="1:63" x14ac:dyDescent="0.25">
      <c r="A188" s="35" t="s">
        <v>278</v>
      </c>
      <c r="B188" s="17">
        <v>0</v>
      </c>
      <c r="C188" s="17">
        <v>1</v>
      </c>
      <c r="D188" s="17">
        <v>1</v>
      </c>
      <c r="E188" s="17">
        <v>2</v>
      </c>
      <c r="F188" s="17">
        <v>0</v>
      </c>
      <c r="G188" s="17">
        <v>1</v>
      </c>
      <c r="H188" s="17">
        <v>1</v>
      </c>
      <c r="I188" s="17">
        <v>14</v>
      </c>
      <c r="J188" s="17">
        <v>1</v>
      </c>
      <c r="K188" s="17">
        <v>0</v>
      </c>
      <c r="L188" s="17">
        <v>0</v>
      </c>
      <c r="M188" s="17">
        <v>1</v>
      </c>
      <c r="N188" s="17">
        <v>1</v>
      </c>
      <c r="O188" s="17">
        <v>0</v>
      </c>
      <c r="P188" s="17">
        <v>1</v>
      </c>
      <c r="Q188" s="17">
        <v>2</v>
      </c>
      <c r="R188" s="17">
        <v>0</v>
      </c>
      <c r="S188" s="17">
        <v>1</v>
      </c>
      <c r="T188" s="17">
        <v>3</v>
      </c>
      <c r="U188" s="17">
        <v>2</v>
      </c>
      <c r="V188" s="17">
        <v>0</v>
      </c>
      <c r="W188" s="17">
        <v>0</v>
      </c>
      <c r="X188" s="17">
        <v>0</v>
      </c>
      <c r="Y188" s="17">
        <v>1</v>
      </c>
      <c r="Z188" s="17">
        <v>0</v>
      </c>
      <c r="AA188" s="17">
        <v>0</v>
      </c>
      <c r="AB188" s="17">
        <v>5</v>
      </c>
      <c r="AC188" s="17">
        <v>0</v>
      </c>
      <c r="AD188" s="17">
        <v>3</v>
      </c>
      <c r="AE188" s="17">
        <v>0</v>
      </c>
      <c r="AF188" s="17">
        <v>3</v>
      </c>
      <c r="AG188" s="17">
        <v>2</v>
      </c>
      <c r="AH188" s="17">
        <v>0</v>
      </c>
      <c r="AI188" s="17">
        <v>1</v>
      </c>
      <c r="AJ188" s="17">
        <v>0</v>
      </c>
      <c r="AK188" s="17">
        <v>0</v>
      </c>
      <c r="AL188" s="17">
        <v>0</v>
      </c>
      <c r="AM188" s="17">
        <v>1</v>
      </c>
      <c r="AN188" s="17">
        <v>0</v>
      </c>
      <c r="AO188" s="17">
        <v>4</v>
      </c>
      <c r="AP188" s="17">
        <v>0</v>
      </c>
      <c r="AQ188" s="17">
        <v>2</v>
      </c>
      <c r="AR188" s="17">
        <v>0</v>
      </c>
      <c r="AS188" s="17">
        <v>3</v>
      </c>
      <c r="AT188" s="17">
        <v>1</v>
      </c>
      <c r="AU188" s="17">
        <v>1</v>
      </c>
      <c r="AV188" s="17">
        <v>8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67</v>
      </c>
    </row>
    <row r="189" spans="1:63" x14ac:dyDescent="0.25">
      <c r="A189" s="35" t="s">
        <v>279</v>
      </c>
      <c r="B189" s="17">
        <v>20</v>
      </c>
      <c r="C189" s="17">
        <v>8</v>
      </c>
      <c r="D189" s="17">
        <v>14</v>
      </c>
      <c r="E189" s="17">
        <v>3</v>
      </c>
      <c r="F189" s="17">
        <v>6</v>
      </c>
      <c r="G189" s="17">
        <v>7</v>
      </c>
      <c r="H189" s="17">
        <v>17</v>
      </c>
      <c r="I189" s="17">
        <v>184</v>
      </c>
      <c r="J189" s="17">
        <v>26</v>
      </c>
      <c r="K189" s="17">
        <v>7</v>
      </c>
      <c r="L189" s="17">
        <v>22</v>
      </c>
      <c r="M189" s="17">
        <v>9</v>
      </c>
      <c r="N189" s="17">
        <v>15</v>
      </c>
      <c r="O189" s="17">
        <v>4</v>
      </c>
      <c r="P189" s="17">
        <v>7</v>
      </c>
      <c r="Q189" s="17">
        <v>27</v>
      </c>
      <c r="R189" s="17">
        <v>24</v>
      </c>
      <c r="S189" s="17">
        <v>43</v>
      </c>
      <c r="T189" s="17">
        <v>103</v>
      </c>
      <c r="U189" s="17">
        <v>8</v>
      </c>
      <c r="V189" s="17">
        <v>6</v>
      </c>
      <c r="W189" s="17">
        <v>8</v>
      </c>
      <c r="X189" s="17">
        <v>5</v>
      </c>
      <c r="Y189" s="17">
        <v>30</v>
      </c>
      <c r="Z189" s="17">
        <v>4</v>
      </c>
      <c r="AA189" s="17">
        <v>9</v>
      </c>
      <c r="AB189" s="17">
        <v>60</v>
      </c>
      <c r="AC189" s="17">
        <v>6</v>
      </c>
      <c r="AD189" s="17">
        <v>28</v>
      </c>
      <c r="AE189" s="17">
        <v>11</v>
      </c>
      <c r="AF189" s="17">
        <v>54</v>
      </c>
      <c r="AG189" s="17">
        <v>27</v>
      </c>
      <c r="AH189" s="17">
        <v>9</v>
      </c>
      <c r="AI189" s="17">
        <v>38</v>
      </c>
      <c r="AJ189" s="17">
        <v>22</v>
      </c>
      <c r="AK189" s="17">
        <v>2</v>
      </c>
      <c r="AL189" s="17">
        <v>36</v>
      </c>
      <c r="AM189" s="17">
        <v>2</v>
      </c>
      <c r="AN189" s="17">
        <v>8</v>
      </c>
      <c r="AO189" s="17">
        <v>33</v>
      </c>
      <c r="AP189" s="17">
        <v>3</v>
      </c>
      <c r="AQ189" s="17">
        <v>37</v>
      </c>
      <c r="AR189" s="17">
        <v>2</v>
      </c>
      <c r="AS189" s="17">
        <v>65</v>
      </c>
      <c r="AT189" s="17">
        <v>2</v>
      </c>
      <c r="AU189" s="17">
        <v>9</v>
      </c>
      <c r="AV189" s="17">
        <v>27</v>
      </c>
      <c r="AW189" s="17">
        <v>5</v>
      </c>
      <c r="AX189" s="17">
        <v>4</v>
      </c>
      <c r="AY189" s="17">
        <v>12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1118</v>
      </c>
    </row>
    <row r="190" spans="1:63" x14ac:dyDescent="0.25">
      <c r="A190" s="35" t="s">
        <v>280</v>
      </c>
      <c r="B190" s="17">
        <v>581</v>
      </c>
      <c r="C190" s="17">
        <v>158</v>
      </c>
      <c r="D190" s="17">
        <v>988</v>
      </c>
      <c r="E190" s="17">
        <v>429</v>
      </c>
      <c r="F190" s="17">
        <v>102</v>
      </c>
      <c r="G190" s="17">
        <v>66</v>
      </c>
      <c r="H190" s="17">
        <v>162</v>
      </c>
      <c r="I190" s="17">
        <v>2787</v>
      </c>
      <c r="J190" s="17">
        <v>378</v>
      </c>
      <c r="K190" s="17">
        <v>113</v>
      </c>
      <c r="L190" s="17">
        <v>221</v>
      </c>
      <c r="M190" s="17">
        <v>227</v>
      </c>
      <c r="N190" s="17">
        <v>302</v>
      </c>
      <c r="O190" s="17">
        <v>71</v>
      </c>
      <c r="P190" s="17">
        <v>111</v>
      </c>
      <c r="Q190" s="17">
        <v>865</v>
      </c>
      <c r="R190" s="17">
        <v>213</v>
      </c>
      <c r="S190" s="17">
        <v>188</v>
      </c>
      <c r="T190" s="17">
        <v>966</v>
      </c>
      <c r="U190" s="17">
        <v>609</v>
      </c>
      <c r="V190" s="17">
        <v>149</v>
      </c>
      <c r="W190" s="17">
        <v>353</v>
      </c>
      <c r="X190" s="17">
        <v>96</v>
      </c>
      <c r="Y190" s="17">
        <v>639</v>
      </c>
      <c r="Z190" s="17">
        <v>169</v>
      </c>
      <c r="AA190" s="17">
        <v>132</v>
      </c>
      <c r="AB190" s="17">
        <v>965</v>
      </c>
      <c r="AC190" s="17">
        <v>161</v>
      </c>
      <c r="AD190" s="17">
        <v>263</v>
      </c>
      <c r="AE190" s="17">
        <v>155</v>
      </c>
      <c r="AF190" s="17">
        <v>2738</v>
      </c>
      <c r="AG190" s="17">
        <v>902</v>
      </c>
      <c r="AH190" s="17">
        <v>1110</v>
      </c>
      <c r="AI190" s="17">
        <v>312</v>
      </c>
      <c r="AJ190" s="17">
        <v>208</v>
      </c>
      <c r="AK190" s="17">
        <v>52</v>
      </c>
      <c r="AL190" s="17">
        <v>637</v>
      </c>
      <c r="AM190" s="17">
        <v>383</v>
      </c>
      <c r="AN190" s="17">
        <v>87</v>
      </c>
      <c r="AO190" s="17">
        <v>708</v>
      </c>
      <c r="AP190" s="17">
        <v>92</v>
      </c>
      <c r="AQ190" s="17">
        <v>1198</v>
      </c>
      <c r="AR190" s="17">
        <v>27</v>
      </c>
      <c r="AS190" s="17">
        <v>827</v>
      </c>
      <c r="AT190" s="17">
        <v>48</v>
      </c>
      <c r="AU190" s="17">
        <v>328</v>
      </c>
      <c r="AV190" s="17">
        <v>915</v>
      </c>
      <c r="AW190" s="17">
        <v>139</v>
      </c>
      <c r="AX190" s="17">
        <v>56</v>
      </c>
      <c r="AY190" s="17">
        <v>283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23669</v>
      </c>
    </row>
    <row r="191" spans="1:63" x14ac:dyDescent="0.25">
      <c r="A191" s="35" t="s">
        <v>281</v>
      </c>
      <c r="B191" s="17">
        <v>2</v>
      </c>
      <c r="C191" s="17">
        <v>1</v>
      </c>
      <c r="D191" s="17">
        <v>1</v>
      </c>
      <c r="E191" s="17">
        <v>0</v>
      </c>
      <c r="F191" s="17">
        <v>1</v>
      </c>
      <c r="G191" s="17">
        <v>0</v>
      </c>
      <c r="H191" s="17">
        <v>2</v>
      </c>
      <c r="I191" s="17">
        <v>0</v>
      </c>
      <c r="J191" s="17">
        <v>14</v>
      </c>
      <c r="K191" s="17">
        <v>0</v>
      </c>
      <c r="L191" s="17">
        <v>0</v>
      </c>
      <c r="M191" s="17">
        <v>1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4</v>
      </c>
      <c r="T191" s="17">
        <v>0</v>
      </c>
      <c r="U191" s="17">
        <v>0</v>
      </c>
      <c r="V191" s="17">
        <v>1</v>
      </c>
      <c r="W191" s="17">
        <v>0</v>
      </c>
      <c r="X191" s="17">
        <v>0</v>
      </c>
      <c r="Y191" s="17">
        <v>4</v>
      </c>
      <c r="Z191" s="17">
        <v>0</v>
      </c>
      <c r="AA191" s="17">
        <v>1</v>
      </c>
      <c r="AB191" s="17">
        <v>1</v>
      </c>
      <c r="AC191" s="17">
        <v>0</v>
      </c>
      <c r="AD191" s="17">
        <v>1</v>
      </c>
      <c r="AE191" s="17">
        <v>2</v>
      </c>
      <c r="AF191" s="17">
        <v>1</v>
      </c>
      <c r="AG191" s="17">
        <v>7</v>
      </c>
      <c r="AH191" s="17">
        <v>0</v>
      </c>
      <c r="AI191" s="17">
        <v>6</v>
      </c>
      <c r="AJ191" s="17">
        <v>1</v>
      </c>
      <c r="AK191" s="17">
        <v>0</v>
      </c>
      <c r="AL191" s="17">
        <v>2</v>
      </c>
      <c r="AM191" s="17">
        <v>2</v>
      </c>
      <c r="AN191" s="17">
        <v>1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4</v>
      </c>
      <c r="AV191" s="17">
        <v>3</v>
      </c>
      <c r="AW191" s="17">
        <v>3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66</v>
      </c>
    </row>
    <row r="192" spans="1:63" x14ac:dyDescent="0.25">
      <c r="A192" s="32" t="s">
        <v>282</v>
      </c>
      <c r="B192" s="33">
        <v>9</v>
      </c>
      <c r="C192" s="33">
        <v>3</v>
      </c>
      <c r="D192" s="33">
        <v>139</v>
      </c>
      <c r="E192" s="33">
        <v>15</v>
      </c>
      <c r="F192" s="33">
        <v>4</v>
      </c>
      <c r="G192" s="33">
        <v>1</v>
      </c>
      <c r="H192" s="33">
        <v>5</v>
      </c>
      <c r="I192" s="33">
        <v>26</v>
      </c>
      <c r="J192" s="33">
        <v>1</v>
      </c>
      <c r="K192" s="33">
        <v>1</v>
      </c>
      <c r="L192" s="33">
        <v>24</v>
      </c>
      <c r="M192" s="33">
        <v>8</v>
      </c>
      <c r="N192" s="33">
        <v>2</v>
      </c>
      <c r="O192" s="33">
        <v>0</v>
      </c>
      <c r="P192" s="33">
        <v>5</v>
      </c>
      <c r="Q192" s="33">
        <v>377</v>
      </c>
      <c r="R192" s="33">
        <v>4</v>
      </c>
      <c r="S192" s="33">
        <v>18</v>
      </c>
      <c r="T192" s="33">
        <v>22</v>
      </c>
      <c r="U192" s="33">
        <v>9</v>
      </c>
      <c r="V192" s="33">
        <v>2</v>
      </c>
      <c r="W192" s="33">
        <v>6</v>
      </c>
      <c r="X192" s="33">
        <v>3</v>
      </c>
      <c r="Y192" s="33">
        <v>31</v>
      </c>
      <c r="Z192" s="33">
        <v>2</v>
      </c>
      <c r="AA192" s="33">
        <v>8</v>
      </c>
      <c r="AB192" s="33">
        <v>69</v>
      </c>
      <c r="AC192" s="33">
        <v>3</v>
      </c>
      <c r="AD192" s="33">
        <v>9</v>
      </c>
      <c r="AE192" s="33">
        <v>0</v>
      </c>
      <c r="AF192" s="33">
        <v>66</v>
      </c>
      <c r="AG192" s="33">
        <v>24</v>
      </c>
      <c r="AH192" s="33">
        <v>110</v>
      </c>
      <c r="AI192" s="33">
        <v>7</v>
      </c>
      <c r="AJ192" s="33">
        <v>2</v>
      </c>
      <c r="AK192" s="33">
        <v>0</v>
      </c>
      <c r="AL192" s="33">
        <v>11</v>
      </c>
      <c r="AM192" s="33">
        <v>14</v>
      </c>
      <c r="AN192" s="33">
        <v>2</v>
      </c>
      <c r="AO192" s="33">
        <v>29</v>
      </c>
      <c r="AP192" s="33">
        <v>0</v>
      </c>
      <c r="AQ192" s="33">
        <v>19</v>
      </c>
      <c r="AR192" s="33">
        <v>0</v>
      </c>
      <c r="AS192" s="33">
        <v>8</v>
      </c>
      <c r="AT192" s="33">
        <v>3</v>
      </c>
      <c r="AU192" s="33">
        <v>7</v>
      </c>
      <c r="AV192" s="33">
        <v>63</v>
      </c>
      <c r="AW192" s="33">
        <v>5</v>
      </c>
      <c r="AX192" s="33">
        <v>0</v>
      </c>
      <c r="AY192" s="33">
        <v>30</v>
      </c>
      <c r="AZ192" s="33">
        <v>0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1206</v>
      </c>
    </row>
    <row r="193" spans="1:63" x14ac:dyDescent="0.25">
      <c r="A193" s="35" t="s">
        <v>283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1</v>
      </c>
      <c r="J193" s="17">
        <v>0</v>
      </c>
      <c r="K193" s="17">
        <v>0</v>
      </c>
      <c r="L193" s="17">
        <v>0</v>
      </c>
      <c r="M193" s="17">
        <v>1</v>
      </c>
      <c r="N193" s="17">
        <v>0</v>
      </c>
      <c r="O193" s="17">
        <v>0</v>
      </c>
      <c r="P193" s="17">
        <v>0</v>
      </c>
      <c r="Q193" s="17">
        <v>1</v>
      </c>
      <c r="R193" s="17">
        <v>0</v>
      </c>
      <c r="S193" s="17">
        <v>0</v>
      </c>
      <c r="T193" s="17">
        <v>0</v>
      </c>
      <c r="U193" s="17">
        <v>0</v>
      </c>
      <c r="V193" s="17">
        <v>1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1</v>
      </c>
      <c r="AG193" s="17">
        <v>0</v>
      </c>
      <c r="AH193" s="17">
        <v>1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2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8</v>
      </c>
    </row>
    <row r="194" spans="1:63" x14ac:dyDescent="0.25">
      <c r="A194" s="35" t="s">
        <v>284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5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5</v>
      </c>
    </row>
    <row r="195" spans="1:63" x14ac:dyDescent="0.25">
      <c r="A195" s="35" t="s">
        <v>285</v>
      </c>
      <c r="B195" s="17">
        <v>4</v>
      </c>
      <c r="C195" s="17">
        <v>3</v>
      </c>
      <c r="D195" s="17">
        <v>49</v>
      </c>
      <c r="E195" s="17">
        <v>4</v>
      </c>
      <c r="F195" s="17">
        <v>3</v>
      </c>
      <c r="G195" s="17">
        <v>1</v>
      </c>
      <c r="H195" s="17">
        <v>1</v>
      </c>
      <c r="I195" s="17">
        <v>21</v>
      </c>
      <c r="J195" s="17">
        <v>0</v>
      </c>
      <c r="K195" s="17">
        <v>1</v>
      </c>
      <c r="L195" s="17">
        <v>15</v>
      </c>
      <c r="M195" s="17">
        <v>4</v>
      </c>
      <c r="N195" s="17">
        <v>2</v>
      </c>
      <c r="O195" s="17">
        <v>0</v>
      </c>
      <c r="P195" s="17">
        <v>2</v>
      </c>
      <c r="Q195" s="17">
        <v>303</v>
      </c>
      <c r="R195" s="17">
        <v>2</v>
      </c>
      <c r="S195" s="17">
        <v>10</v>
      </c>
      <c r="T195" s="17">
        <v>0</v>
      </c>
      <c r="U195" s="17">
        <v>4</v>
      </c>
      <c r="V195" s="17">
        <v>1</v>
      </c>
      <c r="W195" s="17">
        <v>3</v>
      </c>
      <c r="X195" s="17">
        <v>1</v>
      </c>
      <c r="Y195" s="17">
        <v>21</v>
      </c>
      <c r="Z195" s="17">
        <v>0</v>
      </c>
      <c r="AA195" s="17">
        <v>4</v>
      </c>
      <c r="AB195" s="17">
        <v>42</v>
      </c>
      <c r="AC195" s="17">
        <v>2</v>
      </c>
      <c r="AD195" s="17">
        <v>0</v>
      </c>
      <c r="AE195" s="17">
        <v>0</v>
      </c>
      <c r="AF195" s="17">
        <v>48</v>
      </c>
      <c r="AG195" s="17">
        <v>19</v>
      </c>
      <c r="AH195" s="17">
        <v>79</v>
      </c>
      <c r="AI195" s="17">
        <v>5</v>
      </c>
      <c r="AJ195" s="17">
        <v>2</v>
      </c>
      <c r="AK195" s="17">
        <v>0</v>
      </c>
      <c r="AL195" s="17">
        <v>4</v>
      </c>
      <c r="AM195" s="17">
        <v>7</v>
      </c>
      <c r="AN195" s="17">
        <v>1</v>
      </c>
      <c r="AO195" s="17">
        <v>23</v>
      </c>
      <c r="AP195" s="17">
        <v>0</v>
      </c>
      <c r="AQ195" s="17">
        <v>15</v>
      </c>
      <c r="AR195" s="17">
        <v>0</v>
      </c>
      <c r="AS195" s="17">
        <v>0</v>
      </c>
      <c r="AT195" s="17">
        <v>2</v>
      </c>
      <c r="AU195" s="17">
        <v>6</v>
      </c>
      <c r="AV195" s="17">
        <v>38</v>
      </c>
      <c r="AW195" s="17">
        <v>2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754</v>
      </c>
    </row>
    <row r="196" spans="1:63" x14ac:dyDescent="0.25">
      <c r="A196" s="35" t="s">
        <v>286</v>
      </c>
      <c r="B196" s="17">
        <v>0</v>
      </c>
      <c r="C196" s="17">
        <v>0</v>
      </c>
      <c r="D196" s="17">
        <v>0</v>
      </c>
      <c r="E196" s="17">
        <v>4</v>
      </c>
      <c r="F196" s="17">
        <v>1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6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1</v>
      </c>
      <c r="Z196" s="17">
        <v>0</v>
      </c>
      <c r="AA196" s="17">
        <v>0</v>
      </c>
      <c r="AB196" s="17">
        <v>1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1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1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15</v>
      </c>
    </row>
    <row r="197" spans="1:63" x14ac:dyDescent="0.25">
      <c r="A197" s="35" t="s">
        <v>287</v>
      </c>
      <c r="B197" s="17">
        <v>1</v>
      </c>
      <c r="C197" s="17">
        <v>0</v>
      </c>
      <c r="D197" s="17">
        <v>83</v>
      </c>
      <c r="E197" s="17">
        <v>4</v>
      </c>
      <c r="F197" s="17">
        <v>0</v>
      </c>
      <c r="G197" s="17">
        <v>0</v>
      </c>
      <c r="H197" s="17">
        <v>0</v>
      </c>
      <c r="I197" s="17">
        <v>1</v>
      </c>
      <c r="J197" s="17">
        <v>0</v>
      </c>
      <c r="K197" s="17">
        <v>0</v>
      </c>
      <c r="L197" s="17">
        <v>2</v>
      </c>
      <c r="M197" s="17">
        <v>2</v>
      </c>
      <c r="N197" s="17">
        <v>0</v>
      </c>
      <c r="O197" s="17">
        <v>0</v>
      </c>
      <c r="P197" s="17">
        <v>0</v>
      </c>
      <c r="Q197" s="17">
        <v>8</v>
      </c>
      <c r="R197" s="17">
        <v>1</v>
      </c>
      <c r="S197" s="17">
        <v>0</v>
      </c>
      <c r="T197" s="17">
        <v>17</v>
      </c>
      <c r="U197" s="17">
        <v>1</v>
      </c>
      <c r="V197" s="17">
        <v>0</v>
      </c>
      <c r="W197" s="17">
        <v>2</v>
      </c>
      <c r="X197" s="17">
        <v>2</v>
      </c>
      <c r="Y197" s="17">
        <v>2</v>
      </c>
      <c r="Z197" s="17">
        <v>2</v>
      </c>
      <c r="AA197" s="17">
        <v>1</v>
      </c>
      <c r="AB197" s="17">
        <v>10</v>
      </c>
      <c r="AC197" s="17">
        <v>1</v>
      </c>
      <c r="AD197" s="17">
        <v>3</v>
      </c>
      <c r="AE197" s="17">
        <v>0</v>
      </c>
      <c r="AF197" s="17">
        <v>7</v>
      </c>
      <c r="AG197" s="17">
        <v>1</v>
      </c>
      <c r="AH197" s="17">
        <v>17</v>
      </c>
      <c r="AI197" s="17">
        <v>0</v>
      </c>
      <c r="AJ197" s="17">
        <v>0</v>
      </c>
      <c r="AK197" s="17">
        <v>0</v>
      </c>
      <c r="AL197" s="17">
        <v>3</v>
      </c>
      <c r="AM197" s="17">
        <v>2</v>
      </c>
      <c r="AN197" s="17">
        <v>0</v>
      </c>
      <c r="AO197" s="17">
        <v>0</v>
      </c>
      <c r="AP197" s="17">
        <v>0</v>
      </c>
      <c r="AQ197" s="17">
        <v>4</v>
      </c>
      <c r="AR197" s="17">
        <v>0</v>
      </c>
      <c r="AS197" s="17">
        <v>8</v>
      </c>
      <c r="AT197" s="17">
        <v>0</v>
      </c>
      <c r="AU197" s="17">
        <v>0</v>
      </c>
      <c r="AV197" s="17">
        <v>13</v>
      </c>
      <c r="AW197" s="17">
        <v>2</v>
      </c>
      <c r="AX197" s="17">
        <v>0</v>
      </c>
      <c r="AY197" s="17">
        <v>24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224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0</v>
      </c>
    </row>
    <row r="199" spans="1:63" x14ac:dyDescent="0.25">
      <c r="A199" s="35" t="s">
        <v>289</v>
      </c>
      <c r="B199" s="17">
        <v>1</v>
      </c>
      <c r="C199" s="17">
        <v>0</v>
      </c>
      <c r="D199" s="17">
        <v>2</v>
      </c>
      <c r="E199" s="17">
        <v>0</v>
      </c>
      <c r="F199" s="17">
        <v>0</v>
      </c>
      <c r="G199" s="17">
        <v>0</v>
      </c>
      <c r="H199" s="17">
        <v>1</v>
      </c>
      <c r="I199" s="17">
        <v>1</v>
      </c>
      <c r="J199" s="17">
        <v>1</v>
      </c>
      <c r="K199" s="17">
        <v>0</v>
      </c>
      <c r="L199" s="17">
        <v>1</v>
      </c>
      <c r="M199" s="17">
        <v>0</v>
      </c>
      <c r="N199" s="17">
        <v>0</v>
      </c>
      <c r="O199" s="17">
        <v>0</v>
      </c>
      <c r="P199" s="17">
        <v>0</v>
      </c>
      <c r="Q199" s="17">
        <v>7</v>
      </c>
      <c r="R199" s="17">
        <v>0</v>
      </c>
      <c r="S199" s="17">
        <v>6</v>
      </c>
      <c r="T199" s="17">
        <v>0</v>
      </c>
      <c r="U199" s="17">
        <v>1</v>
      </c>
      <c r="V199" s="17">
        <v>0</v>
      </c>
      <c r="W199" s="17">
        <v>0</v>
      </c>
      <c r="X199" s="17">
        <v>0</v>
      </c>
      <c r="Y199" s="17">
        <v>3</v>
      </c>
      <c r="Z199" s="17">
        <v>0</v>
      </c>
      <c r="AA199" s="17">
        <v>1</v>
      </c>
      <c r="AB199" s="17">
        <v>7</v>
      </c>
      <c r="AC199" s="17">
        <v>0</v>
      </c>
      <c r="AD199" s="17">
        <v>2</v>
      </c>
      <c r="AE199" s="17">
        <v>0</v>
      </c>
      <c r="AF199" s="17">
        <v>3</v>
      </c>
      <c r="AG199" s="17">
        <v>0</v>
      </c>
      <c r="AH199" s="17">
        <v>9</v>
      </c>
      <c r="AI199" s="17">
        <v>0</v>
      </c>
      <c r="AJ199" s="17">
        <v>0</v>
      </c>
      <c r="AK199" s="17">
        <v>0</v>
      </c>
      <c r="AL199" s="17">
        <v>3</v>
      </c>
      <c r="AM199" s="17">
        <v>1</v>
      </c>
      <c r="AN199" s="17">
        <v>0</v>
      </c>
      <c r="AO199" s="17">
        <v>4</v>
      </c>
      <c r="AP199" s="17">
        <v>0</v>
      </c>
      <c r="AQ199" s="17">
        <v>0</v>
      </c>
      <c r="AR199" s="17">
        <v>0</v>
      </c>
      <c r="AS199" s="17">
        <v>0</v>
      </c>
      <c r="AT199" s="17">
        <v>0</v>
      </c>
      <c r="AU199" s="17">
        <v>1</v>
      </c>
      <c r="AV199" s="17">
        <v>5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60</v>
      </c>
    </row>
    <row r="200" spans="1:63" x14ac:dyDescent="0.25">
      <c r="A200" s="35" t="s">
        <v>290</v>
      </c>
      <c r="B200" s="17">
        <v>1</v>
      </c>
      <c r="C200" s="17">
        <v>0</v>
      </c>
      <c r="D200" s="17">
        <v>1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1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3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1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1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8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1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1</v>
      </c>
    </row>
    <row r="202" spans="1:63" x14ac:dyDescent="0.25">
      <c r="A202" s="35" t="s">
        <v>292</v>
      </c>
      <c r="B202" s="17">
        <v>1</v>
      </c>
      <c r="C202" s="17">
        <v>0</v>
      </c>
      <c r="D202" s="17">
        <v>3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49</v>
      </c>
      <c r="R202" s="17">
        <v>0</v>
      </c>
      <c r="S202" s="17">
        <v>1</v>
      </c>
      <c r="T202" s="17">
        <v>0</v>
      </c>
      <c r="U202" s="17">
        <v>2</v>
      </c>
      <c r="V202" s="17">
        <v>0</v>
      </c>
      <c r="W202" s="17">
        <v>0</v>
      </c>
      <c r="X202" s="17">
        <v>0</v>
      </c>
      <c r="Y202" s="17">
        <v>2</v>
      </c>
      <c r="Z202" s="17">
        <v>0</v>
      </c>
      <c r="AA202" s="17">
        <v>0</v>
      </c>
      <c r="AB202" s="17">
        <v>1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3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7">
        <v>0</v>
      </c>
      <c r="AU202" s="17">
        <v>0</v>
      </c>
      <c r="AV202" s="17">
        <v>5</v>
      </c>
      <c r="AW202" s="17">
        <v>0</v>
      </c>
      <c r="AX202" s="17">
        <v>0</v>
      </c>
      <c r="AY202" s="17">
        <v>5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72</v>
      </c>
    </row>
    <row r="203" spans="1:63" x14ac:dyDescent="0.25">
      <c r="A203" s="35" t="s">
        <v>293</v>
      </c>
      <c r="B203" s="17">
        <v>1</v>
      </c>
      <c r="C203" s="17">
        <v>0</v>
      </c>
      <c r="D203" s="17">
        <v>1</v>
      </c>
      <c r="E203" s="17">
        <v>2</v>
      </c>
      <c r="F203" s="17">
        <v>0</v>
      </c>
      <c r="G203" s="17">
        <v>0</v>
      </c>
      <c r="H203" s="17">
        <v>1</v>
      </c>
      <c r="I203" s="17">
        <v>2</v>
      </c>
      <c r="J203" s="17">
        <v>0</v>
      </c>
      <c r="K203" s="17">
        <v>0</v>
      </c>
      <c r="L203" s="17">
        <v>1</v>
      </c>
      <c r="M203" s="17">
        <v>0</v>
      </c>
      <c r="N203" s="17">
        <v>0</v>
      </c>
      <c r="O203" s="17">
        <v>0</v>
      </c>
      <c r="P203" s="17">
        <v>3</v>
      </c>
      <c r="Q203" s="17">
        <v>1</v>
      </c>
      <c r="R203" s="17">
        <v>0</v>
      </c>
      <c r="S203" s="17">
        <v>1</v>
      </c>
      <c r="T203" s="17">
        <v>3</v>
      </c>
      <c r="U203" s="17">
        <v>0</v>
      </c>
      <c r="V203" s="17">
        <v>0</v>
      </c>
      <c r="W203" s="17">
        <v>1</v>
      </c>
      <c r="X203" s="17">
        <v>0</v>
      </c>
      <c r="Y203" s="17">
        <v>1</v>
      </c>
      <c r="Z203" s="17">
        <v>0</v>
      </c>
      <c r="AA203" s="17">
        <v>2</v>
      </c>
      <c r="AB203" s="17">
        <v>4</v>
      </c>
      <c r="AC203" s="17">
        <v>0</v>
      </c>
      <c r="AD203" s="17">
        <v>4</v>
      </c>
      <c r="AE203" s="17">
        <v>0</v>
      </c>
      <c r="AF203" s="17">
        <v>4</v>
      </c>
      <c r="AG203" s="17">
        <v>4</v>
      </c>
      <c r="AH203" s="17">
        <v>0</v>
      </c>
      <c r="AI203" s="17">
        <v>2</v>
      </c>
      <c r="AJ203" s="17">
        <v>0</v>
      </c>
      <c r="AK203" s="17">
        <v>0</v>
      </c>
      <c r="AL203" s="17">
        <v>0</v>
      </c>
      <c r="AM203" s="17">
        <v>3</v>
      </c>
      <c r="AN203" s="17">
        <v>1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2</v>
      </c>
      <c r="AW203" s="17">
        <v>1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45</v>
      </c>
    </row>
    <row r="204" spans="1:63" x14ac:dyDescent="0.25">
      <c r="A204" s="35" t="s">
        <v>294</v>
      </c>
      <c r="B204" s="17">
        <v>0</v>
      </c>
      <c r="C204" s="17">
        <v>0</v>
      </c>
      <c r="D204" s="17">
        <v>0</v>
      </c>
      <c r="E204" s="17">
        <v>1</v>
      </c>
      <c r="F204" s="17">
        <v>0</v>
      </c>
      <c r="G204" s="17">
        <v>0</v>
      </c>
      <c r="H204" s="17">
        <v>1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2</v>
      </c>
      <c r="R204" s="17">
        <v>0</v>
      </c>
      <c r="S204" s="17">
        <v>0</v>
      </c>
      <c r="T204" s="17">
        <v>2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3</v>
      </c>
      <c r="AG204" s="17">
        <v>0</v>
      </c>
      <c r="AH204" s="17">
        <v>1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10</v>
      </c>
    </row>
    <row r="205" spans="1:63" x14ac:dyDescent="0.25">
      <c r="A205" s="35" t="s">
        <v>295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1</v>
      </c>
      <c r="I205" s="17">
        <v>0</v>
      </c>
      <c r="J205" s="17">
        <v>0</v>
      </c>
      <c r="K205" s="17">
        <v>0</v>
      </c>
      <c r="L205" s="17">
        <v>0</v>
      </c>
      <c r="M205" s="17">
        <v>1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1</v>
      </c>
      <c r="Z205" s="17">
        <v>0</v>
      </c>
      <c r="AA205" s="17">
        <v>0</v>
      </c>
      <c r="AB205" s="17">
        <v>1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4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0</v>
      </c>
    </row>
    <row r="207" spans="1:63" x14ac:dyDescent="0.25">
      <c r="A207" s="32" t="s">
        <v>297</v>
      </c>
      <c r="B207" s="33">
        <v>0</v>
      </c>
      <c r="C207" s="33">
        <v>0</v>
      </c>
      <c r="D207" s="33">
        <v>14</v>
      </c>
      <c r="E207" s="33">
        <v>11</v>
      </c>
      <c r="F207" s="33">
        <v>0</v>
      </c>
      <c r="G207" s="33">
        <v>0</v>
      </c>
      <c r="H207" s="33">
        <v>3</v>
      </c>
      <c r="I207" s="33">
        <v>27</v>
      </c>
      <c r="J207" s="33">
        <v>11</v>
      </c>
      <c r="K207" s="33">
        <v>2</v>
      </c>
      <c r="L207" s="33">
        <v>0</v>
      </c>
      <c r="M207" s="33">
        <v>0</v>
      </c>
      <c r="N207" s="33">
        <v>3</v>
      </c>
      <c r="O207" s="33">
        <v>0</v>
      </c>
      <c r="P207" s="33">
        <v>5</v>
      </c>
      <c r="Q207" s="33">
        <v>2</v>
      </c>
      <c r="R207" s="33">
        <v>14</v>
      </c>
      <c r="S207" s="33">
        <v>10</v>
      </c>
      <c r="T207" s="33">
        <v>2</v>
      </c>
      <c r="U207" s="33">
        <v>11</v>
      </c>
      <c r="V207" s="33">
        <v>4</v>
      </c>
      <c r="W207" s="33">
        <v>11</v>
      </c>
      <c r="X207" s="33">
        <v>0</v>
      </c>
      <c r="Y207" s="33">
        <v>18</v>
      </c>
      <c r="Z207" s="33">
        <v>0</v>
      </c>
      <c r="AA207" s="33">
        <v>1</v>
      </c>
      <c r="AB207" s="33">
        <v>3</v>
      </c>
      <c r="AC207" s="33">
        <v>0</v>
      </c>
      <c r="AD207" s="33">
        <v>0</v>
      </c>
      <c r="AE207" s="33">
        <v>3</v>
      </c>
      <c r="AF207" s="33">
        <v>27</v>
      </c>
      <c r="AG207" s="33">
        <v>16</v>
      </c>
      <c r="AH207" s="33">
        <v>38</v>
      </c>
      <c r="AI207" s="33">
        <v>0</v>
      </c>
      <c r="AJ207" s="33">
        <v>0</v>
      </c>
      <c r="AK207" s="33">
        <v>0</v>
      </c>
      <c r="AL207" s="33">
        <v>9</v>
      </c>
      <c r="AM207" s="33">
        <v>5</v>
      </c>
      <c r="AN207" s="33">
        <v>0</v>
      </c>
      <c r="AO207" s="33">
        <v>0</v>
      </c>
      <c r="AP207" s="33">
        <v>0</v>
      </c>
      <c r="AQ207" s="33">
        <v>0</v>
      </c>
      <c r="AR207" s="33">
        <v>0</v>
      </c>
      <c r="AS207" s="33">
        <v>0</v>
      </c>
      <c r="AT207" s="33">
        <v>0</v>
      </c>
      <c r="AU207" s="33">
        <v>4</v>
      </c>
      <c r="AV207" s="33">
        <v>1</v>
      </c>
      <c r="AW207" s="33">
        <v>1</v>
      </c>
      <c r="AX207" s="33">
        <v>1</v>
      </c>
      <c r="AY207" s="33">
        <v>0</v>
      </c>
      <c r="AZ207" s="33">
        <v>1</v>
      </c>
      <c r="BA207" s="33">
        <v>0</v>
      </c>
      <c r="BB207" s="33">
        <v>0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258</v>
      </c>
    </row>
    <row r="208" spans="1:63" x14ac:dyDescent="0.25">
      <c r="A208" s="35" t="s">
        <v>298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1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1</v>
      </c>
      <c r="R208" s="17">
        <v>0</v>
      </c>
      <c r="S208" s="17">
        <v>0</v>
      </c>
      <c r="T208" s="17">
        <v>2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1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5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0</v>
      </c>
    </row>
    <row r="210" spans="1:63" x14ac:dyDescent="0.25">
      <c r="A210" s="35" t="s">
        <v>300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1</v>
      </c>
      <c r="AC210" s="17">
        <v>0</v>
      </c>
      <c r="AD210" s="17">
        <v>0</v>
      </c>
      <c r="AE210" s="17">
        <v>1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1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3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0</v>
      </c>
    </row>
    <row r="212" spans="1:63" x14ac:dyDescent="0.25">
      <c r="A212" s="35" t="s">
        <v>302</v>
      </c>
      <c r="B212" s="17">
        <v>0</v>
      </c>
      <c r="C212" s="17">
        <v>0</v>
      </c>
      <c r="D212" s="17">
        <v>14</v>
      </c>
      <c r="E212" s="17">
        <v>11</v>
      </c>
      <c r="F212" s="17">
        <v>0</v>
      </c>
      <c r="G212" s="17">
        <v>0</v>
      </c>
      <c r="H212" s="17">
        <v>3</v>
      </c>
      <c r="I212" s="17">
        <v>25</v>
      </c>
      <c r="J212" s="17">
        <v>10</v>
      </c>
      <c r="K212" s="17">
        <v>1</v>
      </c>
      <c r="L212" s="17">
        <v>0</v>
      </c>
      <c r="M212" s="17">
        <v>0</v>
      </c>
      <c r="N212" s="17">
        <v>3</v>
      </c>
      <c r="O212" s="17">
        <v>0</v>
      </c>
      <c r="P212" s="17">
        <v>5</v>
      </c>
      <c r="Q212" s="17">
        <v>0</v>
      </c>
      <c r="R212" s="17">
        <v>13</v>
      </c>
      <c r="S212" s="17">
        <v>10</v>
      </c>
      <c r="T212" s="17">
        <v>0</v>
      </c>
      <c r="U212" s="17">
        <v>11</v>
      </c>
      <c r="V212" s="17">
        <v>4</v>
      </c>
      <c r="W212" s="17">
        <v>10</v>
      </c>
      <c r="X212" s="17">
        <v>0</v>
      </c>
      <c r="Y212" s="17">
        <v>18</v>
      </c>
      <c r="Z212" s="17">
        <v>0</v>
      </c>
      <c r="AA212" s="17">
        <v>1</v>
      </c>
      <c r="AB212" s="17">
        <v>0</v>
      </c>
      <c r="AC212" s="17">
        <v>0</v>
      </c>
      <c r="AD212" s="17">
        <v>0</v>
      </c>
      <c r="AE212" s="17">
        <v>2</v>
      </c>
      <c r="AF212" s="17">
        <v>26</v>
      </c>
      <c r="AG212" s="17">
        <v>16</v>
      </c>
      <c r="AH212" s="17">
        <v>37</v>
      </c>
      <c r="AI212" s="17">
        <v>0</v>
      </c>
      <c r="AJ212" s="17">
        <v>0</v>
      </c>
      <c r="AK212" s="17">
        <v>0</v>
      </c>
      <c r="AL212" s="17">
        <v>8</v>
      </c>
      <c r="AM212" s="17">
        <v>5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0</v>
      </c>
      <c r="AU212" s="17">
        <v>4</v>
      </c>
      <c r="AV212" s="17">
        <v>1</v>
      </c>
      <c r="AW212" s="17">
        <v>1</v>
      </c>
      <c r="AX212" s="17">
        <v>1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240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1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1</v>
      </c>
    </row>
    <row r="214" spans="1:63" x14ac:dyDescent="0.25">
      <c r="A214" s="35" t="s">
        <v>304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2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2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0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1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1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1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1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1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3</v>
      </c>
    </row>
    <row r="218" spans="1:63" x14ac:dyDescent="0.25">
      <c r="A218" s="35" t="s">
        <v>308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1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1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2</v>
      </c>
    </row>
    <row r="219" spans="1:63" x14ac:dyDescent="0.25">
      <c r="A219" s="35" t="s">
        <v>309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0</v>
      </c>
    </row>
    <row r="220" spans="1:63" x14ac:dyDescent="0.25">
      <c r="A220" s="35" t="s">
        <v>310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1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0</v>
      </c>
      <c r="AT220" s="17">
        <v>0</v>
      </c>
      <c r="AU220" s="17">
        <v>0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1</v>
      </c>
    </row>
    <row r="221" spans="1:63" x14ac:dyDescent="0.25">
      <c r="A221" s="35" t="s">
        <v>311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0</v>
      </c>
    </row>
    <row r="222" spans="1:63" x14ac:dyDescent="0.25">
      <c r="A222" s="35" t="s">
        <v>312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0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0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0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0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115</v>
      </c>
      <c r="C227" s="33">
        <v>81</v>
      </c>
      <c r="D227" s="33">
        <v>735</v>
      </c>
      <c r="E227" s="33">
        <v>270</v>
      </c>
      <c r="F227" s="33">
        <v>95</v>
      </c>
      <c r="G227" s="33">
        <v>14</v>
      </c>
      <c r="H227" s="33">
        <v>136</v>
      </c>
      <c r="I227" s="33">
        <v>1325</v>
      </c>
      <c r="J227" s="33">
        <v>284</v>
      </c>
      <c r="K227" s="33">
        <v>48</v>
      </c>
      <c r="L227" s="33">
        <v>129</v>
      </c>
      <c r="M227" s="33">
        <v>184</v>
      </c>
      <c r="N227" s="33">
        <v>168</v>
      </c>
      <c r="O227" s="33">
        <v>9</v>
      </c>
      <c r="P227" s="33">
        <v>94</v>
      </c>
      <c r="Q227" s="33">
        <v>580</v>
      </c>
      <c r="R227" s="33">
        <v>170</v>
      </c>
      <c r="S227" s="33">
        <v>259</v>
      </c>
      <c r="T227" s="33">
        <v>244</v>
      </c>
      <c r="U227" s="33">
        <v>329</v>
      </c>
      <c r="V227" s="33">
        <v>42</v>
      </c>
      <c r="W227" s="33">
        <v>198</v>
      </c>
      <c r="X227" s="33">
        <v>21</v>
      </c>
      <c r="Y227" s="33">
        <v>407</v>
      </c>
      <c r="Z227" s="33">
        <v>180</v>
      </c>
      <c r="AA227" s="33">
        <v>86</v>
      </c>
      <c r="AB227" s="33">
        <v>603</v>
      </c>
      <c r="AC227" s="33">
        <v>137</v>
      </c>
      <c r="AD227" s="33">
        <v>205</v>
      </c>
      <c r="AE227" s="33">
        <v>35</v>
      </c>
      <c r="AF227" s="33">
        <v>956</v>
      </c>
      <c r="AG227" s="33">
        <v>565</v>
      </c>
      <c r="AH227" s="33">
        <v>598</v>
      </c>
      <c r="AI227" s="33">
        <v>98</v>
      </c>
      <c r="AJ227" s="33">
        <v>63</v>
      </c>
      <c r="AK227" s="33">
        <v>39</v>
      </c>
      <c r="AL227" s="33">
        <v>175</v>
      </c>
      <c r="AM227" s="33">
        <v>200</v>
      </c>
      <c r="AN227" s="33">
        <v>35</v>
      </c>
      <c r="AO227" s="33">
        <v>567</v>
      </c>
      <c r="AP227" s="33">
        <v>7</v>
      </c>
      <c r="AQ227" s="33">
        <v>418</v>
      </c>
      <c r="AR227" s="33">
        <v>15</v>
      </c>
      <c r="AS227" s="33">
        <v>326</v>
      </c>
      <c r="AT227" s="33">
        <v>22</v>
      </c>
      <c r="AU227" s="33">
        <v>155</v>
      </c>
      <c r="AV227" s="33">
        <v>747</v>
      </c>
      <c r="AW227" s="33">
        <v>49</v>
      </c>
      <c r="AX227" s="33">
        <v>15</v>
      </c>
      <c r="AY227" s="33">
        <v>173</v>
      </c>
      <c r="AZ227" s="33">
        <v>0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4">
        <v>12406</v>
      </c>
    </row>
    <row r="228" spans="1:63" x14ac:dyDescent="0.25">
      <c r="A228" s="35" t="s">
        <v>318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34">
        <v>0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1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1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0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0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0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1</v>
      </c>
      <c r="AC233" s="17">
        <v>0</v>
      </c>
      <c r="AD233" s="17">
        <v>0</v>
      </c>
      <c r="AE233" s="17">
        <v>0</v>
      </c>
      <c r="AF233" s="17">
        <v>0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7">
        <v>0</v>
      </c>
      <c r="AU233" s="17">
        <v>0</v>
      </c>
      <c r="AV233" s="17">
        <v>0</v>
      </c>
      <c r="AW233" s="17">
        <v>0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1</v>
      </c>
    </row>
    <row r="234" spans="1:63" x14ac:dyDescent="0.25">
      <c r="A234" s="35" t="s">
        <v>324</v>
      </c>
      <c r="B234" s="17">
        <v>0</v>
      </c>
      <c r="C234" s="17">
        <v>0</v>
      </c>
      <c r="D234" s="17">
        <v>1</v>
      </c>
      <c r="E234" s="17">
        <v>0</v>
      </c>
      <c r="F234" s="17">
        <v>0</v>
      </c>
      <c r="G234" s="17">
        <v>0</v>
      </c>
      <c r="H234" s="17">
        <v>0</v>
      </c>
      <c r="I234" s="17">
        <v>6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1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1</v>
      </c>
      <c r="AG234" s="17">
        <v>0</v>
      </c>
      <c r="AH234" s="17">
        <v>3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2</v>
      </c>
      <c r="AP234" s="17">
        <v>0</v>
      </c>
      <c r="AQ234" s="17">
        <v>0</v>
      </c>
      <c r="AR234" s="17">
        <v>0</v>
      </c>
      <c r="AS234" s="17">
        <v>0</v>
      </c>
      <c r="AT234" s="17">
        <v>0</v>
      </c>
      <c r="AU234" s="17">
        <v>0</v>
      </c>
      <c r="AV234" s="17">
        <v>4</v>
      </c>
      <c r="AW234" s="17">
        <v>0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18</v>
      </c>
    </row>
    <row r="235" spans="1:63" x14ac:dyDescent="0.25">
      <c r="A235" s="35" t="s">
        <v>325</v>
      </c>
      <c r="B235" s="17">
        <v>2</v>
      </c>
      <c r="C235" s="17">
        <v>1</v>
      </c>
      <c r="D235" s="17">
        <v>4</v>
      </c>
      <c r="E235" s="17">
        <v>4</v>
      </c>
      <c r="F235" s="17">
        <v>4</v>
      </c>
      <c r="G235" s="17">
        <v>2</v>
      </c>
      <c r="H235" s="17">
        <v>4</v>
      </c>
      <c r="I235" s="17">
        <v>2</v>
      </c>
      <c r="J235" s="17">
        <v>1</v>
      </c>
      <c r="K235" s="17">
        <v>1</v>
      </c>
      <c r="L235" s="17">
        <v>2</v>
      </c>
      <c r="M235" s="17">
        <v>0</v>
      </c>
      <c r="N235" s="17">
        <v>2</v>
      </c>
      <c r="O235" s="17">
        <v>0</v>
      </c>
      <c r="P235" s="17">
        <v>1</v>
      </c>
      <c r="Q235" s="17">
        <v>6</v>
      </c>
      <c r="R235" s="17">
        <v>1</v>
      </c>
      <c r="S235" s="17">
        <v>2</v>
      </c>
      <c r="T235" s="17">
        <v>0</v>
      </c>
      <c r="U235" s="17">
        <v>12</v>
      </c>
      <c r="V235" s="17">
        <v>5</v>
      </c>
      <c r="W235" s="17">
        <v>6</v>
      </c>
      <c r="X235" s="17">
        <v>0</v>
      </c>
      <c r="Y235" s="17">
        <v>6</v>
      </c>
      <c r="Z235" s="17">
        <v>6</v>
      </c>
      <c r="AA235" s="17">
        <v>0</v>
      </c>
      <c r="AB235" s="17">
        <v>4</v>
      </c>
      <c r="AC235" s="17">
        <v>4</v>
      </c>
      <c r="AD235" s="17">
        <v>1</v>
      </c>
      <c r="AE235" s="17">
        <v>1</v>
      </c>
      <c r="AF235" s="17">
        <v>31</v>
      </c>
      <c r="AG235" s="17">
        <v>10</v>
      </c>
      <c r="AH235" s="17">
        <v>14</v>
      </c>
      <c r="AI235" s="17">
        <v>1</v>
      </c>
      <c r="AJ235" s="17">
        <v>1</v>
      </c>
      <c r="AK235" s="17">
        <v>2</v>
      </c>
      <c r="AL235" s="17">
        <v>8</v>
      </c>
      <c r="AM235" s="17">
        <v>2</v>
      </c>
      <c r="AN235" s="17">
        <v>0</v>
      </c>
      <c r="AO235" s="17">
        <v>4</v>
      </c>
      <c r="AP235" s="17">
        <v>0</v>
      </c>
      <c r="AQ235" s="17">
        <v>4</v>
      </c>
      <c r="AR235" s="17">
        <v>0</v>
      </c>
      <c r="AS235" s="17">
        <v>0</v>
      </c>
      <c r="AT235" s="17">
        <v>0</v>
      </c>
      <c r="AU235" s="17">
        <v>4</v>
      </c>
      <c r="AV235" s="17">
        <v>11</v>
      </c>
      <c r="AW235" s="17">
        <v>3</v>
      </c>
      <c r="AX235" s="17">
        <v>0</v>
      </c>
      <c r="AY235" s="17">
        <v>1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180</v>
      </c>
    </row>
    <row r="236" spans="1:63" x14ac:dyDescent="0.25">
      <c r="A236" s="35" t="s">
        <v>326</v>
      </c>
      <c r="B236" s="17">
        <v>5</v>
      </c>
      <c r="C236" s="17">
        <v>2</v>
      </c>
      <c r="D236" s="17">
        <v>34</v>
      </c>
      <c r="E236" s="17">
        <v>18</v>
      </c>
      <c r="F236" s="17">
        <v>8</v>
      </c>
      <c r="G236" s="17">
        <v>0</v>
      </c>
      <c r="H236" s="17">
        <v>0</v>
      </c>
      <c r="I236" s="17">
        <v>72</v>
      </c>
      <c r="J236" s="17">
        <v>6</v>
      </c>
      <c r="K236" s="17">
        <v>5</v>
      </c>
      <c r="L236" s="17">
        <v>3</v>
      </c>
      <c r="M236" s="17">
        <v>32</v>
      </c>
      <c r="N236" s="17">
        <v>7</v>
      </c>
      <c r="O236" s="17">
        <v>0</v>
      </c>
      <c r="P236" s="17">
        <v>3</v>
      </c>
      <c r="Q236" s="17">
        <v>74</v>
      </c>
      <c r="R236" s="17">
        <v>28</v>
      </c>
      <c r="S236" s="17">
        <v>0</v>
      </c>
      <c r="T236" s="17">
        <v>1</v>
      </c>
      <c r="U236" s="17">
        <v>41</v>
      </c>
      <c r="V236" s="17">
        <v>0</v>
      </c>
      <c r="W236" s="17">
        <v>13</v>
      </c>
      <c r="X236" s="17">
        <v>1</v>
      </c>
      <c r="Y236" s="17">
        <v>16</v>
      </c>
      <c r="Z236" s="17">
        <v>8</v>
      </c>
      <c r="AA236" s="17">
        <v>0</v>
      </c>
      <c r="AB236" s="17">
        <v>18</v>
      </c>
      <c r="AC236" s="17">
        <v>9</v>
      </c>
      <c r="AD236" s="17">
        <v>1</v>
      </c>
      <c r="AE236" s="17">
        <v>0</v>
      </c>
      <c r="AF236" s="17">
        <v>270</v>
      </c>
      <c r="AG236" s="17">
        <v>21</v>
      </c>
      <c r="AH236" s="17">
        <v>59</v>
      </c>
      <c r="AI236" s="17">
        <v>5</v>
      </c>
      <c r="AJ236" s="17">
        <v>1</v>
      </c>
      <c r="AK236" s="17">
        <v>0</v>
      </c>
      <c r="AL236" s="17">
        <v>5</v>
      </c>
      <c r="AM236" s="17">
        <v>4</v>
      </c>
      <c r="AN236" s="17">
        <v>2</v>
      </c>
      <c r="AO236" s="17">
        <v>9</v>
      </c>
      <c r="AP236" s="17">
        <v>0</v>
      </c>
      <c r="AQ236" s="17">
        <v>140</v>
      </c>
      <c r="AR236" s="17">
        <v>0</v>
      </c>
      <c r="AS236" s="17">
        <v>7</v>
      </c>
      <c r="AT236" s="17">
        <v>1</v>
      </c>
      <c r="AU236" s="17">
        <v>11</v>
      </c>
      <c r="AV236" s="17">
        <v>119</v>
      </c>
      <c r="AW236" s="17">
        <v>1</v>
      </c>
      <c r="AX236" s="17">
        <v>0</v>
      </c>
      <c r="AY236" s="17">
        <v>22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1082</v>
      </c>
    </row>
    <row r="237" spans="1:63" x14ac:dyDescent="0.25">
      <c r="A237" s="35" t="s">
        <v>327</v>
      </c>
      <c r="B237" s="17">
        <v>0</v>
      </c>
      <c r="C237" s="17">
        <v>0</v>
      </c>
      <c r="D237" s="17">
        <v>5</v>
      </c>
      <c r="E237" s="17">
        <v>0</v>
      </c>
      <c r="F237" s="17">
        <v>0</v>
      </c>
      <c r="G237" s="17">
        <v>0</v>
      </c>
      <c r="H237" s="17">
        <v>1</v>
      </c>
      <c r="I237" s="17">
        <v>8</v>
      </c>
      <c r="J237" s="17">
        <v>0</v>
      </c>
      <c r="K237" s="17">
        <v>0</v>
      </c>
      <c r="L237" s="17">
        <v>1</v>
      </c>
      <c r="M237" s="17">
        <v>2</v>
      </c>
      <c r="N237" s="17">
        <v>0</v>
      </c>
      <c r="O237" s="17">
        <v>0</v>
      </c>
      <c r="P237" s="17">
        <v>0</v>
      </c>
      <c r="Q237" s="17">
        <v>1</v>
      </c>
      <c r="R237" s="17">
        <v>1</v>
      </c>
      <c r="S237" s="17">
        <v>0</v>
      </c>
      <c r="T237" s="17">
        <v>0</v>
      </c>
      <c r="U237" s="17">
        <v>6</v>
      </c>
      <c r="V237" s="17">
        <v>0</v>
      </c>
      <c r="W237" s="17">
        <v>0</v>
      </c>
      <c r="X237" s="17">
        <v>0</v>
      </c>
      <c r="Y237" s="17">
        <v>1</v>
      </c>
      <c r="Z237" s="17">
        <v>0</v>
      </c>
      <c r="AA237" s="17">
        <v>0</v>
      </c>
      <c r="AB237" s="17">
        <v>3</v>
      </c>
      <c r="AC237" s="17">
        <v>1</v>
      </c>
      <c r="AD237" s="17">
        <v>1</v>
      </c>
      <c r="AE237" s="17">
        <v>0</v>
      </c>
      <c r="AF237" s="17">
        <v>2</v>
      </c>
      <c r="AG237" s="17">
        <v>2</v>
      </c>
      <c r="AH237" s="17">
        <v>4</v>
      </c>
      <c r="AI237" s="17">
        <v>2</v>
      </c>
      <c r="AJ237" s="17">
        <v>1</v>
      </c>
      <c r="AK237" s="17">
        <v>0</v>
      </c>
      <c r="AL237" s="17">
        <v>0</v>
      </c>
      <c r="AM237" s="17">
        <v>2</v>
      </c>
      <c r="AN237" s="17">
        <v>0</v>
      </c>
      <c r="AO237" s="17">
        <v>6</v>
      </c>
      <c r="AP237" s="17">
        <v>0</v>
      </c>
      <c r="AQ237" s="17">
        <v>1</v>
      </c>
      <c r="AR237" s="17">
        <v>0</v>
      </c>
      <c r="AS237" s="17">
        <v>0</v>
      </c>
      <c r="AT237" s="17">
        <v>0</v>
      </c>
      <c r="AU237" s="17">
        <v>0</v>
      </c>
      <c r="AV237" s="17">
        <v>5</v>
      </c>
      <c r="AW237" s="17">
        <v>0</v>
      </c>
      <c r="AX237" s="17">
        <v>0</v>
      </c>
      <c r="AY237" s="17">
        <v>1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57</v>
      </c>
    </row>
    <row r="238" spans="1:63" x14ac:dyDescent="0.25">
      <c r="A238" s="35" t="s">
        <v>328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1</v>
      </c>
      <c r="I238" s="17">
        <v>2</v>
      </c>
      <c r="J238" s="17">
        <v>3</v>
      </c>
      <c r="K238" s="17">
        <v>0</v>
      </c>
      <c r="L238" s="17">
        <v>0</v>
      </c>
      <c r="M238" s="17">
        <v>3</v>
      </c>
      <c r="N238" s="17">
        <v>0</v>
      </c>
      <c r="O238" s="17">
        <v>0</v>
      </c>
      <c r="P238" s="17">
        <v>0</v>
      </c>
      <c r="Q238" s="17">
        <v>1</v>
      </c>
      <c r="R238" s="17">
        <v>1</v>
      </c>
      <c r="S238" s="17">
        <v>0</v>
      </c>
      <c r="T238" s="17">
        <v>1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1</v>
      </c>
      <c r="AI238" s="17">
        <v>1</v>
      </c>
      <c r="AJ238" s="17">
        <v>0</v>
      </c>
      <c r="AK238" s="17">
        <v>0</v>
      </c>
      <c r="AL238" s="17">
        <v>0</v>
      </c>
      <c r="AM238" s="17">
        <v>1</v>
      </c>
      <c r="AN238" s="17">
        <v>0</v>
      </c>
      <c r="AO238" s="17">
        <v>0</v>
      </c>
      <c r="AP238" s="17">
        <v>0</v>
      </c>
      <c r="AQ238" s="17">
        <v>1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16</v>
      </c>
    </row>
    <row r="239" spans="1:63" x14ac:dyDescent="0.25">
      <c r="A239" s="35" t="s">
        <v>329</v>
      </c>
      <c r="B239" s="17">
        <v>0</v>
      </c>
      <c r="C239" s="17">
        <v>0</v>
      </c>
      <c r="D239" s="17">
        <v>2</v>
      </c>
      <c r="E239" s="17">
        <v>0</v>
      </c>
      <c r="F239" s="17">
        <v>0</v>
      </c>
      <c r="G239" s="17">
        <v>0</v>
      </c>
      <c r="H239" s="17">
        <v>0</v>
      </c>
      <c r="I239" s="17">
        <v>25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1</v>
      </c>
      <c r="R239" s="17">
        <v>0</v>
      </c>
      <c r="S239" s="17">
        <v>0</v>
      </c>
      <c r="T239" s="17">
        <v>4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1</v>
      </c>
      <c r="AE239" s="17">
        <v>0</v>
      </c>
      <c r="AF239" s="17">
        <v>0</v>
      </c>
      <c r="AG239" s="17">
        <v>5</v>
      </c>
      <c r="AH239" s="17">
        <v>7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2</v>
      </c>
      <c r="AP239" s="17">
        <v>0</v>
      </c>
      <c r="AQ239" s="17">
        <v>1</v>
      </c>
      <c r="AR239" s="17">
        <v>0</v>
      </c>
      <c r="AS239" s="17">
        <v>2</v>
      </c>
      <c r="AT239" s="17">
        <v>0</v>
      </c>
      <c r="AU239" s="17">
        <v>0</v>
      </c>
      <c r="AV239" s="17">
        <v>1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51</v>
      </c>
    </row>
    <row r="240" spans="1:63" x14ac:dyDescent="0.25">
      <c r="A240" s="35" t="s">
        <v>330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1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1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2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0</v>
      </c>
    </row>
    <row r="242" spans="1:63" x14ac:dyDescent="0.25">
      <c r="A242" s="35" t="s">
        <v>332</v>
      </c>
      <c r="B242" s="17">
        <v>108</v>
      </c>
      <c r="C242" s="17">
        <v>78</v>
      </c>
      <c r="D242" s="17">
        <v>689</v>
      </c>
      <c r="E242" s="17">
        <v>248</v>
      </c>
      <c r="F242" s="17">
        <v>83</v>
      </c>
      <c r="G242" s="17">
        <v>12</v>
      </c>
      <c r="H242" s="17">
        <v>130</v>
      </c>
      <c r="I242" s="17">
        <v>1210</v>
      </c>
      <c r="J242" s="17">
        <v>274</v>
      </c>
      <c r="K242" s="17">
        <v>42</v>
      </c>
      <c r="L242" s="17">
        <v>123</v>
      </c>
      <c r="M242" s="17">
        <v>147</v>
      </c>
      <c r="N242" s="17">
        <v>158</v>
      </c>
      <c r="O242" s="17">
        <v>9</v>
      </c>
      <c r="P242" s="17">
        <v>90</v>
      </c>
      <c r="Q242" s="17">
        <v>496</v>
      </c>
      <c r="R242" s="17">
        <v>138</v>
      </c>
      <c r="S242" s="17">
        <v>257</v>
      </c>
      <c r="T242" s="17">
        <v>237</v>
      </c>
      <c r="U242" s="17">
        <v>270</v>
      </c>
      <c r="V242" s="17">
        <v>37</v>
      </c>
      <c r="W242" s="17">
        <v>179</v>
      </c>
      <c r="X242" s="17">
        <v>20</v>
      </c>
      <c r="Y242" s="17">
        <v>383</v>
      </c>
      <c r="Z242" s="17">
        <v>166</v>
      </c>
      <c r="AA242" s="17">
        <v>86</v>
      </c>
      <c r="AB242" s="17">
        <v>577</v>
      </c>
      <c r="AC242" s="17">
        <v>123</v>
      </c>
      <c r="AD242" s="17">
        <v>201</v>
      </c>
      <c r="AE242" s="17">
        <v>34</v>
      </c>
      <c r="AF242" s="17">
        <v>652</v>
      </c>
      <c r="AG242" s="17">
        <v>527</v>
      </c>
      <c r="AH242" s="17">
        <v>510</v>
      </c>
      <c r="AI242" s="17">
        <v>89</v>
      </c>
      <c r="AJ242" s="17">
        <v>60</v>
      </c>
      <c r="AK242" s="17">
        <v>37</v>
      </c>
      <c r="AL242" s="17">
        <v>161</v>
      </c>
      <c r="AM242" s="17">
        <v>190</v>
      </c>
      <c r="AN242" s="17">
        <v>33</v>
      </c>
      <c r="AO242" s="17">
        <v>544</v>
      </c>
      <c r="AP242" s="17">
        <v>7</v>
      </c>
      <c r="AQ242" s="17">
        <v>271</v>
      </c>
      <c r="AR242" s="17">
        <v>15</v>
      </c>
      <c r="AS242" s="17">
        <v>317</v>
      </c>
      <c r="AT242" s="17">
        <v>21</v>
      </c>
      <c r="AU242" s="17">
        <v>139</v>
      </c>
      <c r="AV242" s="17">
        <v>607</v>
      </c>
      <c r="AW242" s="17">
        <v>45</v>
      </c>
      <c r="AX242" s="17">
        <v>15</v>
      </c>
      <c r="AY242" s="17">
        <v>149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10994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1</v>
      </c>
      <c r="O245" s="17">
        <v>0</v>
      </c>
      <c r="P245" s="17">
        <v>0</v>
      </c>
      <c r="Q245" s="17">
        <v>0</v>
      </c>
      <c r="R245" s="17">
        <v>1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1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1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4</v>
      </c>
    </row>
    <row r="246" spans="1:63" x14ac:dyDescent="0.25">
      <c r="A246" s="35" t="s">
        <v>336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0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0</v>
      </c>
    </row>
    <row r="248" spans="1:63" x14ac:dyDescent="0.25">
      <c r="A248" s="32" t="s">
        <v>338</v>
      </c>
      <c r="B248" s="33">
        <v>0</v>
      </c>
      <c r="C248" s="33">
        <v>0</v>
      </c>
      <c r="D248" s="33">
        <v>0</v>
      </c>
      <c r="E248" s="33">
        <v>0</v>
      </c>
      <c r="F248" s="33">
        <v>0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3">
        <v>0</v>
      </c>
      <c r="U248" s="33">
        <v>0</v>
      </c>
      <c r="V248" s="33">
        <v>0</v>
      </c>
      <c r="W248" s="33">
        <v>0</v>
      </c>
      <c r="X248" s="33">
        <v>0</v>
      </c>
      <c r="Y248" s="33">
        <v>0</v>
      </c>
      <c r="Z248" s="33">
        <v>0</v>
      </c>
      <c r="AA248" s="33">
        <v>0</v>
      </c>
      <c r="AB248" s="33">
        <v>0</v>
      </c>
      <c r="AC248" s="33">
        <v>0</v>
      </c>
      <c r="AD248" s="33">
        <v>0</v>
      </c>
      <c r="AE248" s="33">
        <v>0</v>
      </c>
      <c r="AF248" s="33">
        <v>0</v>
      </c>
      <c r="AG248" s="33">
        <v>0</v>
      </c>
      <c r="AH248" s="33">
        <v>0</v>
      </c>
      <c r="AI248" s="33">
        <v>0</v>
      </c>
      <c r="AJ248" s="33">
        <v>0</v>
      </c>
      <c r="AK248" s="33">
        <v>0</v>
      </c>
      <c r="AL248" s="33">
        <v>0</v>
      </c>
      <c r="AM248" s="33">
        <v>0</v>
      </c>
      <c r="AN248" s="33">
        <v>0</v>
      </c>
      <c r="AO248" s="33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0</v>
      </c>
      <c r="AU248" s="33">
        <v>0</v>
      </c>
      <c r="AV248" s="33">
        <v>0</v>
      </c>
      <c r="AW248" s="33">
        <v>0</v>
      </c>
      <c r="AX248" s="33">
        <v>0</v>
      </c>
      <c r="AY248" s="33">
        <v>0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0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0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0</v>
      </c>
    </row>
    <row r="253" spans="1:63" x14ac:dyDescent="0.25">
      <c r="A253" s="35" t="s">
        <v>343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0</v>
      </c>
    </row>
    <row r="254" spans="1:63" x14ac:dyDescent="0.25">
      <c r="A254" s="35" t="s">
        <v>344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0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0</v>
      </c>
    </row>
    <row r="257" spans="1:63" x14ac:dyDescent="0.25">
      <c r="A257" s="35" t="s">
        <v>347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0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0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0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0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0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0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0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0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0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0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0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0</v>
      </c>
    </row>
    <row r="275" spans="1:63" x14ac:dyDescent="0.25">
      <c r="A275" s="32" t="s">
        <v>365</v>
      </c>
      <c r="B275" s="33">
        <v>63</v>
      </c>
      <c r="C275" s="33">
        <v>15</v>
      </c>
      <c r="D275" s="33">
        <v>377</v>
      </c>
      <c r="E275" s="33">
        <v>74</v>
      </c>
      <c r="F275" s="33">
        <v>12</v>
      </c>
      <c r="G275" s="33">
        <v>11</v>
      </c>
      <c r="H275" s="33">
        <v>44</v>
      </c>
      <c r="I275" s="33">
        <v>480</v>
      </c>
      <c r="J275" s="33">
        <v>72</v>
      </c>
      <c r="K275" s="33">
        <v>11</v>
      </c>
      <c r="L275" s="33">
        <v>119</v>
      </c>
      <c r="M275" s="33">
        <v>99</v>
      </c>
      <c r="N275" s="33">
        <v>56</v>
      </c>
      <c r="O275" s="33">
        <v>3</v>
      </c>
      <c r="P275" s="33">
        <v>23</v>
      </c>
      <c r="Q275" s="33">
        <v>380</v>
      </c>
      <c r="R275" s="33">
        <v>66</v>
      </c>
      <c r="S275" s="33">
        <v>52</v>
      </c>
      <c r="T275" s="33">
        <v>203</v>
      </c>
      <c r="U275" s="33">
        <v>127</v>
      </c>
      <c r="V275" s="33">
        <v>15</v>
      </c>
      <c r="W275" s="33">
        <v>32</v>
      </c>
      <c r="X275" s="33">
        <v>8</v>
      </c>
      <c r="Y275" s="33">
        <v>176</v>
      </c>
      <c r="Z275" s="33">
        <v>45</v>
      </c>
      <c r="AA275" s="33">
        <v>68</v>
      </c>
      <c r="AB275" s="33">
        <v>345</v>
      </c>
      <c r="AC275" s="33">
        <v>18</v>
      </c>
      <c r="AD275" s="33">
        <v>20</v>
      </c>
      <c r="AE275" s="33">
        <v>12</v>
      </c>
      <c r="AF275" s="33">
        <v>408</v>
      </c>
      <c r="AG275" s="33">
        <v>219</v>
      </c>
      <c r="AH275" s="33">
        <v>329</v>
      </c>
      <c r="AI275" s="33">
        <v>81</v>
      </c>
      <c r="AJ275" s="33">
        <v>14</v>
      </c>
      <c r="AK275" s="33">
        <v>4</v>
      </c>
      <c r="AL275" s="33">
        <v>34</v>
      </c>
      <c r="AM275" s="33">
        <v>74</v>
      </c>
      <c r="AN275" s="33">
        <v>10</v>
      </c>
      <c r="AO275" s="33">
        <v>208</v>
      </c>
      <c r="AP275" s="33">
        <v>2</v>
      </c>
      <c r="AQ275" s="33">
        <v>191</v>
      </c>
      <c r="AR275" s="33">
        <v>0</v>
      </c>
      <c r="AS275" s="33">
        <v>120</v>
      </c>
      <c r="AT275" s="33">
        <v>11</v>
      </c>
      <c r="AU275" s="33">
        <v>38</v>
      </c>
      <c r="AV275" s="33">
        <v>207</v>
      </c>
      <c r="AW275" s="33">
        <v>7</v>
      </c>
      <c r="AX275" s="33">
        <v>4</v>
      </c>
      <c r="AY275" s="33">
        <v>62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0</v>
      </c>
      <c r="BI275" s="33">
        <v>0</v>
      </c>
      <c r="BJ275" s="33">
        <v>0</v>
      </c>
      <c r="BK275" s="34">
        <v>5049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1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1</v>
      </c>
    </row>
    <row r="277" spans="1:63" x14ac:dyDescent="0.25">
      <c r="A277" s="35" t="s">
        <v>367</v>
      </c>
      <c r="B277" s="17">
        <v>38</v>
      </c>
      <c r="C277" s="17">
        <v>12</v>
      </c>
      <c r="D277" s="17">
        <v>189</v>
      </c>
      <c r="E277" s="17">
        <v>24</v>
      </c>
      <c r="F277" s="17">
        <v>11</v>
      </c>
      <c r="G277" s="17">
        <v>9</v>
      </c>
      <c r="H277" s="17">
        <v>36</v>
      </c>
      <c r="I277" s="17">
        <v>304</v>
      </c>
      <c r="J277" s="17">
        <v>56</v>
      </c>
      <c r="K277" s="17">
        <v>3</v>
      </c>
      <c r="L277" s="17">
        <v>70</v>
      </c>
      <c r="M277" s="17">
        <v>65</v>
      </c>
      <c r="N277" s="17">
        <v>37</v>
      </c>
      <c r="O277" s="17">
        <v>0</v>
      </c>
      <c r="P277" s="17">
        <v>11</v>
      </c>
      <c r="Q277" s="17">
        <v>215</v>
      </c>
      <c r="R277" s="17">
        <v>51</v>
      </c>
      <c r="S277" s="17">
        <v>40</v>
      </c>
      <c r="T277" s="17">
        <v>121</v>
      </c>
      <c r="U277" s="17">
        <v>85</v>
      </c>
      <c r="V277" s="17">
        <v>11</v>
      </c>
      <c r="W277" s="17">
        <v>23</v>
      </c>
      <c r="X277" s="17">
        <v>1</v>
      </c>
      <c r="Y277" s="17">
        <v>90</v>
      </c>
      <c r="Z277" s="17">
        <v>37</v>
      </c>
      <c r="AA277" s="17">
        <v>30</v>
      </c>
      <c r="AB277" s="17">
        <v>201</v>
      </c>
      <c r="AC277" s="17">
        <v>10</v>
      </c>
      <c r="AD277" s="17">
        <v>6</v>
      </c>
      <c r="AE277" s="17">
        <v>9</v>
      </c>
      <c r="AF277" s="17">
        <v>242</v>
      </c>
      <c r="AG277" s="17">
        <v>147</v>
      </c>
      <c r="AH277" s="17">
        <v>214</v>
      </c>
      <c r="AI277" s="17">
        <v>54</v>
      </c>
      <c r="AJ277" s="17">
        <v>6</v>
      </c>
      <c r="AK277" s="17">
        <v>1</v>
      </c>
      <c r="AL277" s="17">
        <v>19</v>
      </c>
      <c r="AM277" s="17">
        <v>48</v>
      </c>
      <c r="AN277" s="17">
        <v>6</v>
      </c>
      <c r="AO277" s="17">
        <v>106</v>
      </c>
      <c r="AP277" s="17">
        <v>2</v>
      </c>
      <c r="AQ277" s="17">
        <v>134</v>
      </c>
      <c r="AR277" s="17">
        <v>0</v>
      </c>
      <c r="AS277" s="17">
        <v>73</v>
      </c>
      <c r="AT277" s="17">
        <v>5</v>
      </c>
      <c r="AU277" s="17">
        <v>17</v>
      </c>
      <c r="AV277" s="17">
        <v>81</v>
      </c>
      <c r="AW277" s="17">
        <v>6</v>
      </c>
      <c r="AX277" s="17">
        <v>3</v>
      </c>
      <c r="AY277" s="17">
        <v>12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2971</v>
      </c>
    </row>
    <row r="278" spans="1:63" x14ac:dyDescent="0.25">
      <c r="A278" s="35" t="s">
        <v>368</v>
      </c>
      <c r="B278" s="17">
        <v>24</v>
      </c>
      <c r="C278" s="17">
        <v>2</v>
      </c>
      <c r="D278" s="17">
        <v>178</v>
      </c>
      <c r="E278" s="17">
        <v>44</v>
      </c>
      <c r="F278" s="17">
        <v>1</v>
      </c>
      <c r="G278" s="17">
        <v>2</v>
      </c>
      <c r="H278" s="17">
        <v>6</v>
      </c>
      <c r="I278" s="17">
        <v>165</v>
      </c>
      <c r="J278" s="17">
        <v>14</v>
      </c>
      <c r="K278" s="17">
        <v>6</v>
      </c>
      <c r="L278" s="17">
        <v>49</v>
      </c>
      <c r="M278" s="17">
        <v>33</v>
      </c>
      <c r="N278" s="17">
        <v>18</v>
      </c>
      <c r="O278" s="17">
        <v>3</v>
      </c>
      <c r="P278" s="17">
        <v>7</v>
      </c>
      <c r="Q278" s="17">
        <v>150</v>
      </c>
      <c r="R278" s="17">
        <v>12</v>
      </c>
      <c r="S278" s="17">
        <v>11</v>
      </c>
      <c r="T278" s="17">
        <v>80</v>
      </c>
      <c r="U278" s="17">
        <v>40</v>
      </c>
      <c r="V278" s="17">
        <v>2</v>
      </c>
      <c r="W278" s="17">
        <v>8</v>
      </c>
      <c r="X278" s="17">
        <v>7</v>
      </c>
      <c r="Y278" s="17">
        <v>84</v>
      </c>
      <c r="Z278" s="17">
        <v>8</v>
      </c>
      <c r="AA278" s="17">
        <v>38</v>
      </c>
      <c r="AB278" s="17">
        <v>143</v>
      </c>
      <c r="AC278" s="17">
        <v>7</v>
      </c>
      <c r="AD278" s="17">
        <v>12</v>
      </c>
      <c r="AE278" s="17">
        <v>3</v>
      </c>
      <c r="AF278" s="17">
        <v>158</v>
      </c>
      <c r="AG278" s="17">
        <v>61</v>
      </c>
      <c r="AH278" s="17">
        <v>109</v>
      </c>
      <c r="AI278" s="17">
        <v>27</v>
      </c>
      <c r="AJ278" s="17">
        <v>6</v>
      </c>
      <c r="AK278" s="17">
        <v>1</v>
      </c>
      <c r="AL278" s="17">
        <v>12</v>
      </c>
      <c r="AM278" s="17">
        <v>22</v>
      </c>
      <c r="AN278" s="17">
        <v>4</v>
      </c>
      <c r="AO278" s="17">
        <v>102</v>
      </c>
      <c r="AP278" s="17">
        <v>0</v>
      </c>
      <c r="AQ278" s="17">
        <v>53</v>
      </c>
      <c r="AR278" s="17">
        <v>0</v>
      </c>
      <c r="AS278" s="17">
        <v>44</v>
      </c>
      <c r="AT278" s="17">
        <v>5</v>
      </c>
      <c r="AU278" s="17">
        <v>20</v>
      </c>
      <c r="AV278" s="17">
        <v>124</v>
      </c>
      <c r="AW278" s="17">
        <v>1</v>
      </c>
      <c r="AX278" s="17">
        <v>0</v>
      </c>
      <c r="AY278" s="17">
        <v>50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1956</v>
      </c>
    </row>
    <row r="279" spans="1:63" x14ac:dyDescent="0.25">
      <c r="A279" s="35" t="s">
        <v>369</v>
      </c>
      <c r="B279" s="17">
        <v>1</v>
      </c>
      <c r="C279" s="17">
        <v>0</v>
      </c>
      <c r="D279" s="17">
        <v>1</v>
      </c>
      <c r="E279" s="17">
        <v>3</v>
      </c>
      <c r="F279" s="17">
        <v>0</v>
      </c>
      <c r="G279" s="17">
        <v>0</v>
      </c>
      <c r="H279" s="17">
        <v>1</v>
      </c>
      <c r="I279" s="17">
        <v>1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1</v>
      </c>
      <c r="Q279" s="17">
        <v>7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1</v>
      </c>
      <c r="AG279" s="17">
        <v>6</v>
      </c>
      <c r="AH279" s="17">
        <v>2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24</v>
      </c>
    </row>
    <row r="280" spans="1:63" x14ac:dyDescent="0.25">
      <c r="A280" s="35" t="s">
        <v>370</v>
      </c>
      <c r="B280" s="17">
        <v>0</v>
      </c>
      <c r="C280" s="17">
        <v>1</v>
      </c>
      <c r="D280" s="17">
        <v>2</v>
      </c>
      <c r="E280" s="17">
        <v>2</v>
      </c>
      <c r="F280" s="17">
        <v>0</v>
      </c>
      <c r="G280" s="17">
        <v>0</v>
      </c>
      <c r="H280" s="17">
        <v>0</v>
      </c>
      <c r="I280" s="17">
        <v>5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5</v>
      </c>
      <c r="R280" s="17">
        <v>0</v>
      </c>
      <c r="S280" s="17">
        <v>0</v>
      </c>
      <c r="T280" s="17">
        <v>1</v>
      </c>
      <c r="U280" s="17">
        <v>2</v>
      </c>
      <c r="V280" s="17">
        <v>1</v>
      </c>
      <c r="W280" s="17">
        <v>0</v>
      </c>
      <c r="X280" s="17">
        <v>0</v>
      </c>
      <c r="Y280" s="17">
        <v>1</v>
      </c>
      <c r="Z280" s="17">
        <v>0</v>
      </c>
      <c r="AA280" s="17">
        <v>0</v>
      </c>
      <c r="AB280" s="17">
        <v>1</v>
      </c>
      <c r="AC280" s="17">
        <v>0</v>
      </c>
      <c r="AD280" s="17">
        <v>0</v>
      </c>
      <c r="AE280" s="17">
        <v>0</v>
      </c>
      <c r="AF280" s="17">
        <v>1</v>
      </c>
      <c r="AG280" s="17">
        <v>0</v>
      </c>
      <c r="AH280" s="17">
        <v>2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3</v>
      </c>
      <c r="AR280" s="17">
        <v>0</v>
      </c>
      <c r="AS280" s="17">
        <v>2</v>
      </c>
      <c r="AT280" s="17">
        <v>0</v>
      </c>
      <c r="AU280" s="17">
        <v>1</v>
      </c>
      <c r="AV280" s="17">
        <v>2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34">
        <v>32</v>
      </c>
    </row>
    <row r="281" spans="1:63" x14ac:dyDescent="0.25">
      <c r="A281" s="35" t="s">
        <v>371</v>
      </c>
      <c r="B281" s="17">
        <v>0</v>
      </c>
      <c r="C281" s="17">
        <v>0</v>
      </c>
      <c r="D281" s="17">
        <v>2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1</v>
      </c>
      <c r="K281" s="17">
        <v>1</v>
      </c>
      <c r="L281" s="17">
        <v>0</v>
      </c>
      <c r="M281" s="17">
        <v>1</v>
      </c>
      <c r="N281" s="17">
        <v>1</v>
      </c>
      <c r="O281" s="17">
        <v>0</v>
      </c>
      <c r="P281" s="17">
        <v>1</v>
      </c>
      <c r="Q281" s="17">
        <v>1</v>
      </c>
      <c r="R281" s="17">
        <v>1</v>
      </c>
      <c r="S281" s="17">
        <v>1</v>
      </c>
      <c r="T281" s="17">
        <v>0</v>
      </c>
      <c r="U281" s="17">
        <v>0</v>
      </c>
      <c r="V281" s="17">
        <v>0</v>
      </c>
      <c r="W281" s="17">
        <v>1</v>
      </c>
      <c r="X281" s="17">
        <v>0</v>
      </c>
      <c r="Y281" s="17">
        <v>1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1</v>
      </c>
      <c r="AG281" s="17">
        <v>1</v>
      </c>
      <c r="AH281" s="17">
        <v>2</v>
      </c>
      <c r="AI281" s="17">
        <v>0</v>
      </c>
      <c r="AJ281" s="17">
        <v>1</v>
      </c>
      <c r="AK281" s="17">
        <v>1</v>
      </c>
      <c r="AL281" s="17">
        <v>0</v>
      </c>
      <c r="AM281" s="17">
        <v>1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7">
        <v>0</v>
      </c>
      <c r="AV281" s="17">
        <v>0</v>
      </c>
      <c r="AW281" s="17">
        <v>0</v>
      </c>
      <c r="AX281" s="17">
        <v>1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20</v>
      </c>
    </row>
    <row r="282" spans="1:63" x14ac:dyDescent="0.25">
      <c r="A282" s="35" t="s">
        <v>372</v>
      </c>
      <c r="B282" s="17">
        <v>0</v>
      </c>
      <c r="C282" s="17">
        <v>0</v>
      </c>
      <c r="D282" s="17">
        <v>1</v>
      </c>
      <c r="E282" s="17">
        <v>0</v>
      </c>
      <c r="F282" s="17">
        <v>0</v>
      </c>
      <c r="G282" s="17">
        <v>0</v>
      </c>
      <c r="H282" s="17">
        <v>1</v>
      </c>
      <c r="I282" s="17">
        <v>3</v>
      </c>
      <c r="J282" s="17">
        <v>0</v>
      </c>
      <c r="K282" s="17">
        <v>1</v>
      </c>
      <c r="L282" s="17">
        <v>0</v>
      </c>
      <c r="M282" s="17">
        <v>0</v>
      </c>
      <c r="N282" s="17">
        <v>0</v>
      </c>
      <c r="O282" s="17">
        <v>0</v>
      </c>
      <c r="P282" s="17">
        <v>2</v>
      </c>
      <c r="Q282" s="17">
        <v>2</v>
      </c>
      <c r="R282" s="17">
        <v>2</v>
      </c>
      <c r="S282" s="17">
        <v>0</v>
      </c>
      <c r="T282" s="17">
        <v>1</v>
      </c>
      <c r="U282" s="17">
        <v>0</v>
      </c>
      <c r="V282" s="17">
        <v>1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1</v>
      </c>
      <c r="AD282" s="17">
        <v>2</v>
      </c>
      <c r="AE282" s="17">
        <v>0</v>
      </c>
      <c r="AF282" s="17">
        <v>5</v>
      </c>
      <c r="AG282" s="17">
        <v>3</v>
      </c>
      <c r="AH282" s="17">
        <v>0</v>
      </c>
      <c r="AI282" s="17">
        <v>0</v>
      </c>
      <c r="AJ282" s="17">
        <v>1</v>
      </c>
      <c r="AK282" s="17">
        <v>1</v>
      </c>
      <c r="AL282" s="17">
        <v>3</v>
      </c>
      <c r="AM282" s="17">
        <v>3</v>
      </c>
      <c r="AN282" s="17">
        <v>0</v>
      </c>
      <c r="AO282" s="17">
        <v>0</v>
      </c>
      <c r="AP282" s="17">
        <v>0</v>
      </c>
      <c r="AQ282" s="17">
        <v>1</v>
      </c>
      <c r="AR282" s="17">
        <v>0</v>
      </c>
      <c r="AS282" s="17">
        <v>1</v>
      </c>
      <c r="AT282" s="17">
        <v>1</v>
      </c>
      <c r="AU282" s="17">
        <v>0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36</v>
      </c>
    </row>
    <row r="283" spans="1:63" x14ac:dyDescent="0.25">
      <c r="A283" s="35" t="s">
        <v>373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0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0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0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0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1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1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0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2</v>
      </c>
      <c r="E293" s="17">
        <v>1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3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1</v>
      </c>
      <c r="J295" s="17">
        <v>1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2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0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1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1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1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1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2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0</v>
      </c>
      <c r="C305" s="33">
        <v>0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0</v>
      </c>
      <c r="AG305" s="33">
        <v>0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0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0</v>
      </c>
    </row>
    <row r="309" spans="1:63" x14ac:dyDescent="0.25">
      <c r="A309" s="32" t="s">
        <v>399</v>
      </c>
      <c r="B309" s="33">
        <v>0</v>
      </c>
      <c r="C309" s="33">
        <v>0</v>
      </c>
      <c r="D309" s="33">
        <v>0</v>
      </c>
      <c r="E309" s="33">
        <v>1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1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0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0</v>
      </c>
    </row>
    <row r="312" spans="1:63" x14ac:dyDescent="0.25">
      <c r="A312" s="35" t="s">
        <v>402</v>
      </c>
      <c r="B312" s="17">
        <v>0</v>
      </c>
      <c r="C312" s="17">
        <v>0</v>
      </c>
      <c r="D312" s="17">
        <v>0</v>
      </c>
      <c r="E312" s="17">
        <v>1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1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0</v>
      </c>
      <c r="C316" s="33">
        <v>0</v>
      </c>
      <c r="D316" s="33">
        <v>0</v>
      </c>
      <c r="E316" s="33">
        <v>0</v>
      </c>
      <c r="F316" s="33">
        <v>0</v>
      </c>
      <c r="G316" s="33">
        <v>0</v>
      </c>
      <c r="H316" s="33">
        <v>0</v>
      </c>
      <c r="I316" s="33">
        <v>2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4</v>
      </c>
      <c r="R316" s="33">
        <v>0</v>
      </c>
      <c r="S316" s="33">
        <v>0</v>
      </c>
      <c r="T316" s="33">
        <v>0</v>
      </c>
      <c r="U316" s="33">
        <v>0</v>
      </c>
      <c r="V316" s="33">
        <v>0</v>
      </c>
      <c r="W316" s="33">
        <v>0</v>
      </c>
      <c r="X316" s="33">
        <v>0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4</v>
      </c>
      <c r="AE316" s="33">
        <v>0</v>
      </c>
      <c r="AF316" s="33">
        <v>1</v>
      </c>
      <c r="AG316" s="33">
        <v>0</v>
      </c>
      <c r="AH316" s="33">
        <v>0</v>
      </c>
      <c r="AI316" s="33">
        <v>0</v>
      </c>
      <c r="AJ316" s="33">
        <v>0</v>
      </c>
      <c r="AK316" s="33">
        <v>0</v>
      </c>
      <c r="AL316" s="33">
        <v>0</v>
      </c>
      <c r="AM316" s="33">
        <v>0</v>
      </c>
      <c r="AN316" s="33">
        <v>0</v>
      </c>
      <c r="AO316" s="33">
        <v>0</v>
      </c>
      <c r="AP316" s="33">
        <v>0</v>
      </c>
      <c r="AQ316" s="33">
        <v>0</v>
      </c>
      <c r="AR316" s="33">
        <v>0</v>
      </c>
      <c r="AS316" s="33">
        <v>0</v>
      </c>
      <c r="AT316" s="33">
        <v>0</v>
      </c>
      <c r="AU316" s="33">
        <v>0</v>
      </c>
      <c r="AV316" s="33">
        <v>0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11</v>
      </c>
    </row>
    <row r="317" spans="1:63" x14ac:dyDescent="0.25">
      <c r="A317" s="35" t="s">
        <v>407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4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4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0</v>
      </c>
      <c r="AT317" s="17">
        <v>0</v>
      </c>
      <c r="AU317" s="17">
        <v>0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8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2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1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3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0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0</v>
      </c>
      <c r="C322" s="33">
        <v>0</v>
      </c>
      <c r="D322" s="33">
        <v>0</v>
      </c>
      <c r="E322" s="33">
        <v>0</v>
      </c>
      <c r="F322" s="33">
        <v>1</v>
      </c>
      <c r="G322" s="33">
        <v>0</v>
      </c>
      <c r="H322" s="33">
        <v>1</v>
      </c>
      <c r="I322" s="33">
        <v>0</v>
      </c>
      <c r="J322" s="33">
        <v>1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0</v>
      </c>
      <c r="Q322" s="33">
        <v>1</v>
      </c>
      <c r="R322" s="33">
        <v>0</v>
      </c>
      <c r="S322" s="33">
        <v>1</v>
      </c>
      <c r="T322" s="33">
        <v>0</v>
      </c>
      <c r="U322" s="33">
        <v>0</v>
      </c>
      <c r="V322" s="33">
        <v>0</v>
      </c>
      <c r="W322" s="33">
        <v>0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0</v>
      </c>
      <c r="AF322" s="33">
        <v>0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0</v>
      </c>
      <c r="AM322" s="33">
        <v>0</v>
      </c>
      <c r="AN322" s="33">
        <v>0</v>
      </c>
      <c r="AO322" s="33">
        <v>0</v>
      </c>
      <c r="AP322" s="33">
        <v>0</v>
      </c>
      <c r="AQ322" s="33">
        <v>0</v>
      </c>
      <c r="AR322" s="33">
        <v>0</v>
      </c>
      <c r="AS322" s="33">
        <v>2</v>
      </c>
      <c r="AT322" s="33">
        <v>0</v>
      </c>
      <c r="AU322" s="33">
        <v>0</v>
      </c>
      <c r="AV322" s="33">
        <v>0</v>
      </c>
      <c r="AW322" s="33">
        <v>0</v>
      </c>
      <c r="AX322" s="33">
        <v>0</v>
      </c>
      <c r="AY322" s="33">
        <v>0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7</v>
      </c>
    </row>
    <row r="323" spans="1:63" x14ac:dyDescent="0.25">
      <c r="A323" s="35" t="s">
        <v>413</v>
      </c>
      <c r="B323" s="17">
        <v>0</v>
      </c>
      <c r="C323" s="17">
        <v>0</v>
      </c>
      <c r="D323" s="17">
        <v>0</v>
      </c>
      <c r="E323" s="17">
        <v>0</v>
      </c>
      <c r="F323" s="17">
        <v>1</v>
      </c>
      <c r="G323" s="17">
        <v>0</v>
      </c>
      <c r="H323" s="17">
        <v>1</v>
      </c>
      <c r="I323" s="17">
        <v>0</v>
      </c>
      <c r="J323" s="17">
        <v>1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1</v>
      </c>
      <c r="R323" s="17">
        <v>0</v>
      </c>
      <c r="S323" s="17">
        <v>1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2</v>
      </c>
      <c r="AT323" s="17">
        <v>0</v>
      </c>
      <c r="AU323" s="17">
        <v>0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7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0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23</v>
      </c>
      <c r="C327" s="33">
        <v>31</v>
      </c>
      <c r="D327" s="33">
        <v>170</v>
      </c>
      <c r="E327" s="33">
        <v>0</v>
      </c>
      <c r="F327" s="33">
        <v>3</v>
      </c>
      <c r="G327" s="33">
        <v>1</v>
      </c>
      <c r="H327" s="33">
        <v>0</v>
      </c>
      <c r="I327" s="33">
        <v>0</v>
      </c>
      <c r="J327" s="33">
        <v>8</v>
      </c>
      <c r="K327" s="33">
        <v>0</v>
      </c>
      <c r="L327" s="33">
        <v>0</v>
      </c>
      <c r="M327" s="33">
        <v>38</v>
      </c>
      <c r="N327" s="33">
        <v>9</v>
      </c>
      <c r="O327" s="33">
        <v>15</v>
      </c>
      <c r="P327" s="33">
        <v>8</v>
      </c>
      <c r="Q327" s="33">
        <v>553</v>
      </c>
      <c r="R327" s="33">
        <v>320</v>
      </c>
      <c r="S327" s="33">
        <v>0</v>
      </c>
      <c r="T327" s="33">
        <v>30</v>
      </c>
      <c r="U327" s="33">
        <v>69</v>
      </c>
      <c r="V327" s="33">
        <v>0</v>
      </c>
      <c r="W327" s="33">
        <v>20</v>
      </c>
      <c r="X327" s="33">
        <v>0</v>
      </c>
      <c r="Y327" s="33">
        <v>63</v>
      </c>
      <c r="Z327" s="33">
        <v>0</v>
      </c>
      <c r="AA327" s="33">
        <v>1</v>
      </c>
      <c r="AB327" s="33">
        <v>197</v>
      </c>
      <c r="AC327" s="33">
        <v>0</v>
      </c>
      <c r="AD327" s="33">
        <v>0</v>
      </c>
      <c r="AE327" s="33">
        <v>0</v>
      </c>
      <c r="AF327" s="33">
        <v>85</v>
      </c>
      <c r="AG327" s="33">
        <v>25</v>
      </c>
      <c r="AH327" s="33">
        <v>1501</v>
      </c>
      <c r="AI327" s="33">
        <v>9</v>
      </c>
      <c r="AJ327" s="33">
        <v>0</v>
      </c>
      <c r="AK327" s="33">
        <v>1</v>
      </c>
      <c r="AL327" s="33">
        <v>8</v>
      </c>
      <c r="AM327" s="33">
        <v>36</v>
      </c>
      <c r="AN327" s="33">
        <v>5</v>
      </c>
      <c r="AO327" s="33">
        <v>0</v>
      </c>
      <c r="AP327" s="33">
        <v>0</v>
      </c>
      <c r="AQ327" s="33">
        <v>270</v>
      </c>
      <c r="AR327" s="33">
        <v>0</v>
      </c>
      <c r="AS327" s="33">
        <v>0</v>
      </c>
      <c r="AT327" s="33">
        <v>1</v>
      </c>
      <c r="AU327" s="33">
        <v>31</v>
      </c>
      <c r="AV327" s="33">
        <v>64</v>
      </c>
      <c r="AW327" s="33">
        <v>5</v>
      </c>
      <c r="AX327" s="33">
        <v>0</v>
      </c>
      <c r="AY327" s="33">
        <v>0</v>
      </c>
      <c r="AZ327" s="33">
        <v>0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3600</v>
      </c>
    </row>
    <row r="328" spans="1:63" x14ac:dyDescent="0.25">
      <c r="A328" s="35" t="s">
        <v>418</v>
      </c>
      <c r="B328" s="17">
        <v>23</v>
      </c>
      <c r="C328" s="17">
        <v>31</v>
      </c>
      <c r="D328" s="17">
        <v>170</v>
      </c>
      <c r="E328" s="17">
        <v>0</v>
      </c>
      <c r="F328" s="17">
        <v>3</v>
      </c>
      <c r="G328" s="17">
        <v>1</v>
      </c>
      <c r="H328" s="17">
        <v>0</v>
      </c>
      <c r="I328" s="17">
        <v>0</v>
      </c>
      <c r="J328" s="17">
        <v>8</v>
      </c>
      <c r="K328" s="17">
        <v>0</v>
      </c>
      <c r="L328" s="17">
        <v>0</v>
      </c>
      <c r="M328" s="17">
        <v>38</v>
      </c>
      <c r="N328" s="17">
        <v>9</v>
      </c>
      <c r="O328" s="17">
        <v>15</v>
      </c>
      <c r="P328" s="17">
        <v>8</v>
      </c>
      <c r="Q328" s="17">
        <v>553</v>
      </c>
      <c r="R328" s="17">
        <v>320</v>
      </c>
      <c r="S328" s="17">
        <v>0</v>
      </c>
      <c r="T328" s="17">
        <v>30</v>
      </c>
      <c r="U328" s="17">
        <v>69</v>
      </c>
      <c r="V328" s="17">
        <v>0</v>
      </c>
      <c r="W328" s="17">
        <v>20</v>
      </c>
      <c r="X328" s="17">
        <v>0</v>
      </c>
      <c r="Y328" s="17">
        <v>63</v>
      </c>
      <c r="Z328" s="17">
        <v>0</v>
      </c>
      <c r="AA328" s="17">
        <v>1</v>
      </c>
      <c r="AB328" s="17">
        <v>197</v>
      </c>
      <c r="AC328" s="17">
        <v>0</v>
      </c>
      <c r="AD328" s="17">
        <v>0</v>
      </c>
      <c r="AE328" s="17">
        <v>0</v>
      </c>
      <c r="AF328" s="17">
        <v>85</v>
      </c>
      <c r="AG328" s="17">
        <v>25</v>
      </c>
      <c r="AH328" s="17">
        <v>1501</v>
      </c>
      <c r="AI328" s="17">
        <v>9</v>
      </c>
      <c r="AJ328" s="17">
        <v>0</v>
      </c>
      <c r="AK328" s="17">
        <v>1</v>
      </c>
      <c r="AL328" s="17">
        <v>8</v>
      </c>
      <c r="AM328" s="17">
        <v>36</v>
      </c>
      <c r="AN328" s="17">
        <v>5</v>
      </c>
      <c r="AO328" s="17">
        <v>0</v>
      </c>
      <c r="AP328" s="17">
        <v>0</v>
      </c>
      <c r="AQ328" s="17">
        <v>270</v>
      </c>
      <c r="AR328" s="17">
        <v>0</v>
      </c>
      <c r="AS328" s="17">
        <v>0</v>
      </c>
      <c r="AT328" s="17">
        <v>1</v>
      </c>
      <c r="AU328" s="17">
        <v>31</v>
      </c>
      <c r="AV328" s="17">
        <v>64</v>
      </c>
      <c r="AW328" s="17">
        <v>5</v>
      </c>
      <c r="AX328" s="17">
        <v>0</v>
      </c>
      <c r="AY328" s="17">
        <v>0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3600</v>
      </c>
    </row>
    <row r="329" spans="1:63" x14ac:dyDescent="0.25">
      <c r="A329" s="32" t="s">
        <v>419</v>
      </c>
      <c r="B329" s="33">
        <v>0</v>
      </c>
      <c r="C329" s="33">
        <v>0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  <c r="K329" s="33">
        <v>0</v>
      </c>
      <c r="L329" s="33">
        <v>0</v>
      </c>
      <c r="M329" s="33">
        <v>0</v>
      </c>
      <c r="N329" s="33">
        <v>0</v>
      </c>
      <c r="O329" s="33">
        <v>0</v>
      </c>
      <c r="P329" s="33">
        <v>1</v>
      </c>
      <c r="Q329" s="33">
        <v>0</v>
      </c>
      <c r="R329" s="33">
        <v>0</v>
      </c>
      <c r="S329" s="33">
        <v>0</v>
      </c>
      <c r="T329" s="33">
        <v>0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0</v>
      </c>
      <c r="AC329" s="33">
        <v>0</v>
      </c>
      <c r="AD329" s="33">
        <v>0</v>
      </c>
      <c r="AE329" s="33">
        <v>0</v>
      </c>
      <c r="AF329" s="33">
        <v>0</v>
      </c>
      <c r="AG329" s="33">
        <v>0</v>
      </c>
      <c r="AH329" s="33">
        <v>0</v>
      </c>
      <c r="AI329" s="33">
        <v>0</v>
      </c>
      <c r="AJ329" s="33">
        <v>0</v>
      </c>
      <c r="AK329" s="33">
        <v>0</v>
      </c>
      <c r="AL329" s="33">
        <v>0</v>
      </c>
      <c r="AM329" s="33">
        <v>0</v>
      </c>
      <c r="AN329" s="33">
        <v>0</v>
      </c>
      <c r="AO329" s="33">
        <v>0</v>
      </c>
      <c r="AP329" s="33">
        <v>0</v>
      </c>
      <c r="AQ329" s="33">
        <v>0</v>
      </c>
      <c r="AR329" s="33">
        <v>0</v>
      </c>
      <c r="AS329" s="33">
        <v>0</v>
      </c>
      <c r="AT329" s="33">
        <v>0</v>
      </c>
      <c r="AU329" s="33">
        <v>0</v>
      </c>
      <c r="AV329" s="33">
        <v>0</v>
      </c>
      <c r="AW329" s="33">
        <v>0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1</v>
      </c>
    </row>
    <row r="330" spans="1:63" x14ac:dyDescent="0.25">
      <c r="A330" s="35" t="s">
        <v>420</v>
      </c>
      <c r="B330" s="17">
        <v>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1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7">
        <v>0</v>
      </c>
      <c r="AU330" s="17">
        <v>0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1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3177</v>
      </c>
      <c r="C333" s="37">
        <v>1191</v>
      </c>
      <c r="D333" s="37">
        <v>8815</v>
      </c>
      <c r="E333" s="37">
        <v>2663</v>
      </c>
      <c r="F333" s="37">
        <v>1117</v>
      </c>
      <c r="G333" s="37">
        <v>270</v>
      </c>
      <c r="H333" s="37">
        <v>1547</v>
      </c>
      <c r="I333" s="37">
        <v>24427</v>
      </c>
      <c r="J333" s="37">
        <v>3543</v>
      </c>
      <c r="K333" s="37">
        <v>853</v>
      </c>
      <c r="L333" s="37">
        <v>2558</v>
      </c>
      <c r="M333" s="37">
        <v>2380</v>
      </c>
      <c r="N333" s="37">
        <v>1902</v>
      </c>
      <c r="O333" s="37">
        <v>367</v>
      </c>
      <c r="P333" s="37">
        <v>890</v>
      </c>
      <c r="Q333" s="37">
        <v>7803</v>
      </c>
      <c r="R333" s="37">
        <v>2508</v>
      </c>
      <c r="S333" s="37">
        <v>2500</v>
      </c>
      <c r="T333" s="37">
        <v>5155</v>
      </c>
      <c r="U333" s="37">
        <v>3529</v>
      </c>
      <c r="V333" s="37">
        <v>890</v>
      </c>
      <c r="W333" s="37">
        <v>2109</v>
      </c>
      <c r="X333" s="37">
        <v>541</v>
      </c>
      <c r="Y333" s="37">
        <v>5807</v>
      </c>
      <c r="Z333" s="37">
        <v>1649</v>
      </c>
      <c r="AA333" s="37">
        <v>1241</v>
      </c>
      <c r="AB333" s="37">
        <v>8309</v>
      </c>
      <c r="AC333" s="37">
        <v>1270</v>
      </c>
      <c r="AD333" s="37">
        <v>1899</v>
      </c>
      <c r="AE333" s="37">
        <v>609</v>
      </c>
      <c r="AF333" s="37">
        <v>22429</v>
      </c>
      <c r="AG333" s="37">
        <v>7758</v>
      </c>
      <c r="AH333" s="37">
        <v>9686</v>
      </c>
      <c r="AI333" s="37">
        <v>1895</v>
      </c>
      <c r="AJ333" s="37">
        <v>992</v>
      </c>
      <c r="AK333" s="37">
        <v>390</v>
      </c>
      <c r="AL333" s="37">
        <v>3153</v>
      </c>
      <c r="AM333" s="37">
        <v>3315</v>
      </c>
      <c r="AN333" s="37">
        <v>582</v>
      </c>
      <c r="AO333" s="37">
        <v>7586</v>
      </c>
      <c r="AP333" s="37">
        <v>268</v>
      </c>
      <c r="AQ333" s="37">
        <v>6177</v>
      </c>
      <c r="AR333" s="37">
        <v>206</v>
      </c>
      <c r="AS333" s="37">
        <v>5032</v>
      </c>
      <c r="AT333" s="37">
        <v>402</v>
      </c>
      <c r="AU333" s="37">
        <v>2135</v>
      </c>
      <c r="AV333" s="37">
        <v>9066</v>
      </c>
      <c r="AW333" s="37">
        <v>1130</v>
      </c>
      <c r="AX333" s="37">
        <v>271</v>
      </c>
      <c r="AY333" s="37">
        <v>2772</v>
      </c>
      <c r="AZ333" s="37">
        <v>2</v>
      </c>
      <c r="BA333" s="37">
        <v>0</v>
      </c>
      <c r="BB333" s="37">
        <v>0</v>
      </c>
      <c r="BC333" s="37">
        <v>1</v>
      </c>
      <c r="BD333" s="37">
        <v>0</v>
      </c>
      <c r="BE333" s="37">
        <v>0</v>
      </c>
      <c r="BF333" s="37">
        <v>0</v>
      </c>
      <c r="BG333" s="37">
        <v>0</v>
      </c>
      <c r="BH333" s="37">
        <v>0</v>
      </c>
      <c r="BI333" s="37">
        <v>0</v>
      </c>
      <c r="BJ333" s="37">
        <v>0</v>
      </c>
      <c r="BK333" s="38">
        <v>186767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BK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6.140625" style="2" customWidth="1"/>
    <col min="27" max="27" width="6.85546875" style="2" customWidth="1"/>
    <col min="28" max="28" width="10" style="2" customWidth="1"/>
    <col min="29" max="29" width="5.42578125" style="2" customWidth="1"/>
    <col min="30" max="30" width="6.140625" style="2" customWidth="1"/>
    <col min="31" max="31" width="5.42578125" style="2" customWidth="1"/>
    <col min="32" max="33" width="6.140625" style="2" customWidth="1"/>
    <col min="34" max="34" width="6.85546875" style="2" customWidth="1"/>
    <col min="35" max="37" width="7.7109375" style="2" customWidth="1"/>
    <col min="38" max="38" width="10" style="2" customWidth="1"/>
    <col min="39" max="39" width="16.7109375" style="2" customWidth="1"/>
    <col min="40" max="40" width="9.28515625" style="2" customWidth="1"/>
    <col min="41" max="41" width="18.28515625" style="2" customWidth="1"/>
    <col min="42" max="43" width="6.85546875" style="2" customWidth="1"/>
    <col min="44" max="44" width="5.42578125" style="2" customWidth="1"/>
    <col min="45" max="45" width="8.42578125" style="2" customWidth="1"/>
    <col min="46" max="46" width="6.140625" style="2" customWidth="1"/>
    <col min="47" max="47" width="6.85546875" style="2" customWidth="1"/>
    <col min="48" max="48" width="7.7109375" style="2" customWidth="1"/>
    <col min="49" max="49" width="8.42578125" style="2" customWidth="1"/>
    <col min="50" max="50" width="6.85546875" style="2" customWidth="1"/>
    <col min="51" max="52" width="8.42578125" style="2" customWidth="1"/>
    <col min="53" max="53" width="6.85546875" style="2" customWidth="1"/>
    <col min="54" max="54" width="7.7109375" style="2" customWidth="1"/>
    <col min="55" max="55" width="12.28515625" style="2" customWidth="1"/>
    <col min="56" max="56" width="15.28515625" style="2" customWidth="1"/>
    <col min="57" max="57" width="7.7109375" style="2" customWidth="1"/>
    <col min="58" max="59" width="16.7109375" style="2" customWidth="1"/>
    <col min="60" max="60" width="10.7109375" style="2" customWidth="1"/>
    <col min="61" max="61" width="6.140625" style="2" customWidth="1"/>
    <col min="62" max="62" width="10" style="2" customWidth="1"/>
    <col min="63" max="63" width="7.7109375" style="2" customWidth="1"/>
    <col min="64" max="64" width="0.710937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425</v>
      </c>
    </row>
    <row r="8" spans="1:63" ht="14.45" x14ac:dyDescent="0.3">
      <c r="A8" s="31" t="s">
        <v>426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1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0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0</v>
      </c>
      <c r="AB12" s="33">
        <v>0</v>
      </c>
      <c r="AC12" s="33">
        <v>0</v>
      </c>
      <c r="AD12" s="33">
        <v>0</v>
      </c>
      <c r="AE12" s="33">
        <v>0</v>
      </c>
      <c r="AF12" s="33">
        <v>0</v>
      </c>
      <c r="AG12" s="33">
        <v>0</v>
      </c>
      <c r="AH12" s="33">
        <v>0</v>
      </c>
      <c r="AI12" s="33">
        <v>0</v>
      </c>
      <c r="AJ12" s="33">
        <v>0</v>
      </c>
      <c r="AK12" s="33">
        <v>0</v>
      </c>
      <c r="AL12" s="33">
        <v>1</v>
      </c>
      <c r="AM12" s="33">
        <v>1</v>
      </c>
      <c r="AN12" s="33">
        <v>0</v>
      </c>
      <c r="AO12" s="33">
        <v>0</v>
      </c>
      <c r="AP12" s="33">
        <v>0</v>
      </c>
      <c r="AQ12" s="33">
        <v>0</v>
      </c>
      <c r="AR12" s="33">
        <v>0</v>
      </c>
      <c r="AS12" s="33">
        <v>0</v>
      </c>
      <c r="AT12" s="33">
        <v>0</v>
      </c>
      <c r="AU12" s="33">
        <v>0</v>
      </c>
      <c r="AV12" s="33">
        <v>0</v>
      </c>
      <c r="AW12" s="33">
        <v>0</v>
      </c>
      <c r="AX12" s="33">
        <v>0</v>
      </c>
      <c r="AY12" s="33">
        <v>0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3</v>
      </c>
    </row>
    <row r="13" spans="1:63" ht="14.45" x14ac:dyDescent="0.3">
      <c r="A13" s="35" t="s">
        <v>103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0</v>
      </c>
    </row>
    <row r="14" spans="1:63" ht="14.45" x14ac:dyDescent="0.3">
      <c r="A14" s="35" t="s">
        <v>104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1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1</v>
      </c>
    </row>
    <row r="15" spans="1:63" ht="14.45" x14ac:dyDescent="0.3">
      <c r="A15" s="35" t="s">
        <v>105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1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2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1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1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2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1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1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1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1</v>
      </c>
    </row>
    <row r="20" spans="1:63" ht="14.45" x14ac:dyDescent="0.3">
      <c r="A20" s="32" t="s">
        <v>110</v>
      </c>
      <c r="B20" s="33">
        <v>254</v>
      </c>
      <c r="C20" s="33">
        <v>249</v>
      </c>
      <c r="D20" s="33">
        <v>1410</v>
      </c>
      <c r="E20" s="33">
        <v>746</v>
      </c>
      <c r="F20" s="33">
        <v>216</v>
      </c>
      <c r="G20" s="33">
        <v>1</v>
      </c>
      <c r="H20" s="33">
        <v>106</v>
      </c>
      <c r="I20" s="33">
        <v>2455</v>
      </c>
      <c r="J20" s="33">
        <v>322</v>
      </c>
      <c r="K20" s="33">
        <v>81</v>
      </c>
      <c r="L20" s="33">
        <v>336</v>
      </c>
      <c r="M20" s="33">
        <v>339</v>
      </c>
      <c r="N20" s="33">
        <v>93</v>
      </c>
      <c r="O20" s="33">
        <v>51</v>
      </c>
      <c r="P20" s="33">
        <v>75</v>
      </c>
      <c r="Q20" s="33">
        <v>747</v>
      </c>
      <c r="R20" s="33">
        <v>283</v>
      </c>
      <c r="S20" s="33">
        <v>157</v>
      </c>
      <c r="T20" s="33">
        <v>592</v>
      </c>
      <c r="U20" s="33">
        <v>439</v>
      </c>
      <c r="V20" s="33">
        <v>105</v>
      </c>
      <c r="W20" s="33">
        <v>302</v>
      </c>
      <c r="X20" s="33">
        <v>32</v>
      </c>
      <c r="Y20" s="33">
        <v>712</v>
      </c>
      <c r="Z20" s="33">
        <v>238</v>
      </c>
      <c r="AA20" s="33">
        <v>156</v>
      </c>
      <c r="AB20" s="33">
        <v>696</v>
      </c>
      <c r="AC20" s="33">
        <v>133</v>
      </c>
      <c r="AD20" s="33">
        <v>209</v>
      </c>
      <c r="AE20" s="33">
        <v>27</v>
      </c>
      <c r="AF20" s="33">
        <v>2243</v>
      </c>
      <c r="AG20" s="33">
        <v>1016</v>
      </c>
      <c r="AH20" s="33">
        <v>1005</v>
      </c>
      <c r="AI20" s="33">
        <v>145</v>
      </c>
      <c r="AJ20" s="33">
        <v>71</v>
      </c>
      <c r="AK20" s="33">
        <v>32</v>
      </c>
      <c r="AL20" s="33">
        <v>191</v>
      </c>
      <c r="AM20" s="33">
        <v>388</v>
      </c>
      <c r="AN20" s="33">
        <v>50</v>
      </c>
      <c r="AO20" s="33">
        <v>761</v>
      </c>
      <c r="AP20" s="33">
        <v>4</v>
      </c>
      <c r="AQ20" s="33">
        <v>463</v>
      </c>
      <c r="AR20" s="33">
        <v>38</v>
      </c>
      <c r="AS20" s="33">
        <v>560</v>
      </c>
      <c r="AT20" s="33">
        <v>40</v>
      </c>
      <c r="AU20" s="33">
        <v>175</v>
      </c>
      <c r="AV20" s="33">
        <v>888</v>
      </c>
      <c r="AW20" s="33">
        <v>176</v>
      </c>
      <c r="AX20" s="33">
        <v>26</v>
      </c>
      <c r="AY20" s="33">
        <v>426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20260</v>
      </c>
    </row>
    <row r="21" spans="1:63" ht="14.45" x14ac:dyDescent="0.3">
      <c r="A21" s="35" t="s">
        <v>111</v>
      </c>
      <c r="B21" s="17">
        <v>56</v>
      </c>
      <c r="C21" s="17">
        <v>29</v>
      </c>
      <c r="D21" s="17">
        <v>161</v>
      </c>
      <c r="E21" s="17">
        <v>324</v>
      </c>
      <c r="F21" s="17">
        <v>19</v>
      </c>
      <c r="G21" s="17">
        <v>0</v>
      </c>
      <c r="H21" s="17">
        <v>11</v>
      </c>
      <c r="I21" s="17">
        <v>472</v>
      </c>
      <c r="J21" s="17">
        <v>40</v>
      </c>
      <c r="K21" s="17">
        <v>8</v>
      </c>
      <c r="L21" s="17">
        <v>64</v>
      </c>
      <c r="M21" s="17">
        <v>134</v>
      </c>
      <c r="N21" s="17">
        <v>6</v>
      </c>
      <c r="O21" s="17">
        <v>12</v>
      </c>
      <c r="P21" s="17">
        <v>17</v>
      </c>
      <c r="Q21" s="17">
        <v>104</v>
      </c>
      <c r="R21" s="17">
        <v>41</v>
      </c>
      <c r="S21" s="17">
        <v>36</v>
      </c>
      <c r="T21" s="17">
        <v>131</v>
      </c>
      <c r="U21" s="17">
        <v>97</v>
      </c>
      <c r="V21" s="17">
        <v>23</v>
      </c>
      <c r="W21" s="17">
        <v>50</v>
      </c>
      <c r="X21" s="17">
        <v>4</v>
      </c>
      <c r="Y21" s="17">
        <v>141</v>
      </c>
      <c r="Z21" s="17">
        <v>38</v>
      </c>
      <c r="AA21" s="17">
        <v>30</v>
      </c>
      <c r="AB21" s="17">
        <v>253</v>
      </c>
      <c r="AC21" s="17">
        <v>12</v>
      </c>
      <c r="AD21" s="17">
        <v>29</v>
      </c>
      <c r="AE21" s="17">
        <v>8</v>
      </c>
      <c r="AF21" s="17">
        <v>303</v>
      </c>
      <c r="AG21" s="17">
        <v>123</v>
      </c>
      <c r="AH21" s="17">
        <v>175</v>
      </c>
      <c r="AI21" s="17">
        <v>24</v>
      </c>
      <c r="AJ21" s="17">
        <v>12</v>
      </c>
      <c r="AK21" s="17">
        <v>5</v>
      </c>
      <c r="AL21" s="17">
        <v>21</v>
      </c>
      <c r="AM21" s="17">
        <v>67</v>
      </c>
      <c r="AN21" s="17">
        <v>7</v>
      </c>
      <c r="AO21" s="17">
        <v>211</v>
      </c>
      <c r="AP21" s="17">
        <v>1</v>
      </c>
      <c r="AQ21" s="17">
        <v>122</v>
      </c>
      <c r="AR21" s="17">
        <v>0</v>
      </c>
      <c r="AS21" s="17">
        <v>94</v>
      </c>
      <c r="AT21" s="17">
        <v>13</v>
      </c>
      <c r="AU21" s="17">
        <v>10</v>
      </c>
      <c r="AV21" s="17">
        <v>182</v>
      </c>
      <c r="AW21" s="17">
        <v>13</v>
      </c>
      <c r="AX21" s="17">
        <v>2</v>
      </c>
      <c r="AY21" s="17">
        <v>40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3775</v>
      </c>
    </row>
    <row r="22" spans="1:63" ht="14.45" x14ac:dyDescent="0.3">
      <c r="A22" s="35" t="s">
        <v>112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1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3</v>
      </c>
      <c r="V22" s="17">
        <v>0</v>
      </c>
      <c r="W22" s="17">
        <v>0</v>
      </c>
      <c r="X22" s="17">
        <v>0</v>
      </c>
      <c r="Y22" s="17">
        <v>2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2</v>
      </c>
      <c r="AM22" s="17">
        <v>0</v>
      </c>
      <c r="AN22" s="17">
        <v>0</v>
      </c>
      <c r="AO22" s="17">
        <v>4</v>
      </c>
      <c r="AP22" s="17">
        <v>0</v>
      </c>
      <c r="AQ22" s="17">
        <v>0</v>
      </c>
      <c r="AR22" s="17">
        <v>0</v>
      </c>
      <c r="AS22" s="17">
        <v>0</v>
      </c>
      <c r="AT22" s="17">
        <v>1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13</v>
      </c>
    </row>
    <row r="23" spans="1:63" ht="14.45" x14ac:dyDescent="0.3">
      <c r="A23" s="35" t="s">
        <v>113</v>
      </c>
      <c r="B23" s="17">
        <v>18</v>
      </c>
      <c r="C23" s="17">
        <v>0</v>
      </c>
      <c r="D23" s="17">
        <v>13</v>
      </c>
      <c r="E23" s="17">
        <v>0</v>
      </c>
      <c r="F23" s="17">
        <v>9</v>
      </c>
      <c r="G23" s="17">
        <v>0</v>
      </c>
      <c r="H23" s="17">
        <v>2</v>
      </c>
      <c r="I23" s="17">
        <v>6</v>
      </c>
      <c r="J23" s="17">
        <v>6</v>
      </c>
      <c r="K23" s="17">
        <v>2</v>
      </c>
      <c r="L23" s="17">
        <v>5</v>
      </c>
      <c r="M23" s="17">
        <v>3</v>
      </c>
      <c r="N23" s="17">
        <v>0</v>
      </c>
      <c r="O23" s="17">
        <v>0</v>
      </c>
      <c r="P23" s="17">
        <v>4</v>
      </c>
      <c r="Q23" s="17">
        <v>0</v>
      </c>
      <c r="R23" s="17">
        <v>0</v>
      </c>
      <c r="S23" s="17">
        <v>2</v>
      </c>
      <c r="T23" s="17">
        <v>1</v>
      </c>
      <c r="U23" s="17">
        <v>0</v>
      </c>
      <c r="V23" s="17">
        <v>3</v>
      </c>
      <c r="W23" s="17">
        <v>1</v>
      </c>
      <c r="X23" s="17">
        <v>0</v>
      </c>
      <c r="Y23" s="17">
        <v>7</v>
      </c>
      <c r="Z23" s="17">
        <v>0</v>
      </c>
      <c r="AA23" s="17">
        <v>3</v>
      </c>
      <c r="AB23" s="17">
        <v>15</v>
      </c>
      <c r="AC23" s="17">
        <v>7</v>
      </c>
      <c r="AD23" s="17">
        <v>1</v>
      </c>
      <c r="AE23" s="17">
        <v>2</v>
      </c>
      <c r="AF23" s="17">
        <v>31</v>
      </c>
      <c r="AG23" s="17">
        <v>8</v>
      </c>
      <c r="AH23" s="17">
        <v>1</v>
      </c>
      <c r="AI23" s="17">
        <v>3</v>
      </c>
      <c r="AJ23" s="17">
        <v>0</v>
      </c>
      <c r="AK23" s="17">
        <v>1</v>
      </c>
      <c r="AL23" s="17">
        <v>9</v>
      </c>
      <c r="AM23" s="17">
        <v>8</v>
      </c>
      <c r="AN23" s="17">
        <v>1</v>
      </c>
      <c r="AO23" s="17">
        <v>13</v>
      </c>
      <c r="AP23" s="17">
        <v>1</v>
      </c>
      <c r="AQ23" s="17">
        <v>5</v>
      </c>
      <c r="AR23" s="17">
        <v>0</v>
      </c>
      <c r="AS23" s="17">
        <v>0</v>
      </c>
      <c r="AT23" s="17">
        <v>1</v>
      </c>
      <c r="AU23" s="17">
        <v>0</v>
      </c>
      <c r="AV23" s="17">
        <v>8</v>
      </c>
      <c r="AW23" s="17">
        <v>3</v>
      </c>
      <c r="AX23" s="17">
        <v>0</v>
      </c>
      <c r="AY23" s="17">
        <v>2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205</v>
      </c>
    </row>
    <row r="24" spans="1:63" x14ac:dyDescent="0.25">
      <c r="A24" s="35" t="s">
        <v>114</v>
      </c>
      <c r="B24" s="17">
        <v>180</v>
      </c>
      <c r="C24" s="17">
        <v>220</v>
      </c>
      <c r="D24" s="17">
        <v>1236</v>
      </c>
      <c r="E24" s="17">
        <v>422</v>
      </c>
      <c r="F24" s="17">
        <v>188</v>
      </c>
      <c r="G24" s="17">
        <v>1</v>
      </c>
      <c r="H24" s="17">
        <v>93</v>
      </c>
      <c r="I24" s="17">
        <v>1976</v>
      </c>
      <c r="J24" s="17">
        <v>276</v>
      </c>
      <c r="K24" s="17">
        <v>71</v>
      </c>
      <c r="L24" s="17">
        <v>267</v>
      </c>
      <c r="M24" s="17">
        <v>202</v>
      </c>
      <c r="N24" s="17">
        <v>87</v>
      </c>
      <c r="O24" s="17">
        <v>39</v>
      </c>
      <c r="P24" s="17">
        <v>54</v>
      </c>
      <c r="Q24" s="17">
        <v>641</v>
      </c>
      <c r="R24" s="17">
        <v>242</v>
      </c>
      <c r="S24" s="17">
        <v>119</v>
      </c>
      <c r="T24" s="17">
        <v>460</v>
      </c>
      <c r="U24" s="17">
        <v>339</v>
      </c>
      <c r="V24" s="17">
        <v>76</v>
      </c>
      <c r="W24" s="17">
        <v>251</v>
      </c>
      <c r="X24" s="17">
        <v>28</v>
      </c>
      <c r="Y24" s="17">
        <v>562</v>
      </c>
      <c r="Z24" s="17">
        <v>200</v>
      </c>
      <c r="AA24" s="17">
        <v>123</v>
      </c>
      <c r="AB24" s="17">
        <v>428</v>
      </c>
      <c r="AC24" s="17">
        <v>114</v>
      </c>
      <c r="AD24" s="17">
        <v>179</v>
      </c>
      <c r="AE24" s="17">
        <v>17</v>
      </c>
      <c r="AF24" s="17">
        <v>1908</v>
      </c>
      <c r="AG24" s="17">
        <v>885</v>
      </c>
      <c r="AH24" s="17">
        <v>828</v>
      </c>
      <c r="AI24" s="17">
        <v>118</v>
      </c>
      <c r="AJ24" s="17">
        <v>59</v>
      </c>
      <c r="AK24" s="17">
        <v>26</v>
      </c>
      <c r="AL24" s="17">
        <v>159</v>
      </c>
      <c r="AM24" s="17">
        <v>313</v>
      </c>
      <c r="AN24" s="17">
        <v>42</v>
      </c>
      <c r="AO24" s="17">
        <v>533</v>
      </c>
      <c r="AP24" s="17">
        <v>2</v>
      </c>
      <c r="AQ24" s="17">
        <v>336</v>
      </c>
      <c r="AR24" s="17">
        <v>38</v>
      </c>
      <c r="AS24" s="17">
        <v>466</v>
      </c>
      <c r="AT24" s="17">
        <v>25</v>
      </c>
      <c r="AU24" s="17">
        <v>165</v>
      </c>
      <c r="AV24" s="17">
        <v>698</v>
      </c>
      <c r="AW24" s="17">
        <v>160</v>
      </c>
      <c r="AX24" s="17">
        <v>24</v>
      </c>
      <c r="AY24" s="17">
        <v>384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16260</v>
      </c>
    </row>
    <row r="25" spans="1:63" x14ac:dyDescent="0.25">
      <c r="A25" s="35" t="s">
        <v>115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2</v>
      </c>
      <c r="R25" s="17">
        <v>0</v>
      </c>
      <c r="S25" s="17">
        <v>0</v>
      </c>
      <c r="T25" s="17">
        <v>0</v>
      </c>
      <c r="U25" s="17">
        <v>0</v>
      </c>
      <c r="V25" s="17">
        <v>3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1</v>
      </c>
      <c r="AG25" s="17">
        <v>0</v>
      </c>
      <c r="AH25" s="17">
        <v>1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7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0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0</v>
      </c>
    </row>
    <row r="29" spans="1:63" x14ac:dyDescent="0.25">
      <c r="A29" s="35" t="s">
        <v>119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0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0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0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0</v>
      </c>
    </row>
    <row r="37" spans="1:63" x14ac:dyDescent="0.25">
      <c r="A37" s="32" t="s">
        <v>127</v>
      </c>
      <c r="B37" s="33">
        <v>107</v>
      </c>
      <c r="C37" s="33">
        <v>132</v>
      </c>
      <c r="D37" s="33">
        <v>392</v>
      </c>
      <c r="E37" s="33">
        <v>287</v>
      </c>
      <c r="F37" s="33">
        <v>55</v>
      </c>
      <c r="G37" s="33">
        <v>1</v>
      </c>
      <c r="H37" s="33">
        <v>35</v>
      </c>
      <c r="I37" s="33">
        <v>818</v>
      </c>
      <c r="J37" s="33">
        <v>205</v>
      </c>
      <c r="K37" s="33">
        <v>79</v>
      </c>
      <c r="L37" s="33">
        <v>175</v>
      </c>
      <c r="M37" s="33">
        <v>172</v>
      </c>
      <c r="N37" s="33">
        <v>13</v>
      </c>
      <c r="O37" s="33">
        <v>16</v>
      </c>
      <c r="P37" s="33">
        <v>42</v>
      </c>
      <c r="Q37" s="33">
        <v>182</v>
      </c>
      <c r="R37" s="33">
        <v>169</v>
      </c>
      <c r="S37" s="33">
        <v>159</v>
      </c>
      <c r="T37" s="33">
        <v>333</v>
      </c>
      <c r="U37" s="33">
        <v>141</v>
      </c>
      <c r="V37" s="33">
        <v>22</v>
      </c>
      <c r="W37" s="33">
        <v>204</v>
      </c>
      <c r="X37" s="33">
        <v>22</v>
      </c>
      <c r="Y37" s="33">
        <v>206</v>
      </c>
      <c r="Z37" s="33">
        <v>158</v>
      </c>
      <c r="AA37" s="33">
        <v>54</v>
      </c>
      <c r="AB37" s="33">
        <v>313</v>
      </c>
      <c r="AC37" s="33">
        <v>80</v>
      </c>
      <c r="AD37" s="33">
        <v>111</v>
      </c>
      <c r="AE37" s="33">
        <v>4</v>
      </c>
      <c r="AF37" s="33">
        <v>706</v>
      </c>
      <c r="AG37" s="33">
        <v>272</v>
      </c>
      <c r="AH37" s="33">
        <v>319</v>
      </c>
      <c r="AI37" s="33">
        <v>48</v>
      </c>
      <c r="AJ37" s="33">
        <v>45</v>
      </c>
      <c r="AK37" s="33">
        <v>23</v>
      </c>
      <c r="AL37" s="33">
        <v>94</v>
      </c>
      <c r="AM37" s="33">
        <v>153</v>
      </c>
      <c r="AN37" s="33">
        <v>9</v>
      </c>
      <c r="AO37" s="33">
        <v>379</v>
      </c>
      <c r="AP37" s="33">
        <v>1</v>
      </c>
      <c r="AQ37" s="33">
        <v>235</v>
      </c>
      <c r="AR37" s="33">
        <v>18</v>
      </c>
      <c r="AS37" s="33">
        <v>316</v>
      </c>
      <c r="AT37" s="33">
        <v>25</v>
      </c>
      <c r="AU37" s="33">
        <v>31</v>
      </c>
      <c r="AV37" s="33">
        <v>265</v>
      </c>
      <c r="AW37" s="33">
        <v>106</v>
      </c>
      <c r="AX37" s="33">
        <v>21</v>
      </c>
      <c r="AY37" s="33">
        <v>198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7951</v>
      </c>
    </row>
    <row r="38" spans="1:63" x14ac:dyDescent="0.25">
      <c r="A38" s="35" t="s">
        <v>128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1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2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3</v>
      </c>
    </row>
    <row r="39" spans="1:63" x14ac:dyDescent="0.25">
      <c r="A39" s="35" t="s">
        <v>129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1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1</v>
      </c>
    </row>
    <row r="40" spans="1:63" x14ac:dyDescent="0.25">
      <c r="A40" s="35" t="s">
        <v>130</v>
      </c>
      <c r="B40" s="17">
        <v>27</v>
      </c>
      <c r="C40" s="17">
        <v>26</v>
      </c>
      <c r="D40" s="17">
        <v>96</v>
      </c>
      <c r="E40" s="17">
        <v>141</v>
      </c>
      <c r="F40" s="17">
        <v>3</v>
      </c>
      <c r="G40" s="17">
        <v>0</v>
      </c>
      <c r="H40" s="17">
        <v>4</v>
      </c>
      <c r="I40" s="17">
        <v>175</v>
      </c>
      <c r="J40" s="17">
        <v>105</v>
      </c>
      <c r="K40" s="17">
        <v>2</v>
      </c>
      <c r="L40" s="17">
        <v>26</v>
      </c>
      <c r="M40" s="17">
        <v>118</v>
      </c>
      <c r="N40" s="17">
        <v>8</v>
      </c>
      <c r="O40" s="17">
        <v>5</v>
      </c>
      <c r="P40" s="17">
        <v>9</v>
      </c>
      <c r="Q40" s="17">
        <v>55</v>
      </c>
      <c r="R40" s="17">
        <v>38</v>
      </c>
      <c r="S40" s="17">
        <v>45</v>
      </c>
      <c r="T40" s="17">
        <v>39</v>
      </c>
      <c r="U40" s="17">
        <v>49</v>
      </c>
      <c r="V40" s="17">
        <v>6</v>
      </c>
      <c r="W40" s="17">
        <v>24</v>
      </c>
      <c r="X40" s="17">
        <v>8</v>
      </c>
      <c r="Y40" s="17">
        <v>55</v>
      </c>
      <c r="Z40" s="17">
        <v>26</v>
      </c>
      <c r="AA40" s="17">
        <v>15</v>
      </c>
      <c r="AB40" s="17">
        <v>97</v>
      </c>
      <c r="AC40" s="17">
        <v>5</v>
      </c>
      <c r="AD40" s="17">
        <v>23</v>
      </c>
      <c r="AE40" s="17">
        <v>0</v>
      </c>
      <c r="AF40" s="17">
        <v>210</v>
      </c>
      <c r="AG40" s="17">
        <v>60</v>
      </c>
      <c r="AH40" s="17">
        <v>189</v>
      </c>
      <c r="AI40" s="17">
        <v>15</v>
      </c>
      <c r="AJ40" s="17">
        <v>16</v>
      </c>
      <c r="AK40" s="17">
        <v>5</v>
      </c>
      <c r="AL40" s="17">
        <v>17</v>
      </c>
      <c r="AM40" s="17">
        <v>25</v>
      </c>
      <c r="AN40" s="17">
        <v>7</v>
      </c>
      <c r="AO40" s="17">
        <v>122</v>
      </c>
      <c r="AP40" s="17">
        <v>0</v>
      </c>
      <c r="AQ40" s="17">
        <v>118</v>
      </c>
      <c r="AR40" s="17">
        <v>0</v>
      </c>
      <c r="AS40" s="17">
        <v>48</v>
      </c>
      <c r="AT40" s="17">
        <v>6</v>
      </c>
      <c r="AU40" s="17">
        <v>1</v>
      </c>
      <c r="AV40" s="17">
        <v>114</v>
      </c>
      <c r="AW40" s="17">
        <v>3</v>
      </c>
      <c r="AX40" s="17">
        <v>3</v>
      </c>
      <c r="AY40" s="17">
        <v>30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2219</v>
      </c>
    </row>
    <row r="41" spans="1:63" x14ac:dyDescent="0.25">
      <c r="A41" s="35" t="s">
        <v>131</v>
      </c>
      <c r="B41" s="17">
        <v>1</v>
      </c>
      <c r="C41" s="17">
        <v>1</v>
      </c>
      <c r="D41" s="17">
        <v>23</v>
      </c>
      <c r="E41" s="17">
        <v>22</v>
      </c>
      <c r="F41" s="17">
        <v>1</v>
      </c>
      <c r="G41" s="17">
        <v>0</v>
      </c>
      <c r="H41" s="17">
        <v>0</v>
      </c>
      <c r="I41" s="17">
        <v>158</v>
      </c>
      <c r="J41" s="17">
        <v>7</v>
      </c>
      <c r="K41" s="17">
        <v>0</v>
      </c>
      <c r="L41" s="17">
        <v>1</v>
      </c>
      <c r="M41" s="17">
        <v>2</v>
      </c>
      <c r="N41" s="17">
        <v>1</v>
      </c>
      <c r="O41" s="17">
        <v>2</v>
      </c>
      <c r="P41" s="17">
        <v>0</v>
      </c>
      <c r="Q41" s="17">
        <v>29</v>
      </c>
      <c r="R41" s="17">
        <v>14</v>
      </c>
      <c r="S41" s="17">
        <v>3</v>
      </c>
      <c r="T41" s="17">
        <v>15</v>
      </c>
      <c r="U41" s="17">
        <v>6</v>
      </c>
      <c r="V41" s="17">
        <v>0</v>
      </c>
      <c r="W41" s="17">
        <v>3</v>
      </c>
      <c r="X41" s="17">
        <v>0</v>
      </c>
      <c r="Y41" s="17">
        <v>1</v>
      </c>
      <c r="Z41" s="17">
        <v>2</v>
      </c>
      <c r="AA41" s="17">
        <v>0</v>
      </c>
      <c r="AB41" s="17">
        <v>0</v>
      </c>
      <c r="AC41" s="17">
        <v>0</v>
      </c>
      <c r="AD41" s="17">
        <v>2</v>
      </c>
      <c r="AE41" s="17">
        <v>0</v>
      </c>
      <c r="AF41" s="17">
        <v>15</v>
      </c>
      <c r="AG41" s="17">
        <v>1</v>
      </c>
      <c r="AH41" s="17">
        <v>35</v>
      </c>
      <c r="AI41" s="17">
        <v>0</v>
      </c>
      <c r="AJ41" s="17">
        <v>0</v>
      </c>
      <c r="AK41" s="17">
        <v>0</v>
      </c>
      <c r="AL41" s="17">
        <v>3</v>
      </c>
      <c r="AM41" s="17">
        <v>0</v>
      </c>
      <c r="AN41" s="17">
        <v>0</v>
      </c>
      <c r="AO41" s="17">
        <v>5</v>
      </c>
      <c r="AP41" s="17">
        <v>1</v>
      </c>
      <c r="AQ41" s="17">
        <v>20</v>
      </c>
      <c r="AR41" s="17">
        <v>0</v>
      </c>
      <c r="AS41" s="17">
        <v>18</v>
      </c>
      <c r="AT41" s="17">
        <v>0</v>
      </c>
      <c r="AU41" s="17">
        <v>1</v>
      </c>
      <c r="AV41" s="17">
        <v>4</v>
      </c>
      <c r="AW41" s="17">
        <v>0</v>
      </c>
      <c r="AX41" s="17">
        <v>4</v>
      </c>
      <c r="AY41" s="17">
        <v>1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402</v>
      </c>
    </row>
    <row r="42" spans="1:63" x14ac:dyDescent="0.25">
      <c r="A42" s="35" t="s">
        <v>132</v>
      </c>
      <c r="B42" s="17">
        <v>12</v>
      </c>
      <c r="C42" s="17">
        <v>4</v>
      </c>
      <c r="D42" s="17">
        <v>15</v>
      </c>
      <c r="E42" s="17">
        <v>16</v>
      </c>
      <c r="F42" s="17">
        <v>1</v>
      </c>
      <c r="G42" s="17">
        <v>0</v>
      </c>
      <c r="H42" s="17">
        <v>7</v>
      </c>
      <c r="I42" s="17">
        <v>65</v>
      </c>
      <c r="J42" s="17">
        <v>31</v>
      </c>
      <c r="K42" s="17">
        <v>0</v>
      </c>
      <c r="L42" s="17">
        <v>5</v>
      </c>
      <c r="M42" s="17">
        <v>17</v>
      </c>
      <c r="N42" s="17">
        <v>1</v>
      </c>
      <c r="O42" s="17">
        <v>1</v>
      </c>
      <c r="P42" s="17">
        <v>4</v>
      </c>
      <c r="Q42" s="17">
        <v>5</v>
      </c>
      <c r="R42" s="17">
        <v>10</v>
      </c>
      <c r="S42" s="17">
        <v>22</v>
      </c>
      <c r="T42" s="17">
        <v>63</v>
      </c>
      <c r="U42" s="17">
        <v>4</v>
      </c>
      <c r="V42" s="17">
        <v>0</v>
      </c>
      <c r="W42" s="17">
        <v>2</v>
      </c>
      <c r="X42" s="17">
        <v>2</v>
      </c>
      <c r="Y42" s="17">
        <v>41</v>
      </c>
      <c r="Z42" s="17">
        <v>2</v>
      </c>
      <c r="AA42" s="17">
        <v>7</v>
      </c>
      <c r="AB42" s="17">
        <v>21</v>
      </c>
      <c r="AC42" s="17">
        <v>10</v>
      </c>
      <c r="AD42" s="17">
        <v>2</v>
      </c>
      <c r="AE42" s="17">
        <v>0</v>
      </c>
      <c r="AF42" s="17">
        <v>32</v>
      </c>
      <c r="AG42" s="17">
        <v>8</v>
      </c>
      <c r="AH42" s="17">
        <v>43</v>
      </c>
      <c r="AI42" s="17">
        <v>4</v>
      </c>
      <c r="AJ42" s="17">
        <v>5</v>
      </c>
      <c r="AK42" s="17">
        <v>0</v>
      </c>
      <c r="AL42" s="17">
        <v>4</v>
      </c>
      <c r="AM42" s="17">
        <v>4</v>
      </c>
      <c r="AN42" s="17">
        <v>0</v>
      </c>
      <c r="AO42" s="17">
        <v>38</v>
      </c>
      <c r="AP42" s="17">
        <v>0</v>
      </c>
      <c r="AQ42" s="17">
        <v>19</v>
      </c>
      <c r="AR42" s="17">
        <v>0</v>
      </c>
      <c r="AS42" s="17">
        <v>48</v>
      </c>
      <c r="AT42" s="17">
        <v>3</v>
      </c>
      <c r="AU42" s="17">
        <v>0</v>
      </c>
      <c r="AV42" s="17">
        <v>19</v>
      </c>
      <c r="AW42" s="17">
        <v>1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598</v>
      </c>
    </row>
    <row r="43" spans="1:63" x14ac:dyDescent="0.25">
      <c r="A43" s="35" t="s">
        <v>133</v>
      </c>
      <c r="B43" s="17">
        <v>47</v>
      </c>
      <c r="C43" s="17">
        <v>84</v>
      </c>
      <c r="D43" s="17">
        <v>190</v>
      </c>
      <c r="E43" s="17">
        <v>93</v>
      </c>
      <c r="F43" s="17">
        <v>37</v>
      </c>
      <c r="G43" s="17">
        <v>1</v>
      </c>
      <c r="H43" s="17">
        <v>19</v>
      </c>
      <c r="I43" s="17">
        <v>357</v>
      </c>
      <c r="J43" s="17">
        <v>40</v>
      </c>
      <c r="K43" s="17">
        <v>58</v>
      </c>
      <c r="L43" s="17">
        <v>115</v>
      </c>
      <c r="M43" s="17">
        <v>19</v>
      </c>
      <c r="N43" s="17">
        <v>1</v>
      </c>
      <c r="O43" s="17">
        <v>8</v>
      </c>
      <c r="P43" s="17">
        <v>25</v>
      </c>
      <c r="Q43" s="17">
        <v>73</v>
      </c>
      <c r="R43" s="17">
        <v>96</v>
      </c>
      <c r="S43" s="17">
        <v>60</v>
      </c>
      <c r="T43" s="17">
        <v>203</v>
      </c>
      <c r="U43" s="17">
        <v>60</v>
      </c>
      <c r="V43" s="17">
        <v>12</v>
      </c>
      <c r="W43" s="17">
        <v>147</v>
      </c>
      <c r="X43" s="17">
        <v>10</v>
      </c>
      <c r="Y43" s="17">
        <v>83</v>
      </c>
      <c r="Z43" s="17">
        <v>109</v>
      </c>
      <c r="AA43" s="17">
        <v>24</v>
      </c>
      <c r="AB43" s="17">
        <v>178</v>
      </c>
      <c r="AC43" s="17">
        <v>49</v>
      </c>
      <c r="AD43" s="17">
        <v>68</v>
      </c>
      <c r="AE43" s="17">
        <v>3</v>
      </c>
      <c r="AF43" s="17">
        <v>387</v>
      </c>
      <c r="AG43" s="17">
        <v>165</v>
      </c>
      <c r="AH43" s="17">
        <v>26</v>
      </c>
      <c r="AI43" s="17">
        <v>22</v>
      </c>
      <c r="AJ43" s="17">
        <v>20</v>
      </c>
      <c r="AK43" s="17">
        <v>12</v>
      </c>
      <c r="AL43" s="17">
        <v>48</v>
      </c>
      <c r="AM43" s="17">
        <v>98</v>
      </c>
      <c r="AN43" s="17">
        <v>1</v>
      </c>
      <c r="AO43" s="17">
        <v>148</v>
      </c>
      <c r="AP43" s="17">
        <v>0</v>
      </c>
      <c r="AQ43" s="17">
        <v>67</v>
      </c>
      <c r="AR43" s="17">
        <v>12</v>
      </c>
      <c r="AS43" s="17">
        <v>152</v>
      </c>
      <c r="AT43" s="17">
        <v>11</v>
      </c>
      <c r="AU43" s="17">
        <v>26</v>
      </c>
      <c r="AV43" s="17">
        <v>104</v>
      </c>
      <c r="AW43" s="17">
        <v>81</v>
      </c>
      <c r="AX43" s="17">
        <v>11</v>
      </c>
      <c r="AY43" s="17">
        <v>160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3820</v>
      </c>
    </row>
    <row r="44" spans="1:63" x14ac:dyDescent="0.25">
      <c r="A44" s="35" t="s">
        <v>134</v>
      </c>
      <c r="B44" s="17">
        <v>12</v>
      </c>
      <c r="C44" s="17">
        <v>11</v>
      </c>
      <c r="D44" s="17">
        <v>51</v>
      </c>
      <c r="E44" s="17">
        <v>4</v>
      </c>
      <c r="F44" s="17">
        <v>10</v>
      </c>
      <c r="G44" s="17">
        <v>0</v>
      </c>
      <c r="H44" s="17">
        <v>2</v>
      </c>
      <c r="I44" s="17">
        <v>2</v>
      </c>
      <c r="J44" s="17">
        <v>11</v>
      </c>
      <c r="K44" s="17">
        <v>9</v>
      </c>
      <c r="L44" s="17">
        <v>24</v>
      </c>
      <c r="M44" s="17">
        <v>1</v>
      </c>
      <c r="N44" s="17">
        <v>1</v>
      </c>
      <c r="O44" s="17">
        <v>0</v>
      </c>
      <c r="P44" s="17">
        <v>1</v>
      </c>
      <c r="Q44" s="17">
        <v>5</v>
      </c>
      <c r="R44" s="17">
        <v>4</v>
      </c>
      <c r="S44" s="17">
        <v>25</v>
      </c>
      <c r="T44" s="17">
        <v>0</v>
      </c>
      <c r="U44" s="17">
        <v>3</v>
      </c>
      <c r="V44" s="17">
        <v>3</v>
      </c>
      <c r="W44" s="17">
        <v>9</v>
      </c>
      <c r="X44" s="17">
        <v>2</v>
      </c>
      <c r="Y44" s="17">
        <v>17</v>
      </c>
      <c r="Z44" s="17">
        <v>17</v>
      </c>
      <c r="AA44" s="17">
        <v>6</v>
      </c>
      <c r="AB44" s="17">
        <v>17</v>
      </c>
      <c r="AC44" s="17">
        <v>9</v>
      </c>
      <c r="AD44" s="17">
        <v>9</v>
      </c>
      <c r="AE44" s="17">
        <v>1</v>
      </c>
      <c r="AF44" s="17">
        <v>47</v>
      </c>
      <c r="AG44" s="17">
        <v>35</v>
      </c>
      <c r="AH44" s="17">
        <v>3</v>
      </c>
      <c r="AI44" s="17">
        <v>5</v>
      </c>
      <c r="AJ44" s="17">
        <v>4</v>
      </c>
      <c r="AK44" s="17">
        <v>0</v>
      </c>
      <c r="AL44" s="17">
        <v>18</v>
      </c>
      <c r="AM44" s="17">
        <v>17</v>
      </c>
      <c r="AN44" s="17">
        <v>0</v>
      </c>
      <c r="AO44" s="17">
        <v>66</v>
      </c>
      <c r="AP44" s="17">
        <v>0</v>
      </c>
      <c r="AQ44" s="17">
        <v>4</v>
      </c>
      <c r="AR44" s="17">
        <v>3</v>
      </c>
      <c r="AS44" s="17">
        <v>7</v>
      </c>
      <c r="AT44" s="17">
        <v>1</v>
      </c>
      <c r="AU44" s="17">
        <v>2</v>
      </c>
      <c r="AV44" s="17">
        <v>11</v>
      </c>
      <c r="AW44" s="17">
        <v>20</v>
      </c>
      <c r="AX44" s="17">
        <v>3</v>
      </c>
      <c r="AY44" s="17">
        <v>1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513</v>
      </c>
    </row>
    <row r="45" spans="1:63" x14ac:dyDescent="0.25">
      <c r="A45" s="35" t="s">
        <v>135</v>
      </c>
      <c r="B45" s="17">
        <v>2</v>
      </c>
      <c r="C45" s="17">
        <v>3</v>
      </c>
      <c r="D45" s="17">
        <v>6</v>
      </c>
      <c r="E45" s="17">
        <v>7</v>
      </c>
      <c r="F45" s="17">
        <v>3</v>
      </c>
      <c r="G45" s="17">
        <v>0</v>
      </c>
      <c r="H45" s="17">
        <v>2</v>
      </c>
      <c r="I45" s="17">
        <v>8</v>
      </c>
      <c r="J45" s="17">
        <v>3</v>
      </c>
      <c r="K45" s="17">
        <v>10</v>
      </c>
      <c r="L45" s="17">
        <v>3</v>
      </c>
      <c r="M45" s="17">
        <v>0</v>
      </c>
      <c r="N45" s="17">
        <v>0</v>
      </c>
      <c r="O45" s="17">
        <v>0</v>
      </c>
      <c r="P45" s="17">
        <v>1</v>
      </c>
      <c r="Q45" s="17">
        <v>7</v>
      </c>
      <c r="R45" s="17">
        <v>2</v>
      </c>
      <c r="S45" s="17">
        <v>1</v>
      </c>
      <c r="T45" s="17">
        <v>5</v>
      </c>
      <c r="U45" s="17">
        <v>15</v>
      </c>
      <c r="V45" s="17">
        <v>0</v>
      </c>
      <c r="W45" s="17">
        <v>17</v>
      </c>
      <c r="X45" s="17">
        <v>0</v>
      </c>
      <c r="Y45" s="17">
        <v>4</v>
      </c>
      <c r="Z45" s="17">
        <v>1</v>
      </c>
      <c r="AA45" s="17">
        <v>2</v>
      </c>
      <c r="AB45" s="17">
        <v>0</v>
      </c>
      <c r="AC45" s="17">
        <v>3</v>
      </c>
      <c r="AD45" s="17">
        <v>2</v>
      </c>
      <c r="AE45" s="17">
        <v>0</v>
      </c>
      <c r="AF45" s="17">
        <v>4</v>
      </c>
      <c r="AG45" s="17">
        <v>1</v>
      </c>
      <c r="AH45" s="17">
        <v>0</v>
      </c>
      <c r="AI45" s="17">
        <v>2</v>
      </c>
      <c r="AJ45" s="17">
        <v>0</v>
      </c>
      <c r="AK45" s="17">
        <v>1</v>
      </c>
      <c r="AL45" s="17">
        <v>1</v>
      </c>
      <c r="AM45" s="17">
        <v>5</v>
      </c>
      <c r="AN45" s="17">
        <v>1</v>
      </c>
      <c r="AO45" s="17">
        <v>0</v>
      </c>
      <c r="AP45" s="17">
        <v>0</v>
      </c>
      <c r="AQ45" s="17">
        <v>3</v>
      </c>
      <c r="AR45" s="17">
        <v>3</v>
      </c>
      <c r="AS45" s="17">
        <v>14</v>
      </c>
      <c r="AT45" s="17">
        <v>3</v>
      </c>
      <c r="AU45" s="17">
        <v>0</v>
      </c>
      <c r="AV45" s="17">
        <v>6</v>
      </c>
      <c r="AW45" s="17">
        <v>1</v>
      </c>
      <c r="AX45" s="17">
        <v>0</v>
      </c>
      <c r="AY45" s="17">
        <v>3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155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4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4</v>
      </c>
    </row>
    <row r="48" spans="1:63" x14ac:dyDescent="0.25">
      <c r="A48" s="35" t="s">
        <v>138</v>
      </c>
      <c r="B48" s="17">
        <v>6</v>
      </c>
      <c r="C48" s="17">
        <v>3</v>
      </c>
      <c r="D48" s="17">
        <v>11</v>
      </c>
      <c r="E48" s="17">
        <v>0</v>
      </c>
      <c r="F48" s="17">
        <v>0</v>
      </c>
      <c r="G48" s="17">
        <v>0</v>
      </c>
      <c r="H48" s="17">
        <v>1</v>
      </c>
      <c r="I48" s="17">
        <v>52</v>
      </c>
      <c r="J48" s="17">
        <v>8</v>
      </c>
      <c r="K48" s="17">
        <v>0</v>
      </c>
      <c r="L48" s="17">
        <v>0</v>
      </c>
      <c r="M48" s="17">
        <v>15</v>
      </c>
      <c r="N48" s="17">
        <v>1</v>
      </c>
      <c r="O48" s="17">
        <v>0</v>
      </c>
      <c r="P48" s="17">
        <v>2</v>
      </c>
      <c r="Q48" s="17">
        <v>6</v>
      </c>
      <c r="R48" s="17">
        <v>5</v>
      </c>
      <c r="S48" s="17">
        <v>3</v>
      </c>
      <c r="T48" s="17">
        <v>8</v>
      </c>
      <c r="U48" s="17">
        <v>4</v>
      </c>
      <c r="V48" s="17">
        <v>1</v>
      </c>
      <c r="W48" s="17">
        <v>2</v>
      </c>
      <c r="X48" s="17">
        <v>0</v>
      </c>
      <c r="Y48" s="17">
        <v>5</v>
      </c>
      <c r="Z48" s="17">
        <v>1</v>
      </c>
      <c r="AA48" s="17">
        <v>0</v>
      </c>
      <c r="AB48" s="17">
        <v>0</v>
      </c>
      <c r="AC48" s="17">
        <v>4</v>
      </c>
      <c r="AD48" s="17">
        <v>5</v>
      </c>
      <c r="AE48" s="17">
        <v>0</v>
      </c>
      <c r="AF48" s="17">
        <v>11</v>
      </c>
      <c r="AG48" s="17">
        <v>2</v>
      </c>
      <c r="AH48" s="17">
        <v>23</v>
      </c>
      <c r="AI48" s="17">
        <v>0</v>
      </c>
      <c r="AJ48" s="17">
        <v>0</v>
      </c>
      <c r="AK48" s="17">
        <v>5</v>
      </c>
      <c r="AL48" s="17">
        <v>3</v>
      </c>
      <c r="AM48" s="17">
        <v>4</v>
      </c>
      <c r="AN48" s="17">
        <v>0</v>
      </c>
      <c r="AO48" s="17">
        <v>0</v>
      </c>
      <c r="AP48" s="17">
        <v>0</v>
      </c>
      <c r="AQ48" s="17">
        <v>4</v>
      </c>
      <c r="AR48" s="17">
        <v>0</v>
      </c>
      <c r="AS48" s="17">
        <v>29</v>
      </c>
      <c r="AT48" s="17">
        <v>1</v>
      </c>
      <c r="AU48" s="17">
        <v>1</v>
      </c>
      <c r="AV48" s="17">
        <v>7</v>
      </c>
      <c r="AW48" s="17">
        <v>0</v>
      </c>
      <c r="AX48" s="17">
        <v>0</v>
      </c>
      <c r="AY48" s="17">
        <v>3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236</v>
      </c>
    </row>
    <row r="49" spans="1:63" x14ac:dyDescent="0.25">
      <c r="A49" s="32" t="s">
        <v>139</v>
      </c>
      <c r="B49" s="33">
        <v>18</v>
      </c>
      <c r="C49" s="33">
        <v>10</v>
      </c>
      <c r="D49" s="33">
        <v>116</v>
      </c>
      <c r="E49" s="33">
        <v>26</v>
      </c>
      <c r="F49" s="33">
        <v>4</v>
      </c>
      <c r="G49" s="33">
        <v>0</v>
      </c>
      <c r="H49" s="33">
        <v>0</v>
      </c>
      <c r="I49" s="33">
        <v>371</v>
      </c>
      <c r="J49" s="33">
        <v>4</v>
      </c>
      <c r="K49" s="33">
        <v>11</v>
      </c>
      <c r="L49" s="33">
        <v>143</v>
      </c>
      <c r="M49" s="33">
        <v>9</v>
      </c>
      <c r="N49" s="33">
        <v>21</v>
      </c>
      <c r="O49" s="33">
        <v>3</v>
      </c>
      <c r="P49" s="33">
        <v>8</v>
      </c>
      <c r="Q49" s="33">
        <v>93</v>
      </c>
      <c r="R49" s="33">
        <v>17</v>
      </c>
      <c r="S49" s="33">
        <v>7</v>
      </c>
      <c r="T49" s="33">
        <v>5</v>
      </c>
      <c r="U49" s="33">
        <v>323</v>
      </c>
      <c r="V49" s="33">
        <v>17</v>
      </c>
      <c r="W49" s="33">
        <v>8</v>
      </c>
      <c r="X49" s="33">
        <v>12</v>
      </c>
      <c r="Y49" s="33">
        <v>148</v>
      </c>
      <c r="Z49" s="33">
        <v>14</v>
      </c>
      <c r="AA49" s="33">
        <v>34</v>
      </c>
      <c r="AB49" s="33">
        <v>33</v>
      </c>
      <c r="AC49" s="33">
        <v>4</v>
      </c>
      <c r="AD49" s="33">
        <v>2</v>
      </c>
      <c r="AE49" s="33">
        <v>5</v>
      </c>
      <c r="AF49" s="33">
        <v>128</v>
      </c>
      <c r="AG49" s="33">
        <v>37</v>
      </c>
      <c r="AH49" s="33">
        <v>45</v>
      </c>
      <c r="AI49" s="33">
        <v>13</v>
      </c>
      <c r="AJ49" s="33">
        <v>7</v>
      </c>
      <c r="AK49" s="33">
        <v>2</v>
      </c>
      <c r="AL49" s="33">
        <v>21</v>
      </c>
      <c r="AM49" s="33">
        <v>62</v>
      </c>
      <c r="AN49" s="33">
        <v>3</v>
      </c>
      <c r="AO49" s="33">
        <v>10</v>
      </c>
      <c r="AP49" s="33">
        <v>0</v>
      </c>
      <c r="AQ49" s="33">
        <v>115</v>
      </c>
      <c r="AR49" s="33">
        <v>0</v>
      </c>
      <c r="AS49" s="33">
        <v>13</v>
      </c>
      <c r="AT49" s="33">
        <v>13</v>
      </c>
      <c r="AU49" s="33">
        <v>13</v>
      </c>
      <c r="AV49" s="33">
        <v>25</v>
      </c>
      <c r="AW49" s="33">
        <v>8</v>
      </c>
      <c r="AX49" s="33">
        <v>5</v>
      </c>
      <c r="AY49" s="33">
        <v>13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1999</v>
      </c>
    </row>
    <row r="50" spans="1:63" x14ac:dyDescent="0.25">
      <c r="A50" s="35" t="s">
        <v>140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2</v>
      </c>
      <c r="S50" s="17">
        <v>0</v>
      </c>
      <c r="T50" s="17">
        <v>2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1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1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6</v>
      </c>
    </row>
    <row r="51" spans="1:63" x14ac:dyDescent="0.25">
      <c r="A51" s="35" t="s">
        <v>141</v>
      </c>
      <c r="B51" s="17">
        <v>18</v>
      </c>
      <c r="C51" s="17">
        <v>9</v>
      </c>
      <c r="D51" s="17">
        <v>116</v>
      </c>
      <c r="E51" s="17">
        <v>26</v>
      </c>
      <c r="F51" s="17">
        <v>4</v>
      </c>
      <c r="G51" s="17">
        <v>0</v>
      </c>
      <c r="H51" s="17">
        <v>0</v>
      </c>
      <c r="I51" s="17">
        <v>371</v>
      </c>
      <c r="J51" s="17">
        <v>4</v>
      </c>
      <c r="K51" s="17">
        <v>11</v>
      </c>
      <c r="L51" s="17">
        <v>143</v>
      </c>
      <c r="M51" s="17">
        <v>9</v>
      </c>
      <c r="N51" s="17">
        <v>21</v>
      </c>
      <c r="O51" s="17">
        <v>3</v>
      </c>
      <c r="P51" s="17">
        <v>8</v>
      </c>
      <c r="Q51" s="17">
        <v>93</v>
      </c>
      <c r="R51" s="17">
        <v>15</v>
      </c>
      <c r="S51" s="17">
        <v>7</v>
      </c>
      <c r="T51" s="17">
        <v>3</v>
      </c>
      <c r="U51" s="17">
        <v>323</v>
      </c>
      <c r="V51" s="17">
        <v>17</v>
      </c>
      <c r="W51" s="17">
        <v>8</v>
      </c>
      <c r="X51" s="17">
        <v>12</v>
      </c>
      <c r="Y51" s="17">
        <v>148</v>
      </c>
      <c r="Z51" s="17">
        <v>14</v>
      </c>
      <c r="AA51" s="17">
        <v>34</v>
      </c>
      <c r="AB51" s="17">
        <v>33</v>
      </c>
      <c r="AC51" s="17">
        <v>4</v>
      </c>
      <c r="AD51" s="17">
        <v>2</v>
      </c>
      <c r="AE51" s="17">
        <v>5</v>
      </c>
      <c r="AF51" s="17">
        <v>127</v>
      </c>
      <c r="AG51" s="17">
        <v>35</v>
      </c>
      <c r="AH51" s="17">
        <v>44</v>
      </c>
      <c r="AI51" s="17">
        <v>13</v>
      </c>
      <c r="AJ51" s="17">
        <v>7</v>
      </c>
      <c r="AK51" s="17">
        <v>2</v>
      </c>
      <c r="AL51" s="17">
        <v>20</v>
      </c>
      <c r="AM51" s="17">
        <v>62</v>
      </c>
      <c r="AN51" s="17">
        <v>3</v>
      </c>
      <c r="AO51" s="17">
        <v>10</v>
      </c>
      <c r="AP51" s="17">
        <v>0</v>
      </c>
      <c r="AQ51" s="17">
        <v>114</v>
      </c>
      <c r="AR51" s="17">
        <v>0</v>
      </c>
      <c r="AS51" s="17">
        <v>12</v>
      </c>
      <c r="AT51" s="17">
        <v>13</v>
      </c>
      <c r="AU51" s="17">
        <v>13</v>
      </c>
      <c r="AV51" s="17">
        <v>25</v>
      </c>
      <c r="AW51" s="17">
        <v>8</v>
      </c>
      <c r="AX51" s="17">
        <v>5</v>
      </c>
      <c r="AY51" s="17">
        <v>13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1987</v>
      </c>
    </row>
    <row r="52" spans="1:63" x14ac:dyDescent="0.25">
      <c r="A52" s="35" t="s">
        <v>142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1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1</v>
      </c>
    </row>
    <row r="53" spans="1:63" x14ac:dyDescent="0.25">
      <c r="A53" s="35" t="s">
        <v>143</v>
      </c>
      <c r="B53" s="17">
        <v>0</v>
      </c>
      <c r="C53" s="17">
        <v>1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1</v>
      </c>
      <c r="AG53" s="17">
        <v>0</v>
      </c>
      <c r="AH53" s="17">
        <v>1</v>
      </c>
      <c r="AI53" s="17">
        <v>0</v>
      </c>
      <c r="AJ53" s="17">
        <v>0</v>
      </c>
      <c r="AK53" s="17">
        <v>0</v>
      </c>
      <c r="AL53" s="17">
        <v>1</v>
      </c>
      <c r="AM53" s="17">
        <v>0</v>
      </c>
      <c r="AN53" s="17">
        <v>0</v>
      </c>
      <c r="AO53" s="17">
        <v>0</v>
      </c>
      <c r="AP53" s="17">
        <v>0</v>
      </c>
      <c r="AQ53" s="17">
        <v>1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5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0</v>
      </c>
    </row>
    <row r="55" spans="1:63" x14ac:dyDescent="0.25">
      <c r="A55" s="35" t="s">
        <v>145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0</v>
      </c>
    </row>
    <row r="56" spans="1:63" x14ac:dyDescent="0.25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0</v>
      </c>
    </row>
    <row r="57" spans="1:63" x14ac:dyDescent="0.25">
      <c r="A57" s="32" t="s">
        <v>147</v>
      </c>
      <c r="B57" s="33">
        <v>5</v>
      </c>
      <c r="C57" s="33">
        <v>0</v>
      </c>
      <c r="D57" s="33">
        <v>15</v>
      </c>
      <c r="E57" s="33">
        <v>9</v>
      </c>
      <c r="F57" s="33">
        <v>3</v>
      </c>
      <c r="G57" s="33">
        <v>0</v>
      </c>
      <c r="H57" s="33">
        <v>2</v>
      </c>
      <c r="I57" s="33">
        <v>39</v>
      </c>
      <c r="J57" s="33">
        <v>2</v>
      </c>
      <c r="K57" s="33">
        <v>4</v>
      </c>
      <c r="L57" s="33">
        <v>7</v>
      </c>
      <c r="M57" s="33">
        <v>4</v>
      </c>
      <c r="N57" s="33">
        <v>0</v>
      </c>
      <c r="O57" s="33">
        <v>0</v>
      </c>
      <c r="P57" s="33">
        <v>1</v>
      </c>
      <c r="Q57" s="33">
        <v>13</v>
      </c>
      <c r="R57" s="33">
        <v>3</v>
      </c>
      <c r="S57" s="33">
        <v>2</v>
      </c>
      <c r="T57" s="33">
        <v>8</v>
      </c>
      <c r="U57" s="33">
        <v>8</v>
      </c>
      <c r="V57" s="33">
        <v>1</v>
      </c>
      <c r="W57" s="33">
        <v>2</v>
      </c>
      <c r="X57" s="33">
        <v>1</v>
      </c>
      <c r="Y57" s="33">
        <v>10</v>
      </c>
      <c r="Z57" s="33">
        <v>5</v>
      </c>
      <c r="AA57" s="33">
        <v>1</v>
      </c>
      <c r="AB57" s="33">
        <v>15</v>
      </c>
      <c r="AC57" s="33">
        <v>0</v>
      </c>
      <c r="AD57" s="33">
        <v>3</v>
      </c>
      <c r="AE57" s="33">
        <v>0</v>
      </c>
      <c r="AF57" s="33">
        <v>20</v>
      </c>
      <c r="AG57" s="33">
        <v>18</v>
      </c>
      <c r="AH57" s="33">
        <v>30</v>
      </c>
      <c r="AI57" s="33">
        <v>10</v>
      </c>
      <c r="AJ57" s="33">
        <v>1</v>
      </c>
      <c r="AK57" s="33">
        <v>1</v>
      </c>
      <c r="AL57" s="33">
        <v>2</v>
      </c>
      <c r="AM57" s="33">
        <v>5</v>
      </c>
      <c r="AN57" s="33">
        <v>0</v>
      </c>
      <c r="AO57" s="33">
        <v>9</v>
      </c>
      <c r="AP57" s="33">
        <v>0</v>
      </c>
      <c r="AQ57" s="33">
        <v>3</v>
      </c>
      <c r="AR57" s="33">
        <v>0</v>
      </c>
      <c r="AS57" s="33">
        <v>10</v>
      </c>
      <c r="AT57" s="33">
        <v>4</v>
      </c>
      <c r="AU57" s="33">
        <v>4</v>
      </c>
      <c r="AV57" s="33">
        <v>10</v>
      </c>
      <c r="AW57" s="33">
        <v>2</v>
      </c>
      <c r="AX57" s="33">
        <v>0</v>
      </c>
      <c r="AY57" s="33">
        <v>3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295</v>
      </c>
    </row>
    <row r="58" spans="1:63" x14ac:dyDescent="0.25">
      <c r="A58" s="35" t="s">
        <v>148</v>
      </c>
      <c r="B58" s="17">
        <v>0</v>
      </c>
      <c r="C58" s="17">
        <v>0</v>
      </c>
      <c r="D58" s="17">
        <v>1</v>
      </c>
      <c r="E58" s="17">
        <v>4</v>
      </c>
      <c r="F58" s="17">
        <v>0</v>
      </c>
      <c r="G58" s="17">
        <v>0</v>
      </c>
      <c r="H58" s="17">
        <v>0</v>
      </c>
      <c r="I58" s="17">
        <v>6</v>
      </c>
      <c r="J58" s="17">
        <v>1</v>
      </c>
      <c r="K58" s="17">
        <v>0</v>
      </c>
      <c r="L58" s="17">
        <v>1</v>
      </c>
      <c r="M58" s="17">
        <v>0</v>
      </c>
      <c r="N58" s="17">
        <v>0</v>
      </c>
      <c r="O58" s="17">
        <v>0</v>
      </c>
      <c r="P58" s="17">
        <v>0</v>
      </c>
      <c r="Q58" s="17">
        <v>1</v>
      </c>
      <c r="R58" s="17">
        <v>0</v>
      </c>
      <c r="S58" s="17">
        <v>0</v>
      </c>
      <c r="T58" s="17">
        <v>4</v>
      </c>
      <c r="U58" s="17">
        <v>1</v>
      </c>
      <c r="V58" s="17">
        <v>0</v>
      </c>
      <c r="W58" s="17">
        <v>1</v>
      </c>
      <c r="X58" s="17">
        <v>0</v>
      </c>
      <c r="Y58" s="17">
        <v>0</v>
      </c>
      <c r="Z58" s="17">
        <v>0</v>
      </c>
      <c r="AA58" s="17">
        <v>0</v>
      </c>
      <c r="AB58" s="17">
        <v>2</v>
      </c>
      <c r="AC58" s="17">
        <v>0</v>
      </c>
      <c r="AD58" s="17">
        <v>0</v>
      </c>
      <c r="AE58" s="17">
        <v>0</v>
      </c>
      <c r="AF58" s="17">
        <v>2</v>
      </c>
      <c r="AG58" s="17">
        <v>2</v>
      </c>
      <c r="AH58" s="17">
        <v>4</v>
      </c>
      <c r="AI58" s="17">
        <v>0</v>
      </c>
      <c r="AJ58" s="17">
        <v>0</v>
      </c>
      <c r="AK58" s="17">
        <v>0</v>
      </c>
      <c r="AL58" s="17">
        <v>2</v>
      </c>
      <c r="AM58" s="17">
        <v>0</v>
      </c>
      <c r="AN58" s="17">
        <v>0</v>
      </c>
      <c r="AO58" s="17">
        <v>1</v>
      </c>
      <c r="AP58" s="17">
        <v>0</v>
      </c>
      <c r="AQ58" s="17">
        <v>0</v>
      </c>
      <c r="AR58" s="17">
        <v>0</v>
      </c>
      <c r="AS58" s="17">
        <v>1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34</v>
      </c>
    </row>
    <row r="59" spans="1:63" x14ac:dyDescent="0.25">
      <c r="A59" s="35" t="s">
        <v>149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1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1</v>
      </c>
    </row>
    <row r="60" spans="1:63" x14ac:dyDescent="0.25">
      <c r="A60" s="35" t="s">
        <v>150</v>
      </c>
      <c r="B60" s="17">
        <v>1</v>
      </c>
      <c r="C60" s="17">
        <v>0</v>
      </c>
      <c r="D60" s="17">
        <v>5</v>
      </c>
      <c r="E60" s="17">
        <v>0</v>
      </c>
      <c r="F60" s="17">
        <v>1</v>
      </c>
      <c r="G60" s="17">
        <v>0</v>
      </c>
      <c r="H60" s="17">
        <v>2</v>
      </c>
      <c r="I60" s="17">
        <v>21</v>
      </c>
      <c r="J60" s="17">
        <v>0</v>
      </c>
      <c r="K60" s="17">
        <v>0</v>
      </c>
      <c r="L60" s="17">
        <v>3</v>
      </c>
      <c r="M60" s="17">
        <v>2</v>
      </c>
      <c r="N60" s="17">
        <v>0</v>
      </c>
      <c r="O60" s="17">
        <v>0</v>
      </c>
      <c r="P60" s="17">
        <v>0</v>
      </c>
      <c r="Q60" s="17">
        <v>6</v>
      </c>
      <c r="R60" s="17">
        <v>1</v>
      </c>
      <c r="S60" s="17">
        <v>1</v>
      </c>
      <c r="T60" s="17">
        <v>2</v>
      </c>
      <c r="U60" s="17">
        <v>5</v>
      </c>
      <c r="V60" s="17">
        <v>0</v>
      </c>
      <c r="W60" s="17">
        <v>1</v>
      </c>
      <c r="X60" s="17">
        <v>0</v>
      </c>
      <c r="Y60" s="17">
        <v>2</v>
      </c>
      <c r="Z60" s="17">
        <v>0</v>
      </c>
      <c r="AA60" s="17">
        <v>0</v>
      </c>
      <c r="AB60" s="17">
        <v>8</v>
      </c>
      <c r="AC60" s="17">
        <v>0</v>
      </c>
      <c r="AD60" s="17">
        <v>0</v>
      </c>
      <c r="AE60" s="17">
        <v>0</v>
      </c>
      <c r="AF60" s="17">
        <v>7</v>
      </c>
      <c r="AG60" s="17">
        <v>6</v>
      </c>
      <c r="AH60" s="17">
        <v>7</v>
      </c>
      <c r="AI60" s="17">
        <v>10</v>
      </c>
      <c r="AJ60" s="17">
        <v>0</v>
      </c>
      <c r="AK60" s="17">
        <v>0</v>
      </c>
      <c r="AL60" s="17">
        <v>0</v>
      </c>
      <c r="AM60" s="17">
        <v>2</v>
      </c>
      <c r="AN60" s="17">
        <v>0</v>
      </c>
      <c r="AO60" s="17">
        <v>4</v>
      </c>
      <c r="AP60" s="17">
        <v>0</v>
      </c>
      <c r="AQ60" s="17">
        <v>0</v>
      </c>
      <c r="AR60" s="17">
        <v>0</v>
      </c>
      <c r="AS60" s="17">
        <v>3</v>
      </c>
      <c r="AT60" s="17">
        <v>2</v>
      </c>
      <c r="AU60" s="17">
        <v>3</v>
      </c>
      <c r="AV60" s="17">
        <v>5</v>
      </c>
      <c r="AW60" s="17">
        <v>1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111</v>
      </c>
    </row>
    <row r="61" spans="1:63" x14ac:dyDescent="0.25">
      <c r="A61" s="35" t="s">
        <v>151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1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1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0</v>
      </c>
    </row>
    <row r="63" spans="1:63" x14ac:dyDescent="0.25">
      <c r="A63" s="35" t="s">
        <v>153</v>
      </c>
      <c r="B63" s="17">
        <v>0</v>
      </c>
      <c r="C63" s="17">
        <v>0</v>
      </c>
      <c r="D63" s="17">
        <v>0</v>
      </c>
      <c r="E63" s="17">
        <v>4</v>
      </c>
      <c r="F63" s="17">
        <v>1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2</v>
      </c>
      <c r="AG63" s="17">
        <v>0</v>
      </c>
      <c r="AH63" s="17">
        <v>2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2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1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12</v>
      </c>
    </row>
    <row r="64" spans="1:63" x14ac:dyDescent="0.25">
      <c r="A64" s="35" t="s">
        <v>154</v>
      </c>
      <c r="B64" s="17">
        <v>3</v>
      </c>
      <c r="C64" s="17">
        <v>0</v>
      </c>
      <c r="D64" s="17">
        <v>5</v>
      </c>
      <c r="E64" s="17">
        <v>1</v>
      </c>
      <c r="F64" s="17">
        <v>1</v>
      </c>
      <c r="G64" s="17">
        <v>0</v>
      </c>
      <c r="H64" s="17">
        <v>0</v>
      </c>
      <c r="I64" s="17">
        <v>6</v>
      </c>
      <c r="J64" s="17">
        <v>0</v>
      </c>
      <c r="K64" s="17">
        <v>1</v>
      </c>
      <c r="L64" s="17">
        <v>2</v>
      </c>
      <c r="M64" s="17">
        <v>1</v>
      </c>
      <c r="N64" s="17">
        <v>0</v>
      </c>
      <c r="O64" s="17">
        <v>0</v>
      </c>
      <c r="P64" s="17">
        <v>0</v>
      </c>
      <c r="Q64" s="17">
        <v>5</v>
      </c>
      <c r="R64" s="17">
        <v>1</v>
      </c>
      <c r="S64" s="17">
        <v>1</v>
      </c>
      <c r="T64" s="17">
        <v>0</v>
      </c>
      <c r="U64" s="17">
        <v>2</v>
      </c>
      <c r="V64" s="17">
        <v>1</v>
      </c>
      <c r="W64" s="17">
        <v>0</v>
      </c>
      <c r="X64" s="17">
        <v>1</v>
      </c>
      <c r="Y64" s="17">
        <v>4</v>
      </c>
      <c r="Z64" s="17">
        <v>3</v>
      </c>
      <c r="AA64" s="17">
        <v>1</v>
      </c>
      <c r="AB64" s="17">
        <v>4</v>
      </c>
      <c r="AC64" s="17">
        <v>0</v>
      </c>
      <c r="AD64" s="17">
        <v>2</v>
      </c>
      <c r="AE64" s="17">
        <v>0</v>
      </c>
      <c r="AF64" s="17">
        <v>6</v>
      </c>
      <c r="AG64" s="17">
        <v>5</v>
      </c>
      <c r="AH64" s="17">
        <v>4</v>
      </c>
      <c r="AI64" s="17">
        <v>0</v>
      </c>
      <c r="AJ64" s="17">
        <v>0</v>
      </c>
      <c r="AK64" s="17">
        <v>0</v>
      </c>
      <c r="AL64" s="17">
        <v>0</v>
      </c>
      <c r="AM64" s="17">
        <v>1</v>
      </c>
      <c r="AN64" s="17">
        <v>0</v>
      </c>
      <c r="AO64" s="17">
        <v>2</v>
      </c>
      <c r="AP64" s="17">
        <v>0</v>
      </c>
      <c r="AQ64" s="17">
        <v>3</v>
      </c>
      <c r="AR64" s="17">
        <v>0</v>
      </c>
      <c r="AS64" s="17">
        <v>4</v>
      </c>
      <c r="AT64" s="17">
        <v>0</v>
      </c>
      <c r="AU64" s="17">
        <v>0</v>
      </c>
      <c r="AV64" s="17">
        <v>3</v>
      </c>
      <c r="AW64" s="17">
        <v>0</v>
      </c>
      <c r="AX64" s="17">
        <v>0</v>
      </c>
      <c r="AY64" s="17">
        <v>2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75</v>
      </c>
    </row>
    <row r="65" spans="1:63" x14ac:dyDescent="0.25">
      <c r="A65" s="35" t="s">
        <v>155</v>
      </c>
      <c r="B65" s="17">
        <v>0</v>
      </c>
      <c r="C65" s="17">
        <v>0</v>
      </c>
      <c r="D65" s="17">
        <v>1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1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1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3</v>
      </c>
    </row>
    <row r="66" spans="1:63" x14ac:dyDescent="0.25">
      <c r="A66" s="35" t="s">
        <v>156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1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1</v>
      </c>
    </row>
    <row r="67" spans="1:63" x14ac:dyDescent="0.25">
      <c r="A67" s="35" t="s">
        <v>157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1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1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1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3</v>
      </c>
    </row>
    <row r="68" spans="1:63" x14ac:dyDescent="0.25">
      <c r="A68" s="35" t="s">
        <v>158</v>
      </c>
      <c r="B68" s="17">
        <v>0</v>
      </c>
      <c r="C68" s="17">
        <v>0</v>
      </c>
      <c r="D68" s="17">
        <v>1</v>
      </c>
      <c r="E68" s="17">
        <v>0</v>
      </c>
      <c r="F68" s="17">
        <v>0</v>
      </c>
      <c r="G68" s="17">
        <v>0</v>
      </c>
      <c r="H68" s="17">
        <v>0</v>
      </c>
      <c r="I68" s="17">
        <v>1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1</v>
      </c>
      <c r="AC68" s="17">
        <v>0</v>
      </c>
      <c r="AD68" s="17">
        <v>0</v>
      </c>
      <c r="AE68" s="17">
        <v>0</v>
      </c>
      <c r="AF68" s="17">
        <v>0</v>
      </c>
      <c r="AG68" s="17">
        <v>1</v>
      </c>
      <c r="AH68" s="17">
        <v>2</v>
      </c>
      <c r="AI68" s="17">
        <v>0</v>
      </c>
      <c r="AJ68" s="17">
        <v>1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1</v>
      </c>
      <c r="AT68" s="17">
        <v>0</v>
      </c>
      <c r="AU68" s="17">
        <v>0</v>
      </c>
      <c r="AV68" s="17">
        <v>1</v>
      </c>
      <c r="AW68" s="17">
        <v>1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10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0</v>
      </c>
    </row>
    <row r="70" spans="1:63" x14ac:dyDescent="0.25">
      <c r="A70" s="35" t="s">
        <v>160</v>
      </c>
      <c r="B70" s="17">
        <v>0</v>
      </c>
      <c r="C70" s="17">
        <v>0</v>
      </c>
      <c r="D70" s="17">
        <v>1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2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1</v>
      </c>
      <c r="AG70" s="17">
        <v>0</v>
      </c>
      <c r="AH70" s="17">
        <v>5</v>
      </c>
      <c r="AI70" s="17">
        <v>0</v>
      </c>
      <c r="AJ70" s="17">
        <v>0</v>
      </c>
      <c r="AK70" s="17">
        <v>0</v>
      </c>
      <c r="AL70" s="17">
        <v>0</v>
      </c>
      <c r="AM70" s="17">
        <v>1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10</v>
      </c>
    </row>
    <row r="71" spans="1:63" x14ac:dyDescent="0.25">
      <c r="A71" s="35" t="s">
        <v>161</v>
      </c>
      <c r="B71" s="17">
        <v>1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1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2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1</v>
      </c>
      <c r="AL72" s="17">
        <v>0</v>
      </c>
      <c r="AM72" s="17">
        <v>1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2</v>
      </c>
    </row>
    <row r="73" spans="1:63" x14ac:dyDescent="0.25">
      <c r="A73" s="35" t="s">
        <v>163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0</v>
      </c>
    </row>
    <row r="74" spans="1:63" x14ac:dyDescent="0.25">
      <c r="A74" s="35" t="s">
        <v>164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0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0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1</v>
      </c>
      <c r="E76" s="17">
        <v>0</v>
      </c>
      <c r="F76" s="17">
        <v>0</v>
      </c>
      <c r="G76" s="17">
        <v>0</v>
      </c>
      <c r="H76" s="17">
        <v>0</v>
      </c>
      <c r="I76" s="17">
        <v>4</v>
      </c>
      <c r="J76" s="17">
        <v>0</v>
      </c>
      <c r="K76" s="17">
        <v>1</v>
      </c>
      <c r="L76" s="17">
        <v>0</v>
      </c>
      <c r="M76" s="17">
        <v>1</v>
      </c>
      <c r="N76" s="17">
        <v>0</v>
      </c>
      <c r="O76" s="17">
        <v>0</v>
      </c>
      <c r="P76" s="17">
        <v>0</v>
      </c>
      <c r="Q76" s="17">
        <v>1</v>
      </c>
      <c r="R76" s="17">
        <v>0</v>
      </c>
      <c r="S76" s="17">
        <v>0</v>
      </c>
      <c r="T76" s="17">
        <v>2</v>
      </c>
      <c r="U76" s="17">
        <v>0</v>
      </c>
      <c r="V76" s="17">
        <v>0</v>
      </c>
      <c r="W76" s="17">
        <v>0</v>
      </c>
      <c r="X76" s="17">
        <v>0</v>
      </c>
      <c r="Y76" s="17">
        <v>3</v>
      </c>
      <c r="Z76" s="17">
        <v>2</v>
      </c>
      <c r="AA76" s="17">
        <v>0</v>
      </c>
      <c r="AB76" s="17">
        <v>0</v>
      </c>
      <c r="AC76" s="17">
        <v>0</v>
      </c>
      <c r="AD76" s="17">
        <v>1</v>
      </c>
      <c r="AE76" s="17">
        <v>0</v>
      </c>
      <c r="AF76" s="17">
        <v>2</v>
      </c>
      <c r="AG76" s="17">
        <v>2</v>
      </c>
      <c r="AH76" s="17">
        <v>5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1</v>
      </c>
      <c r="AT76" s="17">
        <v>1</v>
      </c>
      <c r="AU76" s="17">
        <v>0</v>
      </c>
      <c r="AV76" s="17">
        <v>1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28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1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1</v>
      </c>
    </row>
    <row r="78" spans="1:63" x14ac:dyDescent="0.25">
      <c r="A78" s="35" t="s">
        <v>168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1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1</v>
      </c>
    </row>
    <row r="79" spans="1:63" x14ac:dyDescent="0.25">
      <c r="A79" s="32" t="s">
        <v>169</v>
      </c>
      <c r="B79" s="33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1</v>
      </c>
      <c r="M79" s="33">
        <v>0</v>
      </c>
      <c r="N79" s="33">
        <v>0</v>
      </c>
      <c r="O79" s="33">
        <v>0</v>
      </c>
      <c r="P79" s="33">
        <v>1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2</v>
      </c>
    </row>
    <row r="80" spans="1:63" x14ac:dyDescent="0.25">
      <c r="A80" s="35" t="s">
        <v>170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1</v>
      </c>
      <c r="M80" s="17">
        <v>0</v>
      </c>
      <c r="N80" s="17">
        <v>0</v>
      </c>
      <c r="O80" s="17">
        <v>0</v>
      </c>
      <c r="P80" s="17">
        <v>1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2</v>
      </c>
    </row>
    <row r="81" spans="1:63" x14ac:dyDescent="0.25">
      <c r="A81" s="32" t="s">
        <v>171</v>
      </c>
      <c r="B81" s="33">
        <v>2</v>
      </c>
      <c r="C81" s="33">
        <v>2</v>
      </c>
      <c r="D81" s="33">
        <v>7</v>
      </c>
      <c r="E81" s="33">
        <v>0</v>
      </c>
      <c r="F81" s="33">
        <v>0</v>
      </c>
      <c r="G81" s="33">
        <v>0</v>
      </c>
      <c r="H81" s="33">
        <v>0</v>
      </c>
      <c r="I81" s="33">
        <v>21</v>
      </c>
      <c r="J81" s="33">
        <v>2</v>
      </c>
      <c r="K81" s="33">
        <v>4</v>
      </c>
      <c r="L81" s="33">
        <v>1</v>
      </c>
      <c r="M81" s="33">
        <v>3</v>
      </c>
      <c r="N81" s="33">
        <v>0</v>
      </c>
      <c r="O81" s="33">
        <v>0</v>
      </c>
      <c r="P81" s="33">
        <v>0</v>
      </c>
      <c r="Q81" s="33">
        <v>1</v>
      </c>
      <c r="R81" s="33">
        <v>1</v>
      </c>
      <c r="S81" s="33">
        <v>0</v>
      </c>
      <c r="T81" s="33">
        <v>17</v>
      </c>
      <c r="U81" s="33">
        <v>0</v>
      </c>
      <c r="V81" s="33">
        <v>1</v>
      </c>
      <c r="W81" s="33">
        <v>3</v>
      </c>
      <c r="X81" s="33">
        <v>0</v>
      </c>
      <c r="Y81" s="33">
        <v>3</v>
      </c>
      <c r="Z81" s="33">
        <v>4</v>
      </c>
      <c r="AA81" s="33">
        <v>0</v>
      </c>
      <c r="AB81" s="33">
        <v>0</v>
      </c>
      <c r="AC81" s="33">
        <v>0</v>
      </c>
      <c r="AD81" s="33">
        <v>4</v>
      </c>
      <c r="AE81" s="33">
        <v>1</v>
      </c>
      <c r="AF81" s="33">
        <v>5</v>
      </c>
      <c r="AG81" s="33">
        <v>0</v>
      </c>
      <c r="AH81" s="33">
        <v>2</v>
      </c>
      <c r="AI81" s="33">
        <v>1</v>
      </c>
      <c r="AJ81" s="33">
        <v>0</v>
      </c>
      <c r="AK81" s="33">
        <v>0</v>
      </c>
      <c r="AL81" s="33">
        <v>1</v>
      </c>
      <c r="AM81" s="33">
        <v>0</v>
      </c>
      <c r="AN81" s="33">
        <v>1</v>
      </c>
      <c r="AO81" s="33">
        <v>1</v>
      </c>
      <c r="AP81" s="33">
        <v>0</v>
      </c>
      <c r="AQ81" s="33">
        <v>1</v>
      </c>
      <c r="AR81" s="33">
        <v>0</v>
      </c>
      <c r="AS81" s="33">
        <v>15</v>
      </c>
      <c r="AT81" s="33">
        <v>1</v>
      </c>
      <c r="AU81" s="33">
        <v>0</v>
      </c>
      <c r="AV81" s="33">
        <v>14</v>
      </c>
      <c r="AW81" s="33">
        <v>3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122</v>
      </c>
    </row>
    <row r="82" spans="1:63" x14ac:dyDescent="0.25">
      <c r="A82" s="35" t="s">
        <v>172</v>
      </c>
      <c r="B82" s="17">
        <v>1</v>
      </c>
      <c r="C82" s="17">
        <v>1</v>
      </c>
      <c r="D82" s="17">
        <v>1</v>
      </c>
      <c r="E82" s="17">
        <v>0</v>
      </c>
      <c r="F82" s="17">
        <v>0</v>
      </c>
      <c r="G82" s="17">
        <v>0</v>
      </c>
      <c r="H82" s="17">
        <v>0</v>
      </c>
      <c r="I82" s="17">
        <v>6</v>
      </c>
      <c r="J82" s="17">
        <v>2</v>
      </c>
      <c r="K82" s="17">
        <v>2</v>
      </c>
      <c r="L82" s="17">
        <v>1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6</v>
      </c>
      <c r="U82" s="17">
        <v>0</v>
      </c>
      <c r="V82" s="17">
        <v>0</v>
      </c>
      <c r="W82" s="17">
        <v>0</v>
      </c>
      <c r="X82" s="17">
        <v>0</v>
      </c>
      <c r="Y82" s="17">
        <v>1</v>
      </c>
      <c r="Z82" s="17">
        <v>2</v>
      </c>
      <c r="AA82" s="17">
        <v>0</v>
      </c>
      <c r="AB82" s="17">
        <v>0</v>
      </c>
      <c r="AC82" s="17">
        <v>0</v>
      </c>
      <c r="AD82" s="17">
        <v>3</v>
      </c>
      <c r="AE82" s="17">
        <v>1</v>
      </c>
      <c r="AF82" s="17">
        <v>1</v>
      </c>
      <c r="AG82" s="17">
        <v>0</v>
      </c>
      <c r="AH82" s="17">
        <v>2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1</v>
      </c>
      <c r="AO82" s="17">
        <v>0</v>
      </c>
      <c r="AP82" s="17">
        <v>0</v>
      </c>
      <c r="AQ82" s="17">
        <v>0</v>
      </c>
      <c r="AR82" s="17">
        <v>0</v>
      </c>
      <c r="AS82" s="17">
        <v>2</v>
      </c>
      <c r="AT82" s="17">
        <v>1</v>
      </c>
      <c r="AU82" s="17">
        <v>0</v>
      </c>
      <c r="AV82" s="17">
        <v>9</v>
      </c>
      <c r="AW82" s="17">
        <v>1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44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1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1</v>
      </c>
    </row>
    <row r="84" spans="1:63" x14ac:dyDescent="0.25">
      <c r="A84" s="35" t="s">
        <v>174</v>
      </c>
      <c r="B84" s="17">
        <v>0</v>
      </c>
      <c r="C84" s="17">
        <v>0</v>
      </c>
      <c r="D84" s="17">
        <v>4</v>
      </c>
      <c r="E84" s="17">
        <v>0</v>
      </c>
      <c r="F84" s="17">
        <v>0</v>
      </c>
      <c r="G84" s="17">
        <v>0</v>
      </c>
      <c r="H84" s="17">
        <v>0</v>
      </c>
      <c r="I84" s="17">
        <v>10</v>
      </c>
      <c r="J84" s="17">
        <v>0</v>
      </c>
      <c r="K84" s="17">
        <v>0</v>
      </c>
      <c r="L84" s="17">
        <v>0</v>
      </c>
      <c r="M84" s="17">
        <v>3</v>
      </c>
      <c r="N84" s="17">
        <v>0</v>
      </c>
      <c r="O84" s="17">
        <v>0</v>
      </c>
      <c r="P84" s="17">
        <v>0</v>
      </c>
      <c r="Q84" s="17">
        <v>1</v>
      </c>
      <c r="R84" s="17">
        <v>1</v>
      </c>
      <c r="S84" s="17">
        <v>0</v>
      </c>
      <c r="T84" s="17">
        <v>11</v>
      </c>
      <c r="U84" s="17">
        <v>0</v>
      </c>
      <c r="V84" s="17">
        <v>1</v>
      </c>
      <c r="W84" s="17">
        <v>3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2</v>
      </c>
      <c r="AG84" s="17">
        <v>0</v>
      </c>
      <c r="AH84" s="17">
        <v>0</v>
      </c>
      <c r="AI84" s="17">
        <v>1</v>
      </c>
      <c r="AJ84" s="17">
        <v>0</v>
      </c>
      <c r="AK84" s="17">
        <v>0</v>
      </c>
      <c r="AL84" s="17">
        <v>1</v>
      </c>
      <c r="AM84" s="17">
        <v>0</v>
      </c>
      <c r="AN84" s="17">
        <v>0</v>
      </c>
      <c r="AO84" s="17">
        <v>1</v>
      </c>
      <c r="AP84" s="17">
        <v>0</v>
      </c>
      <c r="AQ84" s="17">
        <v>0</v>
      </c>
      <c r="AR84" s="17">
        <v>0</v>
      </c>
      <c r="AS84" s="17">
        <v>11</v>
      </c>
      <c r="AT84" s="17">
        <v>0</v>
      </c>
      <c r="AU84" s="17">
        <v>0</v>
      </c>
      <c r="AV84" s="17">
        <v>5</v>
      </c>
      <c r="AW84" s="17">
        <v>1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56</v>
      </c>
    </row>
    <row r="85" spans="1:63" x14ac:dyDescent="0.25">
      <c r="A85" s="35" t="s">
        <v>175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1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1</v>
      </c>
    </row>
    <row r="86" spans="1:63" x14ac:dyDescent="0.25">
      <c r="A86" s="35" t="s">
        <v>176</v>
      </c>
      <c r="B86" s="17">
        <v>1</v>
      </c>
      <c r="C86" s="17">
        <v>0</v>
      </c>
      <c r="D86" s="17">
        <v>2</v>
      </c>
      <c r="E86" s="17">
        <v>0</v>
      </c>
      <c r="F86" s="17">
        <v>0</v>
      </c>
      <c r="G86" s="17">
        <v>0</v>
      </c>
      <c r="H86" s="17">
        <v>0</v>
      </c>
      <c r="I86" s="17">
        <v>4</v>
      </c>
      <c r="J86" s="17">
        <v>0</v>
      </c>
      <c r="K86" s="17">
        <v>2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2</v>
      </c>
      <c r="Z86" s="17">
        <v>2</v>
      </c>
      <c r="AA86" s="17">
        <v>0</v>
      </c>
      <c r="AB86" s="17">
        <v>0</v>
      </c>
      <c r="AC86" s="17">
        <v>0</v>
      </c>
      <c r="AD86" s="17">
        <v>1</v>
      </c>
      <c r="AE86" s="17">
        <v>0</v>
      </c>
      <c r="AF86" s="17">
        <v>2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1</v>
      </c>
      <c r="AR86" s="17">
        <v>0</v>
      </c>
      <c r="AS86" s="17">
        <v>1</v>
      </c>
      <c r="AT86" s="17">
        <v>0</v>
      </c>
      <c r="AU86" s="17">
        <v>0</v>
      </c>
      <c r="AV86" s="17">
        <v>0</v>
      </c>
      <c r="AW86" s="17">
        <v>1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19</v>
      </c>
    </row>
    <row r="87" spans="1:63" x14ac:dyDescent="0.25">
      <c r="A87" s="35" t="s">
        <v>177</v>
      </c>
      <c r="B87" s="17">
        <v>0</v>
      </c>
      <c r="C87" s="17">
        <v>1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1</v>
      </c>
    </row>
    <row r="88" spans="1:63" x14ac:dyDescent="0.25">
      <c r="A88" s="32" t="s">
        <v>178</v>
      </c>
      <c r="B88" s="33">
        <v>1</v>
      </c>
      <c r="C88" s="33">
        <v>12</v>
      </c>
      <c r="D88" s="33">
        <v>6</v>
      </c>
      <c r="E88" s="33">
        <v>0</v>
      </c>
      <c r="F88" s="33">
        <v>0</v>
      </c>
      <c r="G88" s="33">
        <v>0</v>
      </c>
      <c r="H88" s="33">
        <v>1</v>
      </c>
      <c r="I88" s="33">
        <v>42</v>
      </c>
      <c r="J88" s="33">
        <v>47</v>
      </c>
      <c r="K88" s="33">
        <v>2</v>
      </c>
      <c r="L88" s="33">
        <v>2</v>
      </c>
      <c r="M88" s="33">
        <v>8</v>
      </c>
      <c r="N88" s="33">
        <v>0</v>
      </c>
      <c r="O88" s="33">
        <v>1</v>
      </c>
      <c r="P88" s="33">
        <v>5</v>
      </c>
      <c r="Q88" s="33">
        <v>8</v>
      </c>
      <c r="R88" s="33">
        <v>1</v>
      </c>
      <c r="S88" s="33">
        <v>9</v>
      </c>
      <c r="T88" s="33">
        <v>99</v>
      </c>
      <c r="U88" s="33">
        <v>31</v>
      </c>
      <c r="V88" s="33">
        <v>0</v>
      </c>
      <c r="W88" s="33">
        <v>0</v>
      </c>
      <c r="X88" s="33">
        <v>1</v>
      </c>
      <c r="Y88" s="33">
        <v>3</v>
      </c>
      <c r="Z88" s="33">
        <v>4</v>
      </c>
      <c r="AA88" s="33">
        <v>0</v>
      </c>
      <c r="AB88" s="33">
        <v>0</v>
      </c>
      <c r="AC88" s="33">
        <v>6</v>
      </c>
      <c r="AD88" s="33">
        <v>0</v>
      </c>
      <c r="AE88" s="33">
        <v>0</v>
      </c>
      <c r="AF88" s="33">
        <v>14</v>
      </c>
      <c r="AG88" s="33">
        <v>3</v>
      </c>
      <c r="AH88" s="33">
        <v>0</v>
      </c>
      <c r="AI88" s="33">
        <v>2</v>
      </c>
      <c r="AJ88" s="33">
        <v>0</v>
      </c>
      <c r="AK88" s="33">
        <v>1</v>
      </c>
      <c r="AL88" s="33">
        <v>1</v>
      </c>
      <c r="AM88" s="33">
        <v>1</v>
      </c>
      <c r="AN88" s="33">
        <v>0</v>
      </c>
      <c r="AO88" s="33">
        <v>2</v>
      </c>
      <c r="AP88" s="33">
        <v>0</v>
      </c>
      <c r="AQ88" s="33">
        <v>4</v>
      </c>
      <c r="AR88" s="33">
        <v>0</v>
      </c>
      <c r="AS88" s="33">
        <v>10</v>
      </c>
      <c r="AT88" s="33">
        <v>0</v>
      </c>
      <c r="AU88" s="33">
        <v>1</v>
      </c>
      <c r="AV88" s="33">
        <v>28</v>
      </c>
      <c r="AW88" s="33">
        <v>3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359</v>
      </c>
    </row>
    <row r="89" spans="1:63" x14ac:dyDescent="0.25">
      <c r="A89" s="35" t="s">
        <v>179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2</v>
      </c>
      <c r="J89" s="17">
        <v>0</v>
      </c>
      <c r="K89" s="17">
        <v>0</v>
      </c>
      <c r="L89" s="17">
        <v>2</v>
      </c>
      <c r="M89" s="17">
        <v>0</v>
      </c>
      <c r="N89" s="17">
        <v>0</v>
      </c>
      <c r="O89" s="17">
        <v>0</v>
      </c>
      <c r="P89" s="17">
        <v>0</v>
      </c>
      <c r="Q89" s="17">
        <v>2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6</v>
      </c>
    </row>
    <row r="90" spans="1:63" x14ac:dyDescent="0.25">
      <c r="A90" s="35" t="s">
        <v>180</v>
      </c>
      <c r="B90" s="17">
        <v>1</v>
      </c>
      <c r="C90" s="17">
        <v>12</v>
      </c>
      <c r="D90" s="17">
        <v>6</v>
      </c>
      <c r="E90" s="17">
        <v>0</v>
      </c>
      <c r="F90" s="17">
        <v>0</v>
      </c>
      <c r="G90" s="17">
        <v>0</v>
      </c>
      <c r="H90" s="17">
        <v>1</v>
      </c>
      <c r="I90" s="17">
        <v>40</v>
      </c>
      <c r="J90" s="17">
        <v>47</v>
      </c>
      <c r="K90" s="17">
        <v>2</v>
      </c>
      <c r="L90" s="17">
        <v>0</v>
      </c>
      <c r="M90" s="17">
        <v>8</v>
      </c>
      <c r="N90" s="17">
        <v>0</v>
      </c>
      <c r="O90" s="17">
        <v>1</v>
      </c>
      <c r="P90" s="17">
        <v>5</v>
      </c>
      <c r="Q90" s="17">
        <v>6</v>
      </c>
      <c r="R90" s="17">
        <v>1</v>
      </c>
      <c r="S90" s="17">
        <v>9</v>
      </c>
      <c r="T90" s="17">
        <v>99</v>
      </c>
      <c r="U90" s="17">
        <v>31</v>
      </c>
      <c r="V90" s="17">
        <v>0</v>
      </c>
      <c r="W90" s="17">
        <v>0</v>
      </c>
      <c r="X90" s="17">
        <v>1</v>
      </c>
      <c r="Y90" s="17">
        <v>3</v>
      </c>
      <c r="Z90" s="17">
        <v>4</v>
      </c>
      <c r="AA90" s="17">
        <v>0</v>
      </c>
      <c r="AB90" s="17">
        <v>0</v>
      </c>
      <c r="AC90" s="17">
        <v>6</v>
      </c>
      <c r="AD90" s="17">
        <v>0</v>
      </c>
      <c r="AE90" s="17">
        <v>0</v>
      </c>
      <c r="AF90" s="17">
        <v>14</v>
      </c>
      <c r="AG90" s="17">
        <v>3</v>
      </c>
      <c r="AH90" s="17">
        <v>0</v>
      </c>
      <c r="AI90" s="17">
        <v>2</v>
      </c>
      <c r="AJ90" s="17">
        <v>0</v>
      </c>
      <c r="AK90" s="17">
        <v>1</v>
      </c>
      <c r="AL90" s="17">
        <v>1</v>
      </c>
      <c r="AM90" s="17">
        <v>1</v>
      </c>
      <c r="AN90" s="17">
        <v>0</v>
      </c>
      <c r="AO90" s="17">
        <v>2</v>
      </c>
      <c r="AP90" s="17">
        <v>0</v>
      </c>
      <c r="AQ90" s="17">
        <v>4</v>
      </c>
      <c r="AR90" s="17">
        <v>0</v>
      </c>
      <c r="AS90" s="17">
        <v>10</v>
      </c>
      <c r="AT90" s="17">
        <v>0</v>
      </c>
      <c r="AU90" s="17">
        <v>1</v>
      </c>
      <c r="AV90" s="17">
        <v>28</v>
      </c>
      <c r="AW90" s="17">
        <v>3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353</v>
      </c>
    </row>
    <row r="91" spans="1:63" x14ac:dyDescent="0.25">
      <c r="A91" s="32" t="s">
        <v>181</v>
      </c>
      <c r="B91" s="33">
        <v>2</v>
      </c>
      <c r="C91" s="33">
        <v>1</v>
      </c>
      <c r="D91" s="33">
        <v>9</v>
      </c>
      <c r="E91" s="33">
        <v>0</v>
      </c>
      <c r="F91" s="33">
        <v>2</v>
      </c>
      <c r="G91" s="33">
        <v>0</v>
      </c>
      <c r="H91" s="33">
        <v>2</v>
      </c>
      <c r="I91" s="33">
        <v>2</v>
      </c>
      <c r="J91" s="33">
        <v>2</v>
      </c>
      <c r="K91" s="33">
        <v>3</v>
      </c>
      <c r="L91" s="33">
        <v>4</v>
      </c>
      <c r="M91" s="33">
        <v>0</v>
      </c>
      <c r="N91" s="33">
        <v>1</v>
      </c>
      <c r="O91" s="33">
        <v>0</v>
      </c>
      <c r="P91" s="33">
        <v>2</v>
      </c>
      <c r="Q91" s="33">
        <v>14</v>
      </c>
      <c r="R91" s="33">
        <v>3</v>
      </c>
      <c r="S91" s="33">
        <v>0</v>
      </c>
      <c r="T91" s="33">
        <v>2</v>
      </c>
      <c r="U91" s="33">
        <v>2</v>
      </c>
      <c r="V91" s="33">
        <v>0</v>
      </c>
      <c r="W91" s="33">
        <v>0</v>
      </c>
      <c r="X91" s="33">
        <v>0</v>
      </c>
      <c r="Y91" s="33">
        <v>21</v>
      </c>
      <c r="Z91" s="33">
        <v>2</v>
      </c>
      <c r="AA91" s="33">
        <v>0</v>
      </c>
      <c r="AB91" s="33">
        <v>60</v>
      </c>
      <c r="AC91" s="33">
        <v>3</v>
      </c>
      <c r="AD91" s="33">
        <v>6</v>
      </c>
      <c r="AE91" s="33">
        <v>0</v>
      </c>
      <c r="AF91" s="33">
        <v>7</v>
      </c>
      <c r="AG91" s="33">
        <v>22</v>
      </c>
      <c r="AH91" s="33">
        <v>17</v>
      </c>
      <c r="AI91" s="33">
        <v>0</v>
      </c>
      <c r="AJ91" s="33">
        <v>2</v>
      </c>
      <c r="AK91" s="33">
        <v>1</v>
      </c>
      <c r="AL91" s="33">
        <v>4</v>
      </c>
      <c r="AM91" s="33">
        <v>4</v>
      </c>
      <c r="AN91" s="33">
        <v>1</v>
      </c>
      <c r="AO91" s="33">
        <v>32</v>
      </c>
      <c r="AP91" s="33">
        <v>0</v>
      </c>
      <c r="AQ91" s="33">
        <v>9</v>
      </c>
      <c r="AR91" s="33">
        <v>0</v>
      </c>
      <c r="AS91" s="33">
        <v>6</v>
      </c>
      <c r="AT91" s="33">
        <v>0</v>
      </c>
      <c r="AU91" s="33">
        <v>0</v>
      </c>
      <c r="AV91" s="33">
        <v>7</v>
      </c>
      <c r="AW91" s="33">
        <v>0</v>
      </c>
      <c r="AX91" s="33">
        <v>1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256</v>
      </c>
    </row>
    <row r="92" spans="1:63" x14ac:dyDescent="0.25">
      <c r="A92" s="35" t="s">
        <v>182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0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0</v>
      </c>
    </row>
    <row r="95" spans="1:63" x14ac:dyDescent="0.25">
      <c r="A95" s="35" t="s">
        <v>185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0</v>
      </c>
      <c r="N95" s="17">
        <v>1</v>
      </c>
      <c r="O95" s="17">
        <v>0</v>
      </c>
      <c r="P95" s="17">
        <v>0</v>
      </c>
      <c r="Q95" s="17">
        <v>1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1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1</v>
      </c>
      <c r="AH95" s="17">
        <v>1</v>
      </c>
      <c r="AI95" s="17">
        <v>0</v>
      </c>
      <c r="AJ95" s="17">
        <v>1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1</v>
      </c>
      <c r="AW95" s="17">
        <v>0</v>
      </c>
      <c r="AX95" s="17">
        <v>1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9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0</v>
      </c>
    </row>
    <row r="97" spans="1:63" x14ac:dyDescent="0.25">
      <c r="A97" s="35" t="s">
        <v>187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1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1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2</v>
      </c>
    </row>
    <row r="98" spans="1:63" x14ac:dyDescent="0.25">
      <c r="A98" s="35" t="s">
        <v>188</v>
      </c>
      <c r="B98" s="17">
        <v>0</v>
      </c>
      <c r="C98" s="17">
        <v>1</v>
      </c>
      <c r="D98" s="17">
        <v>1</v>
      </c>
      <c r="E98" s="17">
        <v>0</v>
      </c>
      <c r="F98" s="17">
        <v>0</v>
      </c>
      <c r="G98" s="17">
        <v>0</v>
      </c>
      <c r="H98" s="17">
        <v>1</v>
      </c>
      <c r="I98" s="17">
        <v>2</v>
      </c>
      <c r="J98" s="17">
        <v>1</v>
      </c>
      <c r="K98" s="17">
        <v>2</v>
      </c>
      <c r="L98" s="17">
        <v>2</v>
      </c>
      <c r="M98" s="17">
        <v>0</v>
      </c>
      <c r="N98" s="17">
        <v>0</v>
      </c>
      <c r="O98" s="17">
        <v>0</v>
      </c>
      <c r="P98" s="17">
        <v>0</v>
      </c>
      <c r="Q98" s="17">
        <v>4</v>
      </c>
      <c r="R98" s="17">
        <v>0</v>
      </c>
      <c r="S98" s="17">
        <v>0</v>
      </c>
      <c r="T98" s="17">
        <v>1</v>
      </c>
      <c r="U98" s="17">
        <v>0</v>
      </c>
      <c r="V98" s="17">
        <v>0</v>
      </c>
      <c r="W98" s="17">
        <v>0</v>
      </c>
      <c r="X98" s="17">
        <v>0</v>
      </c>
      <c r="Y98" s="17">
        <v>4</v>
      </c>
      <c r="Z98" s="17">
        <v>1</v>
      </c>
      <c r="AA98" s="17">
        <v>0</v>
      </c>
      <c r="AB98" s="17">
        <v>0</v>
      </c>
      <c r="AC98" s="17">
        <v>1</v>
      </c>
      <c r="AD98" s="17">
        <v>0</v>
      </c>
      <c r="AE98" s="17">
        <v>0</v>
      </c>
      <c r="AF98" s="17">
        <v>3</v>
      </c>
      <c r="AG98" s="17">
        <v>5</v>
      </c>
      <c r="AH98" s="17">
        <v>4</v>
      </c>
      <c r="AI98" s="17">
        <v>0</v>
      </c>
      <c r="AJ98" s="17">
        <v>1</v>
      </c>
      <c r="AK98" s="17">
        <v>1</v>
      </c>
      <c r="AL98" s="17">
        <v>1</v>
      </c>
      <c r="AM98" s="17">
        <v>1</v>
      </c>
      <c r="AN98" s="17">
        <v>0</v>
      </c>
      <c r="AO98" s="17">
        <v>21</v>
      </c>
      <c r="AP98" s="17">
        <v>0</v>
      </c>
      <c r="AQ98" s="17">
        <v>6</v>
      </c>
      <c r="AR98" s="17">
        <v>0</v>
      </c>
      <c r="AS98" s="17">
        <v>0</v>
      </c>
      <c r="AT98" s="17">
        <v>0</v>
      </c>
      <c r="AU98" s="17">
        <v>0</v>
      </c>
      <c r="AV98" s="17">
        <v>1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65</v>
      </c>
    </row>
    <row r="99" spans="1:63" x14ac:dyDescent="0.25">
      <c r="A99" s="35" t="s">
        <v>189</v>
      </c>
      <c r="B99" s="17">
        <v>0</v>
      </c>
      <c r="C99" s="17">
        <v>0</v>
      </c>
      <c r="D99" s="17">
        <v>2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2</v>
      </c>
      <c r="V99" s="17">
        <v>0</v>
      </c>
      <c r="W99" s="17">
        <v>0</v>
      </c>
      <c r="X99" s="17">
        <v>0</v>
      </c>
      <c r="Y99" s="17">
        <v>2</v>
      </c>
      <c r="Z99" s="17">
        <v>0</v>
      </c>
      <c r="AA99" s="17">
        <v>0</v>
      </c>
      <c r="AB99" s="17">
        <v>2</v>
      </c>
      <c r="AC99" s="17">
        <v>0</v>
      </c>
      <c r="AD99" s="17">
        <v>0</v>
      </c>
      <c r="AE99" s="17">
        <v>0</v>
      </c>
      <c r="AF99" s="17">
        <v>1</v>
      </c>
      <c r="AG99" s="17">
        <v>3</v>
      </c>
      <c r="AH99" s="17">
        <v>6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1</v>
      </c>
      <c r="AO99" s="17">
        <v>3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22</v>
      </c>
    </row>
    <row r="100" spans="1:63" x14ac:dyDescent="0.25">
      <c r="A100" s="35" t="s">
        <v>190</v>
      </c>
      <c r="B100" s="17">
        <v>2</v>
      </c>
      <c r="C100" s="17">
        <v>0</v>
      </c>
      <c r="D100" s="17">
        <v>0</v>
      </c>
      <c r="E100" s="17">
        <v>0</v>
      </c>
      <c r="F100" s="17">
        <v>2</v>
      </c>
      <c r="G100" s="17">
        <v>0</v>
      </c>
      <c r="H100" s="17">
        <v>1</v>
      </c>
      <c r="I100" s="17">
        <v>0</v>
      </c>
      <c r="J100" s="17">
        <v>1</v>
      </c>
      <c r="K100" s="17">
        <v>0</v>
      </c>
      <c r="L100" s="17">
        <v>2</v>
      </c>
      <c r="M100" s="17">
        <v>0</v>
      </c>
      <c r="N100" s="17">
        <v>0</v>
      </c>
      <c r="O100" s="17">
        <v>0</v>
      </c>
      <c r="P100" s="17">
        <v>1</v>
      </c>
      <c r="Q100" s="17">
        <v>2</v>
      </c>
      <c r="R100" s="17">
        <v>1</v>
      </c>
      <c r="S100" s="17">
        <v>0</v>
      </c>
      <c r="T100" s="17">
        <v>1</v>
      </c>
      <c r="U100" s="17">
        <v>0</v>
      </c>
      <c r="V100" s="17">
        <v>0</v>
      </c>
      <c r="W100" s="17">
        <v>0</v>
      </c>
      <c r="X100" s="17">
        <v>0</v>
      </c>
      <c r="Y100" s="17">
        <v>15</v>
      </c>
      <c r="Z100" s="17">
        <v>0</v>
      </c>
      <c r="AA100" s="17">
        <v>0</v>
      </c>
      <c r="AB100" s="17">
        <v>58</v>
      </c>
      <c r="AC100" s="17">
        <v>2</v>
      </c>
      <c r="AD100" s="17">
        <v>6</v>
      </c>
      <c r="AE100" s="17">
        <v>0</v>
      </c>
      <c r="AF100" s="17">
        <v>2</v>
      </c>
      <c r="AG100" s="17">
        <v>12</v>
      </c>
      <c r="AH100" s="17">
        <v>1</v>
      </c>
      <c r="AI100" s="17">
        <v>0</v>
      </c>
      <c r="AJ100" s="17">
        <v>0</v>
      </c>
      <c r="AK100" s="17">
        <v>0</v>
      </c>
      <c r="AL100" s="17">
        <v>3</v>
      </c>
      <c r="AM100" s="17">
        <v>1</v>
      </c>
      <c r="AN100" s="17">
        <v>0</v>
      </c>
      <c r="AO100" s="17">
        <v>8</v>
      </c>
      <c r="AP100" s="17">
        <v>0</v>
      </c>
      <c r="AQ100" s="17">
        <v>3</v>
      </c>
      <c r="AR100" s="17">
        <v>0</v>
      </c>
      <c r="AS100" s="17">
        <v>6</v>
      </c>
      <c r="AT100" s="17">
        <v>0</v>
      </c>
      <c r="AU100" s="17">
        <v>0</v>
      </c>
      <c r="AV100" s="17">
        <v>4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134</v>
      </c>
    </row>
    <row r="101" spans="1:63" x14ac:dyDescent="0.25">
      <c r="A101" s="35" t="s">
        <v>191</v>
      </c>
      <c r="B101" s="17">
        <v>0</v>
      </c>
      <c r="C101" s="17">
        <v>0</v>
      </c>
      <c r="D101" s="17">
        <v>6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1</v>
      </c>
      <c r="Q101" s="17">
        <v>6</v>
      </c>
      <c r="R101" s="17">
        <v>2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1</v>
      </c>
      <c r="AG101" s="17">
        <v>1</v>
      </c>
      <c r="AH101" s="17">
        <v>4</v>
      </c>
      <c r="AI101" s="17">
        <v>0</v>
      </c>
      <c r="AJ101" s="17">
        <v>0</v>
      </c>
      <c r="AK101" s="17">
        <v>0</v>
      </c>
      <c r="AL101" s="17">
        <v>0</v>
      </c>
      <c r="AM101" s="17">
        <v>2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1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24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x14ac:dyDescent="0.25">
      <c r="A103" s="32" t="s">
        <v>193</v>
      </c>
      <c r="B103" s="33">
        <v>116</v>
      </c>
      <c r="C103" s="33">
        <v>47</v>
      </c>
      <c r="D103" s="33">
        <v>492</v>
      </c>
      <c r="E103" s="33">
        <v>0</v>
      </c>
      <c r="F103" s="33">
        <v>48</v>
      </c>
      <c r="G103" s="33">
        <v>10</v>
      </c>
      <c r="H103" s="33">
        <v>56</v>
      </c>
      <c r="I103" s="33">
        <v>2082</v>
      </c>
      <c r="J103" s="33">
        <v>145</v>
      </c>
      <c r="K103" s="33">
        <v>21</v>
      </c>
      <c r="L103" s="33">
        <v>202</v>
      </c>
      <c r="M103" s="33">
        <v>162</v>
      </c>
      <c r="N103" s="33">
        <v>34</v>
      </c>
      <c r="O103" s="33">
        <v>6</v>
      </c>
      <c r="P103" s="33">
        <v>50</v>
      </c>
      <c r="Q103" s="33">
        <v>558</v>
      </c>
      <c r="R103" s="33">
        <v>108</v>
      </c>
      <c r="S103" s="33">
        <v>95</v>
      </c>
      <c r="T103" s="33">
        <v>251</v>
      </c>
      <c r="U103" s="33">
        <v>219</v>
      </c>
      <c r="V103" s="33">
        <v>32</v>
      </c>
      <c r="W103" s="33">
        <v>157</v>
      </c>
      <c r="X103" s="33">
        <v>19</v>
      </c>
      <c r="Y103" s="33">
        <v>410</v>
      </c>
      <c r="Z103" s="33">
        <v>127</v>
      </c>
      <c r="AA103" s="33">
        <v>72</v>
      </c>
      <c r="AB103" s="33">
        <v>513</v>
      </c>
      <c r="AC103" s="33">
        <v>60</v>
      </c>
      <c r="AD103" s="33">
        <v>71</v>
      </c>
      <c r="AE103" s="33">
        <v>40</v>
      </c>
      <c r="AF103" s="33">
        <v>1347</v>
      </c>
      <c r="AG103" s="33">
        <v>464</v>
      </c>
      <c r="AH103" s="33">
        <v>828</v>
      </c>
      <c r="AI103" s="33">
        <v>87</v>
      </c>
      <c r="AJ103" s="33">
        <v>39</v>
      </c>
      <c r="AK103" s="33">
        <v>17</v>
      </c>
      <c r="AL103" s="33">
        <v>86</v>
      </c>
      <c r="AM103" s="33">
        <v>227</v>
      </c>
      <c r="AN103" s="33">
        <v>45</v>
      </c>
      <c r="AO103" s="33">
        <v>375</v>
      </c>
      <c r="AP103" s="33">
        <v>4</v>
      </c>
      <c r="AQ103" s="33">
        <v>505</v>
      </c>
      <c r="AR103" s="33">
        <v>0</v>
      </c>
      <c r="AS103" s="33">
        <v>196</v>
      </c>
      <c r="AT103" s="33">
        <v>27</v>
      </c>
      <c r="AU103" s="33">
        <v>45</v>
      </c>
      <c r="AV103" s="33">
        <v>553</v>
      </c>
      <c r="AW103" s="33">
        <v>29</v>
      </c>
      <c r="AX103" s="33">
        <v>4</v>
      </c>
      <c r="AY103" s="33">
        <v>85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4">
        <v>11166</v>
      </c>
    </row>
    <row r="104" spans="1:63" x14ac:dyDescent="0.25">
      <c r="A104" s="35" t="s">
        <v>194</v>
      </c>
      <c r="B104" s="17">
        <v>41</v>
      </c>
      <c r="C104" s="17">
        <v>9</v>
      </c>
      <c r="D104" s="17">
        <v>131</v>
      </c>
      <c r="E104" s="17">
        <v>0</v>
      </c>
      <c r="F104" s="17">
        <v>20</v>
      </c>
      <c r="G104" s="17">
        <v>3</v>
      </c>
      <c r="H104" s="17">
        <v>17</v>
      </c>
      <c r="I104" s="17">
        <v>923</v>
      </c>
      <c r="J104" s="17">
        <v>73</v>
      </c>
      <c r="K104" s="17">
        <v>6</v>
      </c>
      <c r="L104" s="17">
        <v>58</v>
      </c>
      <c r="M104" s="17">
        <v>42</v>
      </c>
      <c r="N104" s="17">
        <v>9</v>
      </c>
      <c r="O104" s="17">
        <v>1</v>
      </c>
      <c r="P104" s="17">
        <v>10</v>
      </c>
      <c r="Q104" s="17">
        <v>120</v>
      </c>
      <c r="R104" s="17">
        <v>18</v>
      </c>
      <c r="S104" s="17">
        <v>42</v>
      </c>
      <c r="T104" s="17">
        <v>63</v>
      </c>
      <c r="U104" s="17">
        <v>63</v>
      </c>
      <c r="V104" s="17">
        <v>9</v>
      </c>
      <c r="W104" s="17">
        <v>39</v>
      </c>
      <c r="X104" s="17">
        <v>3</v>
      </c>
      <c r="Y104" s="17">
        <v>200</v>
      </c>
      <c r="Z104" s="17">
        <v>31</v>
      </c>
      <c r="AA104" s="17">
        <v>17</v>
      </c>
      <c r="AB104" s="17">
        <v>156</v>
      </c>
      <c r="AC104" s="17">
        <v>26</v>
      </c>
      <c r="AD104" s="17">
        <v>23</v>
      </c>
      <c r="AE104" s="17">
        <v>11</v>
      </c>
      <c r="AF104" s="17">
        <v>541</v>
      </c>
      <c r="AG104" s="17">
        <v>126</v>
      </c>
      <c r="AH104" s="17">
        <v>273</v>
      </c>
      <c r="AI104" s="17">
        <v>38</v>
      </c>
      <c r="AJ104" s="17">
        <v>16</v>
      </c>
      <c r="AK104" s="17">
        <v>5</v>
      </c>
      <c r="AL104" s="17">
        <v>27</v>
      </c>
      <c r="AM104" s="17">
        <v>73</v>
      </c>
      <c r="AN104" s="17">
        <v>25</v>
      </c>
      <c r="AO104" s="17">
        <v>95</v>
      </c>
      <c r="AP104" s="17">
        <v>1</v>
      </c>
      <c r="AQ104" s="17">
        <v>129</v>
      </c>
      <c r="AR104" s="17">
        <v>0</v>
      </c>
      <c r="AS104" s="17">
        <v>40</v>
      </c>
      <c r="AT104" s="17">
        <v>9</v>
      </c>
      <c r="AU104" s="17">
        <v>10</v>
      </c>
      <c r="AV104" s="17">
        <v>210</v>
      </c>
      <c r="AW104" s="17">
        <v>8</v>
      </c>
      <c r="AX104" s="17">
        <v>2</v>
      </c>
      <c r="AY104" s="17">
        <v>49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3841</v>
      </c>
    </row>
    <row r="105" spans="1:63" x14ac:dyDescent="0.25">
      <c r="A105" s="35" t="s">
        <v>195</v>
      </c>
      <c r="B105" s="17">
        <v>31</v>
      </c>
      <c r="C105" s="17">
        <v>10</v>
      </c>
      <c r="D105" s="17">
        <v>148</v>
      </c>
      <c r="E105" s="17">
        <v>0</v>
      </c>
      <c r="F105" s="17">
        <v>8</v>
      </c>
      <c r="G105" s="17">
        <v>4</v>
      </c>
      <c r="H105" s="17">
        <v>19</v>
      </c>
      <c r="I105" s="17">
        <v>427</v>
      </c>
      <c r="J105" s="17">
        <v>29</v>
      </c>
      <c r="K105" s="17">
        <v>6</v>
      </c>
      <c r="L105" s="17">
        <v>46</v>
      </c>
      <c r="M105" s="17">
        <v>54</v>
      </c>
      <c r="N105" s="17">
        <v>14</v>
      </c>
      <c r="O105" s="17">
        <v>5</v>
      </c>
      <c r="P105" s="17">
        <v>17</v>
      </c>
      <c r="Q105" s="17">
        <v>156</v>
      </c>
      <c r="R105" s="17">
        <v>48</v>
      </c>
      <c r="S105" s="17">
        <v>16</v>
      </c>
      <c r="T105" s="17">
        <v>59</v>
      </c>
      <c r="U105" s="17">
        <v>74</v>
      </c>
      <c r="V105" s="17">
        <v>15</v>
      </c>
      <c r="W105" s="17">
        <v>64</v>
      </c>
      <c r="X105" s="17">
        <v>3</v>
      </c>
      <c r="Y105" s="17">
        <v>53</v>
      </c>
      <c r="Z105" s="17">
        <v>44</v>
      </c>
      <c r="AA105" s="17">
        <v>23</v>
      </c>
      <c r="AB105" s="17">
        <v>111</v>
      </c>
      <c r="AC105" s="17">
        <v>10</v>
      </c>
      <c r="AD105" s="17">
        <v>19</v>
      </c>
      <c r="AE105" s="17">
        <v>11</v>
      </c>
      <c r="AF105" s="17">
        <v>324</v>
      </c>
      <c r="AG105" s="17">
        <v>134</v>
      </c>
      <c r="AH105" s="17">
        <v>187</v>
      </c>
      <c r="AI105" s="17">
        <v>15</v>
      </c>
      <c r="AJ105" s="17">
        <v>11</v>
      </c>
      <c r="AK105" s="17">
        <v>4</v>
      </c>
      <c r="AL105" s="17">
        <v>19</v>
      </c>
      <c r="AM105" s="17">
        <v>42</v>
      </c>
      <c r="AN105" s="17">
        <v>10</v>
      </c>
      <c r="AO105" s="17">
        <v>91</v>
      </c>
      <c r="AP105" s="17">
        <v>2</v>
      </c>
      <c r="AQ105" s="17">
        <v>233</v>
      </c>
      <c r="AR105" s="17">
        <v>0</v>
      </c>
      <c r="AS105" s="17">
        <v>46</v>
      </c>
      <c r="AT105" s="17">
        <v>10</v>
      </c>
      <c r="AU105" s="17">
        <v>18</v>
      </c>
      <c r="AV105" s="17">
        <v>101</v>
      </c>
      <c r="AW105" s="17">
        <v>3</v>
      </c>
      <c r="AX105" s="17">
        <v>0</v>
      </c>
      <c r="AY105" s="17">
        <v>13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2787</v>
      </c>
    </row>
    <row r="106" spans="1:63" x14ac:dyDescent="0.25">
      <c r="A106" s="35" t="s">
        <v>196</v>
      </c>
      <c r="B106" s="17">
        <v>6</v>
      </c>
      <c r="C106" s="17">
        <v>4</v>
      </c>
      <c r="D106" s="17">
        <v>40</v>
      </c>
      <c r="E106" s="17">
        <v>0</v>
      </c>
      <c r="F106" s="17">
        <v>2</v>
      </c>
      <c r="G106" s="17">
        <v>0</v>
      </c>
      <c r="H106" s="17">
        <v>2</v>
      </c>
      <c r="I106" s="17">
        <v>80</v>
      </c>
      <c r="J106" s="17">
        <v>3</v>
      </c>
      <c r="K106" s="17">
        <v>0</v>
      </c>
      <c r="L106" s="17">
        <v>12</v>
      </c>
      <c r="M106" s="17">
        <v>11</v>
      </c>
      <c r="N106" s="17">
        <v>0</v>
      </c>
      <c r="O106" s="17">
        <v>0</v>
      </c>
      <c r="P106" s="17">
        <v>3</v>
      </c>
      <c r="Q106" s="17">
        <v>17</v>
      </c>
      <c r="R106" s="17">
        <v>5</v>
      </c>
      <c r="S106" s="17">
        <v>1</v>
      </c>
      <c r="T106" s="17">
        <v>22</v>
      </c>
      <c r="U106" s="17">
        <v>9</v>
      </c>
      <c r="V106" s="17">
        <v>1</v>
      </c>
      <c r="W106" s="17">
        <v>13</v>
      </c>
      <c r="X106" s="17">
        <v>1</v>
      </c>
      <c r="Y106" s="17">
        <v>16</v>
      </c>
      <c r="Z106" s="17">
        <v>7</v>
      </c>
      <c r="AA106" s="17">
        <v>3</v>
      </c>
      <c r="AB106" s="17">
        <v>60</v>
      </c>
      <c r="AC106" s="17">
        <v>1</v>
      </c>
      <c r="AD106" s="17">
        <v>1</v>
      </c>
      <c r="AE106" s="17">
        <v>0</v>
      </c>
      <c r="AF106" s="17">
        <v>49</v>
      </c>
      <c r="AG106" s="17">
        <v>30</v>
      </c>
      <c r="AH106" s="17">
        <v>66</v>
      </c>
      <c r="AI106" s="17">
        <v>3</v>
      </c>
      <c r="AJ106" s="17">
        <v>0</v>
      </c>
      <c r="AK106" s="17">
        <v>0</v>
      </c>
      <c r="AL106" s="17">
        <v>4</v>
      </c>
      <c r="AM106" s="17">
        <v>9</v>
      </c>
      <c r="AN106" s="17">
        <v>0</v>
      </c>
      <c r="AO106" s="17">
        <v>30</v>
      </c>
      <c r="AP106" s="17">
        <v>0</v>
      </c>
      <c r="AQ106" s="17">
        <v>20</v>
      </c>
      <c r="AR106" s="17">
        <v>0</v>
      </c>
      <c r="AS106" s="17">
        <v>19</v>
      </c>
      <c r="AT106" s="17">
        <v>0</v>
      </c>
      <c r="AU106" s="17">
        <v>0</v>
      </c>
      <c r="AV106" s="17">
        <v>29</v>
      </c>
      <c r="AW106" s="17">
        <v>1</v>
      </c>
      <c r="AX106" s="17">
        <v>0</v>
      </c>
      <c r="AY106" s="17">
        <v>1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581</v>
      </c>
    </row>
    <row r="107" spans="1:63" x14ac:dyDescent="0.25">
      <c r="A107" s="35" t="s">
        <v>197</v>
      </c>
      <c r="B107" s="17">
        <v>8</v>
      </c>
      <c r="C107" s="17">
        <v>9</v>
      </c>
      <c r="D107" s="17">
        <v>95</v>
      </c>
      <c r="E107" s="17">
        <v>0</v>
      </c>
      <c r="F107" s="17">
        <v>5</v>
      </c>
      <c r="G107" s="17">
        <v>1</v>
      </c>
      <c r="H107" s="17">
        <v>2</v>
      </c>
      <c r="I107" s="17">
        <v>383</v>
      </c>
      <c r="J107" s="17">
        <v>6</v>
      </c>
      <c r="K107" s="17">
        <v>2</v>
      </c>
      <c r="L107" s="17">
        <v>21</v>
      </c>
      <c r="M107" s="17">
        <v>19</v>
      </c>
      <c r="N107" s="17">
        <v>2</v>
      </c>
      <c r="O107" s="17">
        <v>0</v>
      </c>
      <c r="P107" s="17">
        <v>3</v>
      </c>
      <c r="Q107" s="17">
        <v>82</v>
      </c>
      <c r="R107" s="17">
        <v>9</v>
      </c>
      <c r="S107" s="17">
        <v>5</v>
      </c>
      <c r="T107" s="17">
        <v>41</v>
      </c>
      <c r="U107" s="17">
        <v>34</v>
      </c>
      <c r="V107" s="17">
        <v>1</v>
      </c>
      <c r="W107" s="17">
        <v>19</v>
      </c>
      <c r="X107" s="17">
        <v>0</v>
      </c>
      <c r="Y107" s="17">
        <v>10</v>
      </c>
      <c r="Z107" s="17">
        <v>13</v>
      </c>
      <c r="AA107" s="17">
        <v>12</v>
      </c>
      <c r="AB107" s="17">
        <v>72</v>
      </c>
      <c r="AC107" s="17">
        <v>1</v>
      </c>
      <c r="AD107" s="17">
        <v>3</v>
      </c>
      <c r="AE107" s="17">
        <v>3</v>
      </c>
      <c r="AF107" s="17">
        <v>98</v>
      </c>
      <c r="AG107" s="17">
        <v>61</v>
      </c>
      <c r="AH107" s="17">
        <v>142</v>
      </c>
      <c r="AI107" s="17">
        <v>7</v>
      </c>
      <c r="AJ107" s="17">
        <v>4</v>
      </c>
      <c r="AK107" s="17">
        <v>3</v>
      </c>
      <c r="AL107" s="17">
        <v>6</v>
      </c>
      <c r="AM107" s="17">
        <v>38</v>
      </c>
      <c r="AN107" s="17">
        <v>2</v>
      </c>
      <c r="AO107" s="17">
        <v>42</v>
      </c>
      <c r="AP107" s="17">
        <v>1</v>
      </c>
      <c r="AQ107" s="17">
        <v>42</v>
      </c>
      <c r="AR107" s="17">
        <v>0</v>
      </c>
      <c r="AS107" s="17">
        <v>28</v>
      </c>
      <c r="AT107" s="17">
        <v>2</v>
      </c>
      <c r="AU107" s="17">
        <v>5</v>
      </c>
      <c r="AV107" s="17">
        <v>43</v>
      </c>
      <c r="AW107" s="17">
        <v>1</v>
      </c>
      <c r="AX107" s="17">
        <v>0</v>
      </c>
      <c r="AY107" s="17">
        <v>4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34">
        <v>1390</v>
      </c>
    </row>
    <row r="108" spans="1:63" x14ac:dyDescent="0.25">
      <c r="A108" s="35" t="s">
        <v>198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2</v>
      </c>
      <c r="M108" s="17">
        <v>0</v>
      </c>
      <c r="N108" s="17">
        <v>0</v>
      </c>
      <c r="O108" s="17">
        <v>0</v>
      </c>
      <c r="P108" s="17">
        <v>0</v>
      </c>
      <c r="Q108" s="17">
        <v>1</v>
      </c>
      <c r="R108" s="17">
        <v>0</v>
      </c>
      <c r="S108" s="17">
        <v>0</v>
      </c>
      <c r="T108" s="17">
        <v>1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1</v>
      </c>
      <c r="AG108" s="17">
        <v>0</v>
      </c>
      <c r="AH108" s="17">
        <v>2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1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8</v>
      </c>
    </row>
    <row r="109" spans="1:63" x14ac:dyDescent="0.25">
      <c r="A109" s="35" t="s">
        <v>199</v>
      </c>
      <c r="B109" s="17">
        <v>2</v>
      </c>
      <c r="C109" s="17">
        <v>1</v>
      </c>
      <c r="D109" s="17">
        <v>11</v>
      </c>
      <c r="E109" s="17">
        <v>0</v>
      </c>
      <c r="F109" s="17">
        <v>0</v>
      </c>
      <c r="G109" s="17">
        <v>0</v>
      </c>
      <c r="H109" s="17">
        <v>1</v>
      </c>
      <c r="I109" s="17">
        <v>63</v>
      </c>
      <c r="J109" s="17">
        <v>1</v>
      </c>
      <c r="K109" s="17">
        <v>0</v>
      </c>
      <c r="L109" s="17">
        <v>4</v>
      </c>
      <c r="M109" s="17">
        <v>2</v>
      </c>
      <c r="N109" s="17">
        <v>0</v>
      </c>
      <c r="O109" s="17">
        <v>0</v>
      </c>
      <c r="P109" s="17">
        <v>0</v>
      </c>
      <c r="Q109" s="17">
        <v>23</v>
      </c>
      <c r="R109" s="17">
        <v>2</v>
      </c>
      <c r="S109" s="17">
        <v>2</v>
      </c>
      <c r="T109" s="17">
        <v>10</v>
      </c>
      <c r="U109" s="17">
        <v>8</v>
      </c>
      <c r="V109" s="17">
        <v>0</v>
      </c>
      <c r="W109" s="17">
        <v>3</v>
      </c>
      <c r="X109" s="17">
        <v>1</v>
      </c>
      <c r="Y109" s="17">
        <v>6</v>
      </c>
      <c r="Z109" s="17">
        <v>2</v>
      </c>
      <c r="AA109" s="17">
        <v>1</v>
      </c>
      <c r="AB109" s="17">
        <v>27</v>
      </c>
      <c r="AC109" s="17">
        <v>2</v>
      </c>
      <c r="AD109" s="17">
        <v>3</v>
      </c>
      <c r="AE109" s="17">
        <v>0</v>
      </c>
      <c r="AF109" s="17">
        <v>31</v>
      </c>
      <c r="AG109" s="17">
        <v>12</v>
      </c>
      <c r="AH109" s="17">
        <v>23</v>
      </c>
      <c r="AI109" s="17">
        <v>4</v>
      </c>
      <c r="AJ109" s="17">
        <v>0</v>
      </c>
      <c r="AK109" s="17">
        <v>1</v>
      </c>
      <c r="AL109" s="17">
        <v>4</v>
      </c>
      <c r="AM109" s="17">
        <v>6</v>
      </c>
      <c r="AN109" s="17">
        <v>0</v>
      </c>
      <c r="AO109" s="17">
        <v>16</v>
      </c>
      <c r="AP109" s="17">
        <v>0</v>
      </c>
      <c r="AQ109" s="17">
        <v>13</v>
      </c>
      <c r="AR109" s="17">
        <v>0</v>
      </c>
      <c r="AS109" s="17">
        <v>3</v>
      </c>
      <c r="AT109" s="17">
        <v>1</v>
      </c>
      <c r="AU109" s="17">
        <v>0</v>
      </c>
      <c r="AV109" s="17">
        <v>9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298</v>
      </c>
    </row>
    <row r="110" spans="1:63" x14ac:dyDescent="0.25">
      <c r="A110" s="35" t="s">
        <v>200</v>
      </c>
      <c r="B110" s="17">
        <v>1</v>
      </c>
      <c r="C110" s="17">
        <v>0</v>
      </c>
      <c r="D110" s="17">
        <v>2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1</v>
      </c>
      <c r="M110" s="17">
        <v>0</v>
      </c>
      <c r="N110" s="17">
        <v>1</v>
      </c>
      <c r="O110" s="17">
        <v>0</v>
      </c>
      <c r="P110" s="17">
        <v>0</v>
      </c>
      <c r="Q110" s="17">
        <v>3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1</v>
      </c>
      <c r="Z110" s="17">
        <v>5</v>
      </c>
      <c r="AA110" s="17">
        <v>1</v>
      </c>
      <c r="AB110" s="17">
        <v>1</v>
      </c>
      <c r="AC110" s="17">
        <v>0</v>
      </c>
      <c r="AD110" s="17">
        <v>0</v>
      </c>
      <c r="AE110" s="17">
        <v>0</v>
      </c>
      <c r="AF110" s="17">
        <v>16</v>
      </c>
      <c r="AG110" s="17">
        <v>2</v>
      </c>
      <c r="AH110" s="17">
        <v>4</v>
      </c>
      <c r="AI110" s="17">
        <v>2</v>
      </c>
      <c r="AJ110" s="17">
        <v>0</v>
      </c>
      <c r="AK110" s="17">
        <v>0</v>
      </c>
      <c r="AL110" s="17">
        <v>1</v>
      </c>
      <c r="AM110" s="17">
        <v>0</v>
      </c>
      <c r="AN110" s="17">
        <v>0</v>
      </c>
      <c r="AO110" s="17">
        <v>2</v>
      </c>
      <c r="AP110" s="17">
        <v>0</v>
      </c>
      <c r="AQ110" s="17">
        <v>1</v>
      </c>
      <c r="AR110" s="17">
        <v>0</v>
      </c>
      <c r="AS110" s="17">
        <v>1</v>
      </c>
      <c r="AT110" s="17">
        <v>0</v>
      </c>
      <c r="AU110" s="17">
        <v>0</v>
      </c>
      <c r="AV110" s="17">
        <v>10</v>
      </c>
      <c r="AW110" s="17">
        <v>0</v>
      </c>
      <c r="AX110" s="17">
        <v>0</v>
      </c>
      <c r="AY110" s="17">
        <v>9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64</v>
      </c>
    </row>
    <row r="111" spans="1:63" x14ac:dyDescent="0.25">
      <c r="A111" s="35" t="s">
        <v>201</v>
      </c>
      <c r="B111" s="17">
        <v>9</v>
      </c>
      <c r="C111" s="17">
        <v>7</v>
      </c>
      <c r="D111" s="17">
        <v>15</v>
      </c>
      <c r="E111" s="17">
        <v>0</v>
      </c>
      <c r="F111" s="17">
        <v>6</v>
      </c>
      <c r="G111" s="17">
        <v>2</v>
      </c>
      <c r="H111" s="17">
        <v>6</v>
      </c>
      <c r="I111" s="17">
        <v>34</v>
      </c>
      <c r="J111" s="17">
        <v>13</v>
      </c>
      <c r="K111" s="17">
        <v>1</v>
      </c>
      <c r="L111" s="17">
        <v>9</v>
      </c>
      <c r="M111" s="17">
        <v>11</v>
      </c>
      <c r="N111" s="17">
        <v>3</v>
      </c>
      <c r="O111" s="17">
        <v>0</v>
      </c>
      <c r="P111" s="17">
        <v>7</v>
      </c>
      <c r="Q111" s="17">
        <v>12</v>
      </c>
      <c r="R111" s="17">
        <v>7</v>
      </c>
      <c r="S111" s="17">
        <v>8</v>
      </c>
      <c r="T111" s="17">
        <v>5</v>
      </c>
      <c r="U111" s="17">
        <v>4</v>
      </c>
      <c r="V111" s="17">
        <v>1</v>
      </c>
      <c r="W111" s="17">
        <v>5</v>
      </c>
      <c r="X111" s="17">
        <v>2</v>
      </c>
      <c r="Y111" s="17">
        <v>45</v>
      </c>
      <c r="Z111" s="17">
        <v>6</v>
      </c>
      <c r="AA111" s="17">
        <v>4</v>
      </c>
      <c r="AB111" s="17">
        <v>26</v>
      </c>
      <c r="AC111" s="17">
        <v>6</v>
      </c>
      <c r="AD111" s="17">
        <v>6</v>
      </c>
      <c r="AE111" s="17">
        <v>7</v>
      </c>
      <c r="AF111" s="17">
        <v>91</v>
      </c>
      <c r="AG111" s="17">
        <v>22</v>
      </c>
      <c r="AH111" s="17">
        <v>27</v>
      </c>
      <c r="AI111" s="17">
        <v>5</v>
      </c>
      <c r="AJ111" s="17">
        <v>3</v>
      </c>
      <c r="AK111" s="17">
        <v>3</v>
      </c>
      <c r="AL111" s="17">
        <v>10</v>
      </c>
      <c r="AM111" s="17">
        <v>13</v>
      </c>
      <c r="AN111" s="17">
        <v>0</v>
      </c>
      <c r="AO111" s="17">
        <v>25</v>
      </c>
      <c r="AP111" s="17">
        <v>0</v>
      </c>
      <c r="AQ111" s="17">
        <v>39</v>
      </c>
      <c r="AR111" s="17">
        <v>0</v>
      </c>
      <c r="AS111" s="17">
        <v>7</v>
      </c>
      <c r="AT111" s="17">
        <v>0</v>
      </c>
      <c r="AU111" s="17">
        <v>2</v>
      </c>
      <c r="AV111" s="17">
        <v>69</v>
      </c>
      <c r="AW111" s="17">
        <v>3</v>
      </c>
      <c r="AX111" s="17">
        <v>1</v>
      </c>
      <c r="AY111" s="17">
        <v>2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589</v>
      </c>
    </row>
    <row r="112" spans="1:63" x14ac:dyDescent="0.25">
      <c r="A112" s="35" t="s">
        <v>202</v>
      </c>
      <c r="B112" s="17">
        <v>5</v>
      </c>
      <c r="C112" s="17">
        <v>0</v>
      </c>
      <c r="D112" s="17">
        <v>9</v>
      </c>
      <c r="E112" s="17">
        <v>0</v>
      </c>
      <c r="F112" s="17">
        <v>3</v>
      </c>
      <c r="G112" s="17">
        <v>0</v>
      </c>
      <c r="H112" s="17">
        <v>1</v>
      </c>
      <c r="I112" s="17">
        <v>30</v>
      </c>
      <c r="J112" s="17">
        <v>2</v>
      </c>
      <c r="K112" s="17">
        <v>0</v>
      </c>
      <c r="L112" s="17">
        <v>3</v>
      </c>
      <c r="M112" s="17">
        <v>1</v>
      </c>
      <c r="N112" s="17">
        <v>1</v>
      </c>
      <c r="O112" s="17">
        <v>0</v>
      </c>
      <c r="P112" s="17">
        <v>2</v>
      </c>
      <c r="Q112" s="17">
        <v>6</v>
      </c>
      <c r="R112" s="17">
        <v>1</v>
      </c>
      <c r="S112" s="17">
        <v>2</v>
      </c>
      <c r="T112" s="17">
        <v>3</v>
      </c>
      <c r="U112" s="17">
        <v>2</v>
      </c>
      <c r="V112" s="17">
        <v>1</v>
      </c>
      <c r="W112" s="17">
        <v>3</v>
      </c>
      <c r="X112" s="17">
        <v>2</v>
      </c>
      <c r="Y112" s="17">
        <v>5</v>
      </c>
      <c r="Z112" s="17">
        <v>0</v>
      </c>
      <c r="AA112" s="17">
        <v>1</v>
      </c>
      <c r="AB112" s="17">
        <v>13</v>
      </c>
      <c r="AC112" s="17">
        <v>2</v>
      </c>
      <c r="AD112" s="17">
        <v>4</v>
      </c>
      <c r="AE112" s="17">
        <v>1</v>
      </c>
      <c r="AF112" s="17">
        <v>25</v>
      </c>
      <c r="AG112" s="17">
        <v>10</v>
      </c>
      <c r="AH112" s="17">
        <v>24</v>
      </c>
      <c r="AI112" s="17">
        <v>2</v>
      </c>
      <c r="AJ112" s="17">
        <v>2</v>
      </c>
      <c r="AK112" s="17">
        <v>1</v>
      </c>
      <c r="AL112" s="17">
        <v>8</v>
      </c>
      <c r="AM112" s="17">
        <v>17</v>
      </c>
      <c r="AN112" s="17">
        <v>4</v>
      </c>
      <c r="AO112" s="17">
        <v>15</v>
      </c>
      <c r="AP112" s="17">
        <v>0</v>
      </c>
      <c r="AQ112" s="17">
        <v>4</v>
      </c>
      <c r="AR112" s="17">
        <v>0</v>
      </c>
      <c r="AS112" s="17">
        <v>3</v>
      </c>
      <c r="AT112" s="17">
        <v>0</v>
      </c>
      <c r="AU112" s="17">
        <v>1</v>
      </c>
      <c r="AV112" s="17">
        <v>16</v>
      </c>
      <c r="AW112" s="17">
        <v>5</v>
      </c>
      <c r="AX112" s="17">
        <v>1</v>
      </c>
      <c r="AY112" s="17">
        <v>5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34">
        <v>246</v>
      </c>
    </row>
    <row r="113" spans="1:63" x14ac:dyDescent="0.25">
      <c r="A113" s="35" t="s">
        <v>203</v>
      </c>
      <c r="B113" s="17">
        <v>1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1</v>
      </c>
      <c r="J113" s="17">
        <v>1</v>
      </c>
      <c r="K113" s="17">
        <v>0</v>
      </c>
      <c r="L113" s="17">
        <v>0</v>
      </c>
      <c r="M113" s="17">
        <v>2</v>
      </c>
      <c r="N113" s="17">
        <v>0</v>
      </c>
      <c r="O113" s="17">
        <v>0</v>
      </c>
      <c r="P113" s="17">
        <v>2</v>
      </c>
      <c r="Q113" s="17">
        <v>1</v>
      </c>
      <c r="R113" s="17">
        <v>0</v>
      </c>
      <c r="S113" s="17">
        <v>1</v>
      </c>
      <c r="T113" s="17">
        <v>0</v>
      </c>
      <c r="U113" s="17">
        <v>1</v>
      </c>
      <c r="V113" s="17">
        <v>0</v>
      </c>
      <c r="W113" s="17">
        <v>1</v>
      </c>
      <c r="X113" s="17">
        <v>0</v>
      </c>
      <c r="Y113" s="17">
        <v>0</v>
      </c>
      <c r="Z113" s="17">
        <v>5</v>
      </c>
      <c r="AA113" s="17">
        <v>0</v>
      </c>
      <c r="AB113" s="17">
        <v>0</v>
      </c>
      <c r="AC113" s="17">
        <v>0</v>
      </c>
      <c r="AD113" s="17">
        <v>1</v>
      </c>
      <c r="AE113" s="17">
        <v>2</v>
      </c>
      <c r="AF113" s="17">
        <v>4</v>
      </c>
      <c r="AG113" s="17">
        <v>2</v>
      </c>
      <c r="AH113" s="17">
        <v>0</v>
      </c>
      <c r="AI113" s="17">
        <v>1</v>
      </c>
      <c r="AJ113" s="17">
        <v>0</v>
      </c>
      <c r="AK113" s="17">
        <v>0</v>
      </c>
      <c r="AL113" s="17">
        <v>0</v>
      </c>
      <c r="AM113" s="17">
        <v>0</v>
      </c>
      <c r="AN113" s="17">
        <v>2</v>
      </c>
      <c r="AO113" s="17">
        <v>3</v>
      </c>
      <c r="AP113" s="17">
        <v>0</v>
      </c>
      <c r="AQ113" s="17">
        <v>3</v>
      </c>
      <c r="AR113" s="17">
        <v>0</v>
      </c>
      <c r="AS113" s="17">
        <v>0</v>
      </c>
      <c r="AT113" s="17">
        <v>0</v>
      </c>
      <c r="AU113" s="17">
        <v>0</v>
      </c>
      <c r="AV113" s="17">
        <v>3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37</v>
      </c>
    </row>
    <row r="114" spans="1:63" x14ac:dyDescent="0.25">
      <c r="A114" s="35" t="s">
        <v>204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95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95</v>
      </c>
    </row>
    <row r="115" spans="1:63" x14ac:dyDescent="0.25">
      <c r="A115" s="35" t="s">
        <v>205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1</v>
      </c>
    </row>
    <row r="116" spans="1:63" x14ac:dyDescent="0.25">
      <c r="A116" s="35" t="s">
        <v>206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0</v>
      </c>
    </row>
    <row r="117" spans="1:63" x14ac:dyDescent="0.25">
      <c r="A117" s="35" t="s">
        <v>207</v>
      </c>
      <c r="B117" s="17">
        <v>11</v>
      </c>
      <c r="C117" s="17">
        <v>7</v>
      </c>
      <c r="D117" s="17">
        <v>36</v>
      </c>
      <c r="E117" s="17">
        <v>0</v>
      </c>
      <c r="F117" s="17">
        <v>3</v>
      </c>
      <c r="G117" s="17">
        <v>0</v>
      </c>
      <c r="H117" s="17">
        <v>8</v>
      </c>
      <c r="I117" s="17">
        <v>127</v>
      </c>
      <c r="J117" s="17">
        <v>16</v>
      </c>
      <c r="K117" s="17">
        <v>6</v>
      </c>
      <c r="L117" s="17">
        <v>45</v>
      </c>
      <c r="M117" s="17">
        <v>16</v>
      </c>
      <c r="N117" s="17">
        <v>4</v>
      </c>
      <c r="O117" s="17">
        <v>0</v>
      </c>
      <c r="P117" s="17">
        <v>5</v>
      </c>
      <c r="Q117" s="17">
        <v>27</v>
      </c>
      <c r="R117" s="17">
        <v>16</v>
      </c>
      <c r="S117" s="17">
        <v>17</v>
      </c>
      <c r="T117" s="17">
        <v>43</v>
      </c>
      <c r="U117" s="17">
        <v>16</v>
      </c>
      <c r="V117" s="17">
        <v>3</v>
      </c>
      <c r="W117" s="17">
        <v>9</v>
      </c>
      <c r="X117" s="17">
        <v>6</v>
      </c>
      <c r="Y117" s="17">
        <v>67</v>
      </c>
      <c r="Z117" s="17">
        <v>12</v>
      </c>
      <c r="AA117" s="17">
        <v>10</v>
      </c>
      <c r="AB117" s="17">
        <v>44</v>
      </c>
      <c r="AC117" s="17">
        <v>12</v>
      </c>
      <c r="AD117" s="17">
        <v>11</v>
      </c>
      <c r="AE117" s="17">
        <v>4</v>
      </c>
      <c r="AF117" s="17">
        <v>60</v>
      </c>
      <c r="AG117" s="17">
        <v>50</v>
      </c>
      <c r="AH117" s="17">
        <v>60</v>
      </c>
      <c r="AI117" s="17">
        <v>10</v>
      </c>
      <c r="AJ117" s="17">
        <v>3</v>
      </c>
      <c r="AK117" s="17">
        <v>0</v>
      </c>
      <c r="AL117" s="17">
        <v>6</v>
      </c>
      <c r="AM117" s="17">
        <v>26</v>
      </c>
      <c r="AN117" s="17">
        <v>1</v>
      </c>
      <c r="AO117" s="17">
        <v>45</v>
      </c>
      <c r="AP117" s="17">
        <v>0</v>
      </c>
      <c r="AQ117" s="17">
        <v>15</v>
      </c>
      <c r="AR117" s="17">
        <v>0</v>
      </c>
      <c r="AS117" s="17">
        <v>33</v>
      </c>
      <c r="AT117" s="17">
        <v>5</v>
      </c>
      <c r="AU117" s="17">
        <v>5</v>
      </c>
      <c r="AV117" s="17">
        <v>47</v>
      </c>
      <c r="AW117" s="17">
        <v>8</v>
      </c>
      <c r="AX117" s="17">
        <v>0</v>
      </c>
      <c r="AY117" s="17">
        <v>2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957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0</v>
      </c>
    </row>
    <row r="119" spans="1:63" x14ac:dyDescent="0.25">
      <c r="A119" s="35" t="s">
        <v>209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1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1</v>
      </c>
      <c r="AP119" s="17">
        <v>0</v>
      </c>
      <c r="AQ119" s="17">
        <v>0</v>
      </c>
      <c r="AR119" s="17">
        <v>0</v>
      </c>
      <c r="AS119" s="17">
        <v>9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11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1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1</v>
      </c>
    </row>
    <row r="121" spans="1:63" x14ac:dyDescent="0.25">
      <c r="A121" s="35" t="s">
        <v>211</v>
      </c>
      <c r="B121" s="17">
        <v>0</v>
      </c>
      <c r="C121" s="17">
        <v>0</v>
      </c>
      <c r="D121" s="17">
        <v>1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4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1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1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7</v>
      </c>
    </row>
    <row r="122" spans="1:63" x14ac:dyDescent="0.25">
      <c r="A122" s="35" t="s">
        <v>212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1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1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1</v>
      </c>
      <c r="AP122" s="17">
        <v>0</v>
      </c>
      <c r="AQ122" s="17">
        <v>0</v>
      </c>
      <c r="AR122" s="17">
        <v>0</v>
      </c>
      <c r="AS122" s="17">
        <v>1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4</v>
      </c>
    </row>
    <row r="123" spans="1:63" x14ac:dyDescent="0.25">
      <c r="A123" s="35" t="s">
        <v>213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0</v>
      </c>
    </row>
    <row r="124" spans="1:63" x14ac:dyDescent="0.25">
      <c r="A124" s="35" t="s">
        <v>214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1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1</v>
      </c>
    </row>
    <row r="125" spans="1:63" x14ac:dyDescent="0.25">
      <c r="A125" s="35" t="s">
        <v>215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1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1</v>
      </c>
    </row>
    <row r="126" spans="1:63" x14ac:dyDescent="0.25">
      <c r="A126" s="35" t="s">
        <v>216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0</v>
      </c>
    </row>
    <row r="127" spans="1:63" x14ac:dyDescent="0.25">
      <c r="A127" s="35" t="s">
        <v>217</v>
      </c>
      <c r="B127" s="17">
        <v>1</v>
      </c>
      <c r="C127" s="17">
        <v>0</v>
      </c>
      <c r="D127" s="17">
        <v>4</v>
      </c>
      <c r="E127" s="17">
        <v>0</v>
      </c>
      <c r="F127" s="17">
        <v>1</v>
      </c>
      <c r="G127" s="17">
        <v>0</v>
      </c>
      <c r="H127" s="17">
        <v>0</v>
      </c>
      <c r="I127" s="17">
        <v>14</v>
      </c>
      <c r="J127" s="17">
        <v>0</v>
      </c>
      <c r="K127" s="17">
        <v>0</v>
      </c>
      <c r="L127" s="17">
        <v>1</v>
      </c>
      <c r="M127" s="17">
        <v>4</v>
      </c>
      <c r="N127" s="17">
        <v>0</v>
      </c>
      <c r="O127" s="17">
        <v>0</v>
      </c>
      <c r="P127" s="17">
        <v>1</v>
      </c>
      <c r="Q127" s="17">
        <v>97</v>
      </c>
      <c r="R127" s="17">
        <v>2</v>
      </c>
      <c r="S127" s="17">
        <v>1</v>
      </c>
      <c r="T127" s="17">
        <v>4</v>
      </c>
      <c r="U127" s="17">
        <v>7</v>
      </c>
      <c r="V127" s="17">
        <v>1</v>
      </c>
      <c r="W127" s="17">
        <v>1</v>
      </c>
      <c r="X127" s="17">
        <v>0</v>
      </c>
      <c r="Y127" s="17">
        <v>4</v>
      </c>
      <c r="Z127" s="17">
        <v>1</v>
      </c>
      <c r="AA127" s="17">
        <v>0</v>
      </c>
      <c r="AB127" s="17">
        <v>3</v>
      </c>
      <c r="AC127" s="17">
        <v>0</v>
      </c>
      <c r="AD127" s="17">
        <v>0</v>
      </c>
      <c r="AE127" s="17">
        <v>0</v>
      </c>
      <c r="AF127" s="17">
        <v>10</v>
      </c>
      <c r="AG127" s="17">
        <v>10</v>
      </c>
      <c r="AH127" s="17">
        <v>19</v>
      </c>
      <c r="AI127" s="17">
        <v>0</v>
      </c>
      <c r="AJ127" s="17">
        <v>0</v>
      </c>
      <c r="AK127" s="17">
        <v>0</v>
      </c>
      <c r="AL127" s="17">
        <v>1</v>
      </c>
      <c r="AM127" s="17">
        <v>2</v>
      </c>
      <c r="AN127" s="17">
        <v>1</v>
      </c>
      <c r="AO127" s="17">
        <v>9</v>
      </c>
      <c r="AP127" s="17">
        <v>0</v>
      </c>
      <c r="AQ127" s="17">
        <v>6</v>
      </c>
      <c r="AR127" s="17">
        <v>0</v>
      </c>
      <c r="AS127" s="17">
        <v>3</v>
      </c>
      <c r="AT127" s="17">
        <v>0</v>
      </c>
      <c r="AU127" s="17">
        <v>4</v>
      </c>
      <c r="AV127" s="17">
        <v>12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224</v>
      </c>
    </row>
    <row r="128" spans="1:63" x14ac:dyDescent="0.25">
      <c r="A128" s="35" t="s">
        <v>218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1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1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0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0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0</v>
      </c>
    </row>
    <row r="132" spans="1:63" x14ac:dyDescent="0.25">
      <c r="A132" s="35" t="s">
        <v>222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1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1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0</v>
      </c>
    </row>
    <row r="134" spans="1:63" x14ac:dyDescent="0.25">
      <c r="A134" s="35" t="s">
        <v>224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6</v>
      </c>
      <c r="R134" s="17">
        <v>0</v>
      </c>
      <c r="S134" s="17">
        <v>0</v>
      </c>
      <c r="T134" s="17">
        <v>0</v>
      </c>
      <c r="U134" s="17">
        <v>1</v>
      </c>
      <c r="V134" s="17">
        <v>0</v>
      </c>
      <c r="W134" s="17">
        <v>0</v>
      </c>
      <c r="X134" s="17">
        <v>1</v>
      </c>
      <c r="Y134" s="17">
        <v>1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1</v>
      </c>
      <c r="AG134" s="17">
        <v>4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1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3</v>
      </c>
      <c r="AT134" s="17">
        <v>0</v>
      </c>
      <c r="AU134" s="17">
        <v>0</v>
      </c>
      <c r="AV134" s="17">
        <v>2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20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0</v>
      </c>
    </row>
    <row r="136" spans="1:63" x14ac:dyDescent="0.25">
      <c r="A136" s="35" t="s">
        <v>226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1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1</v>
      </c>
    </row>
    <row r="137" spans="1:63" x14ac:dyDescent="0.25">
      <c r="A137" s="32" t="s">
        <v>227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1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1</v>
      </c>
      <c r="Z137" s="33">
        <v>5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33">
        <v>0</v>
      </c>
      <c r="AJ137" s="33">
        <v>0</v>
      </c>
      <c r="AK137" s="33">
        <v>0</v>
      </c>
      <c r="AL137" s="33">
        <v>0</v>
      </c>
      <c r="AM137" s="33">
        <v>0</v>
      </c>
      <c r="AN137" s="33">
        <v>0</v>
      </c>
      <c r="AO137" s="33">
        <v>0</v>
      </c>
      <c r="AP137" s="33">
        <v>0</v>
      </c>
      <c r="AQ137" s="33">
        <v>0</v>
      </c>
      <c r="AR137" s="33">
        <v>0</v>
      </c>
      <c r="AS137" s="33">
        <v>0</v>
      </c>
      <c r="AT137" s="33">
        <v>0</v>
      </c>
      <c r="AU137" s="33">
        <v>0</v>
      </c>
      <c r="AV137" s="33">
        <v>0</v>
      </c>
      <c r="AW137" s="33">
        <v>0</v>
      </c>
      <c r="AX137" s="33">
        <v>0</v>
      </c>
      <c r="AY137" s="33">
        <v>0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7</v>
      </c>
    </row>
    <row r="138" spans="1:63" x14ac:dyDescent="0.25">
      <c r="A138" s="35" t="s">
        <v>228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0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0</v>
      </c>
    </row>
    <row r="140" spans="1:63" x14ac:dyDescent="0.25">
      <c r="A140" s="35" t="s">
        <v>230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1</v>
      </c>
      <c r="Z140" s="17">
        <v>5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6</v>
      </c>
    </row>
    <row r="141" spans="1:63" x14ac:dyDescent="0.25">
      <c r="A141" s="35" t="s">
        <v>231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1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1</v>
      </c>
    </row>
    <row r="142" spans="1:63" x14ac:dyDescent="0.25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0</v>
      </c>
    </row>
    <row r="143" spans="1:63" x14ac:dyDescent="0.25">
      <c r="A143" s="32" t="s">
        <v>233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3">
        <v>0</v>
      </c>
      <c r="W143" s="33">
        <v>0</v>
      </c>
      <c r="X143" s="33">
        <v>0</v>
      </c>
      <c r="Y143" s="33">
        <v>0</v>
      </c>
      <c r="Z143" s="33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1</v>
      </c>
      <c r="AH143" s="33">
        <v>0</v>
      </c>
      <c r="AI143" s="33">
        <v>0</v>
      </c>
      <c r="AJ143" s="33">
        <v>0</v>
      </c>
      <c r="AK143" s="33">
        <v>0</v>
      </c>
      <c r="AL143" s="33">
        <v>1</v>
      </c>
      <c r="AM143" s="33">
        <v>0</v>
      </c>
      <c r="AN143" s="33">
        <v>0</v>
      </c>
      <c r="AO143" s="33">
        <v>0</v>
      </c>
      <c r="AP143" s="33">
        <v>0</v>
      </c>
      <c r="AQ143" s="33">
        <v>0</v>
      </c>
      <c r="AR143" s="33">
        <v>0</v>
      </c>
      <c r="AS143" s="33">
        <v>0</v>
      </c>
      <c r="AT143" s="33">
        <v>0</v>
      </c>
      <c r="AU143" s="33">
        <v>0</v>
      </c>
      <c r="AV143" s="33">
        <v>0</v>
      </c>
      <c r="AW143" s="33">
        <v>0</v>
      </c>
      <c r="AX143" s="33">
        <v>0</v>
      </c>
      <c r="AY143" s="33">
        <v>0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2</v>
      </c>
    </row>
    <row r="144" spans="1:63" x14ac:dyDescent="0.25">
      <c r="A144" s="35" t="s">
        <v>234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0</v>
      </c>
    </row>
    <row r="145" spans="1:63" x14ac:dyDescent="0.25">
      <c r="A145" s="35" t="s">
        <v>235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1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1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0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0</v>
      </c>
    </row>
    <row r="148" spans="1:63" x14ac:dyDescent="0.25">
      <c r="A148" s="35" t="s">
        <v>238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0</v>
      </c>
    </row>
    <row r="149" spans="1:63" x14ac:dyDescent="0.25">
      <c r="A149" s="35" t="s">
        <v>239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1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1</v>
      </c>
    </row>
    <row r="150" spans="1:63" x14ac:dyDescent="0.25">
      <c r="A150" s="32" t="s">
        <v>240</v>
      </c>
      <c r="B150" s="33">
        <v>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63</v>
      </c>
      <c r="R150" s="33">
        <v>0</v>
      </c>
      <c r="S150" s="33">
        <v>0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  <c r="AD150" s="33">
        <v>0</v>
      </c>
      <c r="AE150" s="33">
        <v>0</v>
      </c>
      <c r="AF150" s="33">
        <v>0</v>
      </c>
      <c r="AG150" s="33">
        <v>0</v>
      </c>
      <c r="AH150" s="33">
        <v>0</v>
      </c>
      <c r="AI150" s="33">
        <v>0</v>
      </c>
      <c r="AJ150" s="33">
        <v>0</v>
      </c>
      <c r="AK150" s="33">
        <v>0</v>
      </c>
      <c r="AL150" s="33">
        <v>0</v>
      </c>
      <c r="AM150" s="33">
        <v>0</v>
      </c>
      <c r="AN150" s="33">
        <v>0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0</v>
      </c>
      <c r="AU150" s="33">
        <v>0</v>
      </c>
      <c r="AV150" s="33">
        <v>0</v>
      </c>
      <c r="AW150" s="33">
        <v>0</v>
      </c>
      <c r="AX150" s="33">
        <v>0</v>
      </c>
      <c r="AY150" s="33">
        <v>0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63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0</v>
      </c>
    </row>
    <row r="152" spans="1:63" x14ac:dyDescent="0.25">
      <c r="A152" s="35" t="s">
        <v>242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63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63</v>
      </c>
    </row>
    <row r="153" spans="1:63" x14ac:dyDescent="0.25">
      <c r="A153" s="32" t="s">
        <v>243</v>
      </c>
      <c r="B153" s="33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5</v>
      </c>
      <c r="I153" s="33">
        <v>1</v>
      </c>
      <c r="J153" s="33">
        <v>0</v>
      </c>
      <c r="K153" s="33">
        <v>1</v>
      </c>
      <c r="L153" s="33">
        <v>10</v>
      </c>
      <c r="M153" s="33">
        <v>20</v>
      </c>
      <c r="N153" s="33">
        <v>0</v>
      </c>
      <c r="O153" s="33">
        <v>0</v>
      </c>
      <c r="P153" s="33">
        <v>1</v>
      </c>
      <c r="Q153" s="33">
        <v>6</v>
      </c>
      <c r="R153" s="33">
        <v>1</v>
      </c>
      <c r="S153" s="33">
        <v>0</v>
      </c>
      <c r="T153" s="33">
        <v>2</v>
      </c>
      <c r="U153" s="33">
        <v>1</v>
      </c>
      <c r="V153" s="33">
        <v>0</v>
      </c>
      <c r="W153" s="33">
        <v>5</v>
      </c>
      <c r="X153" s="33">
        <v>1</v>
      </c>
      <c r="Y153" s="33">
        <v>2</v>
      </c>
      <c r="Z153" s="33">
        <v>1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7</v>
      </c>
      <c r="AG153" s="33">
        <v>2</v>
      </c>
      <c r="AH153" s="33">
        <v>7</v>
      </c>
      <c r="AI153" s="33">
        <v>0</v>
      </c>
      <c r="AJ153" s="33">
        <v>0</v>
      </c>
      <c r="AK153" s="33">
        <v>0</v>
      </c>
      <c r="AL153" s="33">
        <v>5</v>
      </c>
      <c r="AM153" s="33">
        <v>5</v>
      </c>
      <c r="AN153" s="33">
        <v>1</v>
      </c>
      <c r="AO153" s="33">
        <v>4</v>
      </c>
      <c r="AP153" s="33">
        <v>0</v>
      </c>
      <c r="AQ153" s="33">
        <v>0</v>
      </c>
      <c r="AR153" s="33">
        <v>0</v>
      </c>
      <c r="AS153" s="33">
        <v>0</v>
      </c>
      <c r="AT153" s="33">
        <v>0</v>
      </c>
      <c r="AU153" s="33">
        <v>0</v>
      </c>
      <c r="AV153" s="33">
        <v>6</v>
      </c>
      <c r="AW153" s="33">
        <v>0</v>
      </c>
      <c r="AX153" s="33">
        <v>0</v>
      </c>
      <c r="AY153" s="33">
        <v>0</v>
      </c>
      <c r="AZ153" s="33">
        <v>0</v>
      </c>
      <c r="BA153" s="33">
        <v>0</v>
      </c>
      <c r="BB153" s="33">
        <v>0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94</v>
      </c>
    </row>
    <row r="154" spans="1:63" x14ac:dyDescent="0.25">
      <c r="A154" s="35" t="s">
        <v>244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1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2</v>
      </c>
      <c r="AM154" s="17">
        <v>1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4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0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1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1</v>
      </c>
    </row>
    <row r="157" spans="1:63" x14ac:dyDescent="0.25">
      <c r="A157" s="35" t="s">
        <v>247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1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1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1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3</v>
      </c>
    </row>
    <row r="158" spans="1:63" x14ac:dyDescent="0.25">
      <c r="A158" s="35" t="s">
        <v>248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1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1</v>
      </c>
    </row>
    <row r="159" spans="1:63" x14ac:dyDescent="0.25">
      <c r="A159" s="35" t="s">
        <v>249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1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1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2</v>
      </c>
    </row>
    <row r="160" spans="1:63" x14ac:dyDescent="0.25">
      <c r="A160" s="35" t="s">
        <v>250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4</v>
      </c>
      <c r="I160" s="17">
        <v>0</v>
      </c>
      <c r="J160" s="17">
        <v>0</v>
      </c>
      <c r="K160" s="17">
        <v>1</v>
      </c>
      <c r="L160" s="17">
        <v>8</v>
      </c>
      <c r="M160" s="17">
        <v>20</v>
      </c>
      <c r="N160" s="17">
        <v>0</v>
      </c>
      <c r="O160" s="17">
        <v>0</v>
      </c>
      <c r="P160" s="17">
        <v>0</v>
      </c>
      <c r="Q160" s="17">
        <v>2</v>
      </c>
      <c r="R160" s="17">
        <v>0</v>
      </c>
      <c r="S160" s="17">
        <v>0</v>
      </c>
      <c r="T160" s="17">
        <v>2</v>
      </c>
      <c r="U160" s="17">
        <v>0</v>
      </c>
      <c r="V160" s="17">
        <v>0</v>
      </c>
      <c r="W160" s="17">
        <v>3</v>
      </c>
      <c r="X160" s="17">
        <v>1</v>
      </c>
      <c r="Y160" s="17">
        <v>1</v>
      </c>
      <c r="Z160" s="17">
        <v>1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3</v>
      </c>
      <c r="AG160" s="17">
        <v>1</v>
      </c>
      <c r="AH160" s="17">
        <v>4</v>
      </c>
      <c r="AI160" s="17">
        <v>0</v>
      </c>
      <c r="AJ160" s="17">
        <v>0</v>
      </c>
      <c r="AK160" s="17">
        <v>0</v>
      </c>
      <c r="AL160" s="17">
        <v>1</v>
      </c>
      <c r="AM160" s="17">
        <v>4</v>
      </c>
      <c r="AN160" s="17">
        <v>1</v>
      </c>
      <c r="AO160" s="17">
        <v>3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5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65</v>
      </c>
    </row>
    <row r="161" spans="1:63" x14ac:dyDescent="0.25">
      <c r="A161" s="35" t="s">
        <v>251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1</v>
      </c>
      <c r="I161" s="17">
        <v>1</v>
      </c>
      <c r="J161" s="17">
        <v>0</v>
      </c>
      <c r="K161" s="17">
        <v>0</v>
      </c>
      <c r="L161" s="17">
        <v>1</v>
      </c>
      <c r="M161" s="17">
        <v>0</v>
      </c>
      <c r="N161" s="17">
        <v>0</v>
      </c>
      <c r="O161" s="17">
        <v>0</v>
      </c>
      <c r="P161" s="17">
        <v>1</v>
      </c>
      <c r="Q161" s="17">
        <v>2</v>
      </c>
      <c r="R161" s="17">
        <v>0</v>
      </c>
      <c r="S161" s="17">
        <v>0</v>
      </c>
      <c r="T161" s="17">
        <v>0</v>
      </c>
      <c r="U161" s="17">
        <v>1</v>
      </c>
      <c r="V161" s="17">
        <v>0</v>
      </c>
      <c r="W161" s="17">
        <v>0</v>
      </c>
      <c r="X161" s="17">
        <v>0</v>
      </c>
      <c r="Y161" s="17">
        <v>1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3</v>
      </c>
      <c r="AG161" s="17">
        <v>1</v>
      </c>
      <c r="AH161" s="17">
        <v>3</v>
      </c>
      <c r="AI161" s="17">
        <v>0</v>
      </c>
      <c r="AJ161" s="17">
        <v>0</v>
      </c>
      <c r="AK161" s="17">
        <v>0</v>
      </c>
      <c r="AL161" s="17">
        <v>1</v>
      </c>
      <c r="AM161" s="17">
        <v>0</v>
      </c>
      <c r="AN161" s="17">
        <v>0</v>
      </c>
      <c r="AO161" s="17">
        <v>1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1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18</v>
      </c>
    </row>
    <row r="162" spans="1:63" x14ac:dyDescent="0.25">
      <c r="A162" s="32" t="s">
        <v>252</v>
      </c>
      <c r="B162" s="33">
        <v>0</v>
      </c>
      <c r="C162" s="33">
        <v>0</v>
      </c>
      <c r="D162" s="33">
        <v>0</v>
      </c>
      <c r="E162" s="33">
        <v>0</v>
      </c>
      <c r="F162" s="33">
        <v>0</v>
      </c>
      <c r="G162" s="33">
        <v>1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0</v>
      </c>
      <c r="Q162" s="33">
        <v>1</v>
      </c>
      <c r="R162" s="33">
        <v>0</v>
      </c>
      <c r="S162" s="33">
        <v>0</v>
      </c>
      <c r="T162" s="33">
        <v>0</v>
      </c>
      <c r="U162" s="33">
        <v>0</v>
      </c>
      <c r="V162" s="33">
        <v>0</v>
      </c>
      <c r="W162" s="33">
        <v>2</v>
      </c>
      <c r="X162" s="33">
        <v>0</v>
      </c>
      <c r="Y162" s="33">
        <v>0</v>
      </c>
      <c r="Z162" s="33">
        <v>0</v>
      </c>
      <c r="AA162" s="33">
        <v>0</v>
      </c>
      <c r="AB162" s="33">
        <v>0</v>
      </c>
      <c r="AC162" s="33">
        <v>0</v>
      </c>
      <c r="AD162" s="33">
        <v>1</v>
      </c>
      <c r="AE162" s="33">
        <v>0</v>
      </c>
      <c r="AF162" s="33">
        <v>1</v>
      </c>
      <c r="AG162" s="33">
        <v>2</v>
      </c>
      <c r="AH162" s="33">
        <v>0</v>
      </c>
      <c r="AI162" s="33">
        <v>0</v>
      </c>
      <c r="AJ162" s="33">
        <v>0</v>
      </c>
      <c r="AK162" s="33">
        <v>1</v>
      </c>
      <c r="AL162" s="33">
        <v>1</v>
      </c>
      <c r="AM162" s="33">
        <v>1</v>
      </c>
      <c r="AN162" s="33">
        <v>0</v>
      </c>
      <c r="AO162" s="33">
        <v>0</v>
      </c>
      <c r="AP162" s="33">
        <v>0</v>
      </c>
      <c r="AQ162" s="33">
        <v>0</v>
      </c>
      <c r="AR162" s="33">
        <v>0</v>
      </c>
      <c r="AS162" s="33">
        <v>0</v>
      </c>
      <c r="AT162" s="33">
        <v>0</v>
      </c>
      <c r="AU162" s="33">
        <v>0</v>
      </c>
      <c r="AV162" s="33">
        <v>0</v>
      </c>
      <c r="AW162" s="33">
        <v>0</v>
      </c>
      <c r="AX162" s="33">
        <v>0</v>
      </c>
      <c r="AY162" s="33">
        <v>0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11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0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0</v>
      </c>
    </row>
    <row r="167" spans="1:63" x14ac:dyDescent="0.25">
      <c r="A167" s="35" t="s">
        <v>257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1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1</v>
      </c>
    </row>
    <row r="168" spans="1:63" x14ac:dyDescent="0.25">
      <c r="A168" s="35" t="s">
        <v>258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1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1</v>
      </c>
      <c r="AE168" s="17">
        <v>0</v>
      </c>
      <c r="AF168" s="17">
        <v>1</v>
      </c>
      <c r="AG168" s="17">
        <v>0</v>
      </c>
      <c r="AH168" s="17">
        <v>0</v>
      </c>
      <c r="AI168" s="17">
        <v>0</v>
      </c>
      <c r="AJ168" s="17">
        <v>0</v>
      </c>
      <c r="AK168" s="17">
        <v>1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  <c r="AU168" s="17">
        <v>0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4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0</v>
      </c>
    </row>
    <row r="170" spans="1:63" x14ac:dyDescent="0.25">
      <c r="A170" s="35" t="s">
        <v>260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0</v>
      </c>
    </row>
    <row r="171" spans="1:63" x14ac:dyDescent="0.25">
      <c r="A171" s="35" t="s">
        <v>261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2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2</v>
      </c>
      <c r="AH171" s="17">
        <v>0</v>
      </c>
      <c r="AI171" s="17">
        <v>0</v>
      </c>
      <c r="AJ171" s="17">
        <v>0</v>
      </c>
      <c r="AK171" s="17">
        <v>0</v>
      </c>
      <c r="AL171" s="17">
        <v>1</v>
      </c>
      <c r="AM171" s="17">
        <v>1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6</v>
      </c>
    </row>
    <row r="172" spans="1:63" x14ac:dyDescent="0.25">
      <c r="A172" s="32" t="s">
        <v>262</v>
      </c>
      <c r="B172" s="33">
        <v>2</v>
      </c>
      <c r="C172" s="33">
        <v>0</v>
      </c>
      <c r="D172" s="33">
        <v>9</v>
      </c>
      <c r="E172" s="33">
        <v>0</v>
      </c>
      <c r="F172" s="33">
        <v>0</v>
      </c>
      <c r="G172" s="33">
        <v>1</v>
      </c>
      <c r="H172" s="33">
        <v>5</v>
      </c>
      <c r="I172" s="33">
        <v>217</v>
      </c>
      <c r="J172" s="33">
        <v>3</v>
      </c>
      <c r="K172" s="33">
        <v>1</v>
      </c>
      <c r="L172" s="33">
        <v>2</v>
      </c>
      <c r="M172" s="33">
        <v>4</v>
      </c>
      <c r="N172" s="33">
        <v>0</v>
      </c>
      <c r="O172" s="33">
        <v>0</v>
      </c>
      <c r="P172" s="33">
        <v>3</v>
      </c>
      <c r="Q172" s="33">
        <v>422</v>
      </c>
      <c r="R172" s="33">
        <v>1</v>
      </c>
      <c r="S172" s="33">
        <v>0</v>
      </c>
      <c r="T172" s="33">
        <v>39</v>
      </c>
      <c r="U172" s="33">
        <v>23</v>
      </c>
      <c r="V172" s="33">
        <v>0</v>
      </c>
      <c r="W172" s="33">
        <v>9</v>
      </c>
      <c r="X172" s="33">
        <v>0</v>
      </c>
      <c r="Y172" s="33">
        <v>22</v>
      </c>
      <c r="Z172" s="33">
        <v>3</v>
      </c>
      <c r="AA172" s="33">
        <v>1</v>
      </c>
      <c r="AB172" s="33">
        <v>4</v>
      </c>
      <c r="AC172" s="33">
        <v>0</v>
      </c>
      <c r="AD172" s="33">
        <v>6</v>
      </c>
      <c r="AE172" s="33">
        <v>0</v>
      </c>
      <c r="AF172" s="33">
        <v>6</v>
      </c>
      <c r="AG172" s="33">
        <v>11</v>
      </c>
      <c r="AH172" s="33">
        <v>16</v>
      </c>
      <c r="AI172" s="33">
        <v>0</v>
      </c>
      <c r="AJ172" s="33">
        <v>0</v>
      </c>
      <c r="AK172" s="33">
        <v>0</v>
      </c>
      <c r="AL172" s="33">
        <v>4</v>
      </c>
      <c r="AM172" s="33">
        <v>1</v>
      </c>
      <c r="AN172" s="33">
        <v>2</v>
      </c>
      <c r="AO172" s="33">
        <v>7</v>
      </c>
      <c r="AP172" s="33">
        <v>1</v>
      </c>
      <c r="AQ172" s="33">
        <v>8</v>
      </c>
      <c r="AR172" s="33">
        <v>0</v>
      </c>
      <c r="AS172" s="33">
        <v>2</v>
      </c>
      <c r="AT172" s="33">
        <v>3</v>
      </c>
      <c r="AU172" s="33">
        <v>11</v>
      </c>
      <c r="AV172" s="33">
        <v>35</v>
      </c>
      <c r="AW172" s="33">
        <v>0</v>
      </c>
      <c r="AX172" s="33">
        <v>0</v>
      </c>
      <c r="AY172" s="33">
        <v>2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886</v>
      </c>
    </row>
    <row r="173" spans="1:63" x14ac:dyDescent="0.25">
      <c r="A173" s="35" t="s">
        <v>263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2</v>
      </c>
      <c r="I173" s="17">
        <v>11</v>
      </c>
      <c r="J173" s="17">
        <v>0</v>
      </c>
      <c r="K173" s="17">
        <v>0</v>
      </c>
      <c r="L173" s="17">
        <v>1</v>
      </c>
      <c r="M173" s="17">
        <v>1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4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3</v>
      </c>
      <c r="AH173" s="17">
        <v>2</v>
      </c>
      <c r="AI173" s="17">
        <v>0</v>
      </c>
      <c r="AJ173" s="17">
        <v>0</v>
      </c>
      <c r="AK173" s="17">
        <v>0</v>
      </c>
      <c r="AL173" s="17">
        <v>2</v>
      </c>
      <c r="AM173" s="17">
        <v>1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7">
        <v>0</v>
      </c>
      <c r="AU173" s="17">
        <v>2</v>
      </c>
      <c r="AV173" s="17">
        <v>4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33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1</v>
      </c>
      <c r="H174" s="17">
        <v>0</v>
      </c>
      <c r="I174" s="17">
        <v>1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1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3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0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0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0</v>
      </c>
    </row>
    <row r="179" spans="1:63" x14ac:dyDescent="0.25">
      <c r="A179" s="35" t="s">
        <v>269</v>
      </c>
      <c r="B179" s="17">
        <v>0</v>
      </c>
      <c r="C179" s="17">
        <v>0</v>
      </c>
      <c r="D179" s="17">
        <v>0</v>
      </c>
      <c r="E179" s="17">
        <v>0</v>
      </c>
      <c r="F179" s="17">
        <v>0</v>
      </c>
      <c r="G179" s="17">
        <v>0</v>
      </c>
      <c r="H179" s="17">
        <v>0</v>
      </c>
      <c r="I179" s="17">
        <v>25</v>
      </c>
      <c r="J179" s="17">
        <v>2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3</v>
      </c>
      <c r="Q179" s="17">
        <v>2</v>
      </c>
      <c r="R179" s="17">
        <v>1</v>
      </c>
      <c r="S179" s="17">
        <v>0</v>
      </c>
      <c r="T179" s="17">
        <v>0</v>
      </c>
      <c r="U179" s="17">
        <v>0</v>
      </c>
      <c r="V179" s="17">
        <v>0</v>
      </c>
      <c r="W179" s="17">
        <v>1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1</v>
      </c>
      <c r="AG179" s="17">
        <v>0</v>
      </c>
      <c r="AH179" s="17">
        <v>2</v>
      </c>
      <c r="AI179" s="17">
        <v>0</v>
      </c>
      <c r="AJ179" s="17">
        <v>0</v>
      </c>
      <c r="AK179" s="17">
        <v>0</v>
      </c>
      <c r="AL179" s="17">
        <v>1</v>
      </c>
      <c r="AM179" s="17">
        <v>0</v>
      </c>
      <c r="AN179" s="17">
        <v>1</v>
      </c>
      <c r="AO179" s="17">
        <v>0</v>
      </c>
      <c r="AP179" s="17">
        <v>0</v>
      </c>
      <c r="AQ179" s="17">
        <v>3</v>
      </c>
      <c r="AR179" s="17">
        <v>0</v>
      </c>
      <c r="AS179" s="17">
        <v>0</v>
      </c>
      <c r="AT179" s="17">
        <v>0</v>
      </c>
      <c r="AU179" s="17">
        <v>0</v>
      </c>
      <c r="AV179" s="17">
        <v>2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44</v>
      </c>
    </row>
    <row r="180" spans="1:63" x14ac:dyDescent="0.25">
      <c r="A180" s="35" t="s">
        <v>270</v>
      </c>
      <c r="B180" s="17">
        <v>2</v>
      </c>
      <c r="C180" s="17">
        <v>0</v>
      </c>
      <c r="D180" s="17">
        <v>9</v>
      </c>
      <c r="E180" s="17">
        <v>0</v>
      </c>
      <c r="F180" s="17">
        <v>0</v>
      </c>
      <c r="G180" s="17">
        <v>0</v>
      </c>
      <c r="H180" s="17">
        <v>3</v>
      </c>
      <c r="I180" s="17">
        <v>178</v>
      </c>
      <c r="J180" s="17">
        <v>1</v>
      </c>
      <c r="K180" s="17">
        <v>1</v>
      </c>
      <c r="L180" s="17">
        <v>1</v>
      </c>
      <c r="M180" s="17">
        <v>3</v>
      </c>
      <c r="N180" s="17">
        <v>0</v>
      </c>
      <c r="O180" s="17">
        <v>0</v>
      </c>
      <c r="P180" s="17">
        <v>0</v>
      </c>
      <c r="Q180" s="17">
        <v>416</v>
      </c>
      <c r="R180" s="17">
        <v>0</v>
      </c>
      <c r="S180" s="17">
        <v>0</v>
      </c>
      <c r="T180" s="17">
        <v>39</v>
      </c>
      <c r="U180" s="17">
        <v>21</v>
      </c>
      <c r="V180" s="17">
        <v>0</v>
      </c>
      <c r="W180" s="17">
        <v>7</v>
      </c>
      <c r="X180" s="17">
        <v>0</v>
      </c>
      <c r="Y180" s="17">
        <v>18</v>
      </c>
      <c r="Z180" s="17">
        <v>3</v>
      </c>
      <c r="AA180" s="17">
        <v>1</v>
      </c>
      <c r="AB180" s="17">
        <v>4</v>
      </c>
      <c r="AC180" s="17">
        <v>0</v>
      </c>
      <c r="AD180" s="17">
        <v>6</v>
      </c>
      <c r="AE180" s="17">
        <v>0</v>
      </c>
      <c r="AF180" s="17">
        <v>5</v>
      </c>
      <c r="AG180" s="17">
        <v>7</v>
      </c>
      <c r="AH180" s="17">
        <v>12</v>
      </c>
      <c r="AI180" s="17">
        <v>0</v>
      </c>
      <c r="AJ180" s="17">
        <v>0</v>
      </c>
      <c r="AK180" s="17">
        <v>0</v>
      </c>
      <c r="AL180" s="17">
        <v>1</v>
      </c>
      <c r="AM180" s="17">
        <v>0</v>
      </c>
      <c r="AN180" s="17">
        <v>1</v>
      </c>
      <c r="AO180" s="17">
        <v>7</v>
      </c>
      <c r="AP180" s="17">
        <v>1</v>
      </c>
      <c r="AQ180" s="17">
        <v>3</v>
      </c>
      <c r="AR180" s="17">
        <v>0</v>
      </c>
      <c r="AS180" s="17">
        <v>2</v>
      </c>
      <c r="AT180" s="17">
        <v>3</v>
      </c>
      <c r="AU180" s="17">
        <v>9</v>
      </c>
      <c r="AV180" s="17">
        <v>29</v>
      </c>
      <c r="AW180" s="17">
        <v>0</v>
      </c>
      <c r="AX180" s="17">
        <v>0</v>
      </c>
      <c r="AY180" s="17">
        <v>2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795</v>
      </c>
    </row>
    <row r="181" spans="1:63" x14ac:dyDescent="0.25">
      <c r="A181" s="35" t="s">
        <v>271</v>
      </c>
      <c r="B181" s="17">
        <v>0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2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4</v>
      </c>
      <c r="R181" s="17">
        <v>0</v>
      </c>
      <c r="S181" s="17">
        <v>0</v>
      </c>
      <c r="T181" s="17">
        <v>0</v>
      </c>
      <c r="U181" s="17">
        <v>2</v>
      </c>
      <c r="V181" s="17">
        <v>0</v>
      </c>
      <c r="W181" s="17">
        <v>1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1</v>
      </c>
      <c r="AR181" s="17">
        <v>0</v>
      </c>
      <c r="AS181" s="17">
        <v>0</v>
      </c>
      <c r="AT181" s="17">
        <v>0</v>
      </c>
      <c r="AU181" s="17">
        <v>0</v>
      </c>
      <c r="AV181" s="17">
        <v>0</v>
      </c>
      <c r="AW181" s="17">
        <v>0</v>
      </c>
      <c r="AX181" s="17">
        <v>0</v>
      </c>
      <c r="AY181" s="17">
        <v>0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10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1</v>
      </c>
      <c r="AR182" s="17">
        <v>0</v>
      </c>
      <c r="AS182" s="17">
        <v>0</v>
      </c>
      <c r="AT182" s="17">
        <v>0</v>
      </c>
      <c r="AU182" s="17">
        <v>0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1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1820</v>
      </c>
      <c r="C184" s="33">
        <v>427</v>
      </c>
      <c r="D184" s="33">
        <v>2925</v>
      </c>
      <c r="E184" s="33">
        <v>0</v>
      </c>
      <c r="F184" s="33">
        <v>465</v>
      </c>
      <c r="G184" s="33">
        <v>97</v>
      </c>
      <c r="H184" s="33">
        <v>593</v>
      </c>
      <c r="I184" s="33">
        <v>6719</v>
      </c>
      <c r="J184" s="33">
        <v>1151</v>
      </c>
      <c r="K184" s="33">
        <v>421</v>
      </c>
      <c r="L184" s="33">
        <v>810</v>
      </c>
      <c r="M184" s="33">
        <v>966</v>
      </c>
      <c r="N184" s="33">
        <v>733</v>
      </c>
      <c r="O184" s="33">
        <v>201</v>
      </c>
      <c r="P184" s="33">
        <v>340</v>
      </c>
      <c r="Q184" s="33">
        <v>1723</v>
      </c>
      <c r="R184" s="33">
        <v>768</v>
      </c>
      <c r="S184" s="33">
        <v>1009</v>
      </c>
      <c r="T184" s="33">
        <v>2143</v>
      </c>
      <c r="U184" s="33">
        <v>1116</v>
      </c>
      <c r="V184" s="33">
        <v>400</v>
      </c>
      <c r="W184" s="33">
        <v>817</v>
      </c>
      <c r="X184" s="33">
        <v>335</v>
      </c>
      <c r="Y184" s="33">
        <v>2086</v>
      </c>
      <c r="Z184" s="33">
        <v>505</v>
      </c>
      <c r="AA184" s="33">
        <v>439</v>
      </c>
      <c r="AB184" s="33">
        <v>2029</v>
      </c>
      <c r="AC184" s="33">
        <v>496</v>
      </c>
      <c r="AD184" s="33">
        <v>674</v>
      </c>
      <c r="AE184" s="33">
        <v>446</v>
      </c>
      <c r="AF184" s="33">
        <v>8425</v>
      </c>
      <c r="AG184" s="33">
        <v>2562</v>
      </c>
      <c r="AH184" s="33">
        <v>2665</v>
      </c>
      <c r="AI184" s="33">
        <v>1055</v>
      </c>
      <c r="AJ184" s="33">
        <v>620</v>
      </c>
      <c r="AK184" s="33">
        <v>161</v>
      </c>
      <c r="AL184" s="33">
        <v>1767</v>
      </c>
      <c r="AM184" s="33">
        <v>1496</v>
      </c>
      <c r="AN184" s="33">
        <v>292</v>
      </c>
      <c r="AO184" s="33">
        <v>1981</v>
      </c>
      <c r="AP184" s="33">
        <v>195</v>
      </c>
      <c r="AQ184" s="33">
        <v>2714</v>
      </c>
      <c r="AR184" s="33">
        <v>83</v>
      </c>
      <c r="AS184" s="33">
        <v>1619</v>
      </c>
      <c r="AT184" s="33">
        <v>168</v>
      </c>
      <c r="AU184" s="33">
        <v>264</v>
      </c>
      <c r="AV184" s="33">
        <v>3679</v>
      </c>
      <c r="AW184" s="33">
        <v>368</v>
      </c>
      <c r="AX184" s="33">
        <v>162</v>
      </c>
      <c r="AY184" s="33">
        <v>914</v>
      </c>
      <c r="AZ184" s="33">
        <v>0</v>
      </c>
      <c r="BA184" s="33">
        <v>0</v>
      </c>
      <c r="BB184" s="33">
        <v>0</v>
      </c>
      <c r="BC184" s="33">
        <v>1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63845</v>
      </c>
    </row>
    <row r="185" spans="1:63" x14ac:dyDescent="0.25">
      <c r="A185" s="35" t="s">
        <v>275</v>
      </c>
      <c r="B185" s="17">
        <v>5</v>
      </c>
      <c r="C185" s="17">
        <v>2</v>
      </c>
      <c r="D185" s="17">
        <v>9</v>
      </c>
      <c r="E185" s="17">
        <v>0</v>
      </c>
      <c r="F185" s="17">
        <v>2</v>
      </c>
      <c r="G185" s="17">
        <v>1</v>
      </c>
      <c r="H185" s="17">
        <v>3</v>
      </c>
      <c r="I185" s="17">
        <v>88</v>
      </c>
      <c r="J185" s="17">
        <v>3</v>
      </c>
      <c r="K185" s="17">
        <v>6</v>
      </c>
      <c r="L185" s="17">
        <v>2</v>
      </c>
      <c r="M185" s="17">
        <v>3</v>
      </c>
      <c r="N185" s="17">
        <v>6</v>
      </c>
      <c r="O185" s="17">
        <v>1</v>
      </c>
      <c r="P185" s="17">
        <v>2</v>
      </c>
      <c r="Q185" s="17">
        <v>1</v>
      </c>
      <c r="R185" s="17">
        <v>6</v>
      </c>
      <c r="S185" s="17">
        <v>3</v>
      </c>
      <c r="T185" s="17">
        <v>6</v>
      </c>
      <c r="U185" s="17">
        <v>5</v>
      </c>
      <c r="V185" s="17">
        <v>1</v>
      </c>
      <c r="W185" s="17">
        <v>1</v>
      </c>
      <c r="X185" s="17">
        <v>5</v>
      </c>
      <c r="Y185" s="17">
        <v>5</v>
      </c>
      <c r="Z185" s="17">
        <v>2</v>
      </c>
      <c r="AA185" s="17">
        <v>0</v>
      </c>
      <c r="AB185" s="17">
        <v>8</v>
      </c>
      <c r="AC185" s="17">
        <v>9</v>
      </c>
      <c r="AD185" s="17">
        <v>10</v>
      </c>
      <c r="AE185" s="17">
        <v>1</v>
      </c>
      <c r="AF185" s="17">
        <v>31</v>
      </c>
      <c r="AG185" s="17">
        <v>8</v>
      </c>
      <c r="AH185" s="17">
        <v>23</v>
      </c>
      <c r="AI185" s="17">
        <v>5</v>
      </c>
      <c r="AJ185" s="17">
        <v>5</v>
      </c>
      <c r="AK185" s="17">
        <v>0</v>
      </c>
      <c r="AL185" s="17">
        <v>5</v>
      </c>
      <c r="AM185" s="17">
        <v>5</v>
      </c>
      <c r="AN185" s="17">
        <v>10</v>
      </c>
      <c r="AO185" s="17">
        <v>27</v>
      </c>
      <c r="AP185" s="17">
        <v>2</v>
      </c>
      <c r="AQ185" s="17">
        <v>4</v>
      </c>
      <c r="AR185" s="17">
        <v>1</v>
      </c>
      <c r="AS185" s="17">
        <v>7</v>
      </c>
      <c r="AT185" s="17">
        <v>2</v>
      </c>
      <c r="AU185" s="17">
        <v>1</v>
      </c>
      <c r="AV185" s="17">
        <v>7</v>
      </c>
      <c r="AW185" s="17">
        <v>2</v>
      </c>
      <c r="AX185" s="17">
        <v>3</v>
      </c>
      <c r="AY185" s="17">
        <v>13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357</v>
      </c>
    </row>
    <row r="186" spans="1:63" x14ac:dyDescent="0.25">
      <c r="A186" s="35" t="s">
        <v>276</v>
      </c>
      <c r="B186" s="17">
        <v>1223</v>
      </c>
      <c r="C186" s="17">
        <v>268</v>
      </c>
      <c r="D186" s="17">
        <v>2010</v>
      </c>
      <c r="E186" s="17">
        <v>0</v>
      </c>
      <c r="F186" s="17">
        <v>355</v>
      </c>
      <c r="G186" s="17">
        <v>62</v>
      </c>
      <c r="H186" s="17">
        <v>413</v>
      </c>
      <c r="I186" s="17">
        <v>4174</v>
      </c>
      <c r="J186" s="17">
        <v>767</v>
      </c>
      <c r="K186" s="17">
        <v>300</v>
      </c>
      <c r="L186" s="17">
        <v>584</v>
      </c>
      <c r="M186" s="17">
        <v>683</v>
      </c>
      <c r="N186" s="17">
        <v>406</v>
      </c>
      <c r="O186" s="17">
        <v>134</v>
      </c>
      <c r="P186" s="17">
        <v>222</v>
      </c>
      <c r="Q186" s="17">
        <v>854</v>
      </c>
      <c r="R186" s="17">
        <v>543</v>
      </c>
      <c r="S186" s="17">
        <v>795</v>
      </c>
      <c r="T186" s="17">
        <v>1142</v>
      </c>
      <c r="U186" s="17">
        <v>561</v>
      </c>
      <c r="V186" s="17">
        <v>253</v>
      </c>
      <c r="W186" s="17">
        <v>459</v>
      </c>
      <c r="X186" s="17">
        <v>225</v>
      </c>
      <c r="Y186" s="17">
        <v>1446</v>
      </c>
      <c r="Z186" s="17">
        <v>312</v>
      </c>
      <c r="AA186" s="17">
        <v>294</v>
      </c>
      <c r="AB186" s="17">
        <v>1189</v>
      </c>
      <c r="AC186" s="17">
        <v>331</v>
      </c>
      <c r="AD186" s="17">
        <v>403</v>
      </c>
      <c r="AE186" s="17">
        <v>282</v>
      </c>
      <c r="AF186" s="17">
        <v>5934</v>
      </c>
      <c r="AG186" s="17">
        <v>1698</v>
      </c>
      <c r="AH186" s="17">
        <v>1515</v>
      </c>
      <c r="AI186" s="17">
        <v>722</v>
      </c>
      <c r="AJ186" s="17">
        <v>391</v>
      </c>
      <c r="AK186" s="17">
        <v>114</v>
      </c>
      <c r="AL186" s="17">
        <v>1111</v>
      </c>
      <c r="AM186" s="17">
        <v>1081</v>
      </c>
      <c r="AN186" s="17">
        <v>194</v>
      </c>
      <c r="AO186" s="17">
        <v>1205</v>
      </c>
      <c r="AP186" s="17">
        <v>128</v>
      </c>
      <c r="AQ186" s="17">
        <v>1443</v>
      </c>
      <c r="AR186" s="17">
        <v>59</v>
      </c>
      <c r="AS186" s="17">
        <v>784</v>
      </c>
      <c r="AT186" s="17">
        <v>114</v>
      </c>
      <c r="AU186" s="17">
        <v>144</v>
      </c>
      <c r="AV186" s="17">
        <v>2739</v>
      </c>
      <c r="AW186" s="17">
        <v>256</v>
      </c>
      <c r="AX186" s="17">
        <v>115</v>
      </c>
      <c r="AY186" s="17">
        <v>635</v>
      </c>
      <c r="AZ186" s="17">
        <v>0</v>
      </c>
      <c r="BA186" s="17">
        <v>0</v>
      </c>
      <c r="BB186" s="17">
        <v>0</v>
      </c>
      <c r="BC186" s="17">
        <v>1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41073</v>
      </c>
    </row>
    <row r="187" spans="1:63" x14ac:dyDescent="0.25">
      <c r="A187" s="35" t="s">
        <v>277</v>
      </c>
      <c r="B187" s="17">
        <v>14</v>
      </c>
      <c r="C187" s="17">
        <v>4</v>
      </c>
      <c r="D187" s="17">
        <v>36</v>
      </c>
      <c r="E187" s="17">
        <v>0</v>
      </c>
      <c r="F187" s="17">
        <v>4</v>
      </c>
      <c r="G187" s="17">
        <v>6</v>
      </c>
      <c r="H187" s="17">
        <v>11</v>
      </c>
      <c r="I187" s="17">
        <v>62</v>
      </c>
      <c r="J187" s="17">
        <v>11</v>
      </c>
      <c r="K187" s="17">
        <v>3</v>
      </c>
      <c r="L187" s="17">
        <v>9</v>
      </c>
      <c r="M187" s="17">
        <v>13</v>
      </c>
      <c r="N187" s="17">
        <v>11</v>
      </c>
      <c r="O187" s="17">
        <v>2</v>
      </c>
      <c r="P187" s="17">
        <v>7</v>
      </c>
      <c r="Q187" s="17">
        <v>37</v>
      </c>
      <c r="R187" s="17">
        <v>12</v>
      </c>
      <c r="S187" s="17">
        <v>20</v>
      </c>
      <c r="T187" s="17">
        <v>39</v>
      </c>
      <c r="U187" s="17">
        <v>13</v>
      </c>
      <c r="V187" s="17">
        <v>1</v>
      </c>
      <c r="W187" s="17">
        <v>7</v>
      </c>
      <c r="X187" s="17">
        <v>3</v>
      </c>
      <c r="Y187" s="17">
        <v>9</v>
      </c>
      <c r="Z187" s="17">
        <v>8</v>
      </c>
      <c r="AA187" s="17">
        <v>13</v>
      </c>
      <c r="AB187" s="17">
        <v>21</v>
      </c>
      <c r="AC187" s="17">
        <v>3</v>
      </c>
      <c r="AD187" s="17">
        <v>5</v>
      </c>
      <c r="AE187" s="17">
        <v>5</v>
      </c>
      <c r="AF187" s="17">
        <v>54</v>
      </c>
      <c r="AG187" s="17">
        <v>28</v>
      </c>
      <c r="AH187" s="17">
        <v>37</v>
      </c>
      <c r="AI187" s="17">
        <v>8</v>
      </c>
      <c r="AJ187" s="17">
        <v>2</v>
      </c>
      <c r="AK187" s="17">
        <v>3</v>
      </c>
      <c r="AL187" s="17">
        <v>23</v>
      </c>
      <c r="AM187" s="17">
        <v>6</v>
      </c>
      <c r="AN187" s="17">
        <v>3</v>
      </c>
      <c r="AO187" s="17">
        <v>21</v>
      </c>
      <c r="AP187" s="17">
        <v>1</v>
      </c>
      <c r="AQ187" s="17">
        <v>31</v>
      </c>
      <c r="AR187" s="17">
        <v>1</v>
      </c>
      <c r="AS187" s="17">
        <v>26</v>
      </c>
      <c r="AT187" s="17">
        <v>3</v>
      </c>
      <c r="AU187" s="17">
        <v>0</v>
      </c>
      <c r="AV187" s="17">
        <v>32</v>
      </c>
      <c r="AW187" s="17">
        <v>5</v>
      </c>
      <c r="AX187" s="17">
        <v>2</v>
      </c>
      <c r="AY187" s="17">
        <v>10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685</v>
      </c>
    </row>
    <row r="188" spans="1:63" x14ac:dyDescent="0.25">
      <c r="A188" s="35" t="s">
        <v>278</v>
      </c>
      <c r="B188" s="17">
        <v>1</v>
      </c>
      <c r="C188" s="17">
        <v>0</v>
      </c>
      <c r="D188" s="17">
        <v>1</v>
      </c>
      <c r="E188" s="17">
        <v>0</v>
      </c>
      <c r="F188" s="17">
        <v>0</v>
      </c>
      <c r="G188" s="17">
        <v>0</v>
      </c>
      <c r="H188" s="17">
        <v>1</v>
      </c>
      <c r="I188" s="17">
        <v>11</v>
      </c>
      <c r="J188" s="17">
        <v>1</v>
      </c>
      <c r="K188" s="17">
        <v>1</v>
      </c>
      <c r="L188" s="17">
        <v>1</v>
      </c>
      <c r="M188" s="17">
        <v>2</v>
      </c>
      <c r="N188" s="17">
        <v>2</v>
      </c>
      <c r="O188" s="17">
        <v>0</v>
      </c>
      <c r="P188" s="17">
        <v>0</v>
      </c>
      <c r="Q188" s="17">
        <v>2</v>
      </c>
      <c r="R188" s="17">
        <v>0</v>
      </c>
      <c r="S188" s="17">
        <v>0</v>
      </c>
      <c r="T188" s="17">
        <v>1</v>
      </c>
      <c r="U188" s="17">
        <v>2</v>
      </c>
      <c r="V188" s="17">
        <v>0</v>
      </c>
      <c r="W188" s="17">
        <v>0</v>
      </c>
      <c r="X188" s="17">
        <v>0</v>
      </c>
      <c r="Y188" s="17">
        <v>1</v>
      </c>
      <c r="Z188" s="17">
        <v>1</v>
      </c>
      <c r="AA188" s="17">
        <v>0</v>
      </c>
      <c r="AB188" s="17">
        <v>3</v>
      </c>
      <c r="AC188" s="17">
        <v>1</v>
      </c>
      <c r="AD188" s="17">
        <v>0</v>
      </c>
      <c r="AE188" s="17">
        <v>0</v>
      </c>
      <c r="AF188" s="17">
        <v>4</v>
      </c>
      <c r="AG188" s="17">
        <v>3</v>
      </c>
      <c r="AH188" s="17">
        <v>5</v>
      </c>
      <c r="AI188" s="17">
        <v>1</v>
      </c>
      <c r="AJ188" s="17">
        <v>0</v>
      </c>
      <c r="AK188" s="17">
        <v>1</v>
      </c>
      <c r="AL188" s="17">
        <v>3</v>
      </c>
      <c r="AM188" s="17">
        <v>3</v>
      </c>
      <c r="AN188" s="17">
        <v>0</v>
      </c>
      <c r="AO188" s="17">
        <v>2</v>
      </c>
      <c r="AP188" s="17">
        <v>0</v>
      </c>
      <c r="AQ188" s="17">
        <v>2</v>
      </c>
      <c r="AR188" s="17">
        <v>0</v>
      </c>
      <c r="AS188" s="17">
        <v>26</v>
      </c>
      <c r="AT188" s="17">
        <v>0</v>
      </c>
      <c r="AU188" s="17">
        <v>0</v>
      </c>
      <c r="AV188" s="17">
        <v>3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85</v>
      </c>
    </row>
    <row r="189" spans="1:63" x14ac:dyDescent="0.25">
      <c r="A189" s="35" t="s">
        <v>279</v>
      </c>
      <c r="B189" s="17">
        <v>33</v>
      </c>
      <c r="C189" s="17">
        <v>16</v>
      </c>
      <c r="D189" s="17">
        <v>52</v>
      </c>
      <c r="E189" s="17">
        <v>0</v>
      </c>
      <c r="F189" s="17">
        <v>12</v>
      </c>
      <c r="G189" s="17">
        <v>4</v>
      </c>
      <c r="H189" s="17">
        <v>11</v>
      </c>
      <c r="I189" s="17">
        <v>154</v>
      </c>
      <c r="J189" s="17">
        <v>28</v>
      </c>
      <c r="K189" s="17">
        <v>10</v>
      </c>
      <c r="L189" s="17">
        <v>18</v>
      </c>
      <c r="M189" s="17">
        <v>40</v>
      </c>
      <c r="N189" s="17">
        <v>15</v>
      </c>
      <c r="O189" s="17">
        <v>5</v>
      </c>
      <c r="P189" s="17">
        <v>7</v>
      </c>
      <c r="Q189" s="17">
        <v>25</v>
      </c>
      <c r="R189" s="17">
        <v>27</v>
      </c>
      <c r="S189" s="17">
        <v>37</v>
      </c>
      <c r="T189" s="17">
        <v>108</v>
      </c>
      <c r="U189" s="17">
        <v>8</v>
      </c>
      <c r="V189" s="17">
        <v>5</v>
      </c>
      <c r="W189" s="17">
        <v>13</v>
      </c>
      <c r="X189" s="17">
        <v>7</v>
      </c>
      <c r="Y189" s="17">
        <v>38</v>
      </c>
      <c r="Z189" s="17">
        <v>16</v>
      </c>
      <c r="AA189" s="17">
        <v>8</v>
      </c>
      <c r="AB189" s="17">
        <v>54</v>
      </c>
      <c r="AC189" s="17">
        <v>7</v>
      </c>
      <c r="AD189" s="17">
        <v>25</v>
      </c>
      <c r="AE189" s="17">
        <v>7</v>
      </c>
      <c r="AF189" s="17">
        <v>192</v>
      </c>
      <c r="AG189" s="17">
        <v>33</v>
      </c>
      <c r="AH189" s="17">
        <v>24</v>
      </c>
      <c r="AI189" s="17">
        <v>31</v>
      </c>
      <c r="AJ189" s="17">
        <v>29</v>
      </c>
      <c r="AK189" s="17">
        <v>2</v>
      </c>
      <c r="AL189" s="17">
        <v>42</v>
      </c>
      <c r="AM189" s="17">
        <v>19</v>
      </c>
      <c r="AN189" s="17">
        <v>4</v>
      </c>
      <c r="AO189" s="17">
        <v>34</v>
      </c>
      <c r="AP189" s="17">
        <v>3</v>
      </c>
      <c r="AQ189" s="17">
        <v>37</v>
      </c>
      <c r="AR189" s="17">
        <v>1</v>
      </c>
      <c r="AS189" s="17">
        <v>70</v>
      </c>
      <c r="AT189" s="17">
        <v>6</v>
      </c>
      <c r="AU189" s="17">
        <v>1</v>
      </c>
      <c r="AV189" s="17">
        <v>61</v>
      </c>
      <c r="AW189" s="17">
        <v>2</v>
      </c>
      <c r="AX189" s="17">
        <v>1</v>
      </c>
      <c r="AY189" s="17">
        <v>12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1394</v>
      </c>
    </row>
    <row r="190" spans="1:63" x14ac:dyDescent="0.25">
      <c r="A190" s="35" t="s">
        <v>280</v>
      </c>
      <c r="B190" s="17">
        <v>544</v>
      </c>
      <c r="C190" s="17">
        <v>137</v>
      </c>
      <c r="D190" s="17">
        <v>817</v>
      </c>
      <c r="E190" s="17">
        <v>0</v>
      </c>
      <c r="F190" s="17">
        <v>91</v>
      </c>
      <c r="G190" s="17">
        <v>24</v>
      </c>
      <c r="H190" s="17">
        <v>153</v>
      </c>
      <c r="I190" s="17">
        <v>2230</v>
      </c>
      <c r="J190" s="17">
        <v>341</v>
      </c>
      <c r="K190" s="17">
        <v>101</v>
      </c>
      <c r="L190" s="17">
        <v>196</v>
      </c>
      <c r="M190" s="17">
        <v>224</v>
      </c>
      <c r="N190" s="17">
        <v>293</v>
      </c>
      <c r="O190" s="17">
        <v>59</v>
      </c>
      <c r="P190" s="17">
        <v>101</v>
      </c>
      <c r="Q190" s="17">
        <v>804</v>
      </c>
      <c r="R190" s="17">
        <v>180</v>
      </c>
      <c r="S190" s="17">
        <v>154</v>
      </c>
      <c r="T190" s="17">
        <v>847</v>
      </c>
      <c r="U190" s="17">
        <v>527</v>
      </c>
      <c r="V190" s="17">
        <v>140</v>
      </c>
      <c r="W190" s="17">
        <v>337</v>
      </c>
      <c r="X190" s="17">
        <v>95</v>
      </c>
      <c r="Y190" s="17">
        <v>587</v>
      </c>
      <c r="Z190" s="17">
        <v>166</v>
      </c>
      <c r="AA190" s="17">
        <v>124</v>
      </c>
      <c r="AB190" s="17">
        <v>754</v>
      </c>
      <c r="AC190" s="17">
        <v>145</v>
      </c>
      <c r="AD190" s="17">
        <v>230</v>
      </c>
      <c r="AE190" s="17">
        <v>150</v>
      </c>
      <c r="AF190" s="17">
        <v>2209</v>
      </c>
      <c r="AG190" s="17">
        <v>792</v>
      </c>
      <c r="AH190" s="17">
        <v>1061</v>
      </c>
      <c r="AI190" s="17">
        <v>288</v>
      </c>
      <c r="AJ190" s="17">
        <v>193</v>
      </c>
      <c r="AK190" s="17">
        <v>41</v>
      </c>
      <c r="AL190" s="17">
        <v>582</v>
      </c>
      <c r="AM190" s="17">
        <v>382</v>
      </c>
      <c r="AN190" s="17">
        <v>81</v>
      </c>
      <c r="AO190" s="17">
        <v>692</v>
      </c>
      <c r="AP190" s="17">
        <v>61</v>
      </c>
      <c r="AQ190" s="17">
        <v>1197</v>
      </c>
      <c r="AR190" s="17">
        <v>21</v>
      </c>
      <c r="AS190" s="17">
        <v>706</v>
      </c>
      <c r="AT190" s="17">
        <v>43</v>
      </c>
      <c r="AU190" s="17">
        <v>118</v>
      </c>
      <c r="AV190" s="17">
        <v>837</v>
      </c>
      <c r="AW190" s="17">
        <v>103</v>
      </c>
      <c r="AX190" s="17">
        <v>41</v>
      </c>
      <c r="AY190" s="17">
        <v>244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20243</v>
      </c>
    </row>
    <row r="191" spans="1:63" x14ac:dyDescent="0.25">
      <c r="A191" s="35" t="s">
        <v>281</v>
      </c>
      <c r="B191" s="17">
        <v>0</v>
      </c>
      <c r="C191" s="17">
        <v>0</v>
      </c>
      <c r="D191" s="17">
        <v>0</v>
      </c>
      <c r="E191" s="17">
        <v>0</v>
      </c>
      <c r="F191" s="17">
        <v>1</v>
      </c>
      <c r="G191" s="17">
        <v>0</v>
      </c>
      <c r="H191" s="17">
        <v>1</v>
      </c>
      <c r="I191" s="17">
        <v>0</v>
      </c>
      <c r="J191" s="17">
        <v>0</v>
      </c>
      <c r="K191" s="17">
        <v>0</v>
      </c>
      <c r="L191" s="17">
        <v>0</v>
      </c>
      <c r="M191" s="17">
        <v>1</v>
      </c>
      <c r="N191" s="17">
        <v>0</v>
      </c>
      <c r="O191" s="17">
        <v>0</v>
      </c>
      <c r="P191" s="17">
        <v>1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1</v>
      </c>
      <c r="AE191" s="17">
        <v>1</v>
      </c>
      <c r="AF191" s="17">
        <v>1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1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8</v>
      </c>
    </row>
    <row r="192" spans="1:63" x14ac:dyDescent="0.25">
      <c r="A192" s="32" t="s">
        <v>282</v>
      </c>
      <c r="B192" s="33">
        <v>12</v>
      </c>
      <c r="C192" s="33">
        <v>5</v>
      </c>
      <c r="D192" s="33">
        <v>141</v>
      </c>
      <c r="E192" s="33">
        <v>0</v>
      </c>
      <c r="F192" s="33">
        <v>0</v>
      </c>
      <c r="G192" s="33">
        <v>0</v>
      </c>
      <c r="H192" s="33">
        <v>4</v>
      </c>
      <c r="I192" s="33">
        <v>20</v>
      </c>
      <c r="J192" s="33">
        <v>0</v>
      </c>
      <c r="K192" s="33">
        <v>1</v>
      </c>
      <c r="L192" s="33">
        <v>22</v>
      </c>
      <c r="M192" s="33">
        <v>7</v>
      </c>
      <c r="N192" s="33">
        <v>2</v>
      </c>
      <c r="O192" s="33">
        <v>0</v>
      </c>
      <c r="P192" s="33">
        <v>5</v>
      </c>
      <c r="Q192" s="33">
        <v>357</v>
      </c>
      <c r="R192" s="33">
        <v>2</v>
      </c>
      <c r="S192" s="33">
        <v>14</v>
      </c>
      <c r="T192" s="33">
        <v>19</v>
      </c>
      <c r="U192" s="33">
        <v>7</v>
      </c>
      <c r="V192" s="33">
        <v>4</v>
      </c>
      <c r="W192" s="33">
        <v>7</v>
      </c>
      <c r="X192" s="33">
        <v>3</v>
      </c>
      <c r="Y192" s="33">
        <v>30</v>
      </c>
      <c r="Z192" s="33">
        <v>4</v>
      </c>
      <c r="AA192" s="33">
        <v>5</v>
      </c>
      <c r="AB192" s="33">
        <v>37</v>
      </c>
      <c r="AC192" s="33">
        <v>4</v>
      </c>
      <c r="AD192" s="33">
        <v>3</v>
      </c>
      <c r="AE192" s="33">
        <v>1</v>
      </c>
      <c r="AF192" s="33">
        <v>66</v>
      </c>
      <c r="AG192" s="33">
        <v>27</v>
      </c>
      <c r="AH192" s="33">
        <v>127</v>
      </c>
      <c r="AI192" s="33">
        <v>6</v>
      </c>
      <c r="AJ192" s="33">
        <v>1</v>
      </c>
      <c r="AK192" s="33">
        <v>0</v>
      </c>
      <c r="AL192" s="33">
        <v>20</v>
      </c>
      <c r="AM192" s="33">
        <v>17</v>
      </c>
      <c r="AN192" s="33">
        <v>2</v>
      </c>
      <c r="AO192" s="33">
        <v>18</v>
      </c>
      <c r="AP192" s="33">
        <v>0</v>
      </c>
      <c r="AQ192" s="33">
        <v>17</v>
      </c>
      <c r="AR192" s="33">
        <v>0</v>
      </c>
      <c r="AS192" s="33">
        <v>10</v>
      </c>
      <c r="AT192" s="33">
        <v>3</v>
      </c>
      <c r="AU192" s="33">
        <v>1</v>
      </c>
      <c r="AV192" s="33">
        <v>68</v>
      </c>
      <c r="AW192" s="33">
        <v>3</v>
      </c>
      <c r="AX192" s="33">
        <v>0</v>
      </c>
      <c r="AY192" s="33">
        <v>35</v>
      </c>
      <c r="AZ192" s="33">
        <v>0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1137</v>
      </c>
    </row>
    <row r="193" spans="1:63" x14ac:dyDescent="0.25">
      <c r="A193" s="35" t="s">
        <v>283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1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1</v>
      </c>
    </row>
    <row r="194" spans="1:63" x14ac:dyDescent="0.25">
      <c r="A194" s="35" t="s">
        <v>284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5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5</v>
      </c>
    </row>
    <row r="195" spans="1:63" x14ac:dyDescent="0.25">
      <c r="A195" s="35" t="s">
        <v>285</v>
      </c>
      <c r="B195" s="17">
        <v>7</v>
      </c>
      <c r="C195" s="17">
        <v>3</v>
      </c>
      <c r="D195" s="17">
        <v>44</v>
      </c>
      <c r="E195" s="17">
        <v>0</v>
      </c>
      <c r="F195" s="17">
        <v>0</v>
      </c>
      <c r="G195" s="17">
        <v>0</v>
      </c>
      <c r="H195" s="17">
        <v>1</v>
      </c>
      <c r="I195" s="17">
        <v>17</v>
      </c>
      <c r="J195" s="17">
        <v>0</v>
      </c>
      <c r="K195" s="17">
        <v>0</v>
      </c>
      <c r="L195" s="17">
        <v>13</v>
      </c>
      <c r="M195" s="17">
        <v>5</v>
      </c>
      <c r="N195" s="17">
        <v>1</v>
      </c>
      <c r="O195" s="17">
        <v>0</v>
      </c>
      <c r="P195" s="17">
        <v>3</v>
      </c>
      <c r="Q195" s="17">
        <v>266</v>
      </c>
      <c r="R195" s="17">
        <v>2</v>
      </c>
      <c r="S195" s="17">
        <v>11</v>
      </c>
      <c r="T195" s="17">
        <v>0</v>
      </c>
      <c r="U195" s="17">
        <v>4</v>
      </c>
      <c r="V195" s="17">
        <v>2</v>
      </c>
      <c r="W195" s="17">
        <v>3</v>
      </c>
      <c r="X195" s="17">
        <v>1</v>
      </c>
      <c r="Y195" s="17">
        <v>16</v>
      </c>
      <c r="Z195" s="17">
        <v>0</v>
      </c>
      <c r="AA195" s="17">
        <v>3</v>
      </c>
      <c r="AB195" s="17">
        <v>22</v>
      </c>
      <c r="AC195" s="17">
        <v>1</v>
      </c>
      <c r="AD195" s="17">
        <v>0</v>
      </c>
      <c r="AE195" s="17">
        <v>1</v>
      </c>
      <c r="AF195" s="17">
        <v>52</v>
      </c>
      <c r="AG195" s="17">
        <v>10</v>
      </c>
      <c r="AH195" s="17">
        <v>95</v>
      </c>
      <c r="AI195" s="17">
        <v>4</v>
      </c>
      <c r="AJ195" s="17">
        <v>0</v>
      </c>
      <c r="AK195" s="17">
        <v>0</v>
      </c>
      <c r="AL195" s="17">
        <v>5</v>
      </c>
      <c r="AM195" s="17">
        <v>9</v>
      </c>
      <c r="AN195" s="17">
        <v>2</v>
      </c>
      <c r="AO195" s="17">
        <v>18</v>
      </c>
      <c r="AP195" s="17">
        <v>0</v>
      </c>
      <c r="AQ195" s="17">
        <v>11</v>
      </c>
      <c r="AR195" s="17">
        <v>0</v>
      </c>
      <c r="AS195" s="17">
        <v>0</v>
      </c>
      <c r="AT195" s="17">
        <v>2</v>
      </c>
      <c r="AU195" s="17">
        <v>1</v>
      </c>
      <c r="AV195" s="17">
        <v>33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668</v>
      </c>
    </row>
    <row r="196" spans="1:63" x14ac:dyDescent="0.25">
      <c r="A196" s="35" t="s">
        <v>286</v>
      </c>
      <c r="B196" s="17">
        <v>0</v>
      </c>
      <c r="C196" s="17">
        <v>0</v>
      </c>
      <c r="D196" s="17">
        <v>2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1</v>
      </c>
      <c r="AC196" s="17">
        <v>0</v>
      </c>
      <c r="AD196" s="17">
        <v>0</v>
      </c>
      <c r="AE196" s="17">
        <v>0</v>
      </c>
      <c r="AF196" s="17">
        <v>2</v>
      </c>
      <c r="AG196" s="17">
        <v>0</v>
      </c>
      <c r="AH196" s="17">
        <v>2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1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8</v>
      </c>
    </row>
    <row r="197" spans="1:63" x14ac:dyDescent="0.25">
      <c r="A197" s="35" t="s">
        <v>287</v>
      </c>
      <c r="B197" s="17">
        <v>3</v>
      </c>
      <c r="C197" s="17">
        <v>1</v>
      </c>
      <c r="D197" s="17">
        <v>87</v>
      </c>
      <c r="E197" s="17">
        <v>0</v>
      </c>
      <c r="F197" s="17">
        <v>0</v>
      </c>
      <c r="G197" s="17">
        <v>0</v>
      </c>
      <c r="H197" s="17">
        <v>0</v>
      </c>
      <c r="I197" s="17">
        <v>1</v>
      </c>
      <c r="J197" s="17">
        <v>0</v>
      </c>
      <c r="K197" s="17">
        <v>1</v>
      </c>
      <c r="L197" s="17">
        <v>3</v>
      </c>
      <c r="M197" s="17">
        <v>2</v>
      </c>
      <c r="N197" s="17">
        <v>1</v>
      </c>
      <c r="O197" s="17">
        <v>0</v>
      </c>
      <c r="P197" s="17">
        <v>0</v>
      </c>
      <c r="Q197" s="17">
        <v>8</v>
      </c>
      <c r="R197" s="17">
        <v>0</v>
      </c>
      <c r="S197" s="17">
        <v>0</v>
      </c>
      <c r="T197" s="17">
        <v>15</v>
      </c>
      <c r="U197" s="17">
        <v>1</v>
      </c>
      <c r="V197" s="17">
        <v>0</v>
      </c>
      <c r="W197" s="17">
        <v>2</v>
      </c>
      <c r="X197" s="17">
        <v>2</v>
      </c>
      <c r="Y197" s="17">
        <v>9</v>
      </c>
      <c r="Z197" s="17">
        <v>3</v>
      </c>
      <c r="AA197" s="17">
        <v>1</v>
      </c>
      <c r="AB197" s="17">
        <v>9</v>
      </c>
      <c r="AC197" s="17">
        <v>2</v>
      </c>
      <c r="AD197" s="17">
        <v>2</v>
      </c>
      <c r="AE197" s="17">
        <v>0</v>
      </c>
      <c r="AF197" s="17">
        <v>10</v>
      </c>
      <c r="AG197" s="17">
        <v>11</v>
      </c>
      <c r="AH197" s="17">
        <v>21</v>
      </c>
      <c r="AI197" s="17">
        <v>0</v>
      </c>
      <c r="AJ197" s="17">
        <v>1</v>
      </c>
      <c r="AK197" s="17">
        <v>0</v>
      </c>
      <c r="AL197" s="17">
        <v>11</v>
      </c>
      <c r="AM197" s="17">
        <v>6</v>
      </c>
      <c r="AN197" s="17">
        <v>0</v>
      </c>
      <c r="AO197" s="17">
        <v>0</v>
      </c>
      <c r="AP197" s="17">
        <v>0</v>
      </c>
      <c r="AQ197" s="17">
        <v>6</v>
      </c>
      <c r="AR197" s="17">
        <v>0</v>
      </c>
      <c r="AS197" s="17">
        <v>10</v>
      </c>
      <c r="AT197" s="17">
        <v>1</v>
      </c>
      <c r="AU197" s="17">
        <v>0</v>
      </c>
      <c r="AV197" s="17">
        <v>25</v>
      </c>
      <c r="AW197" s="17">
        <v>3</v>
      </c>
      <c r="AX197" s="17">
        <v>0</v>
      </c>
      <c r="AY197" s="17">
        <v>28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286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0</v>
      </c>
    </row>
    <row r="199" spans="1:63" x14ac:dyDescent="0.25">
      <c r="A199" s="35" t="s">
        <v>289</v>
      </c>
      <c r="B199" s="17">
        <v>1</v>
      </c>
      <c r="C199" s="17">
        <v>0</v>
      </c>
      <c r="D199" s="17">
        <v>2</v>
      </c>
      <c r="E199" s="17">
        <v>0</v>
      </c>
      <c r="F199" s="17">
        <v>0</v>
      </c>
      <c r="G199" s="17">
        <v>0</v>
      </c>
      <c r="H199" s="17">
        <v>2</v>
      </c>
      <c r="I199" s="17">
        <v>0</v>
      </c>
      <c r="J199" s="17">
        <v>0</v>
      </c>
      <c r="K199" s="17">
        <v>0</v>
      </c>
      <c r="L199" s="17">
        <v>1</v>
      </c>
      <c r="M199" s="17">
        <v>0</v>
      </c>
      <c r="N199" s="17">
        <v>0</v>
      </c>
      <c r="O199" s="17">
        <v>0</v>
      </c>
      <c r="P199" s="17">
        <v>2</v>
      </c>
      <c r="Q199" s="17">
        <v>2</v>
      </c>
      <c r="R199" s="17">
        <v>0</v>
      </c>
      <c r="S199" s="17">
        <v>2</v>
      </c>
      <c r="T199" s="17">
        <v>0</v>
      </c>
      <c r="U199" s="17">
        <v>0</v>
      </c>
      <c r="V199" s="17">
        <v>1</v>
      </c>
      <c r="W199" s="17">
        <v>0</v>
      </c>
      <c r="X199" s="17">
        <v>0</v>
      </c>
      <c r="Y199" s="17">
        <v>2</v>
      </c>
      <c r="Z199" s="17">
        <v>0</v>
      </c>
      <c r="AA199" s="17">
        <v>1</v>
      </c>
      <c r="AB199" s="17">
        <v>0</v>
      </c>
      <c r="AC199" s="17">
        <v>1</v>
      </c>
      <c r="AD199" s="17">
        <v>0</v>
      </c>
      <c r="AE199" s="17">
        <v>0</v>
      </c>
      <c r="AF199" s="17">
        <v>1</v>
      </c>
      <c r="AG199" s="17">
        <v>2</v>
      </c>
      <c r="AH199" s="17">
        <v>6</v>
      </c>
      <c r="AI199" s="17">
        <v>0</v>
      </c>
      <c r="AJ199" s="17">
        <v>0</v>
      </c>
      <c r="AK199" s="17">
        <v>0</v>
      </c>
      <c r="AL199" s="17">
        <v>3</v>
      </c>
      <c r="AM199" s="17">
        <v>1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0</v>
      </c>
      <c r="AT199" s="17">
        <v>0</v>
      </c>
      <c r="AU199" s="17">
        <v>0</v>
      </c>
      <c r="AV199" s="17">
        <v>1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31</v>
      </c>
    </row>
    <row r="200" spans="1:63" x14ac:dyDescent="0.25">
      <c r="A200" s="35" t="s">
        <v>290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1</v>
      </c>
      <c r="X200" s="17">
        <v>0</v>
      </c>
      <c r="Y200" s="17">
        <v>0</v>
      </c>
      <c r="Z200" s="17">
        <v>0</v>
      </c>
      <c r="AA200" s="17">
        <v>0</v>
      </c>
      <c r="AB200" s="17">
        <v>2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3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1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1</v>
      </c>
    </row>
    <row r="202" spans="1:63" x14ac:dyDescent="0.25">
      <c r="A202" s="35" t="s">
        <v>292</v>
      </c>
      <c r="B202" s="17">
        <v>1</v>
      </c>
      <c r="C202" s="17">
        <v>1</v>
      </c>
      <c r="D202" s="17">
        <v>5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79</v>
      </c>
      <c r="R202" s="17">
        <v>0</v>
      </c>
      <c r="S202" s="17">
        <v>1</v>
      </c>
      <c r="T202" s="17">
        <v>1</v>
      </c>
      <c r="U202" s="17">
        <v>2</v>
      </c>
      <c r="V202" s="17">
        <v>0</v>
      </c>
      <c r="W202" s="17">
        <v>0</v>
      </c>
      <c r="X202" s="17">
        <v>0</v>
      </c>
      <c r="Y202" s="17">
        <v>2</v>
      </c>
      <c r="Z202" s="17">
        <v>0</v>
      </c>
      <c r="AA202" s="17">
        <v>0</v>
      </c>
      <c r="AB202" s="17">
        <v>1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2</v>
      </c>
      <c r="AI202" s="17">
        <v>0</v>
      </c>
      <c r="AJ202" s="17">
        <v>0</v>
      </c>
      <c r="AK202" s="17">
        <v>0</v>
      </c>
      <c r="AL202" s="17">
        <v>1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7">
        <v>0</v>
      </c>
      <c r="AU202" s="17">
        <v>0</v>
      </c>
      <c r="AV202" s="17">
        <v>6</v>
      </c>
      <c r="AW202" s="17">
        <v>0</v>
      </c>
      <c r="AX202" s="17">
        <v>0</v>
      </c>
      <c r="AY202" s="17">
        <v>6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108</v>
      </c>
    </row>
    <row r="203" spans="1:63" x14ac:dyDescent="0.25">
      <c r="A203" s="35" t="s">
        <v>293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2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1</v>
      </c>
      <c r="U203" s="17">
        <v>0</v>
      </c>
      <c r="V203" s="17">
        <v>0</v>
      </c>
      <c r="W203" s="17">
        <v>1</v>
      </c>
      <c r="X203" s="17">
        <v>0</v>
      </c>
      <c r="Y203" s="17">
        <v>0</v>
      </c>
      <c r="Z203" s="17">
        <v>1</v>
      </c>
      <c r="AA203" s="17">
        <v>0</v>
      </c>
      <c r="AB203" s="17">
        <v>1</v>
      </c>
      <c r="AC203" s="17">
        <v>0</v>
      </c>
      <c r="AD203" s="17">
        <v>1</v>
      </c>
      <c r="AE203" s="17">
        <v>0</v>
      </c>
      <c r="AF203" s="17">
        <v>0</v>
      </c>
      <c r="AG203" s="17">
        <v>4</v>
      </c>
      <c r="AH203" s="17">
        <v>0</v>
      </c>
      <c r="AI203" s="17">
        <v>2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3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16</v>
      </c>
    </row>
    <row r="204" spans="1:63" x14ac:dyDescent="0.25">
      <c r="A204" s="35" t="s">
        <v>294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2</v>
      </c>
      <c r="R204" s="17">
        <v>0</v>
      </c>
      <c r="S204" s="17">
        <v>0</v>
      </c>
      <c r="T204" s="17">
        <v>2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1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1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6</v>
      </c>
    </row>
    <row r="205" spans="1:63" x14ac:dyDescent="0.25">
      <c r="A205" s="35" t="s">
        <v>295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1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1</v>
      </c>
      <c r="Z205" s="17">
        <v>0</v>
      </c>
      <c r="AA205" s="17">
        <v>0</v>
      </c>
      <c r="AB205" s="17">
        <v>1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3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1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1</v>
      </c>
    </row>
    <row r="207" spans="1:63" x14ac:dyDescent="0.25">
      <c r="A207" s="32" t="s">
        <v>297</v>
      </c>
      <c r="B207" s="33">
        <v>0</v>
      </c>
      <c r="C207" s="33">
        <v>0</v>
      </c>
      <c r="D207" s="33">
        <v>18</v>
      </c>
      <c r="E207" s="33">
        <v>0</v>
      </c>
      <c r="F207" s="33">
        <v>2</v>
      </c>
      <c r="G207" s="33">
        <v>0</v>
      </c>
      <c r="H207" s="33">
        <v>2</v>
      </c>
      <c r="I207" s="33">
        <v>11</v>
      </c>
      <c r="J207" s="33">
        <v>7</v>
      </c>
      <c r="K207" s="33">
        <v>4</v>
      </c>
      <c r="L207" s="33">
        <v>0</v>
      </c>
      <c r="M207" s="33">
        <v>1</v>
      </c>
      <c r="N207" s="33">
        <v>1</v>
      </c>
      <c r="O207" s="33">
        <v>0</v>
      </c>
      <c r="P207" s="33">
        <v>6</v>
      </c>
      <c r="Q207" s="33">
        <v>13</v>
      </c>
      <c r="R207" s="33">
        <v>6</v>
      </c>
      <c r="S207" s="33">
        <v>6</v>
      </c>
      <c r="T207" s="33">
        <v>0</v>
      </c>
      <c r="U207" s="33">
        <v>11</v>
      </c>
      <c r="V207" s="33">
        <v>5</v>
      </c>
      <c r="W207" s="33">
        <v>15</v>
      </c>
      <c r="X207" s="33">
        <v>0</v>
      </c>
      <c r="Y207" s="33">
        <v>16</v>
      </c>
      <c r="Z207" s="33">
        <v>0</v>
      </c>
      <c r="AA207" s="33">
        <v>4</v>
      </c>
      <c r="AB207" s="33">
        <v>0</v>
      </c>
      <c r="AC207" s="33">
        <v>0</v>
      </c>
      <c r="AD207" s="33">
        <v>0</v>
      </c>
      <c r="AE207" s="33">
        <v>1</v>
      </c>
      <c r="AF207" s="33">
        <v>27</v>
      </c>
      <c r="AG207" s="33">
        <v>25</v>
      </c>
      <c r="AH207" s="33">
        <v>12</v>
      </c>
      <c r="AI207" s="33">
        <v>0</v>
      </c>
      <c r="AJ207" s="33">
        <v>0</v>
      </c>
      <c r="AK207" s="33">
        <v>3</v>
      </c>
      <c r="AL207" s="33">
        <v>8</v>
      </c>
      <c r="AM207" s="33">
        <v>0</v>
      </c>
      <c r="AN207" s="33">
        <v>0</v>
      </c>
      <c r="AO207" s="33">
        <v>0</v>
      </c>
      <c r="AP207" s="33">
        <v>0</v>
      </c>
      <c r="AQ207" s="33">
        <v>0</v>
      </c>
      <c r="AR207" s="33">
        <v>0</v>
      </c>
      <c r="AS207" s="33">
        <v>0</v>
      </c>
      <c r="AT207" s="33">
        <v>3</v>
      </c>
      <c r="AU207" s="33">
        <v>1</v>
      </c>
      <c r="AV207" s="33">
        <v>4</v>
      </c>
      <c r="AW207" s="33">
        <v>0</v>
      </c>
      <c r="AX207" s="33">
        <v>1</v>
      </c>
      <c r="AY207" s="33">
        <v>0</v>
      </c>
      <c r="AZ207" s="33">
        <v>1</v>
      </c>
      <c r="BA207" s="33">
        <v>0</v>
      </c>
      <c r="BB207" s="33">
        <v>0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214</v>
      </c>
    </row>
    <row r="208" spans="1:63" x14ac:dyDescent="0.25">
      <c r="A208" s="35" t="s">
        <v>298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1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1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2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0</v>
      </c>
    </row>
    <row r="210" spans="1:63" x14ac:dyDescent="0.25">
      <c r="A210" s="35" t="s">
        <v>300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0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0</v>
      </c>
    </row>
    <row r="212" spans="1:63" x14ac:dyDescent="0.25">
      <c r="A212" s="35" t="s">
        <v>302</v>
      </c>
      <c r="B212" s="17">
        <v>0</v>
      </c>
      <c r="C212" s="17">
        <v>0</v>
      </c>
      <c r="D212" s="17">
        <v>17</v>
      </c>
      <c r="E212" s="17">
        <v>0</v>
      </c>
      <c r="F212" s="17">
        <v>2</v>
      </c>
      <c r="G212" s="17">
        <v>0</v>
      </c>
      <c r="H212" s="17">
        <v>2</v>
      </c>
      <c r="I212" s="17">
        <v>11</v>
      </c>
      <c r="J212" s="17">
        <v>6</v>
      </c>
      <c r="K212" s="17">
        <v>3</v>
      </c>
      <c r="L212" s="17">
        <v>0</v>
      </c>
      <c r="M212" s="17">
        <v>0</v>
      </c>
      <c r="N212" s="17">
        <v>1</v>
      </c>
      <c r="O212" s="17">
        <v>0</v>
      </c>
      <c r="P212" s="17">
        <v>6</v>
      </c>
      <c r="Q212" s="17">
        <v>13</v>
      </c>
      <c r="R212" s="17">
        <v>6</v>
      </c>
      <c r="S212" s="17">
        <v>6</v>
      </c>
      <c r="T212" s="17">
        <v>0</v>
      </c>
      <c r="U212" s="17">
        <v>11</v>
      </c>
      <c r="V212" s="17">
        <v>5</v>
      </c>
      <c r="W212" s="17">
        <v>14</v>
      </c>
      <c r="X212" s="17">
        <v>0</v>
      </c>
      <c r="Y212" s="17">
        <v>16</v>
      </c>
      <c r="Z212" s="17">
        <v>0</v>
      </c>
      <c r="AA212" s="17">
        <v>4</v>
      </c>
      <c r="AB212" s="17">
        <v>0</v>
      </c>
      <c r="AC212" s="17">
        <v>0</v>
      </c>
      <c r="AD212" s="17">
        <v>0</v>
      </c>
      <c r="AE212" s="17">
        <v>1</v>
      </c>
      <c r="AF212" s="17">
        <v>25</v>
      </c>
      <c r="AG212" s="17">
        <v>25</v>
      </c>
      <c r="AH212" s="17">
        <v>12</v>
      </c>
      <c r="AI212" s="17">
        <v>0</v>
      </c>
      <c r="AJ212" s="17">
        <v>0</v>
      </c>
      <c r="AK212" s="17">
        <v>3</v>
      </c>
      <c r="AL212" s="17">
        <v>8</v>
      </c>
      <c r="AM212" s="17"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3</v>
      </c>
      <c r="AU212" s="17">
        <v>1</v>
      </c>
      <c r="AV212" s="17">
        <v>3</v>
      </c>
      <c r="AW212" s="17">
        <v>0</v>
      </c>
      <c r="AX212" s="17">
        <v>1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205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0</v>
      </c>
    </row>
    <row r="214" spans="1:63" x14ac:dyDescent="0.25">
      <c r="A214" s="35" t="s">
        <v>304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0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0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0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1</v>
      </c>
      <c r="L217" s="17">
        <v>0</v>
      </c>
      <c r="M217" s="17">
        <v>1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1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1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4</v>
      </c>
    </row>
    <row r="218" spans="1:63" x14ac:dyDescent="0.25">
      <c r="A218" s="35" t="s">
        <v>308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0</v>
      </c>
    </row>
    <row r="219" spans="1:63" x14ac:dyDescent="0.25">
      <c r="A219" s="35" t="s">
        <v>309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0</v>
      </c>
    </row>
    <row r="220" spans="1:63" x14ac:dyDescent="0.25">
      <c r="A220" s="35" t="s">
        <v>310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0</v>
      </c>
      <c r="AT220" s="17">
        <v>0</v>
      </c>
      <c r="AU220" s="17">
        <v>0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0</v>
      </c>
    </row>
    <row r="221" spans="1:63" x14ac:dyDescent="0.25">
      <c r="A221" s="35" t="s">
        <v>311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0</v>
      </c>
    </row>
    <row r="222" spans="1:63" x14ac:dyDescent="0.25">
      <c r="A222" s="35" t="s">
        <v>312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0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0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1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1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2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1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1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92</v>
      </c>
      <c r="C227" s="33">
        <v>68</v>
      </c>
      <c r="D227" s="33">
        <v>585</v>
      </c>
      <c r="E227" s="33">
        <v>0</v>
      </c>
      <c r="F227" s="33">
        <v>80</v>
      </c>
      <c r="G227" s="33">
        <v>8</v>
      </c>
      <c r="H227" s="33">
        <v>55</v>
      </c>
      <c r="I227" s="33">
        <v>841</v>
      </c>
      <c r="J227" s="33">
        <v>183</v>
      </c>
      <c r="K227" s="33">
        <v>44</v>
      </c>
      <c r="L227" s="33">
        <v>124</v>
      </c>
      <c r="M227" s="33">
        <v>147</v>
      </c>
      <c r="N227" s="33">
        <v>50</v>
      </c>
      <c r="O227" s="33">
        <v>7</v>
      </c>
      <c r="P227" s="33">
        <v>75</v>
      </c>
      <c r="Q227" s="33">
        <v>419</v>
      </c>
      <c r="R227" s="33">
        <v>166</v>
      </c>
      <c r="S227" s="33">
        <v>154</v>
      </c>
      <c r="T227" s="33">
        <v>169</v>
      </c>
      <c r="U227" s="33">
        <v>285</v>
      </c>
      <c r="V227" s="33">
        <v>27</v>
      </c>
      <c r="W227" s="33">
        <v>185</v>
      </c>
      <c r="X227" s="33">
        <v>11</v>
      </c>
      <c r="Y227" s="33">
        <v>349</v>
      </c>
      <c r="Z227" s="33">
        <v>137</v>
      </c>
      <c r="AA227" s="33">
        <v>64</v>
      </c>
      <c r="AB227" s="33">
        <v>432</v>
      </c>
      <c r="AC227" s="33">
        <v>99</v>
      </c>
      <c r="AD227" s="33">
        <v>118</v>
      </c>
      <c r="AE227" s="33">
        <v>32</v>
      </c>
      <c r="AF227" s="33">
        <v>707</v>
      </c>
      <c r="AG227" s="33">
        <v>401</v>
      </c>
      <c r="AH227" s="33">
        <v>492</v>
      </c>
      <c r="AI227" s="33">
        <v>92</v>
      </c>
      <c r="AJ227" s="33">
        <v>48</v>
      </c>
      <c r="AK227" s="33">
        <v>21</v>
      </c>
      <c r="AL227" s="33">
        <v>131</v>
      </c>
      <c r="AM227" s="33">
        <v>191</v>
      </c>
      <c r="AN227" s="33">
        <v>32</v>
      </c>
      <c r="AO227" s="33">
        <v>308</v>
      </c>
      <c r="AP227" s="33">
        <v>4</v>
      </c>
      <c r="AQ227" s="33">
        <v>330</v>
      </c>
      <c r="AR227" s="33">
        <v>12</v>
      </c>
      <c r="AS227" s="33">
        <v>220</v>
      </c>
      <c r="AT227" s="33">
        <v>19</v>
      </c>
      <c r="AU227" s="33">
        <v>48</v>
      </c>
      <c r="AV227" s="33">
        <v>534</v>
      </c>
      <c r="AW227" s="33">
        <v>37</v>
      </c>
      <c r="AX227" s="33">
        <v>6</v>
      </c>
      <c r="AY227" s="33">
        <v>174</v>
      </c>
      <c r="AZ227" s="33">
        <v>0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4">
        <v>8813</v>
      </c>
    </row>
    <row r="228" spans="1:63" x14ac:dyDescent="0.25">
      <c r="A228" s="35" t="s">
        <v>318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34">
        <v>0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0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3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3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0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1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1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1</v>
      </c>
      <c r="Z233" s="17">
        <v>0</v>
      </c>
      <c r="AA233" s="17">
        <v>0</v>
      </c>
      <c r="AB233" s="17">
        <v>1</v>
      </c>
      <c r="AC233" s="17">
        <v>0</v>
      </c>
      <c r="AD233" s="17">
        <v>0</v>
      </c>
      <c r="AE233" s="17">
        <v>0</v>
      </c>
      <c r="AF233" s="17">
        <v>0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7">
        <v>0</v>
      </c>
      <c r="AU233" s="17">
        <v>0</v>
      </c>
      <c r="AV233" s="17">
        <v>0</v>
      </c>
      <c r="AW233" s="17">
        <v>0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2</v>
      </c>
    </row>
    <row r="234" spans="1:63" x14ac:dyDescent="0.25">
      <c r="A234" s="35" t="s">
        <v>324</v>
      </c>
      <c r="B234" s="17">
        <v>0</v>
      </c>
      <c r="C234" s="17">
        <v>0</v>
      </c>
      <c r="D234" s="17">
        <v>1</v>
      </c>
      <c r="E234" s="17">
        <v>0</v>
      </c>
      <c r="F234" s="17">
        <v>0</v>
      </c>
      <c r="G234" s="17">
        <v>0</v>
      </c>
      <c r="H234" s="17">
        <v>0</v>
      </c>
      <c r="I234" s="17">
        <v>2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1</v>
      </c>
      <c r="U234" s="17">
        <v>0</v>
      </c>
      <c r="V234" s="17">
        <v>0</v>
      </c>
      <c r="W234" s="17">
        <v>0</v>
      </c>
      <c r="X234" s="17">
        <v>0</v>
      </c>
      <c r="Y234" s="17">
        <v>1</v>
      </c>
      <c r="Z234" s="17">
        <v>0</v>
      </c>
      <c r="AA234" s="17">
        <v>0</v>
      </c>
      <c r="AB234" s="17">
        <v>0</v>
      </c>
      <c r="AC234" s="17">
        <v>1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1</v>
      </c>
      <c r="AP234" s="17">
        <v>0</v>
      </c>
      <c r="AQ234" s="17">
        <v>0</v>
      </c>
      <c r="AR234" s="17">
        <v>0</v>
      </c>
      <c r="AS234" s="17">
        <v>0</v>
      </c>
      <c r="AT234" s="17">
        <v>0</v>
      </c>
      <c r="AU234" s="17">
        <v>0</v>
      </c>
      <c r="AV234" s="17">
        <v>3</v>
      </c>
      <c r="AW234" s="17">
        <v>0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10</v>
      </c>
    </row>
    <row r="235" spans="1:63" x14ac:dyDescent="0.25">
      <c r="A235" s="35" t="s">
        <v>325</v>
      </c>
      <c r="B235" s="17">
        <v>0</v>
      </c>
      <c r="C235" s="17">
        <v>0</v>
      </c>
      <c r="D235" s="17">
        <v>6</v>
      </c>
      <c r="E235" s="17">
        <v>0</v>
      </c>
      <c r="F235" s="17">
        <v>4</v>
      </c>
      <c r="G235" s="17">
        <v>1</v>
      </c>
      <c r="H235" s="17">
        <v>6</v>
      </c>
      <c r="I235" s="17">
        <v>2</v>
      </c>
      <c r="J235" s="17">
        <v>0</v>
      </c>
      <c r="K235" s="17">
        <v>0</v>
      </c>
      <c r="L235" s="17">
        <v>0</v>
      </c>
      <c r="M235" s="17">
        <v>1</v>
      </c>
      <c r="N235" s="17">
        <v>1</v>
      </c>
      <c r="O235" s="17">
        <v>0</v>
      </c>
      <c r="P235" s="17">
        <v>2</v>
      </c>
      <c r="Q235" s="17">
        <v>2</v>
      </c>
      <c r="R235" s="17">
        <v>0</v>
      </c>
      <c r="S235" s="17">
        <v>2</v>
      </c>
      <c r="T235" s="17">
        <v>0</v>
      </c>
      <c r="U235" s="17">
        <v>9</v>
      </c>
      <c r="V235" s="17">
        <v>1</v>
      </c>
      <c r="W235" s="17">
        <v>6</v>
      </c>
      <c r="X235" s="17">
        <v>0</v>
      </c>
      <c r="Y235" s="17">
        <v>4</v>
      </c>
      <c r="Z235" s="17">
        <v>4</v>
      </c>
      <c r="AA235" s="17">
        <v>0</v>
      </c>
      <c r="AB235" s="17">
        <v>3</v>
      </c>
      <c r="AC235" s="17">
        <v>2</v>
      </c>
      <c r="AD235" s="17">
        <v>0</v>
      </c>
      <c r="AE235" s="17">
        <v>1</v>
      </c>
      <c r="AF235" s="17">
        <v>21</v>
      </c>
      <c r="AG235" s="17">
        <v>2</v>
      </c>
      <c r="AH235" s="17">
        <v>12</v>
      </c>
      <c r="AI235" s="17">
        <v>1</v>
      </c>
      <c r="AJ235" s="17">
        <v>0</v>
      </c>
      <c r="AK235" s="17">
        <v>0</v>
      </c>
      <c r="AL235" s="17">
        <v>3</v>
      </c>
      <c r="AM235" s="17">
        <v>0</v>
      </c>
      <c r="AN235" s="17">
        <v>0</v>
      </c>
      <c r="AO235" s="17">
        <v>2</v>
      </c>
      <c r="AP235" s="17">
        <v>0</v>
      </c>
      <c r="AQ235" s="17">
        <v>3</v>
      </c>
      <c r="AR235" s="17">
        <v>0</v>
      </c>
      <c r="AS235" s="17">
        <v>0</v>
      </c>
      <c r="AT235" s="17">
        <v>0</v>
      </c>
      <c r="AU235" s="17">
        <v>1</v>
      </c>
      <c r="AV235" s="17">
        <v>11</v>
      </c>
      <c r="AW235" s="17">
        <v>0</v>
      </c>
      <c r="AX235" s="17">
        <v>0</v>
      </c>
      <c r="AY235" s="17">
        <v>1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114</v>
      </c>
    </row>
    <row r="236" spans="1:63" x14ac:dyDescent="0.25">
      <c r="A236" s="35" t="s">
        <v>326</v>
      </c>
      <c r="B236" s="17">
        <v>8</v>
      </c>
      <c r="C236" s="17">
        <v>2</v>
      </c>
      <c r="D236" s="17">
        <v>38</v>
      </c>
      <c r="E236" s="17">
        <v>0</v>
      </c>
      <c r="F236" s="17">
        <v>7</v>
      </c>
      <c r="G236" s="17">
        <v>0</v>
      </c>
      <c r="H236" s="17">
        <v>0</v>
      </c>
      <c r="I236" s="17">
        <v>72</v>
      </c>
      <c r="J236" s="17">
        <v>7</v>
      </c>
      <c r="K236" s="17">
        <v>6</v>
      </c>
      <c r="L236" s="17">
        <v>3</v>
      </c>
      <c r="M236" s="17">
        <v>20</v>
      </c>
      <c r="N236" s="17">
        <v>4</v>
      </c>
      <c r="O236" s="17">
        <v>0</v>
      </c>
      <c r="P236" s="17">
        <v>2</v>
      </c>
      <c r="Q236" s="17">
        <v>57</v>
      </c>
      <c r="R236" s="17">
        <v>28</v>
      </c>
      <c r="S236" s="17">
        <v>0</v>
      </c>
      <c r="T236" s="17">
        <v>1</v>
      </c>
      <c r="U236" s="17">
        <v>37</v>
      </c>
      <c r="V236" s="17">
        <v>3</v>
      </c>
      <c r="W236" s="17">
        <v>16</v>
      </c>
      <c r="X236" s="17">
        <v>1</v>
      </c>
      <c r="Y236" s="17">
        <v>14</v>
      </c>
      <c r="Z236" s="17">
        <v>11</v>
      </c>
      <c r="AA236" s="17">
        <v>1</v>
      </c>
      <c r="AB236" s="17">
        <v>9</v>
      </c>
      <c r="AC236" s="17">
        <v>10</v>
      </c>
      <c r="AD236" s="17">
        <v>2</v>
      </c>
      <c r="AE236" s="17">
        <v>0</v>
      </c>
      <c r="AF236" s="17">
        <v>238</v>
      </c>
      <c r="AG236" s="17">
        <v>26</v>
      </c>
      <c r="AH236" s="17">
        <v>62</v>
      </c>
      <c r="AI236" s="17">
        <v>4</v>
      </c>
      <c r="AJ236" s="17">
        <v>3</v>
      </c>
      <c r="AK236" s="17">
        <v>0</v>
      </c>
      <c r="AL236" s="17">
        <v>9</v>
      </c>
      <c r="AM236" s="17">
        <v>7</v>
      </c>
      <c r="AN236" s="17">
        <v>3</v>
      </c>
      <c r="AO236" s="17">
        <v>7</v>
      </c>
      <c r="AP236" s="17">
        <v>0</v>
      </c>
      <c r="AQ236" s="17">
        <v>130</v>
      </c>
      <c r="AR236" s="17">
        <v>0</v>
      </c>
      <c r="AS236" s="17">
        <v>6</v>
      </c>
      <c r="AT236" s="17">
        <v>1</v>
      </c>
      <c r="AU236" s="17">
        <v>3</v>
      </c>
      <c r="AV236" s="17">
        <v>99</v>
      </c>
      <c r="AW236" s="17">
        <v>3</v>
      </c>
      <c r="AX236" s="17">
        <v>0</v>
      </c>
      <c r="AY236" s="17">
        <v>20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980</v>
      </c>
    </row>
    <row r="237" spans="1:63" x14ac:dyDescent="0.25">
      <c r="A237" s="35" t="s">
        <v>327</v>
      </c>
      <c r="B237" s="17">
        <v>1</v>
      </c>
      <c r="C237" s="17">
        <v>0</v>
      </c>
      <c r="D237" s="17">
        <v>2</v>
      </c>
      <c r="E237" s="17">
        <v>0</v>
      </c>
      <c r="F237" s="17">
        <v>0</v>
      </c>
      <c r="G237" s="17">
        <v>0</v>
      </c>
      <c r="H237" s="17">
        <v>2</v>
      </c>
      <c r="I237" s="17">
        <v>5</v>
      </c>
      <c r="J237" s="17">
        <v>0</v>
      </c>
      <c r="K237" s="17">
        <v>0</v>
      </c>
      <c r="L237" s="17">
        <v>1</v>
      </c>
      <c r="M237" s="17">
        <v>2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4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1</v>
      </c>
      <c r="AC237" s="17">
        <v>2</v>
      </c>
      <c r="AD237" s="17">
        <v>1</v>
      </c>
      <c r="AE237" s="17">
        <v>3</v>
      </c>
      <c r="AF237" s="17">
        <v>2</v>
      </c>
      <c r="AG237" s="17">
        <v>1</v>
      </c>
      <c r="AH237" s="17">
        <v>1</v>
      </c>
      <c r="AI237" s="17">
        <v>2</v>
      </c>
      <c r="AJ237" s="17">
        <v>0</v>
      </c>
      <c r="AK237" s="17">
        <v>0</v>
      </c>
      <c r="AL237" s="17">
        <v>0</v>
      </c>
      <c r="AM237" s="17">
        <v>2</v>
      </c>
      <c r="AN237" s="17">
        <v>0</v>
      </c>
      <c r="AO237" s="17">
        <v>3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1</v>
      </c>
      <c r="AV237" s="17">
        <v>2</v>
      </c>
      <c r="AW237" s="17">
        <v>0</v>
      </c>
      <c r="AX237" s="17">
        <v>0</v>
      </c>
      <c r="AY237" s="17">
        <v>1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39</v>
      </c>
    </row>
    <row r="238" spans="1:63" x14ac:dyDescent="0.25">
      <c r="A238" s="35" t="s">
        <v>328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1</v>
      </c>
      <c r="K238" s="17">
        <v>0</v>
      </c>
      <c r="L238" s="17">
        <v>0</v>
      </c>
      <c r="M238" s="17">
        <v>4</v>
      </c>
      <c r="N238" s="17">
        <v>0</v>
      </c>
      <c r="O238" s="17">
        <v>0</v>
      </c>
      <c r="P238" s="17">
        <v>0</v>
      </c>
      <c r="Q238" s="17">
        <v>2</v>
      </c>
      <c r="R238" s="17">
        <v>0</v>
      </c>
      <c r="S238" s="17">
        <v>0</v>
      </c>
      <c r="T238" s="17">
        <v>1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1</v>
      </c>
      <c r="AH238" s="17">
        <v>0</v>
      </c>
      <c r="AI238" s="17">
        <v>1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3</v>
      </c>
      <c r="AR238" s="17">
        <v>0</v>
      </c>
      <c r="AS238" s="17">
        <v>0</v>
      </c>
      <c r="AT238" s="17">
        <v>0</v>
      </c>
      <c r="AU238" s="17">
        <v>0</v>
      </c>
      <c r="AV238" s="17">
        <v>1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14</v>
      </c>
    </row>
    <row r="239" spans="1:63" x14ac:dyDescent="0.25">
      <c r="A239" s="35" t="s">
        <v>329</v>
      </c>
      <c r="B239" s="17">
        <v>0</v>
      </c>
      <c r="C239" s="17">
        <v>0</v>
      </c>
      <c r="D239" s="17">
        <v>2</v>
      </c>
      <c r="E239" s="17">
        <v>0</v>
      </c>
      <c r="F239" s="17">
        <v>1</v>
      </c>
      <c r="G239" s="17">
        <v>0</v>
      </c>
      <c r="H239" s="17">
        <v>0</v>
      </c>
      <c r="I239" s="17">
        <v>11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1</v>
      </c>
      <c r="R239" s="17">
        <v>0</v>
      </c>
      <c r="S239" s="17">
        <v>0</v>
      </c>
      <c r="T239" s="17">
        <v>5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1</v>
      </c>
      <c r="AE239" s="17">
        <v>0</v>
      </c>
      <c r="AF239" s="17">
        <v>1</v>
      </c>
      <c r="AG239" s="17">
        <v>0</v>
      </c>
      <c r="AH239" s="17">
        <v>10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2</v>
      </c>
      <c r="AP239" s="17">
        <v>0</v>
      </c>
      <c r="AQ239" s="17">
        <v>0</v>
      </c>
      <c r="AR239" s="17">
        <v>0</v>
      </c>
      <c r="AS239" s="17">
        <v>1</v>
      </c>
      <c r="AT239" s="17">
        <v>0</v>
      </c>
      <c r="AU239" s="17">
        <v>0</v>
      </c>
      <c r="AV239" s="17">
        <v>2</v>
      </c>
      <c r="AW239" s="17">
        <v>1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38</v>
      </c>
    </row>
    <row r="240" spans="1:63" x14ac:dyDescent="0.25">
      <c r="A240" s="35" t="s">
        <v>330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0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0</v>
      </c>
    </row>
    <row r="242" spans="1:63" x14ac:dyDescent="0.25">
      <c r="A242" s="35" t="s">
        <v>332</v>
      </c>
      <c r="B242" s="17">
        <v>83</v>
      </c>
      <c r="C242" s="17">
        <v>66</v>
      </c>
      <c r="D242" s="17">
        <v>535</v>
      </c>
      <c r="E242" s="17">
        <v>0</v>
      </c>
      <c r="F242" s="17">
        <v>68</v>
      </c>
      <c r="G242" s="17">
        <v>7</v>
      </c>
      <c r="H242" s="17">
        <v>47</v>
      </c>
      <c r="I242" s="17">
        <v>749</v>
      </c>
      <c r="J242" s="17">
        <v>175</v>
      </c>
      <c r="K242" s="17">
        <v>38</v>
      </c>
      <c r="L242" s="17">
        <v>120</v>
      </c>
      <c r="M242" s="17">
        <v>120</v>
      </c>
      <c r="N242" s="17">
        <v>43</v>
      </c>
      <c r="O242" s="17">
        <v>7</v>
      </c>
      <c r="P242" s="17">
        <v>71</v>
      </c>
      <c r="Q242" s="17">
        <v>357</v>
      </c>
      <c r="R242" s="17">
        <v>137</v>
      </c>
      <c r="S242" s="17">
        <v>152</v>
      </c>
      <c r="T242" s="17">
        <v>161</v>
      </c>
      <c r="U242" s="17">
        <v>235</v>
      </c>
      <c r="V242" s="17">
        <v>23</v>
      </c>
      <c r="W242" s="17">
        <v>163</v>
      </c>
      <c r="X242" s="17">
        <v>10</v>
      </c>
      <c r="Y242" s="17">
        <v>328</v>
      </c>
      <c r="Z242" s="17">
        <v>122</v>
      </c>
      <c r="AA242" s="17">
        <v>63</v>
      </c>
      <c r="AB242" s="17">
        <v>418</v>
      </c>
      <c r="AC242" s="17">
        <v>84</v>
      </c>
      <c r="AD242" s="17">
        <v>114</v>
      </c>
      <c r="AE242" s="17">
        <v>28</v>
      </c>
      <c r="AF242" s="17">
        <v>442</v>
      </c>
      <c r="AG242" s="17">
        <v>370</v>
      </c>
      <c r="AH242" s="17">
        <v>407</v>
      </c>
      <c r="AI242" s="17">
        <v>84</v>
      </c>
      <c r="AJ242" s="17">
        <v>45</v>
      </c>
      <c r="AK242" s="17">
        <v>21</v>
      </c>
      <c r="AL242" s="17">
        <v>119</v>
      </c>
      <c r="AM242" s="17">
        <v>182</v>
      </c>
      <c r="AN242" s="17">
        <v>29</v>
      </c>
      <c r="AO242" s="17">
        <v>293</v>
      </c>
      <c r="AP242" s="17">
        <v>4</v>
      </c>
      <c r="AQ242" s="17">
        <v>194</v>
      </c>
      <c r="AR242" s="17">
        <v>12</v>
      </c>
      <c r="AS242" s="17">
        <v>213</v>
      </c>
      <c r="AT242" s="17">
        <v>18</v>
      </c>
      <c r="AU242" s="17">
        <v>43</v>
      </c>
      <c r="AV242" s="17">
        <v>416</v>
      </c>
      <c r="AW242" s="17">
        <v>33</v>
      </c>
      <c r="AX242" s="17">
        <v>6</v>
      </c>
      <c r="AY242" s="17">
        <v>152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7607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1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1</v>
      </c>
      <c r="O245" s="17">
        <v>0</v>
      </c>
      <c r="P245" s="17">
        <v>0</v>
      </c>
      <c r="Q245" s="17">
        <v>0</v>
      </c>
      <c r="R245" s="17">
        <v>1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3</v>
      </c>
    </row>
    <row r="246" spans="1:63" x14ac:dyDescent="0.25">
      <c r="A246" s="35" t="s">
        <v>336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1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1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1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1</v>
      </c>
    </row>
    <row r="248" spans="1:63" x14ac:dyDescent="0.25">
      <c r="A248" s="32" t="s">
        <v>338</v>
      </c>
      <c r="B248" s="33">
        <v>0</v>
      </c>
      <c r="C248" s="33">
        <v>0</v>
      </c>
      <c r="D248" s="33">
        <v>0</v>
      </c>
      <c r="E248" s="33">
        <v>0</v>
      </c>
      <c r="F248" s="33">
        <v>0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3">
        <v>0</v>
      </c>
      <c r="U248" s="33">
        <v>0</v>
      </c>
      <c r="V248" s="33">
        <v>0</v>
      </c>
      <c r="W248" s="33">
        <v>0</v>
      </c>
      <c r="X248" s="33">
        <v>0</v>
      </c>
      <c r="Y248" s="33">
        <v>0</v>
      </c>
      <c r="Z248" s="33">
        <v>0</v>
      </c>
      <c r="AA248" s="33">
        <v>0</v>
      </c>
      <c r="AB248" s="33">
        <v>0</v>
      </c>
      <c r="AC248" s="33">
        <v>0</v>
      </c>
      <c r="AD248" s="33">
        <v>0</v>
      </c>
      <c r="AE248" s="33">
        <v>0</v>
      </c>
      <c r="AF248" s="33">
        <v>1</v>
      </c>
      <c r="AG248" s="33">
        <v>0</v>
      </c>
      <c r="AH248" s="33">
        <v>0</v>
      </c>
      <c r="AI248" s="33">
        <v>0</v>
      </c>
      <c r="AJ248" s="33">
        <v>0</v>
      </c>
      <c r="AK248" s="33">
        <v>0</v>
      </c>
      <c r="AL248" s="33">
        <v>0</v>
      </c>
      <c r="AM248" s="33">
        <v>1</v>
      </c>
      <c r="AN248" s="33">
        <v>0</v>
      </c>
      <c r="AO248" s="33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0</v>
      </c>
      <c r="AU248" s="33">
        <v>0</v>
      </c>
      <c r="AV248" s="33">
        <v>0</v>
      </c>
      <c r="AW248" s="33">
        <v>0</v>
      </c>
      <c r="AX248" s="33">
        <v>0</v>
      </c>
      <c r="AY248" s="33">
        <v>0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2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0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0</v>
      </c>
    </row>
    <row r="253" spans="1:63" x14ac:dyDescent="0.25">
      <c r="A253" s="35" t="s">
        <v>343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1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1</v>
      </c>
    </row>
    <row r="254" spans="1:63" x14ac:dyDescent="0.25">
      <c r="A254" s="35" t="s">
        <v>344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0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0</v>
      </c>
    </row>
    <row r="257" spans="1:63" x14ac:dyDescent="0.25">
      <c r="A257" s="35" t="s">
        <v>347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1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1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0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0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0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0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0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0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0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0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0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0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0</v>
      </c>
    </row>
    <row r="275" spans="1:63" x14ac:dyDescent="0.25">
      <c r="A275" s="32" t="s">
        <v>365</v>
      </c>
      <c r="B275" s="33">
        <v>60</v>
      </c>
      <c r="C275" s="33">
        <v>18</v>
      </c>
      <c r="D275" s="33">
        <v>286</v>
      </c>
      <c r="E275" s="33">
        <v>0</v>
      </c>
      <c r="F275" s="33">
        <v>9</v>
      </c>
      <c r="G275" s="33">
        <v>1</v>
      </c>
      <c r="H275" s="33">
        <v>22</v>
      </c>
      <c r="I275" s="33">
        <v>337</v>
      </c>
      <c r="J275" s="33">
        <v>46</v>
      </c>
      <c r="K275" s="33">
        <v>10</v>
      </c>
      <c r="L275" s="33">
        <v>98</v>
      </c>
      <c r="M275" s="33">
        <v>91</v>
      </c>
      <c r="N275" s="33">
        <v>22</v>
      </c>
      <c r="O275" s="33">
        <v>3</v>
      </c>
      <c r="P275" s="33">
        <v>20</v>
      </c>
      <c r="Q275" s="33">
        <v>233</v>
      </c>
      <c r="R275" s="33">
        <v>44</v>
      </c>
      <c r="S275" s="33">
        <v>46</v>
      </c>
      <c r="T275" s="33">
        <v>130</v>
      </c>
      <c r="U275" s="33">
        <v>97</v>
      </c>
      <c r="V275" s="33">
        <v>15</v>
      </c>
      <c r="W275" s="33">
        <v>42</v>
      </c>
      <c r="X275" s="33">
        <v>6</v>
      </c>
      <c r="Y275" s="33">
        <v>158</v>
      </c>
      <c r="Z275" s="33">
        <v>52</v>
      </c>
      <c r="AA275" s="33">
        <v>61</v>
      </c>
      <c r="AB275" s="33">
        <v>180</v>
      </c>
      <c r="AC275" s="33">
        <v>14</v>
      </c>
      <c r="AD275" s="33">
        <v>19</v>
      </c>
      <c r="AE275" s="33">
        <v>12</v>
      </c>
      <c r="AF275" s="33">
        <v>269</v>
      </c>
      <c r="AG275" s="33">
        <v>173</v>
      </c>
      <c r="AH275" s="33">
        <v>303</v>
      </c>
      <c r="AI275" s="33">
        <v>76</v>
      </c>
      <c r="AJ275" s="33">
        <v>18</v>
      </c>
      <c r="AK275" s="33">
        <v>4</v>
      </c>
      <c r="AL275" s="33">
        <v>34</v>
      </c>
      <c r="AM275" s="33">
        <v>72</v>
      </c>
      <c r="AN275" s="33">
        <v>12</v>
      </c>
      <c r="AO275" s="33">
        <v>108</v>
      </c>
      <c r="AP275" s="33">
        <v>2</v>
      </c>
      <c r="AQ275" s="33">
        <v>187</v>
      </c>
      <c r="AR275" s="33">
        <v>0</v>
      </c>
      <c r="AS275" s="33">
        <v>78</v>
      </c>
      <c r="AT275" s="33">
        <v>11</v>
      </c>
      <c r="AU275" s="33">
        <v>17</v>
      </c>
      <c r="AV275" s="33">
        <v>165</v>
      </c>
      <c r="AW275" s="33">
        <v>6</v>
      </c>
      <c r="AX275" s="33">
        <v>3</v>
      </c>
      <c r="AY275" s="33">
        <v>32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0</v>
      </c>
      <c r="BI275" s="33">
        <v>0</v>
      </c>
      <c r="BJ275" s="33">
        <v>0</v>
      </c>
      <c r="BK275" s="34">
        <v>3702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0</v>
      </c>
    </row>
    <row r="277" spans="1:63" x14ac:dyDescent="0.25">
      <c r="A277" s="35" t="s">
        <v>367</v>
      </c>
      <c r="B277" s="17">
        <v>25</v>
      </c>
      <c r="C277" s="17">
        <v>14</v>
      </c>
      <c r="D277" s="17">
        <v>116</v>
      </c>
      <c r="E277" s="17">
        <v>0</v>
      </c>
      <c r="F277" s="17">
        <v>0</v>
      </c>
      <c r="G277" s="17">
        <v>0</v>
      </c>
      <c r="H277" s="17">
        <v>15</v>
      </c>
      <c r="I277" s="17">
        <v>196</v>
      </c>
      <c r="J277" s="17">
        <v>33</v>
      </c>
      <c r="K277" s="17">
        <v>4</v>
      </c>
      <c r="L277" s="17">
        <v>60</v>
      </c>
      <c r="M277" s="17">
        <v>61</v>
      </c>
      <c r="N277" s="17">
        <v>15</v>
      </c>
      <c r="O277" s="17">
        <v>3</v>
      </c>
      <c r="P277" s="17">
        <v>11</v>
      </c>
      <c r="Q277" s="17">
        <v>136</v>
      </c>
      <c r="R277" s="17">
        <v>32</v>
      </c>
      <c r="S277" s="17">
        <v>31</v>
      </c>
      <c r="T277" s="17">
        <v>58</v>
      </c>
      <c r="U277" s="17">
        <v>59</v>
      </c>
      <c r="V277" s="17">
        <v>11</v>
      </c>
      <c r="W277" s="17">
        <v>29</v>
      </c>
      <c r="X277" s="17">
        <v>0</v>
      </c>
      <c r="Y277" s="17">
        <v>75</v>
      </c>
      <c r="Z277" s="17">
        <v>27</v>
      </c>
      <c r="AA277" s="17">
        <v>26</v>
      </c>
      <c r="AB277" s="17">
        <v>85</v>
      </c>
      <c r="AC277" s="17">
        <v>8</v>
      </c>
      <c r="AD277" s="17">
        <v>6</v>
      </c>
      <c r="AE277" s="17">
        <v>11</v>
      </c>
      <c r="AF277" s="17">
        <v>151</v>
      </c>
      <c r="AG277" s="17">
        <v>87</v>
      </c>
      <c r="AH277" s="17">
        <v>192</v>
      </c>
      <c r="AI277" s="17">
        <v>53</v>
      </c>
      <c r="AJ277" s="17">
        <v>7</v>
      </c>
      <c r="AK277" s="17">
        <v>0</v>
      </c>
      <c r="AL277" s="17">
        <v>12</v>
      </c>
      <c r="AM277" s="17">
        <v>37</v>
      </c>
      <c r="AN277" s="17">
        <v>5</v>
      </c>
      <c r="AO277" s="17">
        <v>51</v>
      </c>
      <c r="AP277" s="17">
        <v>2</v>
      </c>
      <c r="AQ277" s="17">
        <v>134</v>
      </c>
      <c r="AR277" s="17">
        <v>0</v>
      </c>
      <c r="AS277" s="17">
        <v>50</v>
      </c>
      <c r="AT277" s="17">
        <v>10</v>
      </c>
      <c r="AU277" s="17">
        <v>10</v>
      </c>
      <c r="AV277" s="17">
        <v>61</v>
      </c>
      <c r="AW277" s="17">
        <v>4</v>
      </c>
      <c r="AX277" s="17">
        <v>1</v>
      </c>
      <c r="AY277" s="17">
        <v>7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2021</v>
      </c>
    </row>
    <row r="278" spans="1:63" x14ac:dyDescent="0.25">
      <c r="A278" s="35" t="s">
        <v>368</v>
      </c>
      <c r="B278" s="17">
        <v>35</v>
      </c>
      <c r="C278" s="17">
        <v>4</v>
      </c>
      <c r="D278" s="17">
        <v>163</v>
      </c>
      <c r="E278" s="17">
        <v>0</v>
      </c>
      <c r="F278" s="17">
        <v>5</v>
      </c>
      <c r="G278" s="17">
        <v>1</v>
      </c>
      <c r="H278" s="17">
        <v>6</v>
      </c>
      <c r="I278" s="17">
        <v>132</v>
      </c>
      <c r="J278" s="17">
        <v>12</v>
      </c>
      <c r="K278" s="17">
        <v>4</v>
      </c>
      <c r="L278" s="17">
        <v>38</v>
      </c>
      <c r="M278" s="17">
        <v>30</v>
      </c>
      <c r="N278" s="17">
        <v>7</v>
      </c>
      <c r="O278" s="17">
        <v>0</v>
      </c>
      <c r="P278" s="17">
        <v>6</v>
      </c>
      <c r="Q278" s="17">
        <v>88</v>
      </c>
      <c r="R278" s="17">
        <v>11</v>
      </c>
      <c r="S278" s="17">
        <v>14</v>
      </c>
      <c r="T278" s="17">
        <v>70</v>
      </c>
      <c r="U278" s="17">
        <v>38</v>
      </c>
      <c r="V278" s="17">
        <v>3</v>
      </c>
      <c r="W278" s="17">
        <v>11</v>
      </c>
      <c r="X278" s="17">
        <v>6</v>
      </c>
      <c r="Y278" s="17">
        <v>82</v>
      </c>
      <c r="Z278" s="17">
        <v>23</v>
      </c>
      <c r="AA278" s="17">
        <v>35</v>
      </c>
      <c r="AB278" s="17">
        <v>95</v>
      </c>
      <c r="AC278" s="17">
        <v>6</v>
      </c>
      <c r="AD278" s="17">
        <v>11</v>
      </c>
      <c r="AE278" s="17">
        <v>1</v>
      </c>
      <c r="AF278" s="17">
        <v>113</v>
      </c>
      <c r="AG278" s="17">
        <v>80</v>
      </c>
      <c r="AH278" s="17">
        <v>109</v>
      </c>
      <c r="AI278" s="17">
        <v>23</v>
      </c>
      <c r="AJ278" s="17">
        <v>8</v>
      </c>
      <c r="AK278" s="17">
        <v>0</v>
      </c>
      <c r="AL278" s="17">
        <v>18</v>
      </c>
      <c r="AM278" s="17">
        <v>24</v>
      </c>
      <c r="AN278" s="17">
        <v>7</v>
      </c>
      <c r="AO278" s="17">
        <v>57</v>
      </c>
      <c r="AP278" s="17">
        <v>0</v>
      </c>
      <c r="AQ278" s="17">
        <v>52</v>
      </c>
      <c r="AR278" s="17">
        <v>0</v>
      </c>
      <c r="AS278" s="17">
        <v>25</v>
      </c>
      <c r="AT278" s="17">
        <v>1</v>
      </c>
      <c r="AU278" s="17">
        <v>7</v>
      </c>
      <c r="AV278" s="17">
        <v>103</v>
      </c>
      <c r="AW278" s="17">
        <v>0</v>
      </c>
      <c r="AX278" s="17">
        <v>1</v>
      </c>
      <c r="AY278" s="17">
        <v>25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1590</v>
      </c>
    </row>
    <row r="279" spans="1:63" x14ac:dyDescent="0.25">
      <c r="A279" s="35" t="s">
        <v>369</v>
      </c>
      <c r="B279" s="17">
        <v>0</v>
      </c>
      <c r="C279" s="17">
        <v>0</v>
      </c>
      <c r="D279" s="17">
        <v>4</v>
      </c>
      <c r="E279" s="17">
        <v>0</v>
      </c>
      <c r="F279" s="17">
        <v>4</v>
      </c>
      <c r="G279" s="17">
        <v>0</v>
      </c>
      <c r="H279" s="17">
        <v>1</v>
      </c>
      <c r="I279" s="17">
        <v>1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3</v>
      </c>
      <c r="R279" s="17">
        <v>0</v>
      </c>
      <c r="S279" s="17">
        <v>0</v>
      </c>
      <c r="T279" s="17">
        <v>0</v>
      </c>
      <c r="U279" s="17">
        <v>0</v>
      </c>
      <c r="V279" s="17">
        <v>1</v>
      </c>
      <c r="W279" s="17">
        <v>0</v>
      </c>
      <c r="X279" s="17">
        <v>0</v>
      </c>
      <c r="Y279" s="17">
        <v>0</v>
      </c>
      <c r="Z279" s="17">
        <v>1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2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17</v>
      </c>
    </row>
    <row r="280" spans="1:63" x14ac:dyDescent="0.25">
      <c r="A280" s="35" t="s">
        <v>370</v>
      </c>
      <c r="B280" s="17">
        <v>0</v>
      </c>
      <c r="C280" s="17">
        <v>0</v>
      </c>
      <c r="D280" s="17">
        <v>2</v>
      </c>
      <c r="E280" s="17">
        <v>0</v>
      </c>
      <c r="F280" s="17">
        <v>0</v>
      </c>
      <c r="G280" s="17">
        <v>0</v>
      </c>
      <c r="H280" s="17">
        <v>0</v>
      </c>
      <c r="I280" s="17">
        <v>4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1</v>
      </c>
      <c r="Q280" s="17">
        <v>2</v>
      </c>
      <c r="R280" s="17">
        <v>0</v>
      </c>
      <c r="S280" s="17">
        <v>0</v>
      </c>
      <c r="T280" s="17">
        <v>1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1</v>
      </c>
      <c r="AG280" s="17">
        <v>1</v>
      </c>
      <c r="AH280" s="17">
        <v>1</v>
      </c>
      <c r="AI280" s="17">
        <v>0</v>
      </c>
      <c r="AJ280" s="17">
        <v>0</v>
      </c>
      <c r="AK280" s="17">
        <v>1</v>
      </c>
      <c r="AL280" s="17">
        <v>0</v>
      </c>
      <c r="AM280" s="17">
        <v>1</v>
      </c>
      <c r="AN280" s="17">
        <v>0</v>
      </c>
      <c r="AO280" s="17">
        <v>0</v>
      </c>
      <c r="AP280" s="17">
        <v>0</v>
      </c>
      <c r="AQ280" s="17">
        <v>1</v>
      </c>
      <c r="AR280" s="17">
        <v>0</v>
      </c>
      <c r="AS280" s="17">
        <v>2</v>
      </c>
      <c r="AT280" s="17">
        <v>0</v>
      </c>
      <c r="AU280" s="17">
        <v>0</v>
      </c>
      <c r="AV280" s="17">
        <v>1</v>
      </c>
      <c r="AW280" s="17">
        <v>2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34">
        <v>21</v>
      </c>
    </row>
    <row r="281" spans="1:63" x14ac:dyDescent="0.25">
      <c r="A281" s="35" t="s">
        <v>371</v>
      </c>
      <c r="B281" s="17">
        <v>0</v>
      </c>
      <c r="C281" s="17">
        <v>0</v>
      </c>
      <c r="D281" s="17">
        <v>1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1</v>
      </c>
      <c r="K281" s="17">
        <v>1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1</v>
      </c>
      <c r="R281" s="17">
        <v>1</v>
      </c>
      <c r="S281" s="17">
        <v>1</v>
      </c>
      <c r="T281" s="17">
        <v>0</v>
      </c>
      <c r="U281" s="17">
        <v>0</v>
      </c>
      <c r="V281" s="17">
        <v>0</v>
      </c>
      <c r="W281" s="17">
        <v>1</v>
      </c>
      <c r="X281" s="17">
        <v>0</v>
      </c>
      <c r="Y281" s="17">
        <v>1</v>
      </c>
      <c r="Z281" s="17">
        <v>1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1</v>
      </c>
      <c r="AG281" s="17">
        <v>1</v>
      </c>
      <c r="AH281" s="17">
        <v>1</v>
      </c>
      <c r="AI281" s="17">
        <v>0</v>
      </c>
      <c r="AJ281" s="17">
        <v>1</v>
      </c>
      <c r="AK281" s="17">
        <v>0</v>
      </c>
      <c r="AL281" s="17">
        <v>0</v>
      </c>
      <c r="AM281" s="17">
        <v>2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7">
        <v>0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15</v>
      </c>
    </row>
    <row r="282" spans="1:63" x14ac:dyDescent="0.25">
      <c r="A282" s="35" t="s">
        <v>372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3</v>
      </c>
      <c r="J282" s="17">
        <v>0</v>
      </c>
      <c r="K282" s="17">
        <v>1</v>
      </c>
      <c r="L282" s="17">
        <v>0</v>
      </c>
      <c r="M282" s="17">
        <v>0</v>
      </c>
      <c r="N282" s="17">
        <v>0</v>
      </c>
      <c r="O282" s="17">
        <v>0</v>
      </c>
      <c r="P282" s="17">
        <v>2</v>
      </c>
      <c r="Q282" s="17">
        <v>3</v>
      </c>
      <c r="R282" s="17">
        <v>0</v>
      </c>
      <c r="S282" s="17">
        <v>0</v>
      </c>
      <c r="T282" s="17">
        <v>1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2</v>
      </c>
      <c r="AE282" s="17">
        <v>0</v>
      </c>
      <c r="AF282" s="17">
        <v>0</v>
      </c>
      <c r="AG282" s="17">
        <v>4</v>
      </c>
      <c r="AH282" s="17">
        <v>0</v>
      </c>
      <c r="AI282" s="17">
        <v>0</v>
      </c>
      <c r="AJ282" s="17">
        <v>2</v>
      </c>
      <c r="AK282" s="17">
        <v>3</v>
      </c>
      <c r="AL282" s="17">
        <v>4</v>
      </c>
      <c r="AM282" s="17">
        <v>3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1</v>
      </c>
      <c r="AT282" s="17">
        <v>0</v>
      </c>
      <c r="AU282" s="17">
        <v>0</v>
      </c>
      <c r="AV282" s="17">
        <v>0</v>
      </c>
      <c r="AW282" s="17">
        <v>0</v>
      </c>
      <c r="AX282" s="17">
        <v>1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30</v>
      </c>
    </row>
    <row r="283" spans="1:63" x14ac:dyDescent="0.25">
      <c r="A283" s="35" t="s">
        <v>373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0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0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0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0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0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0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1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1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1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3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1</v>
      </c>
      <c r="J295" s="17">
        <v>0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1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4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4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0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0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0</v>
      </c>
      <c r="C305" s="33">
        <v>0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0</v>
      </c>
      <c r="AG305" s="33">
        <v>0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0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0</v>
      </c>
    </row>
    <row r="309" spans="1:63" x14ac:dyDescent="0.25">
      <c r="A309" s="32" t="s">
        <v>399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0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0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0</v>
      </c>
    </row>
    <row r="312" spans="1:63" x14ac:dyDescent="0.25">
      <c r="A312" s="35" t="s">
        <v>402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0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0</v>
      </c>
      <c r="C316" s="33">
        <v>0</v>
      </c>
      <c r="D316" s="33">
        <v>0</v>
      </c>
      <c r="E316" s="33">
        <v>0</v>
      </c>
      <c r="F316" s="33">
        <v>0</v>
      </c>
      <c r="G316" s="33">
        <v>0</v>
      </c>
      <c r="H316" s="33">
        <v>0</v>
      </c>
      <c r="I316" s="33">
        <v>2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1</v>
      </c>
      <c r="R316" s="33">
        <v>0</v>
      </c>
      <c r="S316" s="33">
        <v>0</v>
      </c>
      <c r="T316" s="33">
        <v>0</v>
      </c>
      <c r="U316" s="33">
        <v>0</v>
      </c>
      <c r="V316" s="33">
        <v>0</v>
      </c>
      <c r="W316" s="33">
        <v>0</v>
      </c>
      <c r="X316" s="33">
        <v>0</v>
      </c>
      <c r="Y316" s="33">
        <v>0</v>
      </c>
      <c r="Z316" s="33">
        <v>4</v>
      </c>
      <c r="AA316" s="33">
        <v>0</v>
      </c>
      <c r="AB316" s="33">
        <v>0</v>
      </c>
      <c r="AC316" s="33">
        <v>0</v>
      </c>
      <c r="AD316" s="33">
        <v>3</v>
      </c>
      <c r="AE316" s="33">
        <v>0</v>
      </c>
      <c r="AF316" s="33">
        <v>0</v>
      </c>
      <c r="AG316" s="33">
        <v>0</v>
      </c>
      <c r="AH316" s="33">
        <v>0</v>
      </c>
      <c r="AI316" s="33">
        <v>0</v>
      </c>
      <c r="AJ316" s="33">
        <v>0</v>
      </c>
      <c r="AK316" s="33">
        <v>0</v>
      </c>
      <c r="AL316" s="33">
        <v>0</v>
      </c>
      <c r="AM316" s="33">
        <v>0</v>
      </c>
      <c r="AN316" s="33">
        <v>0</v>
      </c>
      <c r="AO316" s="33">
        <v>0</v>
      </c>
      <c r="AP316" s="33">
        <v>0</v>
      </c>
      <c r="AQ316" s="33">
        <v>0</v>
      </c>
      <c r="AR316" s="33">
        <v>0</v>
      </c>
      <c r="AS316" s="33">
        <v>0</v>
      </c>
      <c r="AT316" s="33">
        <v>0</v>
      </c>
      <c r="AU316" s="33">
        <v>0</v>
      </c>
      <c r="AV316" s="33">
        <v>0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10</v>
      </c>
    </row>
    <row r="317" spans="1:63" x14ac:dyDescent="0.25">
      <c r="A317" s="35" t="s">
        <v>407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1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4</v>
      </c>
      <c r="AA317" s="17">
        <v>0</v>
      </c>
      <c r="AB317" s="17">
        <v>0</v>
      </c>
      <c r="AC317" s="17">
        <v>0</v>
      </c>
      <c r="AD317" s="17">
        <v>3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0</v>
      </c>
      <c r="AT317" s="17">
        <v>0</v>
      </c>
      <c r="AU317" s="17">
        <v>0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8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2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2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0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0</v>
      </c>
      <c r="C322" s="33">
        <v>0</v>
      </c>
      <c r="D322" s="33">
        <v>0</v>
      </c>
      <c r="E322" s="33">
        <v>0</v>
      </c>
      <c r="F322" s="33">
        <v>1</v>
      </c>
      <c r="G322" s="33">
        <v>0</v>
      </c>
      <c r="H322" s="33">
        <v>1</v>
      </c>
      <c r="I322" s="33">
        <v>0</v>
      </c>
      <c r="J322" s="33">
        <v>1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0</v>
      </c>
      <c r="Q322" s="33">
        <v>1</v>
      </c>
      <c r="R322" s="33">
        <v>0</v>
      </c>
      <c r="S322" s="33">
        <v>1</v>
      </c>
      <c r="T322" s="33">
        <v>0</v>
      </c>
      <c r="U322" s="33">
        <v>0</v>
      </c>
      <c r="V322" s="33">
        <v>0</v>
      </c>
      <c r="W322" s="33">
        <v>0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0</v>
      </c>
      <c r="AF322" s="33">
        <v>0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0</v>
      </c>
      <c r="AM322" s="33">
        <v>1</v>
      </c>
      <c r="AN322" s="33">
        <v>0</v>
      </c>
      <c r="AO322" s="33">
        <v>0</v>
      </c>
      <c r="AP322" s="33">
        <v>0</v>
      </c>
      <c r="AQ322" s="33">
        <v>0</v>
      </c>
      <c r="AR322" s="33">
        <v>0</v>
      </c>
      <c r="AS322" s="33">
        <v>2</v>
      </c>
      <c r="AT322" s="33">
        <v>0</v>
      </c>
      <c r="AU322" s="33">
        <v>0</v>
      </c>
      <c r="AV322" s="33">
        <v>0</v>
      </c>
      <c r="AW322" s="33">
        <v>0</v>
      </c>
      <c r="AX322" s="33">
        <v>0</v>
      </c>
      <c r="AY322" s="33">
        <v>0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8</v>
      </c>
    </row>
    <row r="323" spans="1:63" x14ac:dyDescent="0.25">
      <c r="A323" s="35" t="s">
        <v>413</v>
      </c>
      <c r="B323" s="17">
        <v>0</v>
      </c>
      <c r="C323" s="17">
        <v>0</v>
      </c>
      <c r="D323" s="17">
        <v>0</v>
      </c>
      <c r="E323" s="17">
        <v>0</v>
      </c>
      <c r="F323" s="17">
        <v>1</v>
      </c>
      <c r="G323" s="17">
        <v>0</v>
      </c>
      <c r="H323" s="17">
        <v>1</v>
      </c>
      <c r="I323" s="17">
        <v>0</v>
      </c>
      <c r="J323" s="17">
        <v>1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1</v>
      </c>
      <c r="R323" s="17">
        <v>0</v>
      </c>
      <c r="S323" s="17">
        <v>1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1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2</v>
      </c>
      <c r="AT323" s="17">
        <v>0</v>
      </c>
      <c r="AU323" s="17">
        <v>0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8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0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0</v>
      </c>
      <c r="C327" s="33">
        <v>0</v>
      </c>
      <c r="D327" s="33">
        <v>0</v>
      </c>
      <c r="E327" s="33">
        <v>0</v>
      </c>
      <c r="F327" s="33">
        <v>1</v>
      </c>
      <c r="G327" s="33">
        <v>0</v>
      </c>
      <c r="H327" s="33">
        <v>0</v>
      </c>
      <c r="I327" s="33">
        <v>0</v>
      </c>
      <c r="J327" s="33">
        <v>0</v>
      </c>
      <c r="K327" s="33">
        <v>0</v>
      </c>
      <c r="L327" s="33">
        <v>0</v>
      </c>
      <c r="M327" s="33">
        <v>39</v>
      </c>
      <c r="N327" s="33">
        <v>0</v>
      </c>
      <c r="O327" s="33">
        <v>0</v>
      </c>
      <c r="P327" s="33">
        <v>0</v>
      </c>
      <c r="Q327" s="33">
        <v>477</v>
      </c>
      <c r="R327" s="33">
        <v>0</v>
      </c>
      <c r="S327" s="33">
        <v>0</v>
      </c>
      <c r="T327" s="33">
        <v>0</v>
      </c>
      <c r="U327" s="33">
        <v>0</v>
      </c>
      <c r="V327" s="33">
        <v>0</v>
      </c>
      <c r="W327" s="33">
        <v>0</v>
      </c>
      <c r="X327" s="33">
        <v>0</v>
      </c>
      <c r="Y327" s="33">
        <v>0</v>
      </c>
      <c r="Z327" s="33">
        <v>0</v>
      </c>
      <c r="AA327" s="33">
        <v>0</v>
      </c>
      <c r="AB327" s="33">
        <v>0</v>
      </c>
      <c r="AC327" s="33">
        <v>0</v>
      </c>
      <c r="AD327" s="33">
        <v>0</v>
      </c>
      <c r="AE327" s="33">
        <v>0</v>
      </c>
      <c r="AF327" s="33">
        <v>0</v>
      </c>
      <c r="AG327" s="33">
        <v>0</v>
      </c>
      <c r="AH327" s="33">
        <v>0</v>
      </c>
      <c r="AI327" s="33">
        <v>1</v>
      </c>
      <c r="AJ327" s="33">
        <v>0</v>
      </c>
      <c r="AK327" s="33">
        <v>0</v>
      </c>
      <c r="AL327" s="33">
        <v>0</v>
      </c>
      <c r="AM327" s="33">
        <v>0</v>
      </c>
      <c r="AN327" s="33">
        <v>0</v>
      </c>
      <c r="AO327" s="33">
        <v>0</v>
      </c>
      <c r="AP327" s="33">
        <v>0</v>
      </c>
      <c r="AQ327" s="33">
        <v>0</v>
      </c>
      <c r="AR327" s="33">
        <v>0</v>
      </c>
      <c r="AS327" s="33">
        <v>0</v>
      </c>
      <c r="AT327" s="33">
        <v>0</v>
      </c>
      <c r="AU327" s="33">
        <v>0</v>
      </c>
      <c r="AV327" s="33">
        <v>0</v>
      </c>
      <c r="AW327" s="33">
        <v>0</v>
      </c>
      <c r="AX327" s="33">
        <v>0</v>
      </c>
      <c r="AY327" s="33">
        <v>0</v>
      </c>
      <c r="AZ327" s="33">
        <v>0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518</v>
      </c>
    </row>
    <row r="328" spans="1:63" x14ac:dyDescent="0.25">
      <c r="A328" s="35" t="s">
        <v>418</v>
      </c>
      <c r="B328" s="17">
        <v>0</v>
      </c>
      <c r="C328" s="17">
        <v>0</v>
      </c>
      <c r="D328" s="17">
        <v>0</v>
      </c>
      <c r="E328" s="17">
        <v>0</v>
      </c>
      <c r="F328" s="17">
        <v>1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39</v>
      </c>
      <c r="N328" s="17">
        <v>0</v>
      </c>
      <c r="O328" s="17">
        <v>0</v>
      </c>
      <c r="P328" s="17">
        <v>0</v>
      </c>
      <c r="Q328" s="17">
        <v>477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1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0</v>
      </c>
      <c r="AT328" s="17">
        <v>0</v>
      </c>
      <c r="AU328" s="17">
        <v>0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518</v>
      </c>
    </row>
    <row r="329" spans="1:63" x14ac:dyDescent="0.25">
      <c r="A329" s="32" t="s">
        <v>419</v>
      </c>
      <c r="B329" s="33">
        <v>0</v>
      </c>
      <c r="C329" s="33">
        <v>0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  <c r="K329" s="33">
        <v>0</v>
      </c>
      <c r="L329" s="33">
        <v>0</v>
      </c>
      <c r="M329" s="33">
        <v>0</v>
      </c>
      <c r="N329" s="33">
        <v>0</v>
      </c>
      <c r="O329" s="33">
        <v>0</v>
      </c>
      <c r="P329" s="33">
        <v>0</v>
      </c>
      <c r="Q329" s="33">
        <v>0</v>
      </c>
      <c r="R329" s="33">
        <v>0</v>
      </c>
      <c r="S329" s="33">
        <v>0</v>
      </c>
      <c r="T329" s="33">
        <v>0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0</v>
      </c>
      <c r="AC329" s="33">
        <v>0</v>
      </c>
      <c r="AD329" s="33">
        <v>0</v>
      </c>
      <c r="AE329" s="33">
        <v>0</v>
      </c>
      <c r="AF329" s="33">
        <v>0</v>
      </c>
      <c r="AG329" s="33">
        <v>0</v>
      </c>
      <c r="AH329" s="33">
        <v>0</v>
      </c>
      <c r="AI329" s="33">
        <v>0</v>
      </c>
      <c r="AJ329" s="33">
        <v>0</v>
      </c>
      <c r="AK329" s="33">
        <v>0</v>
      </c>
      <c r="AL329" s="33">
        <v>0</v>
      </c>
      <c r="AM329" s="33">
        <v>0</v>
      </c>
      <c r="AN329" s="33">
        <v>0</v>
      </c>
      <c r="AO329" s="33">
        <v>0</v>
      </c>
      <c r="AP329" s="33">
        <v>0</v>
      </c>
      <c r="AQ329" s="33">
        <v>0</v>
      </c>
      <c r="AR329" s="33">
        <v>0</v>
      </c>
      <c r="AS329" s="33">
        <v>0</v>
      </c>
      <c r="AT329" s="33">
        <v>0</v>
      </c>
      <c r="AU329" s="33">
        <v>0</v>
      </c>
      <c r="AV329" s="33">
        <v>0</v>
      </c>
      <c r="AW329" s="33">
        <v>0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0</v>
      </c>
    </row>
    <row r="330" spans="1:63" x14ac:dyDescent="0.25">
      <c r="A330" s="35" t="s">
        <v>420</v>
      </c>
      <c r="B330" s="17">
        <v>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7">
        <v>0</v>
      </c>
      <c r="AU330" s="17">
        <v>0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0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2491</v>
      </c>
      <c r="C333" s="37">
        <v>971</v>
      </c>
      <c r="D333" s="37">
        <v>6411</v>
      </c>
      <c r="E333" s="37">
        <v>1068</v>
      </c>
      <c r="F333" s="37">
        <v>886</v>
      </c>
      <c r="G333" s="37">
        <v>120</v>
      </c>
      <c r="H333" s="37">
        <v>889</v>
      </c>
      <c r="I333" s="37">
        <v>13978</v>
      </c>
      <c r="J333" s="37">
        <v>2121</v>
      </c>
      <c r="K333" s="37">
        <v>688</v>
      </c>
      <c r="L333" s="37">
        <v>1937</v>
      </c>
      <c r="M333" s="37">
        <v>1972</v>
      </c>
      <c r="N333" s="37">
        <v>970</v>
      </c>
      <c r="O333" s="37">
        <v>288</v>
      </c>
      <c r="P333" s="37">
        <v>634</v>
      </c>
      <c r="Q333" s="37">
        <v>5332</v>
      </c>
      <c r="R333" s="37">
        <v>1573</v>
      </c>
      <c r="S333" s="37">
        <v>1659</v>
      </c>
      <c r="T333" s="37">
        <v>3809</v>
      </c>
      <c r="U333" s="37">
        <v>2703</v>
      </c>
      <c r="V333" s="37">
        <v>629</v>
      </c>
      <c r="W333" s="37">
        <v>1758</v>
      </c>
      <c r="X333" s="37">
        <v>443</v>
      </c>
      <c r="Y333" s="37">
        <v>4177</v>
      </c>
      <c r="Z333" s="37">
        <v>1263</v>
      </c>
      <c r="AA333" s="37">
        <v>891</v>
      </c>
      <c r="AB333" s="37">
        <v>4312</v>
      </c>
      <c r="AC333" s="37">
        <v>899</v>
      </c>
      <c r="AD333" s="37">
        <v>1230</v>
      </c>
      <c r="AE333" s="37">
        <v>569</v>
      </c>
      <c r="AF333" s="37">
        <v>13980</v>
      </c>
      <c r="AG333" s="37">
        <v>5036</v>
      </c>
      <c r="AH333" s="37">
        <v>5868</v>
      </c>
      <c r="AI333" s="37">
        <v>1536</v>
      </c>
      <c r="AJ333" s="37">
        <v>852</v>
      </c>
      <c r="AK333" s="37">
        <v>267</v>
      </c>
      <c r="AL333" s="37">
        <v>2372</v>
      </c>
      <c r="AM333" s="37">
        <v>2626</v>
      </c>
      <c r="AN333" s="37">
        <v>450</v>
      </c>
      <c r="AO333" s="37">
        <v>3995</v>
      </c>
      <c r="AP333" s="37">
        <v>211</v>
      </c>
      <c r="AQ333" s="37">
        <v>4591</v>
      </c>
      <c r="AR333" s="37">
        <v>151</v>
      </c>
      <c r="AS333" s="37">
        <v>3057</v>
      </c>
      <c r="AT333" s="37">
        <v>317</v>
      </c>
      <c r="AU333" s="37">
        <v>611</v>
      </c>
      <c r="AV333" s="37">
        <v>6282</v>
      </c>
      <c r="AW333" s="37">
        <v>741</v>
      </c>
      <c r="AX333" s="37">
        <v>229</v>
      </c>
      <c r="AY333" s="37">
        <v>1882</v>
      </c>
      <c r="AZ333" s="37">
        <v>1</v>
      </c>
      <c r="BA333" s="37">
        <v>0</v>
      </c>
      <c r="BB333" s="37">
        <v>0</v>
      </c>
      <c r="BC333" s="37">
        <v>1</v>
      </c>
      <c r="BD333" s="37">
        <v>0</v>
      </c>
      <c r="BE333" s="37">
        <v>0</v>
      </c>
      <c r="BF333" s="37">
        <v>0</v>
      </c>
      <c r="BG333" s="37">
        <v>0</v>
      </c>
      <c r="BH333" s="37">
        <v>0</v>
      </c>
      <c r="BI333" s="37">
        <v>0</v>
      </c>
      <c r="BJ333" s="37">
        <v>0</v>
      </c>
      <c r="BK333" s="38">
        <v>121727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BK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28515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6.28515625" style="2" customWidth="1"/>
    <col min="27" max="27" width="6.85546875" style="2" customWidth="1"/>
    <col min="28" max="28" width="10" style="2" customWidth="1"/>
    <col min="29" max="29" width="6.28515625" style="2" customWidth="1"/>
    <col min="30" max="30" width="5.42578125" style="2" customWidth="1"/>
    <col min="31" max="32" width="6.28515625" style="2" customWidth="1"/>
    <col min="33" max="33" width="6.85546875" style="2" customWidth="1"/>
    <col min="34" max="34" width="6.28515625" style="2" customWidth="1"/>
    <col min="35" max="37" width="7.7109375" style="2" customWidth="1"/>
    <col min="38" max="38" width="10" style="2" customWidth="1"/>
    <col min="39" max="39" width="16.85546875" style="2" customWidth="1"/>
    <col min="40" max="40" width="9.28515625" style="2" customWidth="1"/>
    <col min="41" max="41" width="18.28515625" style="2" customWidth="1"/>
    <col min="42" max="43" width="6.85546875" style="2" customWidth="1"/>
    <col min="44" max="44" width="5.42578125" style="2" customWidth="1"/>
    <col min="45" max="45" width="9.28515625" style="2" customWidth="1"/>
    <col min="46" max="47" width="6.28515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28515625" style="2" customWidth="1"/>
    <col min="53" max="53" width="6.28515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85546875" style="2" customWidth="1"/>
    <col min="60" max="60" width="10.7109375" style="2" customWidth="1"/>
    <col min="61" max="61" width="6.85546875" style="2" customWidth="1"/>
    <col min="62" max="62" width="9.28515625" style="2" customWidth="1"/>
    <col min="63" max="63" width="7.7109375" style="2" customWidth="1"/>
    <col min="64" max="64" width="0.8554687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427</v>
      </c>
    </row>
    <row r="8" spans="1:63" ht="14.45" x14ac:dyDescent="0.3">
      <c r="A8" s="31" t="s">
        <v>428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8</v>
      </c>
      <c r="C12" s="33">
        <v>6</v>
      </c>
      <c r="D12" s="33">
        <v>21</v>
      </c>
      <c r="E12" s="33">
        <v>6</v>
      </c>
      <c r="F12" s="33">
        <v>1</v>
      </c>
      <c r="G12" s="33">
        <v>6</v>
      </c>
      <c r="H12" s="33">
        <v>2</v>
      </c>
      <c r="I12" s="33">
        <v>24</v>
      </c>
      <c r="J12" s="33">
        <v>6</v>
      </c>
      <c r="K12" s="33">
        <v>4</v>
      </c>
      <c r="L12" s="33">
        <v>5</v>
      </c>
      <c r="M12" s="33">
        <v>5</v>
      </c>
      <c r="N12" s="33">
        <v>3</v>
      </c>
      <c r="O12" s="33">
        <v>3</v>
      </c>
      <c r="P12" s="33">
        <v>5</v>
      </c>
      <c r="Q12" s="33">
        <v>11</v>
      </c>
      <c r="R12" s="33">
        <v>6</v>
      </c>
      <c r="S12" s="33">
        <v>8</v>
      </c>
      <c r="T12" s="33">
        <v>3</v>
      </c>
      <c r="U12" s="33">
        <v>10</v>
      </c>
      <c r="V12" s="33">
        <v>6</v>
      </c>
      <c r="W12" s="33">
        <v>4</v>
      </c>
      <c r="X12" s="33">
        <v>2</v>
      </c>
      <c r="Y12" s="33">
        <v>7</v>
      </c>
      <c r="Z12" s="33">
        <v>10</v>
      </c>
      <c r="AA12" s="33">
        <v>0</v>
      </c>
      <c r="AB12" s="33">
        <v>11</v>
      </c>
      <c r="AC12" s="33">
        <v>7</v>
      </c>
      <c r="AD12" s="33">
        <v>2</v>
      </c>
      <c r="AE12" s="33">
        <v>7</v>
      </c>
      <c r="AF12" s="33">
        <v>77</v>
      </c>
      <c r="AG12" s="33">
        <v>19</v>
      </c>
      <c r="AH12" s="33">
        <v>19</v>
      </c>
      <c r="AI12" s="33">
        <v>12</v>
      </c>
      <c r="AJ12" s="33">
        <v>4</v>
      </c>
      <c r="AK12" s="33">
        <v>1</v>
      </c>
      <c r="AL12" s="33">
        <v>7</v>
      </c>
      <c r="AM12" s="33">
        <v>11</v>
      </c>
      <c r="AN12" s="33">
        <v>1</v>
      </c>
      <c r="AO12" s="33">
        <v>13</v>
      </c>
      <c r="AP12" s="33">
        <v>0</v>
      </c>
      <c r="AQ12" s="33">
        <v>23</v>
      </c>
      <c r="AR12" s="33">
        <v>0</v>
      </c>
      <c r="AS12" s="33">
        <v>8</v>
      </c>
      <c r="AT12" s="33">
        <v>2</v>
      </c>
      <c r="AU12" s="33">
        <v>4</v>
      </c>
      <c r="AV12" s="33">
        <v>16</v>
      </c>
      <c r="AW12" s="33">
        <v>7</v>
      </c>
      <c r="AX12" s="33">
        <v>2</v>
      </c>
      <c r="AY12" s="33">
        <v>5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430</v>
      </c>
    </row>
    <row r="13" spans="1:63" ht="14.45" x14ac:dyDescent="0.3">
      <c r="A13" s="35" t="s">
        <v>103</v>
      </c>
      <c r="B13" s="17">
        <v>0</v>
      </c>
      <c r="C13" s="17">
        <v>0</v>
      </c>
      <c r="D13" s="17">
        <v>4</v>
      </c>
      <c r="E13" s="17">
        <v>2</v>
      </c>
      <c r="F13" s="17">
        <v>1</v>
      </c>
      <c r="G13" s="17">
        <v>3</v>
      </c>
      <c r="H13" s="17">
        <v>0</v>
      </c>
      <c r="I13" s="17">
        <v>21</v>
      </c>
      <c r="J13" s="17">
        <v>5</v>
      </c>
      <c r="K13" s="17">
        <v>0</v>
      </c>
      <c r="L13" s="17">
        <v>1</v>
      </c>
      <c r="M13" s="17">
        <v>2</v>
      </c>
      <c r="N13" s="17">
        <v>2</v>
      </c>
      <c r="O13" s="17">
        <v>0</v>
      </c>
      <c r="P13" s="17">
        <v>0</v>
      </c>
      <c r="Q13" s="17">
        <v>6</v>
      </c>
      <c r="R13" s="17">
        <v>1</v>
      </c>
      <c r="S13" s="17">
        <v>3</v>
      </c>
      <c r="T13" s="17">
        <v>0</v>
      </c>
      <c r="U13" s="17">
        <v>2</v>
      </c>
      <c r="V13" s="17">
        <v>0</v>
      </c>
      <c r="W13" s="17">
        <v>1</v>
      </c>
      <c r="X13" s="17">
        <v>0</v>
      </c>
      <c r="Y13" s="17">
        <v>0</v>
      </c>
      <c r="Z13" s="17">
        <v>1</v>
      </c>
      <c r="AA13" s="17">
        <v>0</v>
      </c>
      <c r="AB13" s="17">
        <v>0</v>
      </c>
      <c r="AC13" s="17">
        <v>3</v>
      </c>
      <c r="AD13" s="17">
        <v>0</v>
      </c>
      <c r="AE13" s="17">
        <v>3</v>
      </c>
      <c r="AF13" s="17">
        <v>35</v>
      </c>
      <c r="AG13" s="17">
        <v>10</v>
      </c>
      <c r="AH13" s="17">
        <v>11</v>
      </c>
      <c r="AI13" s="17">
        <v>1</v>
      </c>
      <c r="AJ13" s="17">
        <v>2</v>
      </c>
      <c r="AK13" s="17">
        <v>0</v>
      </c>
      <c r="AL13" s="17">
        <v>0</v>
      </c>
      <c r="AM13" s="17">
        <v>4</v>
      </c>
      <c r="AN13" s="17">
        <v>0</v>
      </c>
      <c r="AO13" s="17">
        <v>6</v>
      </c>
      <c r="AP13" s="17">
        <v>0</v>
      </c>
      <c r="AQ13" s="17">
        <v>6</v>
      </c>
      <c r="AR13" s="17">
        <v>0</v>
      </c>
      <c r="AS13" s="17">
        <v>0</v>
      </c>
      <c r="AT13" s="17">
        <v>0</v>
      </c>
      <c r="AU13" s="17">
        <v>0</v>
      </c>
      <c r="AV13" s="17">
        <v>6</v>
      </c>
      <c r="AW13" s="17">
        <v>0</v>
      </c>
      <c r="AX13" s="17">
        <v>0</v>
      </c>
      <c r="AY13" s="17">
        <v>2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144</v>
      </c>
    </row>
    <row r="14" spans="1:63" ht="14.45" x14ac:dyDescent="0.3">
      <c r="A14" s="35" t="s">
        <v>104</v>
      </c>
      <c r="B14" s="17">
        <v>0</v>
      </c>
      <c r="C14" s="17">
        <v>0</v>
      </c>
      <c r="D14" s="17">
        <v>0</v>
      </c>
      <c r="E14" s="17">
        <v>2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1</v>
      </c>
      <c r="AG14" s="17">
        <v>0</v>
      </c>
      <c r="AH14" s="17">
        <v>0</v>
      </c>
      <c r="AI14" s="17">
        <v>1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4</v>
      </c>
    </row>
    <row r="15" spans="1:63" ht="14.45" x14ac:dyDescent="0.3">
      <c r="A15" s="35" t="s">
        <v>105</v>
      </c>
      <c r="B15" s="17">
        <v>8</v>
      </c>
      <c r="C15" s="17">
        <v>6</v>
      </c>
      <c r="D15" s="17">
        <v>17</v>
      </c>
      <c r="E15" s="17">
        <v>2</v>
      </c>
      <c r="F15" s="17">
        <v>0</v>
      </c>
      <c r="G15" s="17">
        <v>3</v>
      </c>
      <c r="H15" s="17">
        <v>2</v>
      </c>
      <c r="I15" s="17">
        <v>3</v>
      </c>
      <c r="J15" s="17">
        <v>1</v>
      </c>
      <c r="K15" s="17">
        <v>4</v>
      </c>
      <c r="L15" s="17">
        <v>4</v>
      </c>
      <c r="M15" s="17">
        <v>3</v>
      </c>
      <c r="N15" s="17">
        <v>1</v>
      </c>
      <c r="O15" s="17">
        <v>3</v>
      </c>
      <c r="P15" s="17">
        <v>5</v>
      </c>
      <c r="Q15" s="17">
        <v>5</v>
      </c>
      <c r="R15" s="17">
        <v>5</v>
      </c>
      <c r="S15" s="17">
        <v>5</v>
      </c>
      <c r="T15" s="17">
        <v>3</v>
      </c>
      <c r="U15" s="17">
        <v>8</v>
      </c>
      <c r="V15" s="17">
        <v>6</v>
      </c>
      <c r="W15" s="17">
        <v>3</v>
      </c>
      <c r="X15" s="17">
        <v>2</v>
      </c>
      <c r="Y15" s="17">
        <v>7</v>
      </c>
      <c r="Z15" s="17">
        <v>9</v>
      </c>
      <c r="AA15" s="17">
        <v>0</v>
      </c>
      <c r="AB15" s="17">
        <v>11</v>
      </c>
      <c r="AC15" s="17">
        <v>4</v>
      </c>
      <c r="AD15" s="17">
        <v>2</v>
      </c>
      <c r="AE15" s="17">
        <v>4</v>
      </c>
      <c r="AF15" s="17">
        <v>41</v>
      </c>
      <c r="AG15" s="17">
        <v>9</v>
      </c>
      <c r="AH15" s="17">
        <v>8</v>
      </c>
      <c r="AI15" s="17">
        <v>10</v>
      </c>
      <c r="AJ15" s="17">
        <v>2</v>
      </c>
      <c r="AK15" s="17">
        <v>1</v>
      </c>
      <c r="AL15" s="17">
        <v>7</v>
      </c>
      <c r="AM15" s="17">
        <v>7</v>
      </c>
      <c r="AN15" s="17">
        <v>1</v>
      </c>
      <c r="AO15" s="17">
        <v>7</v>
      </c>
      <c r="AP15" s="17">
        <v>0</v>
      </c>
      <c r="AQ15" s="17">
        <v>17</v>
      </c>
      <c r="AR15" s="17">
        <v>0</v>
      </c>
      <c r="AS15" s="17">
        <v>8</v>
      </c>
      <c r="AT15" s="17">
        <v>2</v>
      </c>
      <c r="AU15" s="17">
        <v>4</v>
      </c>
      <c r="AV15" s="17">
        <v>10</v>
      </c>
      <c r="AW15" s="17">
        <v>7</v>
      </c>
      <c r="AX15" s="17">
        <v>2</v>
      </c>
      <c r="AY15" s="17">
        <v>3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282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1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2</v>
      </c>
      <c r="AG17" s="33">
        <v>0</v>
      </c>
      <c r="AH17" s="33">
        <v>1</v>
      </c>
      <c r="AI17" s="33">
        <v>0</v>
      </c>
      <c r="AJ17" s="33">
        <v>0</v>
      </c>
      <c r="AK17" s="33">
        <v>0</v>
      </c>
      <c r="AL17" s="33">
        <v>0</v>
      </c>
      <c r="AM17" s="33">
        <v>1</v>
      </c>
      <c r="AN17" s="33">
        <v>1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1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7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2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1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1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5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1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1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2</v>
      </c>
    </row>
    <row r="20" spans="1:63" ht="14.45" x14ac:dyDescent="0.3">
      <c r="A20" s="32" t="s">
        <v>110</v>
      </c>
      <c r="B20" s="33">
        <v>847</v>
      </c>
      <c r="C20" s="33">
        <v>271</v>
      </c>
      <c r="D20" s="33">
        <v>1502</v>
      </c>
      <c r="E20" s="33">
        <v>378</v>
      </c>
      <c r="F20" s="33">
        <v>229</v>
      </c>
      <c r="G20" s="33">
        <v>160</v>
      </c>
      <c r="H20" s="33">
        <v>530</v>
      </c>
      <c r="I20" s="33">
        <v>3501</v>
      </c>
      <c r="J20" s="33">
        <v>837</v>
      </c>
      <c r="K20" s="33">
        <v>291</v>
      </c>
      <c r="L20" s="33">
        <v>242</v>
      </c>
      <c r="M20" s="33">
        <v>401</v>
      </c>
      <c r="N20" s="33">
        <v>345</v>
      </c>
      <c r="O20" s="33">
        <v>185</v>
      </c>
      <c r="P20" s="33">
        <v>379</v>
      </c>
      <c r="Q20" s="33">
        <v>928</v>
      </c>
      <c r="R20" s="33">
        <v>379</v>
      </c>
      <c r="S20" s="33">
        <v>714</v>
      </c>
      <c r="T20" s="33">
        <v>409</v>
      </c>
      <c r="U20" s="33">
        <v>513</v>
      </c>
      <c r="V20" s="33">
        <v>204</v>
      </c>
      <c r="W20" s="33">
        <v>465</v>
      </c>
      <c r="X20" s="33">
        <v>161</v>
      </c>
      <c r="Y20" s="33">
        <v>993</v>
      </c>
      <c r="Z20" s="33">
        <v>687</v>
      </c>
      <c r="AA20" s="33">
        <v>212</v>
      </c>
      <c r="AB20" s="33">
        <v>489</v>
      </c>
      <c r="AC20" s="33">
        <v>315</v>
      </c>
      <c r="AD20" s="33">
        <v>343</v>
      </c>
      <c r="AE20" s="33">
        <v>353</v>
      </c>
      <c r="AF20" s="33">
        <v>6044</v>
      </c>
      <c r="AG20" s="33">
        <v>835</v>
      </c>
      <c r="AH20" s="33">
        <v>1139</v>
      </c>
      <c r="AI20" s="33">
        <v>776</v>
      </c>
      <c r="AJ20" s="33">
        <v>245</v>
      </c>
      <c r="AK20" s="33">
        <v>141</v>
      </c>
      <c r="AL20" s="33">
        <v>609</v>
      </c>
      <c r="AM20" s="33">
        <v>821</v>
      </c>
      <c r="AN20" s="33">
        <v>171</v>
      </c>
      <c r="AO20" s="33">
        <v>891</v>
      </c>
      <c r="AP20" s="33">
        <v>186</v>
      </c>
      <c r="AQ20" s="33">
        <v>2045</v>
      </c>
      <c r="AR20" s="33">
        <v>33</v>
      </c>
      <c r="AS20" s="33">
        <v>590</v>
      </c>
      <c r="AT20" s="33">
        <v>72</v>
      </c>
      <c r="AU20" s="33">
        <v>378</v>
      </c>
      <c r="AV20" s="33">
        <v>2396</v>
      </c>
      <c r="AW20" s="33">
        <v>269</v>
      </c>
      <c r="AX20" s="33">
        <v>87</v>
      </c>
      <c r="AY20" s="33">
        <v>668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35659</v>
      </c>
    </row>
    <row r="21" spans="1:63" ht="14.45" x14ac:dyDescent="0.3">
      <c r="A21" s="35" t="s">
        <v>111</v>
      </c>
      <c r="B21" s="17">
        <v>541</v>
      </c>
      <c r="C21" s="17">
        <v>170</v>
      </c>
      <c r="D21" s="17">
        <v>785</v>
      </c>
      <c r="E21" s="17">
        <v>249</v>
      </c>
      <c r="F21" s="17">
        <v>79</v>
      </c>
      <c r="G21" s="17">
        <v>54</v>
      </c>
      <c r="H21" s="17">
        <v>222</v>
      </c>
      <c r="I21" s="17">
        <v>3298</v>
      </c>
      <c r="J21" s="17">
        <v>429</v>
      </c>
      <c r="K21" s="17">
        <v>140</v>
      </c>
      <c r="L21" s="17">
        <v>172</v>
      </c>
      <c r="M21" s="17">
        <v>239</v>
      </c>
      <c r="N21" s="17">
        <v>188</v>
      </c>
      <c r="O21" s="17">
        <v>86</v>
      </c>
      <c r="P21" s="17">
        <v>204</v>
      </c>
      <c r="Q21" s="17">
        <v>509</v>
      </c>
      <c r="R21" s="17">
        <v>261</v>
      </c>
      <c r="S21" s="17">
        <v>263</v>
      </c>
      <c r="T21" s="17">
        <v>208</v>
      </c>
      <c r="U21" s="17">
        <v>292</v>
      </c>
      <c r="V21" s="17">
        <v>95</v>
      </c>
      <c r="W21" s="17">
        <v>253</v>
      </c>
      <c r="X21" s="17">
        <v>84</v>
      </c>
      <c r="Y21" s="17">
        <v>394</v>
      </c>
      <c r="Z21" s="17">
        <v>348</v>
      </c>
      <c r="AA21" s="17">
        <v>102</v>
      </c>
      <c r="AB21" s="17">
        <v>356</v>
      </c>
      <c r="AC21" s="17">
        <v>156</v>
      </c>
      <c r="AD21" s="17">
        <v>210</v>
      </c>
      <c r="AE21" s="17">
        <v>174</v>
      </c>
      <c r="AF21" s="17">
        <v>2386</v>
      </c>
      <c r="AG21" s="17">
        <v>417</v>
      </c>
      <c r="AH21" s="17">
        <v>567</v>
      </c>
      <c r="AI21" s="17">
        <v>450</v>
      </c>
      <c r="AJ21" s="17">
        <v>95</v>
      </c>
      <c r="AK21" s="17">
        <v>64</v>
      </c>
      <c r="AL21" s="17">
        <v>343</v>
      </c>
      <c r="AM21" s="17">
        <v>430</v>
      </c>
      <c r="AN21" s="17">
        <v>86</v>
      </c>
      <c r="AO21" s="17">
        <v>590</v>
      </c>
      <c r="AP21" s="17">
        <v>74</v>
      </c>
      <c r="AQ21" s="17">
        <v>1274</v>
      </c>
      <c r="AR21" s="17">
        <v>11</v>
      </c>
      <c r="AS21" s="17">
        <v>304</v>
      </c>
      <c r="AT21" s="17">
        <v>34</v>
      </c>
      <c r="AU21" s="17">
        <v>197</v>
      </c>
      <c r="AV21" s="17">
        <v>1003</v>
      </c>
      <c r="AW21" s="17">
        <v>130</v>
      </c>
      <c r="AX21" s="17">
        <v>38</v>
      </c>
      <c r="AY21" s="17">
        <v>392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19446</v>
      </c>
    </row>
    <row r="22" spans="1:63" ht="14.45" x14ac:dyDescent="0.3">
      <c r="A22" s="35" t="s">
        <v>112</v>
      </c>
      <c r="B22" s="17">
        <v>3</v>
      </c>
      <c r="C22" s="17">
        <v>2</v>
      </c>
      <c r="D22" s="17">
        <v>5</v>
      </c>
      <c r="E22" s="17">
        <v>2</v>
      </c>
      <c r="F22" s="17">
        <v>1</v>
      </c>
      <c r="G22" s="17">
        <v>0</v>
      </c>
      <c r="H22" s="17">
        <v>2</v>
      </c>
      <c r="I22" s="17">
        <v>13</v>
      </c>
      <c r="J22" s="17">
        <v>2</v>
      </c>
      <c r="K22" s="17">
        <v>7</v>
      </c>
      <c r="L22" s="17">
        <v>10</v>
      </c>
      <c r="M22" s="17">
        <v>2</v>
      </c>
      <c r="N22" s="17">
        <v>0</v>
      </c>
      <c r="O22" s="17">
        <v>0</v>
      </c>
      <c r="P22" s="17">
        <v>1</v>
      </c>
      <c r="Q22" s="17">
        <v>3</v>
      </c>
      <c r="R22" s="17">
        <v>1</v>
      </c>
      <c r="S22" s="17">
        <v>2</v>
      </c>
      <c r="T22" s="17">
        <v>1</v>
      </c>
      <c r="U22" s="17">
        <v>16</v>
      </c>
      <c r="V22" s="17">
        <v>0</v>
      </c>
      <c r="W22" s="17">
        <v>2</v>
      </c>
      <c r="X22" s="17">
        <v>12</v>
      </c>
      <c r="Y22" s="17">
        <v>2</v>
      </c>
      <c r="Z22" s="17">
        <v>1</v>
      </c>
      <c r="AA22" s="17">
        <v>0</v>
      </c>
      <c r="AB22" s="17">
        <v>3</v>
      </c>
      <c r="AC22" s="17">
        <v>0</v>
      </c>
      <c r="AD22" s="17">
        <v>0</v>
      </c>
      <c r="AE22" s="17">
        <v>0</v>
      </c>
      <c r="AF22" s="17">
        <v>1</v>
      </c>
      <c r="AG22" s="17">
        <v>6</v>
      </c>
      <c r="AH22" s="17">
        <v>6</v>
      </c>
      <c r="AI22" s="17">
        <v>1</v>
      </c>
      <c r="AJ22" s="17">
        <v>5</v>
      </c>
      <c r="AK22" s="17">
        <v>0</v>
      </c>
      <c r="AL22" s="17">
        <v>4</v>
      </c>
      <c r="AM22" s="17">
        <v>4</v>
      </c>
      <c r="AN22" s="17">
        <v>0</v>
      </c>
      <c r="AO22" s="17">
        <v>15</v>
      </c>
      <c r="AP22" s="17">
        <v>4</v>
      </c>
      <c r="AQ22" s="17">
        <v>1</v>
      </c>
      <c r="AR22" s="17">
        <v>4</v>
      </c>
      <c r="AS22" s="17">
        <v>28</v>
      </c>
      <c r="AT22" s="17">
        <v>0</v>
      </c>
      <c r="AU22" s="17">
        <v>0</v>
      </c>
      <c r="AV22" s="17">
        <v>1</v>
      </c>
      <c r="AW22" s="17">
        <v>0</v>
      </c>
      <c r="AX22" s="17">
        <v>0</v>
      </c>
      <c r="AY22" s="17">
        <v>1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174</v>
      </c>
    </row>
    <row r="23" spans="1:63" ht="14.45" x14ac:dyDescent="0.3">
      <c r="A23" s="35" t="s">
        <v>113</v>
      </c>
      <c r="B23" s="17">
        <v>32</v>
      </c>
      <c r="C23" s="17">
        <v>13</v>
      </c>
      <c r="D23" s="17">
        <v>61</v>
      </c>
      <c r="E23" s="17">
        <v>10</v>
      </c>
      <c r="F23" s="17">
        <v>2</v>
      </c>
      <c r="G23" s="17">
        <v>6</v>
      </c>
      <c r="H23" s="17">
        <v>26</v>
      </c>
      <c r="I23" s="17">
        <v>0</v>
      </c>
      <c r="J23" s="17">
        <v>16</v>
      </c>
      <c r="K23" s="17">
        <v>6</v>
      </c>
      <c r="L23" s="17">
        <v>5</v>
      </c>
      <c r="M23" s="17">
        <v>25</v>
      </c>
      <c r="N23" s="17">
        <v>19</v>
      </c>
      <c r="O23" s="17">
        <v>15</v>
      </c>
      <c r="P23" s="17">
        <v>25</v>
      </c>
      <c r="Q23" s="17">
        <v>70</v>
      </c>
      <c r="R23" s="17">
        <v>23</v>
      </c>
      <c r="S23" s="17">
        <v>12</v>
      </c>
      <c r="T23" s="17">
        <v>11</v>
      </c>
      <c r="U23" s="17">
        <v>23</v>
      </c>
      <c r="V23" s="17">
        <v>13</v>
      </c>
      <c r="W23" s="17">
        <v>11</v>
      </c>
      <c r="X23" s="17">
        <v>3</v>
      </c>
      <c r="Y23" s="17">
        <v>29</v>
      </c>
      <c r="Z23" s="17">
        <v>16</v>
      </c>
      <c r="AA23" s="17">
        <v>27</v>
      </c>
      <c r="AB23" s="17">
        <v>26</v>
      </c>
      <c r="AC23" s="17">
        <v>15</v>
      </c>
      <c r="AD23" s="17">
        <v>26</v>
      </c>
      <c r="AE23" s="17">
        <v>14</v>
      </c>
      <c r="AF23" s="17">
        <v>123</v>
      </c>
      <c r="AG23" s="17">
        <v>26</v>
      </c>
      <c r="AH23" s="17">
        <v>45</v>
      </c>
      <c r="AI23" s="17">
        <v>43</v>
      </c>
      <c r="AJ23" s="17">
        <v>10</v>
      </c>
      <c r="AK23" s="17">
        <v>17</v>
      </c>
      <c r="AL23" s="17">
        <v>28</v>
      </c>
      <c r="AM23" s="17">
        <v>31</v>
      </c>
      <c r="AN23" s="17">
        <v>8</v>
      </c>
      <c r="AO23" s="17">
        <v>23</v>
      </c>
      <c r="AP23" s="17">
        <v>16</v>
      </c>
      <c r="AQ23" s="17">
        <v>37</v>
      </c>
      <c r="AR23" s="17">
        <v>5</v>
      </c>
      <c r="AS23" s="17">
        <v>39</v>
      </c>
      <c r="AT23" s="17">
        <v>7</v>
      </c>
      <c r="AU23" s="17">
        <v>20</v>
      </c>
      <c r="AV23" s="17">
        <v>59</v>
      </c>
      <c r="AW23" s="17">
        <v>38</v>
      </c>
      <c r="AX23" s="17">
        <v>4</v>
      </c>
      <c r="AY23" s="17">
        <v>22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1181</v>
      </c>
    </row>
    <row r="24" spans="1:63" x14ac:dyDescent="0.25">
      <c r="A24" s="35" t="s">
        <v>114</v>
      </c>
      <c r="B24" s="17">
        <v>271</v>
      </c>
      <c r="C24" s="17">
        <v>86</v>
      </c>
      <c r="D24" s="17">
        <v>650</v>
      </c>
      <c r="E24" s="17">
        <v>117</v>
      </c>
      <c r="F24" s="17">
        <v>147</v>
      </c>
      <c r="G24" s="17">
        <v>100</v>
      </c>
      <c r="H24" s="17">
        <v>280</v>
      </c>
      <c r="I24" s="17">
        <v>190</v>
      </c>
      <c r="J24" s="17">
        <v>387</v>
      </c>
      <c r="K24" s="17">
        <v>138</v>
      </c>
      <c r="L24" s="17">
        <v>54</v>
      </c>
      <c r="M24" s="17">
        <v>135</v>
      </c>
      <c r="N24" s="17">
        <v>138</v>
      </c>
      <c r="O24" s="17">
        <v>84</v>
      </c>
      <c r="P24" s="17">
        <v>148</v>
      </c>
      <c r="Q24" s="17">
        <v>346</v>
      </c>
      <c r="R24" s="17">
        <v>94</v>
      </c>
      <c r="S24" s="17">
        <v>437</v>
      </c>
      <c r="T24" s="17">
        <v>189</v>
      </c>
      <c r="U24" s="17">
        <v>178</v>
      </c>
      <c r="V24" s="17">
        <v>96</v>
      </c>
      <c r="W24" s="17">
        <v>198</v>
      </c>
      <c r="X24" s="17">
        <v>62</v>
      </c>
      <c r="Y24" s="17">
        <v>565</v>
      </c>
      <c r="Z24" s="17">
        <v>322</v>
      </c>
      <c r="AA24" s="17">
        <v>83</v>
      </c>
      <c r="AB24" s="17">
        <v>103</v>
      </c>
      <c r="AC24" s="17">
        <v>143</v>
      </c>
      <c r="AD24" s="17">
        <v>107</v>
      </c>
      <c r="AE24" s="17">
        <v>164</v>
      </c>
      <c r="AF24" s="17">
        <v>3507</v>
      </c>
      <c r="AG24" s="17">
        <v>384</v>
      </c>
      <c r="AH24" s="17">
        <v>519</v>
      </c>
      <c r="AI24" s="17">
        <v>279</v>
      </c>
      <c r="AJ24" s="17">
        <v>135</v>
      </c>
      <c r="AK24" s="17">
        <v>60</v>
      </c>
      <c r="AL24" s="17">
        <v>229</v>
      </c>
      <c r="AM24" s="17">
        <v>354</v>
      </c>
      <c r="AN24" s="17">
        <v>76</v>
      </c>
      <c r="AO24" s="17">
        <v>263</v>
      </c>
      <c r="AP24" s="17">
        <v>90</v>
      </c>
      <c r="AQ24" s="17">
        <v>733</v>
      </c>
      <c r="AR24" s="17">
        <v>13</v>
      </c>
      <c r="AS24" s="17">
        <v>219</v>
      </c>
      <c r="AT24" s="17">
        <v>31</v>
      </c>
      <c r="AU24" s="17">
        <v>160</v>
      </c>
      <c r="AV24" s="17">
        <v>1329</v>
      </c>
      <c r="AW24" s="17">
        <v>101</v>
      </c>
      <c r="AX24" s="17">
        <v>43</v>
      </c>
      <c r="AY24" s="17">
        <v>245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14782</v>
      </c>
    </row>
    <row r="25" spans="1:63" x14ac:dyDescent="0.25">
      <c r="A25" s="35" t="s">
        <v>115</v>
      </c>
      <c r="B25" s="17">
        <v>0</v>
      </c>
      <c r="C25" s="17">
        <v>0</v>
      </c>
      <c r="D25" s="17">
        <v>1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3</v>
      </c>
      <c r="K25" s="17">
        <v>0</v>
      </c>
      <c r="L25" s="17">
        <v>1</v>
      </c>
      <c r="M25" s="17">
        <v>0</v>
      </c>
      <c r="N25" s="17">
        <v>0</v>
      </c>
      <c r="O25" s="17">
        <v>0</v>
      </c>
      <c r="P25" s="17">
        <v>1</v>
      </c>
      <c r="Q25" s="17">
        <v>0</v>
      </c>
      <c r="R25" s="17">
        <v>0</v>
      </c>
      <c r="S25" s="17">
        <v>0</v>
      </c>
      <c r="T25" s="17">
        <v>0</v>
      </c>
      <c r="U25" s="17">
        <v>4</v>
      </c>
      <c r="V25" s="17">
        <v>0</v>
      </c>
      <c r="W25" s="17">
        <v>1</v>
      </c>
      <c r="X25" s="17">
        <v>0</v>
      </c>
      <c r="Y25" s="17">
        <v>3</v>
      </c>
      <c r="Z25" s="17">
        <v>0</v>
      </c>
      <c r="AA25" s="17">
        <v>0</v>
      </c>
      <c r="AB25" s="17">
        <v>1</v>
      </c>
      <c r="AC25" s="17">
        <v>1</v>
      </c>
      <c r="AD25" s="17">
        <v>0</v>
      </c>
      <c r="AE25" s="17">
        <v>1</v>
      </c>
      <c r="AF25" s="17">
        <v>27</v>
      </c>
      <c r="AG25" s="17">
        <v>2</v>
      </c>
      <c r="AH25" s="17">
        <v>2</v>
      </c>
      <c r="AI25" s="17">
        <v>3</v>
      </c>
      <c r="AJ25" s="17">
        <v>0</v>
      </c>
      <c r="AK25" s="17">
        <v>0</v>
      </c>
      <c r="AL25" s="17">
        <v>5</v>
      </c>
      <c r="AM25" s="17">
        <v>2</v>
      </c>
      <c r="AN25" s="17">
        <v>1</v>
      </c>
      <c r="AO25" s="17">
        <v>0</v>
      </c>
      <c r="AP25" s="17">
        <v>2</v>
      </c>
      <c r="AQ25" s="17">
        <v>0</v>
      </c>
      <c r="AR25" s="17">
        <v>0</v>
      </c>
      <c r="AS25" s="17">
        <v>0</v>
      </c>
      <c r="AT25" s="17">
        <v>0</v>
      </c>
      <c r="AU25" s="17">
        <v>1</v>
      </c>
      <c r="AV25" s="17">
        <v>4</v>
      </c>
      <c r="AW25" s="17">
        <v>0</v>
      </c>
      <c r="AX25" s="17">
        <v>2</v>
      </c>
      <c r="AY25" s="17">
        <v>8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76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1</v>
      </c>
      <c r="R27" s="33">
        <v>0</v>
      </c>
      <c r="S27" s="33">
        <v>0</v>
      </c>
      <c r="T27" s="33">
        <v>0</v>
      </c>
      <c r="U27" s="33">
        <v>1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1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3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0</v>
      </c>
    </row>
    <row r="29" spans="1:63" x14ac:dyDescent="0.25">
      <c r="A29" s="35" t="s">
        <v>119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1</v>
      </c>
      <c r="R29" s="17">
        <v>0</v>
      </c>
      <c r="S29" s="17">
        <v>0</v>
      </c>
      <c r="T29" s="17">
        <v>0</v>
      </c>
      <c r="U29" s="17">
        <v>1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1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3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1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1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0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1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1</v>
      </c>
    </row>
    <row r="37" spans="1:63" x14ac:dyDescent="0.25">
      <c r="A37" s="32" t="s">
        <v>127</v>
      </c>
      <c r="B37" s="33">
        <v>121</v>
      </c>
      <c r="C37" s="33">
        <v>33</v>
      </c>
      <c r="D37" s="33">
        <v>202</v>
      </c>
      <c r="E37" s="33">
        <v>132</v>
      </c>
      <c r="F37" s="33">
        <v>33</v>
      </c>
      <c r="G37" s="33">
        <v>17</v>
      </c>
      <c r="H37" s="33">
        <v>69</v>
      </c>
      <c r="I37" s="33">
        <v>560</v>
      </c>
      <c r="J37" s="33">
        <v>205</v>
      </c>
      <c r="K37" s="33">
        <v>56</v>
      </c>
      <c r="L37" s="33">
        <v>114</v>
      </c>
      <c r="M37" s="33">
        <v>46</v>
      </c>
      <c r="N37" s="33">
        <v>39</v>
      </c>
      <c r="O37" s="33">
        <v>19</v>
      </c>
      <c r="P37" s="33">
        <v>60</v>
      </c>
      <c r="Q37" s="33">
        <v>186</v>
      </c>
      <c r="R37" s="33">
        <v>58</v>
      </c>
      <c r="S37" s="33">
        <v>399</v>
      </c>
      <c r="T37" s="33">
        <v>97</v>
      </c>
      <c r="U37" s="33">
        <v>87</v>
      </c>
      <c r="V37" s="33">
        <v>33</v>
      </c>
      <c r="W37" s="33">
        <v>51</v>
      </c>
      <c r="X37" s="33">
        <v>21</v>
      </c>
      <c r="Y37" s="33">
        <v>157</v>
      </c>
      <c r="Z37" s="33">
        <v>223</v>
      </c>
      <c r="AA37" s="33">
        <v>56</v>
      </c>
      <c r="AB37" s="33">
        <v>163</v>
      </c>
      <c r="AC37" s="33">
        <v>71</v>
      </c>
      <c r="AD37" s="33">
        <v>131</v>
      </c>
      <c r="AE37" s="33">
        <v>43</v>
      </c>
      <c r="AF37" s="33">
        <v>622</v>
      </c>
      <c r="AG37" s="33">
        <v>85</v>
      </c>
      <c r="AH37" s="33">
        <v>161</v>
      </c>
      <c r="AI37" s="33">
        <v>175</v>
      </c>
      <c r="AJ37" s="33">
        <v>23</v>
      </c>
      <c r="AK37" s="33">
        <v>8</v>
      </c>
      <c r="AL37" s="33">
        <v>90</v>
      </c>
      <c r="AM37" s="33">
        <v>65</v>
      </c>
      <c r="AN37" s="33">
        <v>28</v>
      </c>
      <c r="AO37" s="33">
        <v>244</v>
      </c>
      <c r="AP37" s="33">
        <v>22</v>
      </c>
      <c r="AQ37" s="33">
        <v>469</v>
      </c>
      <c r="AR37" s="33">
        <v>14</v>
      </c>
      <c r="AS37" s="33">
        <v>170</v>
      </c>
      <c r="AT37" s="33">
        <v>5</v>
      </c>
      <c r="AU37" s="33">
        <v>30</v>
      </c>
      <c r="AV37" s="33">
        <v>246</v>
      </c>
      <c r="AW37" s="33">
        <v>43</v>
      </c>
      <c r="AX37" s="33">
        <v>19</v>
      </c>
      <c r="AY37" s="33">
        <v>143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6144</v>
      </c>
    </row>
    <row r="38" spans="1:63" x14ac:dyDescent="0.25">
      <c r="A38" s="35" t="s">
        <v>128</v>
      </c>
      <c r="B38" s="17">
        <v>3</v>
      </c>
      <c r="C38" s="17">
        <v>0</v>
      </c>
      <c r="D38" s="17">
        <v>7</v>
      </c>
      <c r="E38" s="17">
        <v>0</v>
      </c>
      <c r="F38" s="17">
        <v>0</v>
      </c>
      <c r="G38" s="17">
        <v>2</v>
      </c>
      <c r="H38" s="17">
        <v>1</v>
      </c>
      <c r="I38" s="17">
        <v>15</v>
      </c>
      <c r="J38" s="17">
        <v>2</v>
      </c>
      <c r="K38" s="17">
        <v>0</v>
      </c>
      <c r="L38" s="17">
        <v>0</v>
      </c>
      <c r="M38" s="17">
        <v>1</v>
      </c>
      <c r="N38" s="17">
        <v>0</v>
      </c>
      <c r="O38" s="17">
        <v>0</v>
      </c>
      <c r="P38" s="17">
        <v>0</v>
      </c>
      <c r="Q38" s="17">
        <v>7</v>
      </c>
      <c r="R38" s="17">
        <v>1</v>
      </c>
      <c r="S38" s="17">
        <v>5</v>
      </c>
      <c r="T38" s="17">
        <v>2</v>
      </c>
      <c r="U38" s="17">
        <v>4</v>
      </c>
      <c r="V38" s="17">
        <v>3</v>
      </c>
      <c r="W38" s="17">
        <v>0</v>
      </c>
      <c r="X38" s="17">
        <v>0</v>
      </c>
      <c r="Y38" s="17">
        <v>1</v>
      </c>
      <c r="Z38" s="17">
        <v>0</v>
      </c>
      <c r="AA38" s="17">
        <v>1</v>
      </c>
      <c r="AB38" s="17">
        <v>10</v>
      </c>
      <c r="AC38" s="17">
        <v>0</v>
      </c>
      <c r="AD38" s="17">
        <v>1</v>
      </c>
      <c r="AE38" s="17">
        <v>0</v>
      </c>
      <c r="AF38" s="17">
        <v>10</v>
      </c>
      <c r="AG38" s="17">
        <v>2</v>
      </c>
      <c r="AH38" s="17">
        <v>7</v>
      </c>
      <c r="AI38" s="17">
        <v>2</v>
      </c>
      <c r="AJ38" s="17">
        <v>0</v>
      </c>
      <c r="AK38" s="17">
        <v>0</v>
      </c>
      <c r="AL38" s="17">
        <v>1</v>
      </c>
      <c r="AM38" s="17">
        <v>4</v>
      </c>
      <c r="AN38" s="17">
        <v>0</v>
      </c>
      <c r="AO38" s="17">
        <v>3</v>
      </c>
      <c r="AP38" s="17">
        <v>1</v>
      </c>
      <c r="AQ38" s="17">
        <v>4</v>
      </c>
      <c r="AR38" s="17">
        <v>0</v>
      </c>
      <c r="AS38" s="17">
        <v>6</v>
      </c>
      <c r="AT38" s="17">
        <v>0</v>
      </c>
      <c r="AU38" s="17">
        <v>0</v>
      </c>
      <c r="AV38" s="17">
        <v>5</v>
      </c>
      <c r="AW38" s="17">
        <v>0</v>
      </c>
      <c r="AX38" s="17">
        <v>0</v>
      </c>
      <c r="AY38" s="17">
        <v>2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113</v>
      </c>
    </row>
    <row r="39" spans="1:63" x14ac:dyDescent="0.25">
      <c r="A39" s="35" t="s">
        <v>129</v>
      </c>
      <c r="B39" s="17">
        <v>0</v>
      </c>
      <c r="C39" s="17">
        <v>0</v>
      </c>
      <c r="D39" s="17">
        <v>1</v>
      </c>
      <c r="E39" s="17">
        <v>0</v>
      </c>
      <c r="F39" s="17">
        <v>0</v>
      </c>
      <c r="G39" s="17">
        <v>1</v>
      </c>
      <c r="H39" s="17">
        <v>0</v>
      </c>
      <c r="I39" s="17">
        <v>0</v>
      </c>
      <c r="J39" s="17">
        <v>1</v>
      </c>
      <c r="K39" s="17">
        <v>0</v>
      </c>
      <c r="L39" s="17">
        <v>1</v>
      </c>
      <c r="M39" s="17">
        <v>0</v>
      </c>
      <c r="N39" s="17">
        <v>1</v>
      </c>
      <c r="O39" s="17">
        <v>0</v>
      </c>
      <c r="P39" s="17">
        <v>0</v>
      </c>
      <c r="Q39" s="17">
        <v>4</v>
      </c>
      <c r="R39" s="17">
        <v>0</v>
      </c>
      <c r="S39" s="17">
        <v>0</v>
      </c>
      <c r="T39" s="17">
        <v>0</v>
      </c>
      <c r="U39" s="17">
        <v>1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2</v>
      </c>
      <c r="AG39" s="17">
        <v>1</v>
      </c>
      <c r="AH39" s="17">
        <v>1</v>
      </c>
      <c r="AI39" s="17">
        <v>1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2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1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18</v>
      </c>
    </row>
    <row r="40" spans="1:63" x14ac:dyDescent="0.25">
      <c r="A40" s="35" t="s">
        <v>130</v>
      </c>
      <c r="B40" s="17">
        <v>45</v>
      </c>
      <c r="C40" s="17">
        <v>13</v>
      </c>
      <c r="D40" s="17">
        <v>94</v>
      </c>
      <c r="E40" s="17">
        <v>62</v>
      </c>
      <c r="F40" s="17">
        <v>18</v>
      </c>
      <c r="G40" s="17">
        <v>8</v>
      </c>
      <c r="H40" s="17">
        <v>32</v>
      </c>
      <c r="I40" s="17">
        <v>140</v>
      </c>
      <c r="J40" s="17">
        <v>89</v>
      </c>
      <c r="K40" s="17">
        <v>5</v>
      </c>
      <c r="L40" s="17">
        <v>53</v>
      </c>
      <c r="M40" s="17">
        <v>30</v>
      </c>
      <c r="N40" s="17">
        <v>19</v>
      </c>
      <c r="O40" s="17">
        <v>14</v>
      </c>
      <c r="P40" s="17">
        <v>40</v>
      </c>
      <c r="Q40" s="17">
        <v>77</v>
      </c>
      <c r="R40" s="17">
        <v>26</v>
      </c>
      <c r="S40" s="17">
        <v>121</v>
      </c>
      <c r="T40" s="17">
        <v>39</v>
      </c>
      <c r="U40" s="17">
        <v>42</v>
      </c>
      <c r="V40" s="17">
        <v>12</v>
      </c>
      <c r="W40" s="17">
        <v>17</v>
      </c>
      <c r="X40" s="17">
        <v>12</v>
      </c>
      <c r="Y40" s="17">
        <v>74</v>
      </c>
      <c r="Z40" s="17">
        <v>130</v>
      </c>
      <c r="AA40" s="17">
        <v>32</v>
      </c>
      <c r="AB40" s="17">
        <v>66</v>
      </c>
      <c r="AC40" s="17">
        <v>12</v>
      </c>
      <c r="AD40" s="17">
        <v>42</v>
      </c>
      <c r="AE40" s="17">
        <v>14</v>
      </c>
      <c r="AF40" s="17">
        <v>336</v>
      </c>
      <c r="AG40" s="17">
        <v>37</v>
      </c>
      <c r="AH40" s="17">
        <v>87</v>
      </c>
      <c r="AI40" s="17">
        <v>93</v>
      </c>
      <c r="AJ40" s="17">
        <v>13</v>
      </c>
      <c r="AK40" s="17">
        <v>3</v>
      </c>
      <c r="AL40" s="17">
        <v>32</v>
      </c>
      <c r="AM40" s="17">
        <v>33</v>
      </c>
      <c r="AN40" s="17">
        <v>7</v>
      </c>
      <c r="AO40" s="17">
        <v>75</v>
      </c>
      <c r="AP40" s="17">
        <v>9</v>
      </c>
      <c r="AQ40" s="17">
        <v>197</v>
      </c>
      <c r="AR40" s="17">
        <v>2</v>
      </c>
      <c r="AS40" s="17">
        <v>35</v>
      </c>
      <c r="AT40" s="17">
        <v>0</v>
      </c>
      <c r="AU40" s="17">
        <v>23</v>
      </c>
      <c r="AV40" s="17">
        <v>154</v>
      </c>
      <c r="AW40" s="17">
        <v>16</v>
      </c>
      <c r="AX40" s="17">
        <v>14</v>
      </c>
      <c r="AY40" s="17">
        <v>68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2612</v>
      </c>
    </row>
    <row r="41" spans="1:63" x14ac:dyDescent="0.25">
      <c r="A41" s="35" t="s">
        <v>131</v>
      </c>
      <c r="B41" s="17">
        <v>3</v>
      </c>
      <c r="C41" s="17">
        <v>0</v>
      </c>
      <c r="D41" s="17">
        <v>18</v>
      </c>
      <c r="E41" s="17">
        <v>9</v>
      </c>
      <c r="F41" s="17">
        <v>3</v>
      </c>
      <c r="G41" s="17">
        <v>0</v>
      </c>
      <c r="H41" s="17">
        <v>2</v>
      </c>
      <c r="I41" s="17">
        <v>138</v>
      </c>
      <c r="J41" s="17">
        <v>9</v>
      </c>
      <c r="K41" s="17">
        <v>2</v>
      </c>
      <c r="L41" s="17">
        <v>12</v>
      </c>
      <c r="M41" s="17">
        <v>2</v>
      </c>
      <c r="N41" s="17">
        <v>7</v>
      </c>
      <c r="O41" s="17">
        <v>0</v>
      </c>
      <c r="P41" s="17">
        <v>2</v>
      </c>
      <c r="Q41" s="17">
        <v>6</v>
      </c>
      <c r="R41" s="17">
        <v>1</v>
      </c>
      <c r="S41" s="17">
        <v>10</v>
      </c>
      <c r="T41" s="17">
        <v>13</v>
      </c>
      <c r="U41" s="17">
        <v>16</v>
      </c>
      <c r="V41" s="17">
        <v>1</v>
      </c>
      <c r="W41" s="17">
        <v>2</v>
      </c>
      <c r="X41" s="17">
        <v>0</v>
      </c>
      <c r="Y41" s="17">
        <v>9</v>
      </c>
      <c r="Z41" s="17">
        <v>3</v>
      </c>
      <c r="AA41" s="17">
        <v>1</v>
      </c>
      <c r="AB41" s="17">
        <v>0</v>
      </c>
      <c r="AC41" s="17">
        <v>0</v>
      </c>
      <c r="AD41" s="17">
        <v>25</v>
      </c>
      <c r="AE41" s="17">
        <v>4</v>
      </c>
      <c r="AF41" s="17">
        <v>36</v>
      </c>
      <c r="AG41" s="17">
        <v>2</v>
      </c>
      <c r="AH41" s="17">
        <v>13</v>
      </c>
      <c r="AI41" s="17">
        <v>1</v>
      </c>
      <c r="AJ41" s="17">
        <v>1</v>
      </c>
      <c r="AK41" s="17">
        <v>0</v>
      </c>
      <c r="AL41" s="17">
        <v>2</v>
      </c>
      <c r="AM41" s="17">
        <v>1</v>
      </c>
      <c r="AN41" s="17">
        <v>0</v>
      </c>
      <c r="AO41" s="17">
        <v>21</v>
      </c>
      <c r="AP41" s="17">
        <v>4</v>
      </c>
      <c r="AQ41" s="17">
        <v>24</v>
      </c>
      <c r="AR41" s="17">
        <v>0</v>
      </c>
      <c r="AS41" s="17">
        <v>26</v>
      </c>
      <c r="AT41" s="17">
        <v>0</v>
      </c>
      <c r="AU41" s="17">
        <v>1</v>
      </c>
      <c r="AV41" s="17">
        <v>16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446</v>
      </c>
    </row>
    <row r="42" spans="1:63" x14ac:dyDescent="0.25">
      <c r="A42" s="35" t="s">
        <v>132</v>
      </c>
      <c r="B42" s="17">
        <v>15</v>
      </c>
      <c r="C42" s="17">
        <v>5</v>
      </c>
      <c r="D42" s="17">
        <v>31</v>
      </c>
      <c r="E42" s="17">
        <v>20</v>
      </c>
      <c r="F42" s="17">
        <v>9</v>
      </c>
      <c r="G42" s="17">
        <v>0</v>
      </c>
      <c r="H42" s="17">
        <v>0</v>
      </c>
      <c r="I42" s="17">
        <v>98</v>
      </c>
      <c r="J42" s="17">
        <v>31</v>
      </c>
      <c r="K42" s="17">
        <v>6</v>
      </c>
      <c r="L42" s="17">
        <v>15</v>
      </c>
      <c r="M42" s="17">
        <v>5</v>
      </c>
      <c r="N42" s="17">
        <v>7</v>
      </c>
      <c r="O42" s="17">
        <v>0</v>
      </c>
      <c r="P42" s="17">
        <v>6</v>
      </c>
      <c r="Q42" s="17">
        <v>14</v>
      </c>
      <c r="R42" s="17">
        <v>7</v>
      </c>
      <c r="S42" s="17">
        <v>80</v>
      </c>
      <c r="T42" s="17">
        <v>19</v>
      </c>
      <c r="U42" s="17">
        <v>6</v>
      </c>
      <c r="V42" s="17">
        <v>3</v>
      </c>
      <c r="W42" s="17">
        <v>5</v>
      </c>
      <c r="X42" s="17">
        <v>3</v>
      </c>
      <c r="Y42" s="17">
        <v>41</v>
      </c>
      <c r="Z42" s="17">
        <v>19</v>
      </c>
      <c r="AA42" s="17">
        <v>13</v>
      </c>
      <c r="AB42" s="17">
        <v>31</v>
      </c>
      <c r="AC42" s="17">
        <v>4</v>
      </c>
      <c r="AD42" s="17">
        <v>4</v>
      </c>
      <c r="AE42" s="17">
        <v>4</v>
      </c>
      <c r="AF42" s="17">
        <v>91</v>
      </c>
      <c r="AG42" s="17">
        <v>22</v>
      </c>
      <c r="AH42" s="17">
        <v>31</v>
      </c>
      <c r="AI42" s="17">
        <v>20</v>
      </c>
      <c r="AJ42" s="17">
        <v>4</v>
      </c>
      <c r="AK42" s="17">
        <v>3</v>
      </c>
      <c r="AL42" s="17">
        <v>5</v>
      </c>
      <c r="AM42" s="17">
        <v>9</v>
      </c>
      <c r="AN42" s="17">
        <v>11</v>
      </c>
      <c r="AO42" s="17">
        <v>42</v>
      </c>
      <c r="AP42" s="17">
        <v>3</v>
      </c>
      <c r="AQ42" s="17">
        <v>89</v>
      </c>
      <c r="AR42" s="17">
        <v>1</v>
      </c>
      <c r="AS42" s="17">
        <v>25</v>
      </c>
      <c r="AT42" s="17">
        <v>0</v>
      </c>
      <c r="AU42" s="17">
        <v>2</v>
      </c>
      <c r="AV42" s="17">
        <v>31</v>
      </c>
      <c r="AW42" s="17">
        <v>12</v>
      </c>
      <c r="AX42" s="17">
        <v>1</v>
      </c>
      <c r="AY42" s="17">
        <v>19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922</v>
      </c>
    </row>
    <row r="43" spans="1:63" x14ac:dyDescent="0.25">
      <c r="A43" s="35" t="s">
        <v>133</v>
      </c>
      <c r="B43" s="17">
        <v>26</v>
      </c>
      <c r="C43" s="17">
        <v>13</v>
      </c>
      <c r="D43" s="17">
        <v>39</v>
      </c>
      <c r="E43" s="17">
        <v>31</v>
      </c>
      <c r="F43" s="17">
        <v>1</v>
      </c>
      <c r="G43" s="17">
        <v>5</v>
      </c>
      <c r="H43" s="17">
        <v>33</v>
      </c>
      <c r="I43" s="17">
        <v>76</v>
      </c>
      <c r="J43" s="17">
        <v>57</v>
      </c>
      <c r="K43" s="17">
        <v>27</v>
      </c>
      <c r="L43" s="17">
        <v>19</v>
      </c>
      <c r="M43" s="17">
        <v>6</v>
      </c>
      <c r="N43" s="17">
        <v>5</v>
      </c>
      <c r="O43" s="17">
        <v>5</v>
      </c>
      <c r="P43" s="17">
        <v>9</v>
      </c>
      <c r="Q43" s="17">
        <v>44</v>
      </c>
      <c r="R43" s="17">
        <v>13</v>
      </c>
      <c r="S43" s="17">
        <v>112</v>
      </c>
      <c r="T43" s="17">
        <v>21</v>
      </c>
      <c r="U43" s="17">
        <v>13</v>
      </c>
      <c r="V43" s="17">
        <v>9</v>
      </c>
      <c r="W43" s="17">
        <v>24</v>
      </c>
      <c r="X43" s="17">
        <v>6</v>
      </c>
      <c r="Y43" s="17">
        <v>22</v>
      </c>
      <c r="Z43" s="17">
        <v>48</v>
      </c>
      <c r="AA43" s="17">
        <v>7</v>
      </c>
      <c r="AB43" s="17">
        <v>45</v>
      </c>
      <c r="AC43" s="17">
        <v>41</v>
      </c>
      <c r="AD43" s="17">
        <v>34</v>
      </c>
      <c r="AE43" s="17">
        <v>1</v>
      </c>
      <c r="AF43" s="17">
        <v>105</v>
      </c>
      <c r="AG43" s="17">
        <v>19</v>
      </c>
      <c r="AH43" s="17">
        <v>14</v>
      </c>
      <c r="AI43" s="17">
        <v>39</v>
      </c>
      <c r="AJ43" s="17">
        <v>5</v>
      </c>
      <c r="AK43" s="17">
        <v>1</v>
      </c>
      <c r="AL43" s="17">
        <v>37</v>
      </c>
      <c r="AM43" s="17">
        <v>15</v>
      </c>
      <c r="AN43" s="17">
        <v>10</v>
      </c>
      <c r="AO43" s="17">
        <v>54</v>
      </c>
      <c r="AP43" s="17">
        <v>4</v>
      </c>
      <c r="AQ43" s="17">
        <v>118</v>
      </c>
      <c r="AR43" s="17">
        <v>9</v>
      </c>
      <c r="AS43" s="17">
        <v>47</v>
      </c>
      <c r="AT43" s="17">
        <v>5</v>
      </c>
      <c r="AU43" s="17">
        <v>4</v>
      </c>
      <c r="AV43" s="17">
        <v>27</v>
      </c>
      <c r="AW43" s="17">
        <v>6</v>
      </c>
      <c r="AX43" s="17">
        <v>4</v>
      </c>
      <c r="AY43" s="17">
        <v>34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1349</v>
      </c>
    </row>
    <row r="44" spans="1:63" x14ac:dyDescent="0.25">
      <c r="A44" s="35" t="s">
        <v>134</v>
      </c>
      <c r="B44" s="17">
        <v>26</v>
      </c>
      <c r="C44" s="17">
        <v>0</v>
      </c>
      <c r="D44" s="17">
        <v>4</v>
      </c>
      <c r="E44" s="17">
        <v>1</v>
      </c>
      <c r="F44" s="17">
        <v>1</v>
      </c>
      <c r="G44" s="17">
        <v>1</v>
      </c>
      <c r="H44" s="17">
        <v>1</v>
      </c>
      <c r="I44" s="17">
        <v>8</v>
      </c>
      <c r="J44" s="17">
        <v>14</v>
      </c>
      <c r="K44" s="17">
        <v>4</v>
      </c>
      <c r="L44" s="17">
        <v>11</v>
      </c>
      <c r="M44" s="17">
        <v>1</v>
      </c>
      <c r="N44" s="17">
        <v>0</v>
      </c>
      <c r="O44" s="17">
        <v>0</v>
      </c>
      <c r="P44" s="17">
        <v>1</v>
      </c>
      <c r="Q44" s="17">
        <v>9</v>
      </c>
      <c r="R44" s="17">
        <v>3</v>
      </c>
      <c r="S44" s="17">
        <v>63</v>
      </c>
      <c r="T44" s="17">
        <v>0</v>
      </c>
      <c r="U44" s="17">
        <v>1</v>
      </c>
      <c r="V44" s="17">
        <v>5</v>
      </c>
      <c r="W44" s="17">
        <v>2</v>
      </c>
      <c r="X44" s="17">
        <v>0</v>
      </c>
      <c r="Y44" s="17">
        <v>5</v>
      </c>
      <c r="Z44" s="17">
        <v>12</v>
      </c>
      <c r="AA44" s="17">
        <v>1</v>
      </c>
      <c r="AB44" s="17">
        <v>6</v>
      </c>
      <c r="AC44" s="17">
        <v>13</v>
      </c>
      <c r="AD44" s="17">
        <v>21</v>
      </c>
      <c r="AE44" s="17">
        <v>18</v>
      </c>
      <c r="AF44" s="17">
        <v>29</v>
      </c>
      <c r="AG44" s="17">
        <v>1</v>
      </c>
      <c r="AH44" s="17">
        <v>1</v>
      </c>
      <c r="AI44" s="17">
        <v>10</v>
      </c>
      <c r="AJ44" s="17">
        <v>0</v>
      </c>
      <c r="AK44" s="17">
        <v>1</v>
      </c>
      <c r="AL44" s="17">
        <v>13</v>
      </c>
      <c r="AM44" s="17">
        <v>1</v>
      </c>
      <c r="AN44" s="17">
        <v>0</v>
      </c>
      <c r="AO44" s="17">
        <v>37</v>
      </c>
      <c r="AP44" s="17">
        <v>0</v>
      </c>
      <c r="AQ44" s="17">
        <v>19</v>
      </c>
      <c r="AR44" s="17">
        <v>1</v>
      </c>
      <c r="AS44" s="17">
        <v>26</v>
      </c>
      <c r="AT44" s="17">
        <v>0</v>
      </c>
      <c r="AU44" s="17">
        <v>0</v>
      </c>
      <c r="AV44" s="17">
        <v>4</v>
      </c>
      <c r="AW44" s="17">
        <v>4</v>
      </c>
      <c r="AX44" s="17">
        <v>0</v>
      </c>
      <c r="AY44" s="17">
        <v>10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389</v>
      </c>
    </row>
    <row r="45" spans="1:63" x14ac:dyDescent="0.25">
      <c r="A45" s="35" t="s">
        <v>135</v>
      </c>
      <c r="B45" s="17">
        <v>0</v>
      </c>
      <c r="C45" s="17">
        <v>1</v>
      </c>
      <c r="D45" s="17">
        <v>0</v>
      </c>
      <c r="E45" s="17">
        <v>9</v>
      </c>
      <c r="F45" s="17">
        <v>0</v>
      </c>
      <c r="G45" s="17">
        <v>0</v>
      </c>
      <c r="H45" s="17">
        <v>0</v>
      </c>
      <c r="I45" s="17">
        <v>32</v>
      </c>
      <c r="J45" s="17">
        <v>0</v>
      </c>
      <c r="K45" s="17">
        <v>8</v>
      </c>
      <c r="L45" s="17">
        <v>1</v>
      </c>
      <c r="M45" s="17">
        <v>0</v>
      </c>
      <c r="N45" s="17">
        <v>0</v>
      </c>
      <c r="O45" s="17">
        <v>0</v>
      </c>
      <c r="P45" s="17">
        <v>0</v>
      </c>
      <c r="Q45" s="17">
        <v>22</v>
      </c>
      <c r="R45" s="17">
        <v>2</v>
      </c>
      <c r="S45" s="17">
        <v>2</v>
      </c>
      <c r="T45" s="17">
        <v>0</v>
      </c>
      <c r="U45" s="17">
        <v>2</v>
      </c>
      <c r="V45" s="17">
        <v>0</v>
      </c>
      <c r="W45" s="17">
        <v>0</v>
      </c>
      <c r="X45" s="17">
        <v>0</v>
      </c>
      <c r="Y45" s="17">
        <v>2</v>
      </c>
      <c r="Z45" s="17">
        <v>10</v>
      </c>
      <c r="AA45" s="17">
        <v>0</v>
      </c>
      <c r="AB45" s="17">
        <v>0</v>
      </c>
      <c r="AC45" s="17">
        <v>0</v>
      </c>
      <c r="AD45" s="17">
        <v>1</v>
      </c>
      <c r="AE45" s="17">
        <v>0</v>
      </c>
      <c r="AF45" s="17">
        <v>2</v>
      </c>
      <c r="AG45" s="17">
        <v>0</v>
      </c>
      <c r="AH45" s="17">
        <v>1</v>
      </c>
      <c r="AI45" s="17">
        <v>4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5</v>
      </c>
      <c r="AP45" s="17">
        <v>0</v>
      </c>
      <c r="AQ45" s="17">
        <v>11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4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119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0</v>
      </c>
    </row>
    <row r="48" spans="1:63" x14ac:dyDescent="0.25">
      <c r="A48" s="35" t="s">
        <v>138</v>
      </c>
      <c r="B48" s="17">
        <v>3</v>
      </c>
      <c r="C48" s="17">
        <v>1</v>
      </c>
      <c r="D48" s="17">
        <v>8</v>
      </c>
      <c r="E48" s="17">
        <v>0</v>
      </c>
      <c r="F48" s="17">
        <v>1</v>
      </c>
      <c r="G48" s="17">
        <v>0</v>
      </c>
      <c r="H48" s="17">
        <v>0</v>
      </c>
      <c r="I48" s="17">
        <v>53</v>
      </c>
      <c r="J48" s="17">
        <v>2</v>
      </c>
      <c r="K48" s="17">
        <v>4</v>
      </c>
      <c r="L48" s="17">
        <v>2</v>
      </c>
      <c r="M48" s="17">
        <v>1</v>
      </c>
      <c r="N48" s="17">
        <v>0</v>
      </c>
      <c r="O48" s="17">
        <v>0</v>
      </c>
      <c r="P48" s="17">
        <v>2</v>
      </c>
      <c r="Q48" s="17">
        <v>3</v>
      </c>
      <c r="R48" s="17">
        <v>5</v>
      </c>
      <c r="S48" s="17">
        <v>6</v>
      </c>
      <c r="T48" s="17">
        <v>3</v>
      </c>
      <c r="U48" s="17">
        <v>2</v>
      </c>
      <c r="V48" s="17">
        <v>0</v>
      </c>
      <c r="W48" s="17">
        <v>1</v>
      </c>
      <c r="X48" s="17">
        <v>0</v>
      </c>
      <c r="Y48" s="17">
        <v>3</v>
      </c>
      <c r="Z48" s="17">
        <v>1</v>
      </c>
      <c r="AA48" s="17">
        <v>1</v>
      </c>
      <c r="AB48" s="17">
        <v>5</v>
      </c>
      <c r="AC48" s="17">
        <v>1</v>
      </c>
      <c r="AD48" s="17">
        <v>3</v>
      </c>
      <c r="AE48" s="17">
        <v>2</v>
      </c>
      <c r="AF48" s="17">
        <v>11</v>
      </c>
      <c r="AG48" s="17">
        <v>1</v>
      </c>
      <c r="AH48" s="17">
        <v>6</v>
      </c>
      <c r="AI48" s="17">
        <v>5</v>
      </c>
      <c r="AJ48" s="17">
        <v>0</v>
      </c>
      <c r="AK48" s="17">
        <v>0</v>
      </c>
      <c r="AL48" s="17">
        <v>0</v>
      </c>
      <c r="AM48" s="17">
        <v>2</v>
      </c>
      <c r="AN48" s="17">
        <v>0</v>
      </c>
      <c r="AO48" s="17">
        <v>5</v>
      </c>
      <c r="AP48" s="17">
        <v>1</v>
      </c>
      <c r="AQ48" s="17">
        <v>7</v>
      </c>
      <c r="AR48" s="17">
        <v>1</v>
      </c>
      <c r="AS48" s="17">
        <v>5</v>
      </c>
      <c r="AT48" s="17">
        <v>0</v>
      </c>
      <c r="AU48" s="17">
        <v>0</v>
      </c>
      <c r="AV48" s="17">
        <v>8</v>
      </c>
      <c r="AW48" s="17">
        <v>5</v>
      </c>
      <c r="AX48" s="17">
        <v>0</v>
      </c>
      <c r="AY48" s="17">
        <v>6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176</v>
      </c>
    </row>
    <row r="49" spans="1:63" x14ac:dyDescent="0.25">
      <c r="A49" s="32" t="s">
        <v>139</v>
      </c>
      <c r="B49" s="33">
        <v>58</v>
      </c>
      <c r="C49" s="33">
        <v>28</v>
      </c>
      <c r="D49" s="33">
        <v>123</v>
      </c>
      <c r="E49" s="33">
        <v>36</v>
      </c>
      <c r="F49" s="33">
        <v>2</v>
      </c>
      <c r="G49" s="33">
        <v>3</v>
      </c>
      <c r="H49" s="33">
        <v>9</v>
      </c>
      <c r="I49" s="33">
        <v>1342</v>
      </c>
      <c r="J49" s="33">
        <v>6</v>
      </c>
      <c r="K49" s="33">
        <v>13</v>
      </c>
      <c r="L49" s="33">
        <v>31</v>
      </c>
      <c r="M49" s="33">
        <v>14</v>
      </c>
      <c r="N49" s="33">
        <v>17</v>
      </c>
      <c r="O49" s="33">
        <v>12</v>
      </c>
      <c r="P49" s="33">
        <v>67</v>
      </c>
      <c r="Q49" s="33">
        <v>143</v>
      </c>
      <c r="R49" s="33">
        <v>61</v>
      </c>
      <c r="S49" s="33">
        <v>57</v>
      </c>
      <c r="T49" s="33">
        <v>4</v>
      </c>
      <c r="U49" s="33">
        <v>71</v>
      </c>
      <c r="V49" s="33">
        <v>28</v>
      </c>
      <c r="W49" s="33">
        <v>23</v>
      </c>
      <c r="X49" s="33">
        <v>22</v>
      </c>
      <c r="Y49" s="33">
        <v>88</v>
      </c>
      <c r="Z49" s="33">
        <v>106</v>
      </c>
      <c r="AA49" s="33">
        <v>6</v>
      </c>
      <c r="AB49" s="33">
        <v>14</v>
      </c>
      <c r="AC49" s="33">
        <v>30</v>
      </c>
      <c r="AD49" s="33">
        <v>13</v>
      </c>
      <c r="AE49" s="33">
        <v>38</v>
      </c>
      <c r="AF49" s="33">
        <v>249</v>
      </c>
      <c r="AG49" s="33">
        <v>38</v>
      </c>
      <c r="AH49" s="33">
        <v>104</v>
      </c>
      <c r="AI49" s="33">
        <v>81</v>
      </c>
      <c r="AJ49" s="33">
        <v>36</v>
      </c>
      <c r="AK49" s="33">
        <v>9</v>
      </c>
      <c r="AL49" s="33">
        <v>44</v>
      </c>
      <c r="AM49" s="33">
        <v>65</v>
      </c>
      <c r="AN49" s="33">
        <v>5</v>
      </c>
      <c r="AO49" s="33">
        <v>111</v>
      </c>
      <c r="AP49" s="33">
        <v>27</v>
      </c>
      <c r="AQ49" s="33">
        <v>144</v>
      </c>
      <c r="AR49" s="33">
        <v>2</v>
      </c>
      <c r="AS49" s="33">
        <v>29</v>
      </c>
      <c r="AT49" s="33">
        <v>2</v>
      </c>
      <c r="AU49" s="33">
        <v>42</v>
      </c>
      <c r="AV49" s="33">
        <v>160</v>
      </c>
      <c r="AW49" s="33">
        <v>31</v>
      </c>
      <c r="AX49" s="33">
        <v>7</v>
      </c>
      <c r="AY49" s="33">
        <v>52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3703</v>
      </c>
    </row>
    <row r="50" spans="1:63" x14ac:dyDescent="0.25">
      <c r="A50" s="35" t="s">
        <v>140</v>
      </c>
      <c r="B50" s="17">
        <v>0</v>
      </c>
      <c r="C50" s="17">
        <v>2</v>
      </c>
      <c r="D50" s="17">
        <v>1</v>
      </c>
      <c r="E50" s="17">
        <v>0</v>
      </c>
      <c r="F50" s="17">
        <v>0</v>
      </c>
      <c r="G50" s="17">
        <v>0</v>
      </c>
      <c r="H50" s="17">
        <v>0</v>
      </c>
      <c r="I50" s="17">
        <v>6</v>
      </c>
      <c r="J50" s="17">
        <v>2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1</v>
      </c>
      <c r="R50" s="17">
        <v>0</v>
      </c>
      <c r="S50" s="17">
        <v>1</v>
      </c>
      <c r="T50" s="17">
        <v>1</v>
      </c>
      <c r="U50" s="17">
        <v>0</v>
      </c>
      <c r="V50" s="17">
        <v>1</v>
      </c>
      <c r="W50" s="17">
        <v>2</v>
      </c>
      <c r="X50" s="17">
        <v>0</v>
      </c>
      <c r="Y50" s="17">
        <v>0</v>
      </c>
      <c r="Z50" s="17">
        <v>0</v>
      </c>
      <c r="AA50" s="17">
        <v>0</v>
      </c>
      <c r="AB50" s="17">
        <v>1</v>
      </c>
      <c r="AC50" s="17">
        <v>1</v>
      </c>
      <c r="AD50" s="17">
        <v>1</v>
      </c>
      <c r="AE50" s="17">
        <v>1</v>
      </c>
      <c r="AF50" s="17">
        <v>7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1</v>
      </c>
      <c r="AM50" s="17">
        <v>0</v>
      </c>
      <c r="AN50" s="17">
        <v>0</v>
      </c>
      <c r="AO50" s="17">
        <v>9</v>
      </c>
      <c r="AP50" s="17">
        <v>0</v>
      </c>
      <c r="AQ50" s="17">
        <v>3</v>
      </c>
      <c r="AR50" s="17">
        <v>0</v>
      </c>
      <c r="AS50" s="17">
        <v>2</v>
      </c>
      <c r="AT50" s="17">
        <v>0</v>
      </c>
      <c r="AU50" s="17">
        <v>0</v>
      </c>
      <c r="AV50" s="17">
        <v>11</v>
      </c>
      <c r="AW50" s="17">
        <v>0</v>
      </c>
      <c r="AX50" s="17">
        <v>0</v>
      </c>
      <c r="AY50" s="17">
        <v>1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55</v>
      </c>
    </row>
    <row r="51" spans="1:63" x14ac:dyDescent="0.25">
      <c r="A51" s="35" t="s">
        <v>141</v>
      </c>
      <c r="B51" s="17">
        <v>57</v>
      </c>
      <c r="C51" s="17">
        <v>26</v>
      </c>
      <c r="D51" s="17">
        <v>119</v>
      </c>
      <c r="E51" s="17">
        <v>34</v>
      </c>
      <c r="F51" s="17">
        <v>2</v>
      </c>
      <c r="G51" s="17">
        <v>3</v>
      </c>
      <c r="H51" s="17">
        <v>5</v>
      </c>
      <c r="I51" s="17">
        <v>1336</v>
      </c>
      <c r="J51" s="17">
        <v>4</v>
      </c>
      <c r="K51" s="17">
        <v>12</v>
      </c>
      <c r="L51" s="17">
        <v>29</v>
      </c>
      <c r="M51" s="17">
        <v>14</v>
      </c>
      <c r="N51" s="17">
        <v>15</v>
      </c>
      <c r="O51" s="17">
        <v>12</v>
      </c>
      <c r="P51" s="17">
        <v>66</v>
      </c>
      <c r="Q51" s="17">
        <v>140</v>
      </c>
      <c r="R51" s="17">
        <v>61</v>
      </c>
      <c r="S51" s="17">
        <v>54</v>
      </c>
      <c r="T51" s="17">
        <v>3</v>
      </c>
      <c r="U51" s="17">
        <v>70</v>
      </c>
      <c r="V51" s="17">
        <v>25</v>
      </c>
      <c r="W51" s="17">
        <v>20</v>
      </c>
      <c r="X51" s="17">
        <v>22</v>
      </c>
      <c r="Y51" s="17">
        <v>88</v>
      </c>
      <c r="Z51" s="17">
        <v>106</v>
      </c>
      <c r="AA51" s="17">
        <v>6</v>
      </c>
      <c r="AB51" s="17">
        <v>13</v>
      </c>
      <c r="AC51" s="17">
        <v>27</v>
      </c>
      <c r="AD51" s="17">
        <v>10</v>
      </c>
      <c r="AE51" s="17">
        <v>37</v>
      </c>
      <c r="AF51" s="17">
        <v>232</v>
      </c>
      <c r="AG51" s="17">
        <v>36</v>
      </c>
      <c r="AH51" s="17">
        <v>96</v>
      </c>
      <c r="AI51" s="17">
        <v>80</v>
      </c>
      <c r="AJ51" s="17">
        <v>36</v>
      </c>
      <c r="AK51" s="17">
        <v>8</v>
      </c>
      <c r="AL51" s="17">
        <v>43</v>
      </c>
      <c r="AM51" s="17">
        <v>64</v>
      </c>
      <c r="AN51" s="17">
        <v>5</v>
      </c>
      <c r="AO51" s="17">
        <v>99</v>
      </c>
      <c r="AP51" s="17">
        <v>27</v>
      </c>
      <c r="AQ51" s="17">
        <v>134</v>
      </c>
      <c r="AR51" s="17">
        <v>2</v>
      </c>
      <c r="AS51" s="17">
        <v>27</v>
      </c>
      <c r="AT51" s="17">
        <v>2</v>
      </c>
      <c r="AU51" s="17">
        <v>42</v>
      </c>
      <c r="AV51" s="17">
        <v>146</v>
      </c>
      <c r="AW51" s="17">
        <v>30</v>
      </c>
      <c r="AX51" s="17">
        <v>7</v>
      </c>
      <c r="AY51" s="17">
        <v>50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3582</v>
      </c>
    </row>
    <row r="52" spans="1:63" x14ac:dyDescent="0.25">
      <c r="A52" s="35" t="s">
        <v>142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1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1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1</v>
      </c>
      <c r="AG52" s="17">
        <v>0</v>
      </c>
      <c r="AH52" s="17">
        <v>0</v>
      </c>
      <c r="AI52" s="17">
        <v>1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2</v>
      </c>
      <c r="AP52" s="17">
        <v>0</v>
      </c>
      <c r="AQ52" s="17">
        <v>2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8</v>
      </c>
    </row>
    <row r="53" spans="1:63" x14ac:dyDescent="0.25">
      <c r="A53" s="35" t="s">
        <v>143</v>
      </c>
      <c r="B53" s="17">
        <v>0</v>
      </c>
      <c r="C53" s="17">
        <v>0</v>
      </c>
      <c r="D53" s="17">
        <v>0</v>
      </c>
      <c r="E53" s="17">
        <v>2</v>
      </c>
      <c r="F53" s="17">
        <v>0</v>
      </c>
      <c r="G53" s="17">
        <v>0</v>
      </c>
      <c r="H53" s="17">
        <v>3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7">
        <v>0</v>
      </c>
      <c r="O53" s="17">
        <v>0</v>
      </c>
      <c r="P53" s="17">
        <v>1</v>
      </c>
      <c r="Q53" s="17">
        <v>0</v>
      </c>
      <c r="R53" s="17">
        <v>0</v>
      </c>
      <c r="S53" s="17">
        <v>2</v>
      </c>
      <c r="T53" s="17">
        <v>0</v>
      </c>
      <c r="U53" s="17">
        <v>1</v>
      </c>
      <c r="V53" s="17">
        <v>2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1</v>
      </c>
      <c r="AD53" s="17">
        <v>1</v>
      </c>
      <c r="AE53" s="17">
        <v>0</v>
      </c>
      <c r="AF53" s="17">
        <v>4</v>
      </c>
      <c r="AG53" s="17">
        <v>2</v>
      </c>
      <c r="AH53" s="17">
        <v>0</v>
      </c>
      <c r="AI53" s="17">
        <v>0</v>
      </c>
      <c r="AJ53" s="17">
        <v>0</v>
      </c>
      <c r="AK53" s="17">
        <v>1</v>
      </c>
      <c r="AL53" s="17">
        <v>0</v>
      </c>
      <c r="AM53" s="17">
        <v>0</v>
      </c>
      <c r="AN53" s="17">
        <v>0</v>
      </c>
      <c r="AO53" s="17">
        <v>1</v>
      </c>
      <c r="AP53" s="17">
        <v>0</v>
      </c>
      <c r="AQ53" s="17">
        <v>5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1</v>
      </c>
      <c r="AX53" s="17">
        <v>0</v>
      </c>
      <c r="AY53" s="17">
        <v>1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30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0</v>
      </c>
    </row>
    <row r="55" spans="1:63" x14ac:dyDescent="0.25">
      <c r="A55" s="35" t="s">
        <v>145</v>
      </c>
      <c r="B55" s="17">
        <v>0</v>
      </c>
      <c r="C55" s="17">
        <v>0</v>
      </c>
      <c r="D55" s="17">
        <v>3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1</v>
      </c>
      <c r="M55" s="17">
        <v>0</v>
      </c>
      <c r="N55" s="17">
        <v>2</v>
      </c>
      <c r="O55" s="17">
        <v>0</v>
      </c>
      <c r="P55" s="17">
        <v>0</v>
      </c>
      <c r="Q55" s="17">
        <v>1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1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1</v>
      </c>
      <c r="AD55" s="17">
        <v>1</v>
      </c>
      <c r="AE55" s="17">
        <v>0</v>
      </c>
      <c r="AF55" s="17">
        <v>5</v>
      </c>
      <c r="AG55" s="17">
        <v>0</v>
      </c>
      <c r="AH55" s="17">
        <v>8</v>
      </c>
      <c r="AI55" s="17">
        <v>0</v>
      </c>
      <c r="AJ55" s="17">
        <v>0</v>
      </c>
      <c r="AK55" s="17">
        <v>0</v>
      </c>
      <c r="AL55" s="17">
        <v>0</v>
      </c>
      <c r="AM55" s="17">
        <v>1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3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27</v>
      </c>
    </row>
    <row r="56" spans="1:63" x14ac:dyDescent="0.25">
      <c r="A56" s="35" t="s">
        <v>146</v>
      </c>
      <c r="B56" s="17">
        <v>1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1</v>
      </c>
    </row>
    <row r="57" spans="1:63" x14ac:dyDescent="0.25">
      <c r="A57" s="32" t="s">
        <v>147</v>
      </c>
      <c r="B57" s="33">
        <v>47</v>
      </c>
      <c r="C57" s="33">
        <v>34</v>
      </c>
      <c r="D57" s="33">
        <v>135</v>
      </c>
      <c r="E57" s="33">
        <v>49</v>
      </c>
      <c r="F57" s="33">
        <v>11</v>
      </c>
      <c r="G57" s="33">
        <v>6</v>
      </c>
      <c r="H57" s="33">
        <v>41</v>
      </c>
      <c r="I57" s="33">
        <v>236</v>
      </c>
      <c r="J57" s="33">
        <v>51</v>
      </c>
      <c r="K57" s="33">
        <v>30</v>
      </c>
      <c r="L57" s="33">
        <v>16</v>
      </c>
      <c r="M57" s="33">
        <v>33</v>
      </c>
      <c r="N57" s="33">
        <v>31</v>
      </c>
      <c r="O57" s="33">
        <v>7</v>
      </c>
      <c r="P57" s="33">
        <v>23</v>
      </c>
      <c r="Q57" s="33">
        <v>99</v>
      </c>
      <c r="R57" s="33">
        <v>37</v>
      </c>
      <c r="S57" s="33">
        <v>36</v>
      </c>
      <c r="T57" s="33">
        <v>43</v>
      </c>
      <c r="U57" s="33">
        <v>53</v>
      </c>
      <c r="V57" s="33">
        <v>28</v>
      </c>
      <c r="W57" s="33">
        <v>37</v>
      </c>
      <c r="X57" s="33">
        <v>7</v>
      </c>
      <c r="Y57" s="33">
        <v>89</v>
      </c>
      <c r="Z57" s="33">
        <v>35</v>
      </c>
      <c r="AA57" s="33">
        <v>13</v>
      </c>
      <c r="AB57" s="33">
        <v>90</v>
      </c>
      <c r="AC57" s="33">
        <v>25</v>
      </c>
      <c r="AD57" s="33">
        <v>15</v>
      </c>
      <c r="AE57" s="33">
        <v>29</v>
      </c>
      <c r="AF57" s="33">
        <v>388</v>
      </c>
      <c r="AG57" s="33">
        <v>94</v>
      </c>
      <c r="AH57" s="33">
        <v>80</v>
      </c>
      <c r="AI57" s="33">
        <v>69</v>
      </c>
      <c r="AJ57" s="33">
        <v>7</v>
      </c>
      <c r="AK57" s="33">
        <v>7</v>
      </c>
      <c r="AL57" s="33">
        <v>43</v>
      </c>
      <c r="AM57" s="33">
        <v>39</v>
      </c>
      <c r="AN57" s="33">
        <v>16</v>
      </c>
      <c r="AO57" s="33">
        <v>129</v>
      </c>
      <c r="AP57" s="33">
        <v>9</v>
      </c>
      <c r="AQ57" s="33">
        <v>142</v>
      </c>
      <c r="AR57" s="33">
        <v>2</v>
      </c>
      <c r="AS57" s="33">
        <v>52</v>
      </c>
      <c r="AT57" s="33">
        <v>4</v>
      </c>
      <c r="AU57" s="33">
        <v>24</v>
      </c>
      <c r="AV57" s="33">
        <v>171</v>
      </c>
      <c r="AW57" s="33">
        <v>17</v>
      </c>
      <c r="AX57" s="33">
        <v>2</v>
      </c>
      <c r="AY57" s="33">
        <v>61</v>
      </c>
      <c r="AZ57" s="33">
        <v>1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2743</v>
      </c>
    </row>
    <row r="58" spans="1:63" x14ac:dyDescent="0.25">
      <c r="A58" s="35" t="s">
        <v>148</v>
      </c>
      <c r="B58" s="17">
        <v>8</v>
      </c>
      <c r="C58" s="17">
        <v>6</v>
      </c>
      <c r="D58" s="17">
        <v>22</v>
      </c>
      <c r="E58" s="17">
        <v>12</v>
      </c>
      <c r="F58" s="17">
        <v>3</v>
      </c>
      <c r="G58" s="17">
        <v>1</v>
      </c>
      <c r="H58" s="17">
        <v>6</v>
      </c>
      <c r="I58" s="17">
        <v>45</v>
      </c>
      <c r="J58" s="17">
        <v>20</v>
      </c>
      <c r="K58" s="17">
        <v>4</v>
      </c>
      <c r="L58" s="17">
        <v>2</v>
      </c>
      <c r="M58" s="17">
        <v>3</v>
      </c>
      <c r="N58" s="17">
        <v>2</v>
      </c>
      <c r="O58" s="17">
        <v>0</v>
      </c>
      <c r="P58" s="17">
        <v>3</v>
      </c>
      <c r="Q58" s="17">
        <v>14</v>
      </c>
      <c r="R58" s="17">
        <v>5</v>
      </c>
      <c r="S58" s="17">
        <v>10</v>
      </c>
      <c r="T58" s="17">
        <v>4</v>
      </c>
      <c r="U58" s="17">
        <v>6</v>
      </c>
      <c r="V58" s="17">
        <v>6</v>
      </c>
      <c r="W58" s="17">
        <v>10</v>
      </c>
      <c r="X58" s="17">
        <v>0</v>
      </c>
      <c r="Y58" s="17">
        <v>12</v>
      </c>
      <c r="Z58" s="17">
        <v>6</v>
      </c>
      <c r="AA58" s="17">
        <v>1</v>
      </c>
      <c r="AB58" s="17">
        <v>10</v>
      </c>
      <c r="AC58" s="17">
        <v>3</v>
      </c>
      <c r="AD58" s="17">
        <v>0</v>
      </c>
      <c r="AE58" s="17">
        <v>7</v>
      </c>
      <c r="AF58" s="17">
        <v>64</v>
      </c>
      <c r="AG58" s="17">
        <v>16</v>
      </c>
      <c r="AH58" s="17">
        <v>16</v>
      </c>
      <c r="AI58" s="17">
        <v>14</v>
      </c>
      <c r="AJ58" s="17">
        <v>2</v>
      </c>
      <c r="AK58" s="17">
        <v>3</v>
      </c>
      <c r="AL58" s="17">
        <v>8</v>
      </c>
      <c r="AM58" s="17">
        <v>10</v>
      </c>
      <c r="AN58" s="17">
        <v>7</v>
      </c>
      <c r="AO58" s="17">
        <v>12</v>
      </c>
      <c r="AP58" s="17">
        <v>2</v>
      </c>
      <c r="AQ58" s="17">
        <v>10</v>
      </c>
      <c r="AR58" s="17">
        <v>0</v>
      </c>
      <c r="AS58" s="17">
        <v>6</v>
      </c>
      <c r="AT58" s="17">
        <v>0</v>
      </c>
      <c r="AU58" s="17">
        <v>4</v>
      </c>
      <c r="AV58" s="17">
        <v>20</v>
      </c>
      <c r="AW58" s="17">
        <v>7</v>
      </c>
      <c r="AX58" s="17">
        <v>1</v>
      </c>
      <c r="AY58" s="17">
        <v>10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443</v>
      </c>
    </row>
    <row r="59" spans="1:63" x14ac:dyDescent="0.25">
      <c r="A59" s="35" t="s">
        <v>149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1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5</v>
      </c>
      <c r="T59" s="17">
        <v>0</v>
      </c>
      <c r="U59" s="17">
        <v>1</v>
      </c>
      <c r="V59" s="17">
        <v>0</v>
      </c>
      <c r="W59" s="17">
        <v>0</v>
      </c>
      <c r="X59" s="17">
        <v>0</v>
      </c>
      <c r="Y59" s="17">
        <v>0</v>
      </c>
      <c r="Z59" s="17">
        <v>1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2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1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11</v>
      </c>
    </row>
    <row r="60" spans="1:63" x14ac:dyDescent="0.25">
      <c r="A60" s="35" t="s">
        <v>150</v>
      </c>
      <c r="B60" s="17">
        <v>29</v>
      </c>
      <c r="C60" s="17">
        <v>17</v>
      </c>
      <c r="D60" s="17">
        <v>40</v>
      </c>
      <c r="E60" s="17">
        <v>15</v>
      </c>
      <c r="F60" s="17">
        <v>4</v>
      </c>
      <c r="G60" s="17">
        <v>2</v>
      </c>
      <c r="H60" s="17">
        <v>23</v>
      </c>
      <c r="I60" s="17">
        <v>80</v>
      </c>
      <c r="J60" s="17">
        <v>18</v>
      </c>
      <c r="K60" s="17">
        <v>14</v>
      </c>
      <c r="L60" s="17">
        <v>5</v>
      </c>
      <c r="M60" s="17">
        <v>14</v>
      </c>
      <c r="N60" s="17">
        <v>17</v>
      </c>
      <c r="O60" s="17">
        <v>4</v>
      </c>
      <c r="P60" s="17">
        <v>10</v>
      </c>
      <c r="Q60" s="17">
        <v>37</v>
      </c>
      <c r="R60" s="17">
        <v>14</v>
      </c>
      <c r="S60" s="17">
        <v>17</v>
      </c>
      <c r="T60" s="17">
        <v>14</v>
      </c>
      <c r="U60" s="17">
        <v>22</v>
      </c>
      <c r="V60" s="17">
        <v>12</v>
      </c>
      <c r="W60" s="17">
        <v>12</v>
      </c>
      <c r="X60" s="17">
        <v>4</v>
      </c>
      <c r="Y60" s="17">
        <v>41</v>
      </c>
      <c r="Z60" s="17">
        <v>15</v>
      </c>
      <c r="AA60" s="17">
        <v>6</v>
      </c>
      <c r="AB60" s="17">
        <v>25</v>
      </c>
      <c r="AC60" s="17">
        <v>13</v>
      </c>
      <c r="AD60" s="17">
        <v>0</v>
      </c>
      <c r="AE60" s="17">
        <v>10</v>
      </c>
      <c r="AF60" s="17">
        <v>118</v>
      </c>
      <c r="AG60" s="17">
        <v>38</v>
      </c>
      <c r="AH60" s="17">
        <v>28</v>
      </c>
      <c r="AI60" s="17">
        <v>27</v>
      </c>
      <c r="AJ60" s="17">
        <v>5</v>
      </c>
      <c r="AK60" s="17">
        <v>2</v>
      </c>
      <c r="AL60" s="17">
        <v>9</v>
      </c>
      <c r="AM60" s="17">
        <v>12</v>
      </c>
      <c r="AN60" s="17">
        <v>4</v>
      </c>
      <c r="AO60" s="17">
        <v>32</v>
      </c>
      <c r="AP60" s="17">
        <v>4</v>
      </c>
      <c r="AQ60" s="17">
        <v>46</v>
      </c>
      <c r="AR60" s="17">
        <v>2</v>
      </c>
      <c r="AS60" s="17">
        <v>16</v>
      </c>
      <c r="AT60" s="17">
        <v>1</v>
      </c>
      <c r="AU60" s="17">
        <v>3</v>
      </c>
      <c r="AV60" s="17">
        <v>51</v>
      </c>
      <c r="AW60" s="17">
        <v>2</v>
      </c>
      <c r="AX60" s="17">
        <v>0</v>
      </c>
      <c r="AY60" s="17">
        <v>24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958</v>
      </c>
    </row>
    <row r="61" spans="1:63" x14ac:dyDescent="0.25">
      <c r="A61" s="35" t="s">
        <v>151</v>
      </c>
      <c r="B61" s="17">
        <v>0</v>
      </c>
      <c r="C61" s="17">
        <v>1</v>
      </c>
      <c r="D61" s="17">
        <v>0</v>
      </c>
      <c r="E61" s="17">
        <v>1</v>
      </c>
      <c r="F61" s="17">
        <v>0</v>
      </c>
      <c r="G61" s="17">
        <v>0</v>
      </c>
      <c r="H61" s="17">
        <v>0</v>
      </c>
      <c r="I61" s="17">
        <v>2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1</v>
      </c>
      <c r="V61" s="17">
        <v>1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4</v>
      </c>
      <c r="AG61" s="17">
        <v>1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1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2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14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1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4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1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1</v>
      </c>
      <c r="AJ62" s="17">
        <v>0</v>
      </c>
      <c r="AK62" s="17">
        <v>0</v>
      </c>
      <c r="AL62" s="17">
        <v>3</v>
      </c>
      <c r="AM62" s="17">
        <v>0</v>
      </c>
      <c r="AN62" s="17">
        <v>0</v>
      </c>
      <c r="AO62" s="17">
        <v>2</v>
      </c>
      <c r="AP62" s="17">
        <v>0</v>
      </c>
      <c r="AQ62" s="17">
        <v>1</v>
      </c>
      <c r="AR62" s="17">
        <v>0</v>
      </c>
      <c r="AS62" s="17">
        <v>0</v>
      </c>
      <c r="AT62" s="17">
        <v>0</v>
      </c>
      <c r="AU62" s="17">
        <v>0</v>
      </c>
      <c r="AV62" s="17">
        <v>1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14</v>
      </c>
    </row>
    <row r="63" spans="1:63" x14ac:dyDescent="0.25">
      <c r="A63" s="35" t="s">
        <v>153</v>
      </c>
      <c r="B63" s="17">
        <v>2</v>
      </c>
      <c r="C63" s="17">
        <v>1</v>
      </c>
      <c r="D63" s="17">
        <v>5</v>
      </c>
      <c r="E63" s="17">
        <v>1</v>
      </c>
      <c r="F63" s="17">
        <v>1</v>
      </c>
      <c r="G63" s="17">
        <v>1</v>
      </c>
      <c r="H63" s="17">
        <v>0</v>
      </c>
      <c r="I63" s="17">
        <v>7</v>
      </c>
      <c r="J63" s="17">
        <v>1</v>
      </c>
      <c r="K63" s="17">
        <v>0</v>
      </c>
      <c r="L63" s="17">
        <v>2</v>
      </c>
      <c r="M63" s="17">
        <v>2</v>
      </c>
      <c r="N63" s="17">
        <v>1</v>
      </c>
      <c r="O63" s="17">
        <v>0</v>
      </c>
      <c r="P63" s="17">
        <v>0</v>
      </c>
      <c r="Q63" s="17">
        <v>6</v>
      </c>
      <c r="R63" s="17">
        <v>3</v>
      </c>
      <c r="S63" s="17">
        <v>0</v>
      </c>
      <c r="T63" s="17">
        <v>1</v>
      </c>
      <c r="U63" s="17">
        <v>5</v>
      </c>
      <c r="V63" s="17">
        <v>2</v>
      </c>
      <c r="W63" s="17">
        <v>1</v>
      </c>
      <c r="X63" s="17">
        <v>0</v>
      </c>
      <c r="Y63" s="17">
        <v>5</v>
      </c>
      <c r="Z63" s="17">
        <v>0</v>
      </c>
      <c r="AA63" s="17">
        <v>1</v>
      </c>
      <c r="AB63" s="17">
        <v>1</v>
      </c>
      <c r="AC63" s="17">
        <v>3</v>
      </c>
      <c r="AD63" s="17">
        <v>6</v>
      </c>
      <c r="AE63" s="17">
        <v>0</v>
      </c>
      <c r="AF63" s="17">
        <v>12</v>
      </c>
      <c r="AG63" s="17">
        <v>8</v>
      </c>
      <c r="AH63" s="17">
        <v>6</v>
      </c>
      <c r="AI63" s="17">
        <v>2</v>
      </c>
      <c r="AJ63" s="17">
        <v>0</v>
      </c>
      <c r="AK63" s="17">
        <v>1</v>
      </c>
      <c r="AL63" s="17">
        <v>3</v>
      </c>
      <c r="AM63" s="17">
        <v>3</v>
      </c>
      <c r="AN63" s="17">
        <v>0</v>
      </c>
      <c r="AO63" s="17">
        <v>5</v>
      </c>
      <c r="AP63" s="17">
        <v>0</v>
      </c>
      <c r="AQ63" s="17">
        <v>5</v>
      </c>
      <c r="AR63" s="17">
        <v>0</v>
      </c>
      <c r="AS63" s="17">
        <v>2</v>
      </c>
      <c r="AT63" s="17">
        <v>0</v>
      </c>
      <c r="AU63" s="17">
        <v>4</v>
      </c>
      <c r="AV63" s="17">
        <v>8</v>
      </c>
      <c r="AW63" s="17">
        <v>3</v>
      </c>
      <c r="AX63" s="17">
        <v>0</v>
      </c>
      <c r="AY63" s="17">
        <v>7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127</v>
      </c>
    </row>
    <row r="64" spans="1:63" x14ac:dyDescent="0.25">
      <c r="A64" s="35" t="s">
        <v>154</v>
      </c>
      <c r="B64" s="17">
        <v>1</v>
      </c>
      <c r="C64" s="17">
        <v>1</v>
      </c>
      <c r="D64" s="17">
        <v>10</v>
      </c>
      <c r="E64" s="17">
        <v>1</v>
      </c>
      <c r="F64" s="17">
        <v>2</v>
      </c>
      <c r="G64" s="17">
        <v>1</v>
      </c>
      <c r="H64" s="17">
        <v>2</v>
      </c>
      <c r="I64" s="17">
        <v>21</v>
      </c>
      <c r="J64" s="17">
        <v>2</v>
      </c>
      <c r="K64" s="17">
        <v>3</v>
      </c>
      <c r="L64" s="17">
        <v>1</v>
      </c>
      <c r="M64" s="17">
        <v>4</v>
      </c>
      <c r="N64" s="17">
        <v>2</v>
      </c>
      <c r="O64" s="17">
        <v>0</v>
      </c>
      <c r="P64" s="17">
        <v>1</v>
      </c>
      <c r="Q64" s="17">
        <v>6</v>
      </c>
      <c r="R64" s="17">
        <v>2</v>
      </c>
      <c r="S64" s="17">
        <v>2</v>
      </c>
      <c r="T64" s="17">
        <v>3</v>
      </c>
      <c r="U64" s="17">
        <v>4</v>
      </c>
      <c r="V64" s="17">
        <v>4</v>
      </c>
      <c r="W64" s="17">
        <v>3</v>
      </c>
      <c r="X64" s="17">
        <v>0</v>
      </c>
      <c r="Y64" s="17">
        <v>10</v>
      </c>
      <c r="Z64" s="17">
        <v>1</v>
      </c>
      <c r="AA64" s="17">
        <v>0</v>
      </c>
      <c r="AB64" s="17">
        <v>5</v>
      </c>
      <c r="AC64" s="17">
        <v>0</v>
      </c>
      <c r="AD64" s="17">
        <v>1</v>
      </c>
      <c r="AE64" s="17">
        <v>2</v>
      </c>
      <c r="AF64" s="17">
        <v>27</v>
      </c>
      <c r="AG64" s="17">
        <v>9</v>
      </c>
      <c r="AH64" s="17">
        <v>6</v>
      </c>
      <c r="AI64" s="17">
        <v>3</v>
      </c>
      <c r="AJ64" s="17">
        <v>0</v>
      </c>
      <c r="AK64" s="17">
        <v>0</v>
      </c>
      <c r="AL64" s="17">
        <v>5</v>
      </c>
      <c r="AM64" s="17">
        <v>6</v>
      </c>
      <c r="AN64" s="17">
        <v>0</v>
      </c>
      <c r="AO64" s="17">
        <v>7</v>
      </c>
      <c r="AP64" s="17">
        <v>1</v>
      </c>
      <c r="AQ64" s="17">
        <v>15</v>
      </c>
      <c r="AR64" s="17">
        <v>0</v>
      </c>
      <c r="AS64" s="17">
        <v>3</v>
      </c>
      <c r="AT64" s="17">
        <v>0</v>
      </c>
      <c r="AU64" s="17">
        <v>5</v>
      </c>
      <c r="AV64" s="17">
        <v>15</v>
      </c>
      <c r="AW64" s="17">
        <v>2</v>
      </c>
      <c r="AX64" s="17">
        <v>0</v>
      </c>
      <c r="AY64" s="17">
        <v>4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203</v>
      </c>
    </row>
    <row r="65" spans="1:63" x14ac:dyDescent="0.25">
      <c r="A65" s="35" t="s">
        <v>155</v>
      </c>
      <c r="B65" s="17">
        <v>0</v>
      </c>
      <c r="C65" s="17">
        <v>1</v>
      </c>
      <c r="D65" s="17">
        <v>4</v>
      </c>
      <c r="E65" s="17">
        <v>1</v>
      </c>
      <c r="F65" s="17">
        <v>1</v>
      </c>
      <c r="G65" s="17">
        <v>0</v>
      </c>
      <c r="H65" s="17">
        <v>1</v>
      </c>
      <c r="I65" s="17">
        <v>8</v>
      </c>
      <c r="J65" s="17">
        <v>0</v>
      </c>
      <c r="K65" s="17">
        <v>0</v>
      </c>
      <c r="L65" s="17">
        <v>0</v>
      </c>
      <c r="M65" s="17">
        <v>1</v>
      </c>
      <c r="N65" s="17">
        <v>3</v>
      </c>
      <c r="O65" s="17">
        <v>0</v>
      </c>
      <c r="P65" s="17">
        <v>1</v>
      </c>
      <c r="Q65" s="17">
        <v>1</v>
      </c>
      <c r="R65" s="17">
        <v>2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2</v>
      </c>
      <c r="Z65" s="17">
        <v>0</v>
      </c>
      <c r="AA65" s="17">
        <v>0</v>
      </c>
      <c r="AB65" s="17">
        <v>4</v>
      </c>
      <c r="AC65" s="17">
        <v>2</v>
      </c>
      <c r="AD65" s="17">
        <v>0</v>
      </c>
      <c r="AE65" s="17">
        <v>0</v>
      </c>
      <c r="AF65" s="17">
        <v>7</v>
      </c>
      <c r="AG65" s="17">
        <v>3</v>
      </c>
      <c r="AH65" s="17">
        <v>2</v>
      </c>
      <c r="AI65" s="17">
        <v>1</v>
      </c>
      <c r="AJ65" s="17">
        <v>0</v>
      </c>
      <c r="AK65" s="17">
        <v>1</v>
      </c>
      <c r="AL65" s="17">
        <v>0</v>
      </c>
      <c r="AM65" s="17">
        <v>0</v>
      </c>
      <c r="AN65" s="17">
        <v>0</v>
      </c>
      <c r="AO65" s="17">
        <v>3</v>
      </c>
      <c r="AP65" s="17">
        <v>0</v>
      </c>
      <c r="AQ65" s="17">
        <v>4</v>
      </c>
      <c r="AR65" s="17">
        <v>0</v>
      </c>
      <c r="AS65" s="17">
        <v>3</v>
      </c>
      <c r="AT65" s="17">
        <v>0</v>
      </c>
      <c r="AU65" s="17">
        <v>0</v>
      </c>
      <c r="AV65" s="17">
        <v>5</v>
      </c>
      <c r="AW65" s="17">
        <v>0</v>
      </c>
      <c r="AX65" s="17">
        <v>1</v>
      </c>
      <c r="AY65" s="17">
        <v>2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64</v>
      </c>
    </row>
    <row r="66" spans="1:63" x14ac:dyDescent="0.25">
      <c r="A66" s="35" t="s">
        <v>156</v>
      </c>
      <c r="B66" s="17">
        <v>0</v>
      </c>
      <c r="C66" s="17">
        <v>0</v>
      </c>
      <c r="D66" s="17">
        <v>1</v>
      </c>
      <c r="E66" s="17">
        <v>1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2</v>
      </c>
      <c r="O66" s="17">
        <v>0</v>
      </c>
      <c r="P66" s="17">
        <v>1</v>
      </c>
      <c r="Q66" s="17">
        <v>3</v>
      </c>
      <c r="R66" s="17">
        <v>0</v>
      </c>
      <c r="S66" s="17">
        <v>0</v>
      </c>
      <c r="T66" s="17">
        <v>3</v>
      </c>
      <c r="U66" s="17">
        <v>1</v>
      </c>
      <c r="V66" s="17">
        <v>1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1</v>
      </c>
      <c r="AC66" s="17">
        <v>0</v>
      </c>
      <c r="AD66" s="17">
        <v>2</v>
      </c>
      <c r="AE66" s="17">
        <v>0</v>
      </c>
      <c r="AF66" s="17">
        <v>6</v>
      </c>
      <c r="AG66" s="17">
        <v>1</v>
      </c>
      <c r="AH66" s="17">
        <v>3</v>
      </c>
      <c r="AI66" s="17">
        <v>2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3</v>
      </c>
      <c r="AR66" s="17">
        <v>0</v>
      </c>
      <c r="AS66" s="17">
        <v>2</v>
      </c>
      <c r="AT66" s="17">
        <v>0</v>
      </c>
      <c r="AU66" s="17">
        <v>1</v>
      </c>
      <c r="AV66" s="17">
        <v>0</v>
      </c>
      <c r="AW66" s="17">
        <v>0</v>
      </c>
      <c r="AX66" s="17">
        <v>0</v>
      </c>
      <c r="AY66" s="17">
        <v>1</v>
      </c>
      <c r="AZ66" s="17">
        <v>1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36</v>
      </c>
    </row>
    <row r="67" spans="1:63" x14ac:dyDescent="0.25">
      <c r="A67" s="35" t="s">
        <v>157</v>
      </c>
      <c r="B67" s="17">
        <v>2</v>
      </c>
      <c r="C67" s="17">
        <v>0</v>
      </c>
      <c r="D67" s="17">
        <v>1</v>
      </c>
      <c r="E67" s="17">
        <v>4</v>
      </c>
      <c r="F67" s="17">
        <v>0</v>
      </c>
      <c r="G67" s="17">
        <v>0</v>
      </c>
      <c r="H67" s="17">
        <v>2</v>
      </c>
      <c r="I67" s="17">
        <v>15</v>
      </c>
      <c r="J67" s="17">
        <v>2</v>
      </c>
      <c r="K67" s="17">
        <v>1</v>
      </c>
      <c r="L67" s="17">
        <v>1</v>
      </c>
      <c r="M67" s="17">
        <v>0</v>
      </c>
      <c r="N67" s="17">
        <v>3</v>
      </c>
      <c r="O67" s="17">
        <v>0</v>
      </c>
      <c r="P67" s="17">
        <v>4</v>
      </c>
      <c r="Q67" s="17">
        <v>3</v>
      </c>
      <c r="R67" s="17">
        <v>1</v>
      </c>
      <c r="S67" s="17">
        <v>0</v>
      </c>
      <c r="T67" s="17">
        <v>3</v>
      </c>
      <c r="U67" s="17">
        <v>1</v>
      </c>
      <c r="V67" s="17">
        <v>1</v>
      </c>
      <c r="W67" s="17">
        <v>0</v>
      </c>
      <c r="X67" s="17">
        <v>1</v>
      </c>
      <c r="Y67" s="17">
        <v>5</v>
      </c>
      <c r="Z67" s="17">
        <v>0</v>
      </c>
      <c r="AA67" s="17">
        <v>2</v>
      </c>
      <c r="AB67" s="17">
        <v>0</v>
      </c>
      <c r="AC67" s="17">
        <v>2</v>
      </c>
      <c r="AD67" s="17">
        <v>0</v>
      </c>
      <c r="AE67" s="17">
        <v>5</v>
      </c>
      <c r="AF67" s="17">
        <v>43</v>
      </c>
      <c r="AG67" s="17">
        <v>3</v>
      </c>
      <c r="AH67" s="17">
        <v>0</v>
      </c>
      <c r="AI67" s="17">
        <v>2</v>
      </c>
      <c r="AJ67" s="17">
        <v>0</v>
      </c>
      <c r="AK67" s="17">
        <v>0</v>
      </c>
      <c r="AL67" s="17">
        <v>3</v>
      </c>
      <c r="AM67" s="17">
        <v>1</v>
      </c>
      <c r="AN67" s="17">
        <v>1</v>
      </c>
      <c r="AO67" s="17">
        <v>3</v>
      </c>
      <c r="AP67" s="17">
        <v>0</v>
      </c>
      <c r="AQ67" s="17">
        <v>1</v>
      </c>
      <c r="AR67" s="17">
        <v>0</v>
      </c>
      <c r="AS67" s="17">
        <v>0</v>
      </c>
      <c r="AT67" s="17">
        <v>0</v>
      </c>
      <c r="AU67" s="17">
        <v>0</v>
      </c>
      <c r="AV67" s="17">
        <v>17</v>
      </c>
      <c r="AW67" s="17">
        <v>2</v>
      </c>
      <c r="AX67" s="17">
        <v>0</v>
      </c>
      <c r="AY67" s="17">
        <v>2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137</v>
      </c>
    </row>
    <row r="68" spans="1:63" x14ac:dyDescent="0.25">
      <c r="A68" s="35" t="s">
        <v>158</v>
      </c>
      <c r="B68" s="17">
        <v>2</v>
      </c>
      <c r="C68" s="17">
        <v>3</v>
      </c>
      <c r="D68" s="17">
        <v>14</v>
      </c>
      <c r="E68" s="17">
        <v>2</v>
      </c>
      <c r="F68" s="17">
        <v>0</v>
      </c>
      <c r="G68" s="17">
        <v>0</v>
      </c>
      <c r="H68" s="17">
        <v>1</v>
      </c>
      <c r="I68" s="17">
        <v>10</v>
      </c>
      <c r="J68" s="17">
        <v>1</v>
      </c>
      <c r="K68" s="17">
        <v>0</v>
      </c>
      <c r="L68" s="17">
        <v>0</v>
      </c>
      <c r="M68" s="17">
        <v>4</v>
      </c>
      <c r="N68" s="17">
        <v>1</v>
      </c>
      <c r="O68" s="17">
        <v>0</v>
      </c>
      <c r="P68" s="17">
        <v>0</v>
      </c>
      <c r="Q68" s="17">
        <v>3</v>
      </c>
      <c r="R68" s="17">
        <v>0</v>
      </c>
      <c r="S68" s="17">
        <v>1</v>
      </c>
      <c r="T68" s="17">
        <v>3</v>
      </c>
      <c r="U68" s="17">
        <v>2</v>
      </c>
      <c r="V68" s="17">
        <v>0</v>
      </c>
      <c r="W68" s="17">
        <v>3</v>
      </c>
      <c r="X68" s="17">
        <v>0</v>
      </c>
      <c r="Y68" s="17">
        <v>4</v>
      </c>
      <c r="Z68" s="17">
        <v>1</v>
      </c>
      <c r="AA68" s="17">
        <v>1</v>
      </c>
      <c r="AB68" s="17">
        <v>0</v>
      </c>
      <c r="AC68" s="17">
        <v>1</v>
      </c>
      <c r="AD68" s="17">
        <v>1</v>
      </c>
      <c r="AE68" s="17">
        <v>0</v>
      </c>
      <c r="AF68" s="17">
        <v>25</v>
      </c>
      <c r="AG68" s="17">
        <v>4</v>
      </c>
      <c r="AH68" s="17">
        <v>7</v>
      </c>
      <c r="AI68" s="17">
        <v>2</v>
      </c>
      <c r="AJ68" s="17">
        <v>0</v>
      </c>
      <c r="AK68" s="17">
        <v>0</v>
      </c>
      <c r="AL68" s="17">
        <v>3</v>
      </c>
      <c r="AM68" s="17">
        <v>4</v>
      </c>
      <c r="AN68" s="17">
        <v>3</v>
      </c>
      <c r="AO68" s="17">
        <v>24</v>
      </c>
      <c r="AP68" s="17">
        <v>2</v>
      </c>
      <c r="AQ68" s="17">
        <v>15</v>
      </c>
      <c r="AR68" s="17">
        <v>0</v>
      </c>
      <c r="AS68" s="17">
        <v>9</v>
      </c>
      <c r="AT68" s="17">
        <v>1</v>
      </c>
      <c r="AU68" s="17">
        <v>3</v>
      </c>
      <c r="AV68" s="17">
        <v>27</v>
      </c>
      <c r="AW68" s="17">
        <v>1</v>
      </c>
      <c r="AX68" s="17">
        <v>0</v>
      </c>
      <c r="AY68" s="17">
        <v>2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190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6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1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2</v>
      </c>
      <c r="X69" s="17">
        <v>0</v>
      </c>
      <c r="Y69" s="17">
        <v>0</v>
      </c>
      <c r="Z69" s="17">
        <v>0</v>
      </c>
      <c r="AA69" s="17">
        <v>0</v>
      </c>
      <c r="AB69" s="17">
        <v>15</v>
      </c>
      <c r="AC69" s="17">
        <v>0</v>
      </c>
      <c r="AD69" s="17">
        <v>0</v>
      </c>
      <c r="AE69" s="17">
        <v>0</v>
      </c>
      <c r="AF69" s="17">
        <v>12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7</v>
      </c>
      <c r="AR69" s="17">
        <v>0</v>
      </c>
      <c r="AS69" s="17">
        <v>0</v>
      </c>
      <c r="AT69" s="17">
        <v>0</v>
      </c>
      <c r="AU69" s="17">
        <v>0</v>
      </c>
      <c r="AV69" s="17">
        <v>1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44</v>
      </c>
    </row>
    <row r="70" spans="1:63" x14ac:dyDescent="0.25">
      <c r="A70" s="35" t="s">
        <v>160</v>
      </c>
      <c r="B70" s="17">
        <v>2</v>
      </c>
      <c r="C70" s="17">
        <v>3</v>
      </c>
      <c r="D70" s="17">
        <v>21</v>
      </c>
      <c r="E70" s="17">
        <v>5</v>
      </c>
      <c r="F70" s="17">
        <v>0</v>
      </c>
      <c r="G70" s="17">
        <v>1</v>
      </c>
      <c r="H70" s="17">
        <v>2</v>
      </c>
      <c r="I70" s="17">
        <v>32</v>
      </c>
      <c r="J70" s="17">
        <v>0</v>
      </c>
      <c r="K70" s="17">
        <v>3</v>
      </c>
      <c r="L70" s="17">
        <v>4</v>
      </c>
      <c r="M70" s="17">
        <v>3</v>
      </c>
      <c r="N70" s="17">
        <v>0</v>
      </c>
      <c r="O70" s="17">
        <v>2</v>
      </c>
      <c r="P70" s="17">
        <v>1</v>
      </c>
      <c r="Q70" s="17">
        <v>12</v>
      </c>
      <c r="R70" s="17">
        <v>6</v>
      </c>
      <c r="S70" s="17">
        <v>0</v>
      </c>
      <c r="T70" s="17">
        <v>8</v>
      </c>
      <c r="U70" s="17">
        <v>5</v>
      </c>
      <c r="V70" s="17">
        <v>1</v>
      </c>
      <c r="W70" s="17">
        <v>3</v>
      </c>
      <c r="X70" s="17">
        <v>2</v>
      </c>
      <c r="Y70" s="17">
        <v>8</v>
      </c>
      <c r="Z70" s="17">
        <v>11</v>
      </c>
      <c r="AA70" s="17">
        <v>2</v>
      </c>
      <c r="AB70" s="17">
        <v>10</v>
      </c>
      <c r="AC70" s="17">
        <v>1</v>
      </c>
      <c r="AD70" s="17">
        <v>4</v>
      </c>
      <c r="AE70" s="17">
        <v>3</v>
      </c>
      <c r="AF70" s="17">
        <v>46</v>
      </c>
      <c r="AG70" s="17">
        <v>5</v>
      </c>
      <c r="AH70" s="17">
        <v>9</v>
      </c>
      <c r="AI70" s="17">
        <v>1</v>
      </c>
      <c r="AJ70" s="17">
        <v>0</v>
      </c>
      <c r="AK70" s="17">
        <v>0</v>
      </c>
      <c r="AL70" s="17">
        <v>6</v>
      </c>
      <c r="AM70" s="17">
        <v>1</v>
      </c>
      <c r="AN70" s="17">
        <v>1</v>
      </c>
      <c r="AO70" s="17">
        <v>14</v>
      </c>
      <c r="AP70" s="17">
        <v>0</v>
      </c>
      <c r="AQ70" s="17">
        <v>20</v>
      </c>
      <c r="AR70" s="17">
        <v>0</v>
      </c>
      <c r="AS70" s="17">
        <v>6</v>
      </c>
      <c r="AT70" s="17">
        <v>0</v>
      </c>
      <c r="AU70" s="17">
        <v>1</v>
      </c>
      <c r="AV70" s="17">
        <v>20</v>
      </c>
      <c r="AW70" s="17">
        <v>0</v>
      </c>
      <c r="AX70" s="17">
        <v>0</v>
      </c>
      <c r="AY70" s="17">
        <v>3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288</v>
      </c>
    </row>
    <row r="71" spans="1:63" x14ac:dyDescent="0.25">
      <c r="A71" s="35" t="s">
        <v>161</v>
      </c>
      <c r="B71" s="17">
        <v>0</v>
      </c>
      <c r="C71" s="17">
        <v>0</v>
      </c>
      <c r="D71" s="17">
        <v>5</v>
      </c>
      <c r="E71" s="17">
        <v>1</v>
      </c>
      <c r="F71" s="17">
        <v>0</v>
      </c>
      <c r="G71" s="17">
        <v>0</v>
      </c>
      <c r="H71" s="17">
        <v>0</v>
      </c>
      <c r="I71" s="17">
        <v>3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2</v>
      </c>
      <c r="R71" s="17">
        <v>1</v>
      </c>
      <c r="S71" s="17">
        <v>0</v>
      </c>
      <c r="T71" s="17">
        <v>2</v>
      </c>
      <c r="U71" s="17">
        <v>0</v>
      </c>
      <c r="V71" s="17">
        <v>0</v>
      </c>
      <c r="W71" s="17">
        <v>0</v>
      </c>
      <c r="X71" s="17">
        <v>0</v>
      </c>
      <c r="Y71" s="17">
        <v>2</v>
      </c>
      <c r="Z71" s="17">
        <v>0</v>
      </c>
      <c r="AA71" s="17">
        <v>0</v>
      </c>
      <c r="AB71" s="17">
        <v>2</v>
      </c>
      <c r="AC71" s="17">
        <v>0</v>
      </c>
      <c r="AD71" s="17">
        <v>0</v>
      </c>
      <c r="AE71" s="17">
        <v>0</v>
      </c>
      <c r="AF71" s="17">
        <v>6</v>
      </c>
      <c r="AG71" s="17">
        <v>2</v>
      </c>
      <c r="AH71" s="17">
        <v>2</v>
      </c>
      <c r="AI71" s="17">
        <v>2</v>
      </c>
      <c r="AJ71" s="17">
        <v>0</v>
      </c>
      <c r="AK71" s="17">
        <v>0</v>
      </c>
      <c r="AL71" s="17">
        <v>2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1</v>
      </c>
      <c r="AU71" s="17">
        <v>0</v>
      </c>
      <c r="AV71" s="17">
        <v>1</v>
      </c>
      <c r="AW71" s="17">
        <v>0</v>
      </c>
      <c r="AX71" s="17">
        <v>0</v>
      </c>
      <c r="AY71" s="17">
        <v>2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36</v>
      </c>
    </row>
    <row r="72" spans="1:63" x14ac:dyDescent="0.25">
      <c r="A72" s="35" t="s">
        <v>162</v>
      </c>
      <c r="B72" s="17">
        <v>1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1</v>
      </c>
      <c r="I72" s="17">
        <v>2</v>
      </c>
      <c r="J72" s="17">
        <v>0</v>
      </c>
      <c r="K72" s="17">
        <v>0</v>
      </c>
      <c r="L72" s="17">
        <v>1</v>
      </c>
      <c r="M72" s="17">
        <v>0</v>
      </c>
      <c r="N72" s="17">
        <v>0</v>
      </c>
      <c r="O72" s="17">
        <v>1</v>
      </c>
      <c r="P72" s="17">
        <v>0</v>
      </c>
      <c r="Q72" s="17">
        <v>2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15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2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2</v>
      </c>
      <c r="AR72" s="17">
        <v>0</v>
      </c>
      <c r="AS72" s="17">
        <v>0</v>
      </c>
      <c r="AT72" s="17">
        <v>1</v>
      </c>
      <c r="AU72" s="17">
        <v>0</v>
      </c>
      <c r="AV72" s="17">
        <v>2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30</v>
      </c>
    </row>
    <row r="73" spans="1:63" x14ac:dyDescent="0.25">
      <c r="A73" s="35" t="s">
        <v>163</v>
      </c>
      <c r="B73" s="17">
        <v>0</v>
      </c>
      <c r="C73" s="17">
        <v>0</v>
      </c>
      <c r="D73" s="17">
        <v>1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1</v>
      </c>
      <c r="R73" s="17">
        <v>1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1</v>
      </c>
      <c r="AC73" s="17">
        <v>0</v>
      </c>
      <c r="AD73" s="17">
        <v>0</v>
      </c>
      <c r="AE73" s="17">
        <v>0</v>
      </c>
      <c r="AF73" s="17">
        <v>2</v>
      </c>
      <c r="AG73" s="17">
        <v>2</v>
      </c>
      <c r="AH73" s="17">
        <v>0</v>
      </c>
      <c r="AI73" s="17">
        <v>0</v>
      </c>
      <c r="AJ73" s="17">
        <v>0</v>
      </c>
      <c r="AK73" s="17">
        <v>0</v>
      </c>
      <c r="AL73" s="17">
        <v>1</v>
      </c>
      <c r="AM73" s="17">
        <v>0</v>
      </c>
      <c r="AN73" s="17">
        <v>0</v>
      </c>
      <c r="AO73" s="17">
        <v>3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1</v>
      </c>
      <c r="AV73" s="17">
        <v>1</v>
      </c>
      <c r="AW73" s="17">
        <v>0</v>
      </c>
      <c r="AX73" s="17">
        <v>0</v>
      </c>
      <c r="AY73" s="17">
        <v>1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15</v>
      </c>
    </row>
    <row r="74" spans="1:63" x14ac:dyDescent="0.25">
      <c r="A74" s="35" t="s">
        <v>164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7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1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8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1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1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2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5</v>
      </c>
      <c r="E76" s="17">
        <v>5</v>
      </c>
      <c r="F76" s="17">
        <v>0</v>
      </c>
      <c r="G76" s="17">
        <v>0</v>
      </c>
      <c r="H76" s="17">
        <v>1</v>
      </c>
      <c r="I76" s="17">
        <v>8</v>
      </c>
      <c r="J76" s="17">
        <v>0</v>
      </c>
      <c r="K76" s="17">
        <v>3</v>
      </c>
      <c r="L76" s="17">
        <v>0</v>
      </c>
      <c r="M76" s="17">
        <v>2</v>
      </c>
      <c r="N76" s="17">
        <v>0</v>
      </c>
      <c r="O76" s="17">
        <v>0</v>
      </c>
      <c r="P76" s="17">
        <v>0</v>
      </c>
      <c r="Q76" s="17">
        <v>4</v>
      </c>
      <c r="R76" s="17">
        <v>1</v>
      </c>
      <c r="S76" s="17">
        <v>0</v>
      </c>
      <c r="T76" s="17">
        <v>2</v>
      </c>
      <c r="U76" s="17">
        <v>4</v>
      </c>
      <c r="V76" s="17">
        <v>0</v>
      </c>
      <c r="W76" s="17">
        <v>2</v>
      </c>
      <c r="X76" s="17">
        <v>0</v>
      </c>
      <c r="Y76" s="17">
        <v>0</v>
      </c>
      <c r="Z76" s="17">
        <v>0</v>
      </c>
      <c r="AA76" s="17">
        <v>0</v>
      </c>
      <c r="AB76" s="17">
        <v>1</v>
      </c>
      <c r="AC76" s="17">
        <v>0</v>
      </c>
      <c r="AD76" s="17">
        <v>0</v>
      </c>
      <c r="AE76" s="17">
        <v>0</v>
      </c>
      <c r="AF76" s="17">
        <v>14</v>
      </c>
      <c r="AG76" s="17">
        <v>1</v>
      </c>
      <c r="AH76" s="17">
        <v>1</v>
      </c>
      <c r="AI76" s="17">
        <v>8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10</v>
      </c>
      <c r="AP76" s="17">
        <v>0</v>
      </c>
      <c r="AQ76" s="17">
        <v>13</v>
      </c>
      <c r="AR76" s="17">
        <v>0</v>
      </c>
      <c r="AS76" s="17">
        <v>3</v>
      </c>
      <c r="AT76" s="17">
        <v>0</v>
      </c>
      <c r="AU76" s="17">
        <v>0</v>
      </c>
      <c r="AV76" s="17">
        <v>1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89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1</v>
      </c>
      <c r="J77" s="17">
        <v>1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1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3</v>
      </c>
    </row>
    <row r="78" spans="1:63" x14ac:dyDescent="0.25">
      <c r="A78" s="35" t="s">
        <v>168</v>
      </c>
      <c r="B78" s="17">
        <v>0</v>
      </c>
      <c r="C78" s="17">
        <v>1</v>
      </c>
      <c r="D78" s="17">
        <v>0</v>
      </c>
      <c r="E78" s="17">
        <v>0</v>
      </c>
      <c r="F78" s="17">
        <v>0</v>
      </c>
      <c r="G78" s="17">
        <v>0</v>
      </c>
      <c r="H78" s="17">
        <v>1</v>
      </c>
      <c r="I78" s="17">
        <v>1</v>
      </c>
      <c r="J78" s="17">
        <v>5</v>
      </c>
      <c r="K78" s="17">
        <v>2</v>
      </c>
      <c r="L78" s="17">
        <v>0</v>
      </c>
      <c r="M78" s="17">
        <v>0</v>
      </c>
      <c r="N78" s="17">
        <v>0</v>
      </c>
      <c r="O78" s="17">
        <v>0</v>
      </c>
      <c r="P78" s="17">
        <v>1</v>
      </c>
      <c r="Q78" s="17">
        <v>0</v>
      </c>
      <c r="R78" s="17">
        <v>1</v>
      </c>
      <c r="S78" s="17">
        <v>1</v>
      </c>
      <c r="T78" s="17">
        <v>0</v>
      </c>
      <c r="U78" s="17">
        <v>1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1</v>
      </c>
      <c r="AE78" s="17">
        <v>2</v>
      </c>
      <c r="AF78" s="17">
        <v>0</v>
      </c>
      <c r="AG78" s="17">
        <v>1</v>
      </c>
      <c r="AH78" s="17">
        <v>0</v>
      </c>
      <c r="AI78" s="17">
        <v>2</v>
      </c>
      <c r="AJ78" s="17">
        <v>0</v>
      </c>
      <c r="AK78" s="17">
        <v>0</v>
      </c>
      <c r="AL78" s="17">
        <v>0</v>
      </c>
      <c r="AM78" s="17">
        <v>1</v>
      </c>
      <c r="AN78" s="17">
        <v>0</v>
      </c>
      <c r="AO78" s="17">
        <v>6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1</v>
      </c>
      <c r="AV78" s="17">
        <v>0</v>
      </c>
      <c r="AW78" s="17">
        <v>0</v>
      </c>
      <c r="AX78" s="17">
        <v>0</v>
      </c>
      <c r="AY78" s="17">
        <v>3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31</v>
      </c>
    </row>
    <row r="79" spans="1:63" x14ac:dyDescent="0.25">
      <c r="A79" s="32" t="s">
        <v>169</v>
      </c>
      <c r="B79" s="33">
        <v>1</v>
      </c>
      <c r="C79" s="33">
        <v>0</v>
      </c>
      <c r="D79" s="33">
        <v>2</v>
      </c>
      <c r="E79" s="33">
        <v>5</v>
      </c>
      <c r="F79" s="33">
        <v>0</v>
      </c>
      <c r="G79" s="33">
        <v>0</v>
      </c>
      <c r="H79" s="33">
        <v>0</v>
      </c>
      <c r="I79" s="33">
        <v>5</v>
      </c>
      <c r="J79" s="33">
        <v>0</v>
      </c>
      <c r="K79" s="33">
        <v>1</v>
      </c>
      <c r="L79" s="33">
        <v>1</v>
      </c>
      <c r="M79" s="33">
        <v>1</v>
      </c>
      <c r="N79" s="33">
        <v>1</v>
      </c>
      <c r="O79" s="33">
        <v>1</v>
      </c>
      <c r="P79" s="33">
        <v>0</v>
      </c>
      <c r="Q79" s="33">
        <v>1</v>
      </c>
      <c r="R79" s="33">
        <v>0</v>
      </c>
      <c r="S79" s="33">
        <v>0</v>
      </c>
      <c r="T79" s="33">
        <v>1</v>
      </c>
      <c r="U79" s="33">
        <v>2</v>
      </c>
      <c r="V79" s="33">
        <v>0</v>
      </c>
      <c r="W79" s="33">
        <v>0</v>
      </c>
      <c r="X79" s="33">
        <v>1</v>
      </c>
      <c r="Y79" s="33">
        <v>1</v>
      </c>
      <c r="Z79" s="33">
        <v>1</v>
      </c>
      <c r="AA79" s="33">
        <v>0</v>
      </c>
      <c r="AB79" s="33">
        <v>0</v>
      </c>
      <c r="AC79" s="33">
        <v>0</v>
      </c>
      <c r="AD79" s="33">
        <v>1</v>
      </c>
      <c r="AE79" s="33">
        <v>0</v>
      </c>
      <c r="AF79" s="33">
        <v>2</v>
      </c>
      <c r="AG79" s="33">
        <v>1</v>
      </c>
      <c r="AH79" s="33">
        <v>0</v>
      </c>
      <c r="AI79" s="33">
        <v>2</v>
      </c>
      <c r="AJ79" s="33">
        <v>0</v>
      </c>
      <c r="AK79" s="33">
        <v>2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1</v>
      </c>
      <c r="AR79" s="33">
        <v>0</v>
      </c>
      <c r="AS79" s="33">
        <v>4</v>
      </c>
      <c r="AT79" s="33">
        <v>0</v>
      </c>
      <c r="AU79" s="33">
        <v>2</v>
      </c>
      <c r="AV79" s="33">
        <v>3</v>
      </c>
      <c r="AW79" s="33">
        <v>0</v>
      </c>
      <c r="AX79" s="33">
        <v>0</v>
      </c>
      <c r="AY79" s="33">
        <v>1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44</v>
      </c>
    </row>
    <row r="80" spans="1:63" x14ac:dyDescent="0.25">
      <c r="A80" s="35" t="s">
        <v>170</v>
      </c>
      <c r="B80" s="17">
        <v>1</v>
      </c>
      <c r="C80" s="17">
        <v>0</v>
      </c>
      <c r="D80" s="17">
        <v>2</v>
      </c>
      <c r="E80" s="17">
        <v>5</v>
      </c>
      <c r="F80" s="17">
        <v>0</v>
      </c>
      <c r="G80" s="17">
        <v>0</v>
      </c>
      <c r="H80" s="17">
        <v>0</v>
      </c>
      <c r="I80" s="17">
        <v>5</v>
      </c>
      <c r="J80" s="17">
        <v>0</v>
      </c>
      <c r="K80" s="17">
        <v>1</v>
      </c>
      <c r="L80" s="17">
        <v>1</v>
      </c>
      <c r="M80" s="17">
        <v>1</v>
      </c>
      <c r="N80" s="17">
        <v>1</v>
      </c>
      <c r="O80" s="17">
        <v>1</v>
      </c>
      <c r="P80" s="17">
        <v>0</v>
      </c>
      <c r="Q80" s="17">
        <v>1</v>
      </c>
      <c r="R80" s="17">
        <v>0</v>
      </c>
      <c r="S80" s="17">
        <v>0</v>
      </c>
      <c r="T80" s="17">
        <v>1</v>
      </c>
      <c r="U80" s="17">
        <v>2</v>
      </c>
      <c r="V80" s="17">
        <v>0</v>
      </c>
      <c r="W80" s="17">
        <v>0</v>
      </c>
      <c r="X80" s="17">
        <v>1</v>
      </c>
      <c r="Y80" s="17">
        <v>1</v>
      </c>
      <c r="Z80" s="17">
        <v>1</v>
      </c>
      <c r="AA80" s="17">
        <v>0</v>
      </c>
      <c r="AB80" s="17">
        <v>0</v>
      </c>
      <c r="AC80" s="17">
        <v>0</v>
      </c>
      <c r="AD80" s="17">
        <v>1</v>
      </c>
      <c r="AE80" s="17">
        <v>0</v>
      </c>
      <c r="AF80" s="17">
        <v>2</v>
      </c>
      <c r="AG80" s="17">
        <v>1</v>
      </c>
      <c r="AH80" s="17">
        <v>0</v>
      </c>
      <c r="AI80" s="17">
        <v>2</v>
      </c>
      <c r="AJ80" s="17">
        <v>0</v>
      </c>
      <c r="AK80" s="17">
        <v>2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1</v>
      </c>
      <c r="AR80" s="17">
        <v>0</v>
      </c>
      <c r="AS80" s="17">
        <v>4</v>
      </c>
      <c r="AT80" s="17">
        <v>0</v>
      </c>
      <c r="AU80" s="17">
        <v>2</v>
      </c>
      <c r="AV80" s="17">
        <v>3</v>
      </c>
      <c r="AW80" s="17">
        <v>0</v>
      </c>
      <c r="AX80" s="17">
        <v>0</v>
      </c>
      <c r="AY80" s="17">
        <v>1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44</v>
      </c>
    </row>
    <row r="81" spans="1:63" x14ac:dyDescent="0.25">
      <c r="A81" s="32" t="s">
        <v>171</v>
      </c>
      <c r="B81" s="33">
        <v>15</v>
      </c>
      <c r="C81" s="33">
        <v>5</v>
      </c>
      <c r="D81" s="33">
        <v>35</v>
      </c>
      <c r="E81" s="33">
        <v>5</v>
      </c>
      <c r="F81" s="33">
        <v>1</v>
      </c>
      <c r="G81" s="33">
        <v>1</v>
      </c>
      <c r="H81" s="33">
        <v>6</v>
      </c>
      <c r="I81" s="33">
        <v>41</v>
      </c>
      <c r="J81" s="33">
        <v>12</v>
      </c>
      <c r="K81" s="33">
        <v>2</v>
      </c>
      <c r="L81" s="33">
        <v>9</v>
      </c>
      <c r="M81" s="33">
        <v>7</v>
      </c>
      <c r="N81" s="33">
        <v>6</v>
      </c>
      <c r="O81" s="33">
        <v>4</v>
      </c>
      <c r="P81" s="33">
        <v>5</v>
      </c>
      <c r="Q81" s="33">
        <v>9</v>
      </c>
      <c r="R81" s="33">
        <v>15</v>
      </c>
      <c r="S81" s="33">
        <v>9</v>
      </c>
      <c r="T81" s="33">
        <v>11</v>
      </c>
      <c r="U81" s="33">
        <v>9</v>
      </c>
      <c r="V81" s="33">
        <v>12</v>
      </c>
      <c r="W81" s="33">
        <v>3</v>
      </c>
      <c r="X81" s="33">
        <v>3</v>
      </c>
      <c r="Y81" s="33">
        <v>12</v>
      </c>
      <c r="Z81" s="33">
        <v>5</v>
      </c>
      <c r="AA81" s="33">
        <v>8</v>
      </c>
      <c r="AB81" s="33">
        <v>7</v>
      </c>
      <c r="AC81" s="33">
        <v>2</v>
      </c>
      <c r="AD81" s="33">
        <v>9</v>
      </c>
      <c r="AE81" s="33">
        <v>8</v>
      </c>
      <c r="AF81" s="33">
        <v>108</v>
      </c>
      <c r="AG81" s="33">
        <v>11</v>
      </c>
      <c r="AH81" s="33">
        <v>5</v>
      </c>
      <c r="AI81" s="33">
        <v>106</v>
      </c>
      <c r="AJ81" s="33">
        <v>4</v>
      </c>
      <c r="AK81" s="33">
        <v>3</v>
      </c>
      <c r="AL81" s="33">
        <v>6</v>
      </c>
      <c r="AM81" s="33">
        <v>17</v>
      </c>
      <c r="AN81" s="33">
        <v>1</v>
      </c>
      <c r="AO81" s="33">
        <v>15</v>
      </c>
      <c r="AP81" s="33">
        <v>1</v>
      </c>
      <c r="AQ81" s="33">
        <v>32</v>
      </c>
      <c r="AR81" s="33">
        <v>1</v>
      </c>
      <c r="AS81" s="33">
        <v>16</v>
      </c>
      <c r="AT81" s="33">
        <v>0</v>
      </c>
      <c r="AU81" s="33">
        <v>4</v>
      </c>
      <c r="AV81" s="33">
        <v>41</v>
      </c>
      <c r="AW81" s="33">
        <v>8</v>
      </c>
      <c r="AX81" s="33">
        <v>2</v>
      </c>
      <c r="AY81" s="33">
        <v>12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669</v>
      </c>
    </row>
    <row r="82" spans="1:63" x14ac:dyDescent="0.25">
      <c r="A82" s="35" t="s">
        <v>172</v>
      </c>
      <c r="B82" s="17">
        <v>6</v>
      </c>
      <c r="C82" s="17">
        <v>2</v>
      </c>
      <c r="D82" s="17">
        <v>6</v>
      </c>
      <c r="E82" s="17">
        <v>0</v>
      </c>
      <c r="F82" s="17">
        <v>1</v>
      </c>
      <c r="G82" s="17">
        <v>1</v>
      </c>
      <c r="H82" s="17">
        <v>1</v>
      </c>
      <c r="I82" s="17">
        <v>14</v>
      </c>
      <c r="J82" s="17">
        <v>7</v>
      </c>
      <c r="K82" s="17">
        <v>1</v>
      </c>
      <c r="L82" s="17">
        <v>0</v>
      </c>
      <c r="M82" s="17">
        <v>2</v>
      </c>
      <c r="N82" s="17">
        <v>3</v>
      </c>
      <c r="O82" s="17">
        <v>0</v>
      </c>
      <c r="P82" s="17">
        <v>1</v>
      </c>
      <c r="Q82" s="17">
        <v>2</v>
      </c>
      <c r="R82" s="17">
        <v>3</v>
      </c>
      <c r="S82" s="17">
        <v>3</v>
      </c>
      <c r="T82" s="17">
        <v>4</v>
      </c>
      <c r="U82" s="17">
        <v>2</v>
      </c>
      <c r="V82" s="17">
        <v>5</v>
      </c>
      <c r="W82" s="17">
        <v>0</v>
      </c>
      <c r="X82" s="17">
        <v>2</v>
      </c>
      <c r="Y82" s="17">
        <v>1</v>
      </c>
      <c r="Z82" s="17">
        <v>4</v>
      </c>
      <c r="AA82" s="17">
        <v>3</v>
      </c>
      <c r="AB82" s="17">
        <v>7</v>
      </c>
      <c r="AC82" s="17">
        <v>0</v>
      </c>
      <c r="AD82" s="17">
        <v>4</v>
      </c>
      <c r="AE82" s="17">
        <v>2</v>
      </c>
      <c r="AF82" s="17">
        <v>27</v>
      </c>
      <c r="AG82" s="17">
        <v>4</v>
      </c>
      <c r="AH82" s="17">
        <v>5</v>
      </c>
      <c r="AI82" s="17">
        <v>99</v>
      </c>
      <c r="AJ82" s="17">
        <v>1</v>
      </c>
      <c r="AK82" s="17">
        <v>2</v>
      </c>
      <c r="AL82" s="17">
        <v>2</v>
      </c>
      <c r="AM82" s="17">
        <v>11</v>
      </c>
      <c r="AN82" s="17">
        <v>0</v>
      </c>
      <c r="AO82" s="17">
        <v>4</v>
      </c>
      <c r="AP82" s="17">
        <v>1</v>
      </c>
      <c r="AQ82" s="17">
        <v>12</v>
      </c>
      <c r="AR82" s="17">
        <v>0</v>
      </c>
      <c r="AS82" s="17">
        <v>5</v>
      </c>
      <c r="AT82" s="17">
        <v>0</v>
      </c>
      <c r="AU82" s="17">
        <v>1</v>
      </c>
      <c r="AV82" s="17">
        <v>23</v>
      </c>
      <c r="AW82" s="17">
        <v>3</v>
      </c>
      <c r="AX82" s="17">
        <v>2</v>
      </c>
      <c r="AY82" s="17">
        <v>5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294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1</v>
      </c>
      <c r="E83" s="17">
        <v>0</v>
      </c>
      <c r="F83" s="17">
        <v>0</v>
      </c>
      <c r="G83" s="17">
        <v>0</v>
      </c>
      <c r="H83" s="17">
        <v>0</v>
      </c>
      <c r="I83" s="17">
        <v>5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2</v>
      </c>
      <c r="R83" s="17">
        <v>0</v>
      </c>
      <c r="S83" s="17">
        <v>0</v>
      </c>
      <c r="T83" s="17">
        <v>0</v>
      </c>
      <c r="U83" s="17">
        <v>0</v>
      </c>
      <c r="V83" s="17">
        <v>2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1</v>
      </c>
      <c r="AE83" s="17">
        <v>0</v>
      </c>
      <c r="AF83" s="17">
        <v>5</v>
      </c>
      <c r="AG83" s="17">
        <v>0</v>
      </c>
      <c r="AH83" s="17">
        <v>0</v>
      </c>
      <c r="AI83" s="17">
        <v>1</v>
      </c>
      <c r="AJ83" s="17">
        <v>1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1</v>
      </c>
      <c r="AR83" s="17">
        <v>0</v>
      </c>
      <c r="AS83" s="17">
        <v>0</v>
      </c>
      <c r="AT83" s="17">
        <v>0</v>
      </c>
      <c r="AU83" s="17">
        <v>1</v>
      </c>
      <c r="AV83" s="17">
        <v>0</v>
      </c>
      <c r="AW83" s="17">
        <v>2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22</v>
      </c>
    </row>
    <row r="84" spans="1:63" x14ac:dyDescent="0.25">
      <c r="A84" s="35" t="s">
        <v>174</v>
      </c>
      <c r="B84" s="17">
        <v>6</v>
      </c>
      <c r="C84" s="17">
        <v>2</v>
      </c>
      <c r="D84" s="17">
        <v>14</v>
      </c>
      <c r="E84" s="17">
        <v>1</v>
      </c>
      <c r="F84" s="17">
        <v>0</v>
      </c>
      <c r="G84" s="17">
        <v>0</v>
      </c>
      <c r="H84" s="17">
        <v>1</v>
      </c>
      <c r="I84" s="17">
        <v>5</v>
      </c>
      <c r="J84" s="17">
        <v>4</v>
      </c>
      <c r="K84" s="17">
        <v>0</v>
      </c>
      <c r="L84" s="17">
        <v>8</v>
      </c>
      <c r="M84" s="17">
        <v>2</v>
      </c>
      <c r="N84" s="17">
        <v>0</v>
      </c>
      <c r="O84" s="17">
        <v>3</v>
      </c>
      <c r="P84" s="17">
        <v>3</v>
      </c>
      <c r="Q84" s="17">
        <v>4</v>
      </c>
      <c r="R84" s="17">
        <v>3</v>
      </c>
      <c r="S84" s="17">
        <v>6</v>
      </c>
      <c r="T84" s="17">
        <v>5</v>
      </c>
      <c r="U84" s="17">
        <v>1</v>
      </c>
      <c r="V84" s="17">
        <v>2</v>
      </c>
      <c r="W84" s="17">
        <v>2</v>
      </c>
      <c r="X84" s="17">
        <v>1</v>
      </c>
      <c r="Y84" s="17">
        <v>7</v>
      </c>
      <c r="Z84" s="17">
        <v>1</v>
      </c>
      <c r="AA84" s="17">
        <v>1</v>
      </c>
      <c r="AB84" s="17">
        <v>0</v>
      </c>
      <c r="AC84" s="17">
        <v>1</v>
      </c>
      <c r="AD84" s="17">
        <v>1</v>
      </c>
      <c r="AE84" s="17">
        <v>3</v>
      </c>
      <c r="AF84" s="17">
        <v>21</v>
      </c>
      <c r="AG84" s="17">
        <v>3</v>
      </c>
      <c r="AH84" s="17">
        <v>0</v>
      </c>
      <c r="AI84" s="17">
        <v>5</v>
      </c>
      <c r="AJ84" s="17">
        <v>2</v>
      </c>
      <c r="AK84" s="17">
        <v>1</v>
      </c>
      <c r="AL84" s="17">
        <v>1</v>
      </c>
      <c r="AM84" s="17">
        <v>3</v>
      </c>
      <c r="AN84" s="17">
        <v>1</v>
      </c>
      <c r="AO84" s="17">
        <v>6</v>
      </c>
      <c r="AP84" s="17">
        <v>0</v>
      </c>
      <c r="AQ84" s="17">
        <v>10</v>
      </c>
      <c r="AR84" s="17">
        <v>0</v>
      </c>
      <c r="AS84" s="17">
        <v>11</v>
      </c>
      <c r="AT84" s="17">
        <v>0</v>
      </c>
      <c r="AU84" s="17">
        <v>2</v>
      </c>
      <c r="AV84" s="17">
        <v>10</v>
      </c>
      <c r="AW84" s="17">
        <v>0</v>
      </c>
      <c r="AX84" s="17">
        <v>0</v>
      </c>
      <c r="AY84" s="17">
        <v>1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164</v>
      </c>
    </row>
    <row r="85" spans="1:63" x14ac:dyDescent="0.25">
      <c r="A85" s="35" t="s">
        <v>175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1</v>
      </c>
      <c r="J85" s="17">
        <v>1</v>
      </c>
      <c r="K85" s="17">
        <v>0</v>
      </c>
      <c r="L85" s="17">
        <v>0</v>
      </c>
      <c r="M85" s="17">
        <v>0</v>
      </c>
      <c r="N85" s="17">
        <v>0</v>
      </c>
      <c r="O85" s="17">
        <v>1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2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1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6</v>
      </c>
    </row>
    <row r="86" spans="1:63" x14ac:dyDescent="0.25">
      <c r="A86" s="35" t="s">
        <v>176</v>
      </c>
      <c r="B86" s="17">
        <v>3</v>
      </c>
      <c r="C86" s="17">
        <v>1</v>
      </c>
      <c r="D86" s="17">
        <v>14</v>
      </c>
      <c r="E86" s="17">
        <v>4</v>
      </c>
      <c r="F86" s="17">
        <v>0</v>
      </c>
      <c r="G86" s="17">
        <v>0</v>
      </c>
      <c r="H86" s="17">
        <v>4</v>
      </c>
      <c r="I86" s="17">
        <v>16</v>
      </c>
      <c r="J86" s="17">
        <v>0</v>
      </c>
      <c r="K86" s="17">
        <v>1</v>
      </c>
      <c r="L86" s="17">
        <v>1</v>
      </c>
      <c r="M86" s="17">
        <v>3</v>
      </c>
      <c r="N86" s="17">
        <v>3</v>
      </c>
      <c r="O86" s="17">
        <v>0</v>
      </c>
      <c r="P86" s="17">
        <v>1</v>
      </c>
      <c r="Q86" s="17">
        <v>1</v>
      </c>
      <c r="R86" s="17">
        <v>9</v>
      </c>
      <c r="S86" s="17">
        <v>0</v>
      </c>
      <c r="T86" s="17">
        <v>2</v>
      </c>
      <c r="U86" s="17">
        <v>6</v>
      </c>
      <c r="V86" s="17">
        <v>3</v>
      </c>
      <c r="W86" s="17">
        <v>1</v>
      </c>
      <c r="X86" s="17">
        <v>0</v>
      </c>
      <c r="Y86" s="17">
        <v>4</v>
      </c>
      <c r="Z86" s="17">
        <v>0</v>
      </c>
      <c r="AA86" s="17">
        <v>4</v>
      </c>
      <c r="AB86" s="17">
        <v>0</v>
      </c>
      <c r="AC86" s="17">
        <v>1</v>
      </c>
      <c r="AD86" s="17">
        <v>3</v>
      </c>
      <c r="AE86" s="17">
        <v>3</v>
      </c>
      <c r="AF86" s="17">
        <v>51</v>
      </c>
      <c r="AG86" s="17">
        <v>4</v>
      </c>
      <c r="AH86" s="17">
        <v>0</v>
      </c>
      <c r="AI86" s="17">
        <v>1</v>
      </c>
      <c r="AJ86" s="17">
        <v>0</v>
      </c>
      <c r="AK86" s="17">
        <v>0</v>
      </c>
      <c r="AL86" s="17">
        <v>3</v>
      </c>
      <c r="AM86" s="17">
        <v>3</v>
      </c>
      <c r="AN86" s="17">
        <v>0</v>
      </c>
      <c r="AO86" s="17">
        <v>5</v>
      </c>
      <c r="AP86" s="17">
        <v>0</v>
      </c>
      <c r="AQ86" s="17">
        <v>9</v>
      </c>
      <c r="AR86" s="17">
        <v>0</v>
      </c>
      <c r="AS86" s="17">
        <v>0</v>
      </c>
      <c r="AT86" s="17">
        <v>0</v>
      </c>
      <c r="AU86" s="17">
        <v>0</v>
      </c>
      <c r="AV86" s="17">
        <v>8</v>
      </c>
      <c r="AW86" s="17">
        <v>3</v>
      </c>
      <c r="AX86" s="17">
        <v>0</v>
      </c>
      <c r="AY86" s="17">
        <v>6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181</v>
      </c>
    </row>
    <row r="87" spans="1:63" x14ac:dyDescent="0.25">
      <c r="A87" s="35" t="s">
        <v>177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2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2</v>
      </c>
    </row>
    <row r="88" spans="1:63" x14ac:dyDescent="0.25">
      <c r="A88" s="32" t="s">
        <v>178</v>
      </c>
      <c r="B88" s="33">
        <v>3</v>
      </c>
      <c r="C88" s="33">
        <v>4</v>
      </c>
      <c r="D88" s="33">
        <v>25</v>
      </c>
      <c r="E88" s="33">
        <v>8</v>
      </c>
      <c r="F88" s="33">
        <v>4</v>
      </c>
      <c r="G88" s="33">
        <v>3</v>
      </c>
      <c r="H88" s="33">
        <v>9</v>
      </c>
      <c r="I88" s="33">
        <v>25</v>
      </c>
      <c r="J88" s="33">
        <v>42</v>
      </c>
      <c r="K88" s="33">
        <v>7</v>
      </c>
      <c r="L88" s="33">
        <v>9</v>
      </c>
      <c r="M88" s="33">
        <v>11</v>
      </c>
      <c r="N88" s="33">
        <v>9</v>
      </c>
      <c r="O88" s="33">
        <v>1</v>
      </c>
      <c r="P88" s="33">
        <v>5</v>
      </c>
      <c r="Q88" s="33">
        <v>15</v>
      </c>
      <c r="R88" s="33">
        <v>13</v>
      </c>
      <c r="S88" s="33">
        <v>46</v>
      </c>
      <c r="T88" s="33">
        <v>9</v>
      </c>
      <c r="U88" s="33">
        <v>12</v>
      </c>
      <c r="V88" s="33">
        <v>2</v>
      </c>
      <c r="W88" s="33">
        <v>4</v>
      </c>
      <c r="X88" s="33">
        <v>3</v>
      </c>
      <c r="Y88" s="33">
        <v>12</v>
      </c>
      <c r="Z88" s="33">
        <v>5</v>
      </c>
      <c r="AA88" s="33">
        <v>4</v>
      </c>
      <c r="AB88" s="33">
        <v>19</v>
      </c>
      <c r="AC88" s="33">
        <v>10</v>
      </c>
      <c r="AD88" s="33">
        <v>0</v>
      </c>
      <c r="AE88" s="33">
        <v>2</v>
      </c>
      <c r="AF88" s="33">
        <v>49</v>
      </c>
      <c r="AG88" s="33">
        <v>12</v>
      </c>
      <c r="AH88" s="33">
        <v>19</v>
      </c>
      <c r="AI88" s="33">
        <v>18</v>
      </c>
      <c r="AJ88" s="33">
        <v>2</v>
      </c>
      <c r="AK88" s="33">
        <v>5</v>
      </c>
      <c r="AL88" s="33">
        <v>3</v>
      </c>
      <c r="AM88" s="33">
        <v>5</v>
      </c>
      <c r="AN88" s="33">
        <v>3</v>
      </c>
      <c r="AO88" s="33">
        <v>20</v>
      </c>
      <c r="AP88" s="33">
        <v>1</v>
      </c>
      <c r="AQ88" s="33">
        <v>11</v>
      </c>
      <c r="AR88" s="33">
        <v>0</v>
      </c>
      <c r="AS88" s="33">
        <v>8</v>
      </c>
      <c r="AT88" s="33">
        <v>2</v>
      </c>
      <c r="AU88" s="33">
        <v>3</v>
      </c>
      <c r="AV88" s="33">
        <v>25</v>
      </c>
      <c r="AW88" s="33">
        <v>8</v>
      </c>
      <c r="AX88" s="33">
        <v>4</v>
      </c>
      <c r="AY88" s="33">
        <v>10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529</v>
      </c>
    </row>
    <row r="89" spans="1:63" x14ac:dyDescent="0.25">
      <c r="A89" s="35" t="s">
        <v>179</v>
      </c>
      <c r="B89" s="17">
        <v>0</v>
      </c>
      <c r="C89" s="17">
        <v>1</v>
      </c>
      <c r="D89" s="17">
        <v>4</v>
      </c>
      <c r="E89" s="17">
        <v>3</v>
      </c>
      <c r="F89" s="17">
        <v>1</v>
      </c>
      <c r="G89" s="17">
        <v>0</v>
      </c>
      <c r="H89" s="17">
        <v>6</v>
      </c>
      <c r="I89" s="17">
        <v>0</v>
      </c>
      <c r="J89" s="17">
        <v>1</v>
      </c>
      <c r="K89" s="17">
        <v>4</v>
      </c>
      <c r="L89" s="17">
        <v>3</v>
      </c>
      <c r="M89" s="17">
        <v>5</v>
      </c>
      <c r="N89" s="17">
        <v>5</v>
      </c>
      <c r="O89" s="17">
        <v>1</v>
      </c>
      <c r="P89" s="17">
        <v>2</v>
      </c>
      <c r="Q89" s="17">
        <v>4</v>
      </c>
      <c r="R89" s="17">
        <v>3</v>
      </c>
      <c r="S89" s="17">
        <v>0</v>
      </c>
      <c r="T89" s="17">
        <v>1</v>
      </c>
      <c r="U89" s="17">
        <v>3</v>
      </c>
      <c r="V89" s="17">
        <v>1</v>
      </c>
      <c r="W89" s="17">
        <v>2</v>
      </c>
      <c r="X89" s="17">
        <v>0</v>
      </c>
      <c r="Y89" s="17">
        <v>6</v>
      </c>
      <c r="Z89" s="17">
        <v>0</v>
      </c>
      <c r="AA89" s="17">
        <v>1</v>
      </c>
      <c r="AB89" s="17">
        <v>8</v>
      </c>
      <c r="AC89" s="17">
        <v>3</v>
      </c>
      <c r="AD89" s="17">
        <v>0</v>
      </c>
      <c r="AE89" s="17">
        <v>1</v>
      </c>
      <c r="AF89" s="17">
        <v>24</v>
      </c>
      <c r="AG89" s="17">
        <v>7</v>
      </c>
      <c r="AH89" s="17">
        <v>12</v>
      </c>
      <c r="AI89" s="17">
        <v>2</v>
      </c>
      <c r="AJ89" s="17">
        <v>1</v>
      </c>
      <c r="AK89" s="17">
        <v>0</v>
      </c>
      <c r="AL89" s="17">
        <v>3</v>
      </c>
      <c r="AM89" s="17">
        <v>3</v>
      </c>
      <c r="AN89" s="17">
        <v>2</v>
      </c>
      <c r="AO89" s="17">
        <v>5</v>
      </c>
      <c r="AP89" s="17">
        <v>1</v>
      </c>
      <c r="AQ89" s="17">
        <v>5</v>
      </c>
      <c r="AR89" s="17">
        <v>0</v>
      </c>
      <c r="AS89" s="17">
        <v>4</v>
      </c>
      <c r="AT89" s="17">
        <v>1</v>
      </c>
      <c r="AU89" s="17">
        <v>2</v>
      </c>
      <c r="AV89" s="17">
        <v>3</v>
      </c>
      <c r="AW89" s="17">
        <v>6</v>
      </c>
      <c r="AX89" s="17">
        <v>3</v>
      </c>
      <c r="AY89" s="17">
        <v>6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159</v>
      </c>
    </row>
    <row r="90" spans="1:63" x14ac:dyDescent="0.25">
      <c r="A90" s="35" t="s">
        <v>180</v>
      </c>
      <c r="B90" s="17">
        <v>3</v>
      </c>
      <c r="C90" s="17">
        <v>3</v>
      </c>
      <c r="D90" s="17">
        <v>21</v>
      </c>
      <c r="E90" s="17">
        <v>5</v>
      </c>
      <c r="F90" s="17">
        <v>3</v>
      </c>
      <c r="G90" s="17">
        <v>3</v>
      </c>
      <c r="H90" s="17">
        <v>3</v>
      </c>
      <c r="I90" s="17">
        <v>25</v>
      </c>
      <c r="J90" s="17">
        <v>41</v>
      </c>
      <c r="K90" s="17">
        <v>3</v>
      </c>
      <c r="L90" s="17">
        <v>6</v>
      </c>
      <c r="M90" s="17">
        <v>6</v>
      </c>
      <c r="N90" s="17">
        <v>4</v>
      </c>
      <c r="O90" s="17">
        <v>0</v>
      </c>
      <c r="P90" s="17">
        <v>3</v>
      </c>
      <c r="Q90" s="17">
        <v>11</v>
      </c>
      <c r="R90" s="17">
        <v>10</v>
      </c>
      <c r="S90" s="17">
        <v>46</v>
      </c>
      <c r="T90" s="17">
        <v>8</v>
      </c>
      <c r="U90" s="17">
        <v>9</v>
      </c>
      <c r="V90" s="17">
        <v>1</v>
      </c>
      <c r="W90" s="17">
        <v>2</v>
      </c>
      <c r="X90" s="17">
        <v>3</v>
      </c>
      <c r="Y90" s="17">
        <v>6</v>
      </c>
      <c r="Z90" s="17">
        <v>5</v>
      </c>
      <c r="AA90" s="17">
        <v>3</v>
      </c>
      <c r="AB90" s="17">
        <v>11</v>
      </c>
      <c r="AC90" s="17">
        <v>7</v>
      </c>
      <c r="AD90" s="17">
        <v>0</v>
      </c>
      <c r="AE90" s="17">
        <v>1</v>
      </c>
      <c r="AF90" s="17">
        <v>25</v>
      </c>
      <c r="AG90" s="17">
        <v>5</v>
      </c>
      <c r="AH90" s="17">
        <v>7</v>
      </c>
      <c r="AI90" s="17">
        <v>16</v>
      </c>
      <c r="AJ90" s="17">
        <v>1</v>
      </c>
      <c r="AK90" s="17">
        <v>5</v>
      </c>
      <c r="AL90" s="17">
        <v>0</v>
      </c>
      <c r="AM90" s="17">
        <v>2</v>
      </c>
      <c r="AN90" s="17">
        <v>1</v>
      </c>
      <c r="AO90" s="17">
        <v>15</v>
      </c>
      <c r="AP90" s="17">
        <v>0</v>
      </c>
      <c r="AQ90" s="17">
        <v>6</v>
      </c>
      <c r="AR90" s="17">
        <v>0</v>
      </c>
      <c r="AS90" s="17">
        <v>4</v>
      </c>
      <c r="AT90" s="17">
        <v>1</v>
      </c>
      <c r="AU90" s="17">
        <v>1</v>
      </c>
      <c r="AV90" s="17">
        <v>22</v>
      </c>
      <c r="AW90" s="17">
        <v>2</v>
      </c>
      <c r="AX90" s="17">
        <v>1</v>
      </c>
      <c r="AY90" s="17">
        <v>4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370</v>
      </c>
    </row>
    <row r="91" spans="1:63" x14ac:dyDescent="0.25">
      <c r="A91" s="32" t="s">
        <v>181</v>
      </c>
      <c r="B91" s="33">
        <v>239</v>
      </c>
      <c r="C91" s="33">
        <v>91</v>
      </c>
      <c r="D91" s="33">
        <v>676</v>
      </c>
      <c r="E91" s="33">
        <v>76</v>
      </c>
      <c r="F91" s="33">
        <v>19</v>
      </c>
      <c r="G91" s="33">
        <v>36</v>
      </c>
      <c r="H91" s="33">
        <v>203</v>
      </c>
      <c r="I91" s="33">
        <v>518</v>
      </c>
      <c r="J91" s="33">
        <v>116</v>
      </c>
      <c r="K91" s="33">
        <v>37</v>
      </c>
      <c r="L91" s="33">
        <v>63</v>
      </c>
      <c r="M91" s="33">
        <v>257</v>
      </c>
      <c r="N91" s="33">
        <v>200</v>
      </c>
      <c r="O91" s="33">
        <v>35</v>
      </c>
      <c r="P91" s="33">
        <v>135</v>
      </c>
      <c r="Q91" s="33">
        <v>529</v>
      </c>
      <c r="R91" s="33">
        <v>205</v>
      </c>
      <c r="S91" s="33">
        <v>110</v>
      </c>
      <c r="T91" s="33">
        <v>126</v>
      </c>
      <c r="U91" s="33">
        <v>448</v>
      </c>
      <c r="V91" s="33">
        <v>117</v>
      </c>
      <c r="W91" s="33">
        <v>208</v>
      </c>
      <c r="X91" s="33">
        <v>50</v>
      </c>
      <c r="Y91" s="33">
        <v>363</v>
      </c>
      <c r="Z91" s="33">
        <v>230</v>
      </c>
      <c r="AA91" s="33">
        <v>52</v>
      </c>
      <c r="AB91" s="33">
        <v>295</v>
      </c>
      <c r="AC91" s="33">
        <v>97</v>
      </c>
      <c r="AD91" s="33">
        <v>75</v>
      </c>
      <c r="AE91" s="33">
        <v>53</v>
      </c>
      <c r="AF91" s="33">
        <v>1421</v>
      </c>
      <c r="AG91" s="33">
        <v>685</v>
      </c>
      <c r="AH91" s="33">
        <v>586</v>
      </c>
      <c r="AI91" s="33">
        <v>115</v>
      </c>
      <c r="AJ91" s="33">
        <v>53</v>
      </c>
      <c r="AK91" s="33">
        <v>31</v>
      </c>
      <c r="AL91" s="33">
        <v>277</v>
      </c>
      <c r="AM91" s="33">
        <v>244</v>
      </c>
      <c r="AN91" s="33">
        <v>42</v>
      </c>
      <c r="AO91" s="33">
        <v>459</v>
      </c>
      <c r="AP91" s="33">
        <v>33</v>
      </c>
      <c r="AQ91" s="33">
        <v>687</v>
      </c>
      <c r="AR91" s="33">
        <v>19</v>
      </c>
      <c r="AS91" s="33">
        <v>148</v>
      </c>
      <c r="AT91" s="33">
        <v>9</v>
      </c>
      <c r="AU91" s="33">
        <v>237</v>
      </c>
      <c r="AV91" s="33">
        <v>1074</v>
      </c>
      <c r="AW91" s="33">
        <v>93</v>
      </c>
      <c r="AX91" s="33">
        <v>27</v>
      </c>
      <c r="AY91" s="33">
        <v>183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12082</v>
      </c>
    </row>
    <row r="92" spans="1:63" x14ac:dyDescent="0.25">
      <c r="A92" s="35" t="s">
        <v>182</v>
      </c>
      <c r="B92" s="17">
        <v>1</v>
      </c>
      <c r="C92" s="17">
        <v>0</v>
      </c>
      <c r="D92" s="17">
        <v>0</v>
      </c>
      <c r="E92" s="17">
        <v>2</v>
      </c>
      <c r="F92" s="17">
        <v>0</v>
      </c>
      <c r="G92" s="17">
        <v>0</v>
      </c>
      <c r="H92" s="17">
        <v>0</v>
      </c>
      <c r="I92" s="17">
        <v>3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1</v>
      </c>
      <c r="AB92" s="17">
        <v>0</v>
      </c>
      <c r="AC92" s="17">
        <v>0</v>
      </c>
      <c r="AD92" s="17">
        <v>0</v>
      </c>
      <c r="AE92" s="17">
        <v>0</v>
      </c>
      <c r="AF92" s="17">
        <v>4</v>
      </c>
      <c r="AG92" s="17">
        <v>0</v>
      </c>
      <c r="AH92" s="17">
        <v>2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1</v>
      </c>
      <c r="AR92" s="17">
        <v>0</v>
      </c>
      <c r="AS92" s="17">
        <v>2</v>
      </c>
      <c r="AT92" s="17">
        <v>0</v>
      </c>
      <c r="AU92" s="17">
        <v>0</v>
      </c>
      <c r="AV92" s="17">
        <v>1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17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1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2</v>
      </c>
      <c r="AR94" s="17">
        <v>0</v>
      </c>
      <c r="AS94" s="17">
        <v>0</v>
      </c>
      <c r="AT94" s="17">
        <v>0</v>
      </c>
      <c r="AU94" s="17">
        <v>0</v>
      </c>
      <c r="AV94" s="17">
        <v>1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4</v>
      </c>
    </row>
    <row r="95" spans="1:63" x14ac:dyDescent="0.25">
      <c r="A95" s="35" t="s">
        <v>185</v>
      </c>
      <c r="B95" s="17">
        <v>17</v>
      </c>
      <c r="C95" s="17">
        <v>0</v>
      </c>
      <c r="D95" s="17">
        <v>3</v>
      </c>
      <c r="E95" s="17">
        <v>2</v>
      </c>
      <c r="F95" s="17">
        <v>0</v>
      </c>
      <c r="G95" s="17">
        <v>0</v>
      </c>
      <c r="H95" s="17">
        <v>10</v>
      </c>
      <c r="I95" s="17">
        <v>4</v>
      </c>
      <c r="J95" s="17">
        <v>0</v>
      </c>
      <c r="K95" s="17">
        <v>0</v>
      </c>
      <c r="L95" s="17">
        <v>0</v>
      </c>
      <c r="M95" s="17">
        <v>1</v>
      </c>
      <c r="N95" s="17">
        <v>1</v>
      </c>
      <c r="O95" s="17">
        <v>2</v>
      </c>
      <c r="P95" s="17">
        <v>9</v>
      </c>
      <c r="Q95" s="17">
        <v>5</v>
      </c>
      <c r="R95" s="17">
        <v>0</v>
      </c>
      <c r="S95" s="17">
        <v>4</v>
      </c>
      <c r="T95" s="17">
        <v>5</v>
      </c>
      <c r="U95" s="17">
        <v>0</v>
      </c>
      <c r="V95" s="17">
        <v>3</v>
      </c>
      <c r="W95" s="17">
        <v>0</v>
      </c>
      <c r="X95" s="17">
        <v>1</v>
      </c>
      <c r="Y95" s="17">
        <v>16</v>
      </c>
      <c r="Z95" s="17">
        <v>0</v>
      </c>
      <c r="AA95" s="17">
        <v>2</v>
      </c>
      <c r="AB95" s="17">
        <v>0</v>
      </c>
      <c r="AC95" s="17">
        <v>1</v>
      </c>
      <c r="AD95" s="17">
        <v>1</v>
      </c>
      <c r="AE95" s="17">
        <v>6</v>
      </c>
      <c r="AF95" s="17">
        <v>13</v>
      </c>
      <c r="AG95" s="17">
        <v>12</v>
      </c>
      <c r="AH95" s="17">
        <v>1</v>
      </c>
      <c r="AI95" s="17">
        <v>0</v>
      </c>
      <c r="AJ95" s="17">
        <v>2</v>
      </c>
      <c r="AK95" s="17">
        <v>0</v>
      </c>
      <c r="AL95" s="17">
        <v>2</v>
      </c>
      <c r="AM95" s="17">
        <v>5</v>
      </c>
      <c r="AN95" s="17">
        <v>4</v>
      </c>
      <c r="AO95" s="17">
        <v>0</v>
      </c>
      <c r="AP95" s="17">
        <v>1</v>
      </c>
      <c r="AQ95" s="17">
        <v>0</v>
      </c>
      <c r="AR95" s="17">
        <v>1</v>
      </c>
      <c r="AS95" s="17">
        <v>8</v>
      </c>
      <c r="AT95" s="17">
        <v>0</v>
      </c>
      <c r="AU95" s="17">
        <v>8</v>
      </c>
      <c r="AV95" s="17">
        <v>1</v>
      </c>
      <c r="AW95" s="17">
        <v>3</v>
      </c>
      <c r="AX95" s="17">
        <v>1</v>
      </c>
      <c r="AY95" s="17">
        <v>2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157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1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1</v>
      </c>
      <c r="AA96" s="17">
        <v>1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1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4</v>
      </c>
    </row>
    <row r="97" spans="1:63" x14ac:dyDescent="0.25">
      <c r="A97" s="35" t="s">
        <v>187</v>
      </c>
      <c r="B97" s="17">
        <v>0</v>
      </c>
      <c r="C97" s="17">
        <v>1</v>
      </c>
      <c r="D97" s="17">
        <v>3</v>
      </c>
      <c r="E97" s="17">
        <v>5</v>
      </c>
      <c r="F97" s="17">
        <v>0</v>
      </c>
      <c r="G97" s="17">
        <v>0</v>
      </c>
      <c r="H97" s="17">
        <v>1</v>
      </c>
      <c r="I97" s="17">
        <v>2</v>
      </c>
      <c r="J97" s="17">
        <v>3</v>
      </c>
      <c r="K97" s="17">
        <v>1</v>
      </c>
      <c r="L97" s="17">
        <v>1</v>
      </c>
      <c r="M97" s="17">
        <v>1</v>
      </c>
      <c r="N97" s="17">
        <v>2</v>
      </c>
      <c r="O97" s="17">
        <v>0</v>
      </c>
      <c r="P97" s="17">
        <v>0</v>
      </c>
      <c r="Q97" s="17">
        <v>3</v>
      </c>
      <c r="R97" s="17">
        <v>0</v>
      </c>
      <c r="S97" s="17">
        <v>0</v>
      </c>
      <c r="T97" s="17">
        <v>0</v>
      </c>
      <c r="U97" s="17">
        <v>1</v>
      </c>
      <c r="V97" s="17">
        <v>0</v>
      </c>
      <c r="W97" s="17">
        <v>1</v>
      </c>
      <c r="X97" s="17">
        <v>0</v>
      </c>
      <c r="Y97" s="17">
        <v>1</v>
      </c>
      <c r="Z97" s="17">
        <v>2</v>
      </c>
      <c r="AA97" s="17">
        <v>0</v>
      </c>
      <c r="AB97" s="17">
        <v>3</v>
      </c>
      <c r="AC97" s="17">
        <v>3</v>
      </c>
      <c r="AD97" s="17">
        <v>0</v>
      </c>
      <c r="AE97" s="17">
        <v>0</v>
      </c>
      <c r="AF97" s="17">
        <v>12</v>
      </c>
      <c r="AG97" s="17">
        <v>2</v>
      </c>
      <c r="AH97" s="17">
        <v>1</v>
      </c>
      <c r="AI97" s="17">
        <v>0</v>
      </c>
      <c r="AJ97" s="17">
        <v>1</v>
      </c>
      <c r="AK97" s="17">
        <v>0</v>
      </c>
      <c r="AL97" s="17">
        <v>1</v>
      </c>
      <c r="AM97" s="17">
        <v>2</v>
      </c>
      <c r="AN97" s="17">
        <v>0</v>
      </c>
      <c r="AO97" s="17">
        <v>0</v>
      </c>
      <c r="AP97" s="17">
        <v>0</v>
      </c>
      <c r="AQ97" s="17">
        <v>2</v>
      </c>
      <c r="AR97" s="17">
        <v>0</v>
      </c>
      <c r="AS97" s="17">
        <v>2</v>
      </c>
      <c r="AT97" s="17">
        <v>0</v>
      </c>
      <c r="AU97" s="17">
        <v>0</v>
      </c>
      <c r="AV97" s="17">
        <v>3</v>
      </c>
      <c r="AW97" s="17">
        <v>2</v>
      </c>
      <c r="AX97" s="17">
        <v>0</v>
      </c>
      <c r="AY97" s="17">
        <v>1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63</v>
      </c>
    </row>
    <row r="98" spans="1:63" x14ac:dyDescent="0.25">
      <c r="A98" s="35" t="s">
        <v>188</v>
      </c>
      <c r="B98" s="17">
        <v>58</v>
      </c>
      <c r="C98" s="17">
        <v>6</v>
      </c>
      <c r="D98" s="17">
        <v>93</v>
      </c>
      <c r="E98" s="17">
        <v>67</v>
      </c>
      <c r="F98" s="17">
        <v>2</v>
      </c>
      <c r="G98" s="17">
        <v>3</v>
      </c>
      <c r="H98" s="17">
        <v>11</v>
      </c>
      <c r="I98" s="17">
        <v>137</v>
      </c>
      <c r="J98" s="17">
        <v>29</v>
      </c>
      <c r="K98" s="17">
        <v>22</v>
      </c>
      <c r="L98" s="17">
        <v>36</v>
      </c>
      <c r="M98" s="17">
        <v>60</v>
      </c>
      <c r="N98" s="17">
        <v>36</v>
      </c>
      <c r="O98" s="17">
        <v>6</v>
      </c>
      <c r="P98" s="17">
        <v>11</v>
      </c>
      <c r="Q98" s="17">
        <v>197</v>
      </c>
      <c r="R98" s="17">
        <v>40</v>
      </c>
      <c r="S98" s="17">
        <v>22</v>
      </c>
      <c r="T98" s="17">
        <v>3</v>
      </c>
      <c r="U98" s="17">
        <v>138</v>
      </c>
      <c r="V98" s="17">
        <v>25</v>
      </c>
      <c r="W98" s="17">
        <v>20</v>
      </c>
      <c r="X98" s="17">
        <v>7</v>
      </c>
      <c r="Y98" s="17">
        <v>29</v>
      </c>
      <c r="Z98" s="17">
        <v>21</v>
      </c>
      <c r="AA98" s="17">
        <v>10</v>
      </c>
      <c r="AB98" s="17">
        <v>0</v>
      </c>
      <c r="AC98" s="17">
        <v>15</v>
      </c>
      <c r="AD98" s="17">
        <v>6</v>
      </c>
      <c r="AE98" s="17">
        <v>6</v>
      </c>
      <c r="AF98" s="17">
        <v>285</v>
      </c>
      <c r="AG98" s="17">
        <v>29</v>
      </c>
      <c r="AH98" s="17">
        <v>138</v>
      </c>
      <c r="AI98" s="17">
        <v>10</v>
      </c>
      <c r="AJ98" s="17">
        <v>5</v>
      </c>
      <c r="AK98" s="17">
        <v>10</v>
      </c>
      <c r="AL98" s="17">
        <v>32</v>
      </c>
      <c r="AM98" s="17">
        <v>49</v>
      </c>
      <c r="AN98" s="17">
        <v>4</v>
      </c>
      <c r="AO98" s="17">
        <v>139</v>
      </c>
      <c r="AP98" s="17">
        <v>4</v>
      </c>
      <c r="AQ98" s="17">
        <v>46</v>
      </c>
      <c r="AR98" s="17">
        <v>3</v>
      </c>
      <c r="AS98" s="17">
        <v>27</v>
      </c>
      <c r="AT98" s="17">
        <v>1</v>
      </c>
      <c r="AU98" s="17">
        <v>31</v>
      </c>
      <c r="AV98" s="17">
        <v>206</v>
      </c>
      <c r="AW98" s="17">
        <v>14</v>
      </c>
      <c r="AX98" s="17">
        <v>8</v>
      </c>
      <c r="AY98" s="17">
        <v>30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2187</v>
      </c>
    </row>
    <row r="99" spans="1:63" x14ac:dyDescent="0.25">
      <c r="A99" s="35" t="s">
        <v>189</v>
      </c>
      <c r="B99" s="17">
        <v>2</v>
      </c>
      <c r="C99" s="17">
        <v>1</v>
      </c>
      <c r="D99" s="17">
        <v>8</v>
      </c>
      <c r="E99" s="17">
        <v>0</v>
      </c>
      <c r="F99" s="17">
        <v>1</v>
      </c>
      <c r="G99" s="17">
        <v>0</v>
      </c>
      <c r="H99" s="17">
        <v>0</v>
      </c>
      <c r="I99" s="17">
        <v>5</v>
      </c>
      <c r="J99" s="17">
        <v>3</v>
      </c>
      <c r="K99" s="17">
        <v>0</v>
      </c>
      <c r="L99" s="17">
        <v>6</v>
      </c>
      <c r="M99" s="17">
        <v>2</v>
      </c>
      <c r="N99" s="17">
        <v>3</v>
      </c>
      <c r="O99" s="17">
        <v>0</v>
      </c>
      <c r="P99" s="17">
        <v>0</v>
      </c>
      <c r="Q99" s="17">
        <v>5</v>
      </c>
      <c r="R99" s="17">
        <v>3</v>
      </c>
      <c r="S99" s="17">
        <v>1</v>
      </c>
      <c r="T99" s="17">
        <v>2</v>
      </c>
      <c r="U99" s="17">
        <v>3</v>
      </c>
      <c r="V99" s="17">
        <v>0</v>
      </c>
      <c r="W99" s="17">
        <v>5</v>
      </c>
      <c r="X99" s="17">
        <v>0</v>
      </c>
      <c r="Y99" s="17">
        <v>4</v>
      </c>
      <c r="Z99" s="17">
        <v>0</v>
      </c>
      <c r="AA99" s="17">
        <v>1</v>
      </c>
      <c r="AB99" s="17">
        <v>1</v>
      </c>
      <c r="AC99" s="17">
        <v>3</v>
      </c>
      <c r="AD99" s="17">
        <v>5</v>
      </c>
      <c r="AE99" s="17">
        <v>1</v>
      </c>
      <c r="AF99" s="17">
        <v>16</v>
      </c>
      <c r="AG99" s="17">
        <v>1</v>
      </c>
      <c r="AH99" s="17">
        <v>11</v>
      </c>
      <c r="AI99" s="17">
        <v>3</v>
      </c>
      <c r="AJ99" s="17">
        <v>0</v>
      </c>
      <c r="AK99" s="17">
        <v>0</v>
      </c>
      <c r="AL99" s="17">
        <v>2</v>
      </c>
      <c r="AM99" s="17">
        <v>0</v>
      </c>
      <c r="AN99" s="17">
        <v>1</v>
      </c>
      <c r="AO99" s="17">
        <v>7</v>
      </c>
      <c r="AP99" s="17">
        <v>1</v>
      </c>
      <c r="AQ99" s="17">
        <v>9</v>
      </c>
      <c r="AR99" s="17">
        <v>0</v>
      </c>
      <c r="AS99" s="17">
        <v>0</v>
      </c>
      <c r="AT99" s="17">
        <v>0</v>
      </c>
      <c r="AU99" s="17">
        <v>2</v>
      </c>
      <c r="AV99" s="17">
        <v>15</v>
      </c>
      <c r="AW99" s="17">
        <v>0</v>
      </c>
      <c r="AX99" s="17">
        <v>0</v>
      </c>
      <c r="AY99" s="17">
        <v>2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135</v>
      </c>
    </row>
    <row r="100" spans="1:63" x14ac:dyDescent="0.25">
      <c r="A100" s="35" t="s">
        <v>190</v>
      </c>
      <c r="B100" s="17">
        <v>161</v>
      </c>
      <c r="C100" s="17">
        <v>82</v>
      </c>
      <c r="D100" s="17">
        <v>569</v>
      </c>
      <c r="E100" s="17">
        <v>0</v>
      </c>
      <c r="F100" s="17">
        <v>16</v>
      </c>
      <c r="G100" s="17">
        <v>32</v>
      </c>
      <c r="H100" s="17">
        <v>180</v>
      </c>
      <c r="I100" s="17">
        <v>367</v>
      </c>
      <c r="J100" s="17">
        <v>80</v>
      </c>
      <c r="K100" s="17">
        <v>14</v>
      </c>
      <c r="L100" s="17">
        <v>20</v>
      </c>
      <c r="M100" s="17">
        <v>193</v>
      </c>
      <c r="N100" s="17">
        <v>158</v>
      </c>
      <c r="O100" s="17">
        <v>27</v>
      </c>
      <c r="P100" s="17">
        <v>113</v>
      </c>
      <c r="Q100" s="17">
        <v>319</v>
      </c>
      <c r="R100" s="17">
        <v>162</v>
      </c>
      <c r="S100" s="17">
        <v>83</v>
      </c>
      <c r="T100" s="17">
        <v>116</v>
      </c>
      <c r="U100" s="17">
        <v>306</v>
      </c>
      <c r="V100" s="17">
        <v>89</v>
      </c>
      <c r="W100" s="17">
        <v>182</v>
      </c>
      <c r="X100" s="17">
        <v>42</v>
      </c>
      <c r="Y100" s="17">
        <v>313</v>
      </c>
      <c r="Z100" s="17">
        <v>206</v>
      </c>
      <c r="AA100" s="17">
        <v>37</v>
      </c>
      <c r="AB100" s="17">
        <v>291</v>
      </c>
      <c r="AC100" s="17">
        <v>75</v>
      </c>
      <c r="AD100" s="17">
        <v>63</v>
      </c>
      <c r="AE100" s="17">
        <v>39</v>
      </c>
      <c r="AF100" s="17">
        <v>1087</v>
      </c>
      <c r="AG100" s="17">
        <v>639</v>
      </c>
      <c r="AH100" s="17">
        <v>433</v>
      </c>
      <c r="AI100" s="17">
        <v>102</v>
      </c>
      <c r="AJ100" s="17">
        <v>45</v>
      </c>
      <c r="AK100" s="17">
        <v>21</v>
      </c>
      <c r="AL100" s="17">
        <v>240</v>
      </c>
      <c r="AM100" s="17">
        <v>188</v>
      </c>
      <c r="AN100" s="17">
        <v>33</v>
      </c>
      <c r="AO100" s="17">
        <v>311</v>
      </c>
      <c r="AP100" s="17">
        <v>27</v>
      </c>
      <c r="AQ100" s="17">
        <v>622</v>
      </c>
      <c r="AR100" s="17">
        <v>15</v>
      </c>
      <c r="AS100" s="17">
        <v>107</v>
      </c>
      <c r="AT100" s="17">
        <v>8</v>
      </c>
      <c r="AU100" s="17">
        <v>196</v>
      </c>
      <c r="AV100" s="17">
        <v>845</v>
      </c>
      <c r="AW100" s="17">
        <v>74</v>
      </c>
      <c r="AX100" s="17">
        <v>18</v>
      </c>
      <c r="AY100" s="17">
        <v>148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9494</v>
      </c>
    </row>
    <row r="101" spans="1:63" x14ac:dyDescent="0.25">
      <c r="A101" s="35" t="s">
        <v>191</v>
      </c>
      <c r="B101" s="17">
        <v>0</v>
      </c>
      <c r="C101" s="17">
        <v>1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2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1</v>
      </c>
      <c r="AF101" s="17">
        <v>4</v>
      </c>
      <c r="AG101" s="17">
        <v>1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2</v>
      </c>
      <c r="AP101" s="17">
        <v>0</v>
      </c>
      <c r="AQ101" s="17">
        <v>5</v>
      </c>
      <c r="AR101" s="17">
        <v>0</v>
      </c>
      <c r="AS101" s="17">
        <v>1</v>
      </c>
      <c r="AT101" s="17">
        <v>0</v>
      </c>
      <c r="AU101" s="17">
        <v>0</v>
      </c>
      <c r="AV101" s="17">
        <v>2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19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1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1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2</v>
      </c>
    </row>
    <row r="103" spans="1:63" x14ac:dyDescent="0.25">
      <c r="A103" s="32" t="s">
        <v>193</v>
      </c>
      <c r="B103" s="33">
        <v>1449</v>
      </c>
      <c r="C103" s="33">
        <v>540</v>
      </c>
      <c r="D103" s="33">
        <v>4281</v>
      </c>
      <c r="E103" s="33">
        <v>1154</v>
      </c>
      <c r="F103" s="33">
        <v>336</v>
      </c>
      <c r="G103" s="33">
        <v>162</v>
      </c>
      <c r="H103" s="33">
        <v>1100</v>
      </c>
      <c r="I103" s="33">
        <v>7851</v>
      </c>
      <c r="J103" s="33">
        <v>1555</v>
      </c>
      <c r="K103" s="33">
        <v>438</v>
      </c>
      <c r="L103" s="33">
        <v>660</v>
      </c>
      <c r="M103" s="33">
        <v>1233</v>
      </c>
      <c r="N103" s="33">
        <v>815</v>
      </c>
      <c r="O103" s="33">
        <v>311</v>
      </c>
      <c r="P103" s="33">
        <v>457</v>
      </c>
      <c r="Q103" s="33">
        <v>2224</v>
      </c>
      <c r="R103" s="33">
        <v>1020</v>
      </c>
      <c r="S103" s="33">
        <v>963</v>
      </c>
      <c r="T103" s="33">
        <v>1057</v>
      </c>
      <c r="U103" s="33">
        <v>1367</v>
      </c>
      <c r="V103" s="33">
        <v>445</v>
      </c>
      <c r="W103" s="33">
        <v>769</v>
      </c>
      <c r="X103" s="33">
        <v>283</v>
      </c>
      <c r="Y103" s="33">
        <v>1941</v>
      </c>
      <c r="Z103" s="33">
        <v>882</v>
      </c>
      <c r="AA103" s="33">
        <v>352</v>
      </c>
      <c r="AB103" s="33">
        <v>1479</v>
      </c>
      <c r="AC103" s="33">
        <v>691</v>
      </c>
      <c r="AD103" s="33">
        <v>778</v>
      </c>
      <c r="AE103" s="33">
        <v>462</v>
      </c>
      <c r="AF103" s="33">
        <v>11651</v>
      </c>
      <c r="AG103" s="33">
        <v>2260</v>
      </c>
      <c r="AH103" s="33">
        <v>2484</v>
      </c>
      <c r="AI103" s="33">
        <v>957</v>
      </c>
      <c r="AJ103" s="33">
        <v>347</v>
      </c>
      <c r="AK103" s="33">
        <v>162</v>
      </c>
      <c r="AL103" s="33">
        <v>1164</v>
      </c>
      <c r="AM103" s="33">
        <v>1328</v>
      </c>
      <c r="AN103" s="33">
        <v>416</v>
      </c>
      <c r="AO103" s="33">
        <v>1944</v>
      </c>
      <c r="AP103" s="33">
        <v>208</v>
      </c>
      <c r="AQ103" s="33">
        <v>3497</v>
      </c>
      <c r="AR103" s="33">
        <v>66</v>
      </c>
      <c r="AS103" s="33">
        <v>1672</v>
      </c>
      <c r="AT103" s="33">
        <v>110</v>
      </c>
      <c r="AU103" s="33">
        <v>982</v>
      </c>
      <c r="AV103" s="33">
        <v>4770</v>
      </c>
      <c r="AW103" s="33">
        <v>843</v>
      </c>
      <c r="AX103" s="33">
        <v>260</v>
      </c>
      <c r="AY103" s="33">
        <v>1502</v>
      </c>
      <c r="AZ103" s="33">
        <v>2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4">
        <v>73680</v>
      </c>
    </row>
    <row r="104" spans="1:63" x14ac:dyDescent="0.25">
      <c r="A104" s="35" t="s">
        <v>194</v>
      </c>
      <c r="B104" s="17">
        <v>296</v>
      </c>
      <c r="C104" s="17">
        <v>89</v>
      </c>
      <c r="D104" s="17">
        <v>637</v>
      </c>
      <c r="E104" s="17">
        <v>127</v>
      </c>
      <c r="F104" s="17">
        <v>45</v>
      </c>
      <c r="G104" s="17">
        <v>28</v>
      </c>
      <c r="H104" s="17">
        <v>175</v>
      </c>
      <c r="I104" s="17">
        <v>1515</v>
      </c>
      <c r="J104" s="17">
        <v>251</v>
      </c>
      <c r="K104" s="17">
        <v>95</v>
      </c>
      <c r="L104" s="17">
        <v>115</v>
      </c>
      <c r="M104" s="17">
        <v>193</v>
      </c>
      <c r="N104" s="17">
        <v>139</v>
      </c>
      <c r="O104" s="17">
        <v>35</v>
      </c>
      <c r="P104" s="17">
        <v>56</v>
      </c>
      <c r="Q104" s="17">
        <v>354</v>
      </c>
      <c r="R104" s="17">
        <v>195</v>
      </c>
      <c r="S104" s="17">
        <v>203</v>
      </c>
      <c r="T104" s="17">
        <v>155</v>
      </c>
      <c r="U104" s="17">
        <v>184</v>
      </c>
      <c r="V104" s="17">
        <v>54</v>
      </c>
      <c r="W104" s="17">
        <v>126</v>
      </c>
      <c r="X104" s="17">
        <v>43</v>
      </c>
      <c r="Y104" s="17">
        <v>449</v>
      </c>
      <c r="Z104" s="17">
        <v>114</v>
      </c>
      <c r="AA104" s="17">
        <v>64</v>
      </c>
      <c r="AB104" s="17">
        <v>226</v>
      </c>
      <c r="AC104" s="17">
        <v>151</v>
      </c>
      <c r="AD104" s="17">
        <v>140</v>
      </c>
      <c r="AE104" s="17">
        <v>75</v>
      </c>
      <c r="AF104" s="17">
        <v>2166</v>
      </c>
      <c r="AG104" s="17">
        <v>292</v>
      </c>
      <c r="AH104" s="17">
        <v>381</v>
      </c>
      <c r="AI104" s="17">
        <v>147</v>
      </c>
      <c r="AJ104" s="17">
        <v>53</v>
      </c>
      <c r="AK104" s="17">
        <v>28</v>
      </c>
      <c r="AL104" s="17">
        <v>205</v>
      </c>
      <c r="AM104" s="17">
        <v>286</v>
      </c>
      <c r="AN104" s="17">
        <v>81</v>
      </c>
      <c r="AO104" s="17">
        <v>291</v>
      </c>
      <c r="AP104" s="17">
        <v>43</v>
      </c>
      <c r="AQ104" s="17">
        <v>523</v>
      </c>
      <c r="AR104" s="17">
        <v>9</v>
      </c>
      <c r="AS104" s="17">
        <v>193</v>
      </c>
      <c r="AT104" s="17">
        <v>17</v>
      </c>
      <c r="AU104" s="17">
        <v>112</v>
      </c>
      <c r="AV104" s="17">
        <v>703</v>
      </c>
      <c r="AW104" s="17">
        <v>143</v>
      </c>
      <c r="AX104" s="17">
        <v>52</v>
      </c>
      <c r="AY104" s="17">
        <v>253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12307</v>
      </c>
    </row>
    <row r="105" spans="1:63" x14ac:dyDescent="0.25">
      <c r="A105" s="35" t="s">
        <v>195</v>
      </c>
      <c r="B105" s="17">
        <v>361</v>
      </c>
      <c r="C105" s="17">
        <v>136</v>
      </c>
      <c r="D105" s="17">
        <v>1282</v>
      </c>
      <c r="E105" s="17">
        <v>288</v>
      </c>
      <c r="F105" s="17">
        <v>82</v>
      </c>
      <c r="G105" s="17">
        <v>66</v>
      </c>
      <c r="H105" s="17">
        <v>326</v>
      </c>
      <c r="I105" s="17">
        <v>3501</v>
      </c>
      <c r="J105" s="17">
        <v>339</v>
      </c>
      <c r="K105" s="17">
        <v>102</v>
      </c>
      <c r="L105" s="17">
        <v>134</v>
      </c>
      <c r="M105" s="17">
        <v>359</v>
      </c>
      <c r="N105" s="17">
        <v>280</v>
      </c>
      <c r="O105" s="17">
        <v>116</v>
      </c>
      <c r="P105" s="17">
        <v>171</v>
      </c>
      <c r="Q105" s="17">
        <v>597</v>
      </c>
      <c r="R105" s="17">
        <v>287</v>
      </c>
      <c r="S105" s="17">
        <v>289</v>
      </c>
      <c r="T105" s="17">
        <v>373</v>
      </c>
      <c r="U105" s="17">
        <v>412</v>
      </c>
      <c r="V105" s="17">
        <v>153</v>
      </c>
      <c r="W105" s="17">
        <v>278</v>
      </c>
      <c r="X105" s="17">
        <v>52</v>
      </c>
      <c r="Y105" s="17">
        <v>516</v>
      </c>
      <c r="Z105" s="17">
        <v>233</v>
      </c>
      <c r="AA105" s="17">
        <v>83</v>
      </c>
      <c r="AB105" s="17">
        <v>370</v>
      </c>
      <c r="AC105" s="17">
        <v>164</v>
      </c>
      <c r="AD105" s="17">
        <v>227</v>
      </c>
      <c r="AE105" s="17">
        <v>140</v>
      </c>
      <c r="AF105" s="17">
        <v>2636</v>
      </c>
      <c r="AG105" s="17">
        <v>776</v>
      </c>
      <c r="AH105" s="17">
        <v>560</v>
      </c>
      <c r="AI105" s="17">
        <v>187</v>
      </c>
      <c r="AJ105" s="17">
        <v>95</v>
      </c>
      <c r="AK105" s="17">
        <v>51</v>
      </c>
      <c r="AL105" s="17">
        <v>299</v>
      </c>
      <c r="AM105" s="17">
        <v>334</v>
      </c>
      <c r="AN105" s="17">
        <v>98</v>
      </c>
      <c r="AO105" s="17">
        <v>593</v>
      </c>
      <c r="AP105" s="17">
        <v>70</v>
      </c>
      <c r="AQ105" s="17">
        <v>1096</v>
      </c>
      <c r="AR105" s="17">
        <v>26</v>
      </c>
      <c r="AS105" s="17">
        <v>525</v>
      </c>
      <c r="AT105" s="17">
        <v>25</v>
      </c>
      <c r="AU105" s="17">
        <v>421</v>
      </c>
      <c r="AV105" s="17">
        <v>1335</v>
      </c>
      <c r="AW105" s="17">
        <v>173</v>
      </c>
      <c r="AX105" s="17">
        <v>62</v>
      </c>
      <c r="AY105" s="17">
        <v>353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21432</v>
      </c>
    </row>
    <row r="106" spans="1:63" x14ac:dyDescent="0.25">
      <c r="A106" s="35" t="s">
        <v>196</v>
      </c>
      <c r="B106" s="17">
        <v>40</v>
      </c>
      <c r="C106" s="17">
        <v>6</v>
      </c>
      <c r="D106" s="17">
        <v>106</v>
      </c>
      <c r="E106" s="17">
        <v>53</v>
      </c>
      <c r="F106" s="17">
        <v>6</v>
      </c>
      <c r="G106" s="17">
        <v>1</v>
      </c>
      <c r="H106" s="17">
        <v>34</v>
      </c>
      <c r="I106" s="17">
        <v>173</v>
      </c>
      <c r="J106" s="17">
        <v>80</v>
      </c>
      <c r="K106" s="17">
        <v>13</v>
      </c>
      <c r="L106" s="17">
        <v>7</v>
      </c>
      <c r="M106" s="17">
        <v>17</v>
      </c>
      <c r="N106" s="17">
        <v>10</v>
      </c>
      <c r="O106" s="17">
        <v>12</v>
      </c>
      <c r="P106" s="17">
        <v>10</v>
      </c>
      <c r="Q106" s="17">
        <v>63</v>
      </c>
      <c r="R106" s="17">
        <v>6</v>
      </c>
      <c r="S106" s="17">
        <v>43</v>
      </c>
      <c r="T106" s="17">
        <v>34</v>
      </c>
      <c r="U106" s="17">
        <v>28</v>
      </c>
      <c r="V106" s="17">
        <v>11</v>
      </c>
      <c r="W106" s="17">
        <v>5</v>
      </c>
      <c r="X106" s="17">
        <v>15</v>
      </c>
      <c r="Y106" s="17">
        <v>37</v>
      </c>
      <c r="Z106" s="17">
        <v>48</v>
      </c>
      <c r="AA106" s="17">
        <v>5</v>
      </c>
      <c r="AB106" s="17">
        <v>125</v>
      </c>
      <c r="AC106" s="17">
        <v>19</v>
      </c>
      <c r="AD106" s="17">
        <v>29</v>
      </c>
      <c r="AE106" s="17">
        <v>5</v>
      </c>
      <c r="AF106" s="17">
        <v>283</v>
      </c>
      <c r="AG106" s="17">
        <v>70</v>
      </c>
      <c r="AH106" s="17">
        <v>33</v>
      </c>
      <c r="AI106" s="17">
        <v>13</v>
      </c>
      <c r="AJ106" s="17">
        <v>18</v>
      </c>
      <c r="AK106" s="17">
        <v>1</v>
      </c>
      <c r="AL106" s="17">
        <v>52</v>
      </c>
      <c r="AM106" s="17">
        <v>19</v>
      </c>
      <c r="AN106" s="17">
        <v>4</v>
      </c>
      <c r="AO106" s="17">
        <v>127</v>
      </c>
      <c r="AP106" s="17">
        <v>7</v>
      </c>
      <c r="AQ106" s="17">
        <v>241</v>
      </c>
      <c r="AR106" s="17">
        <v>4</v>
      </c>
      <c r="AS106" s="17">
        <v>158</v>
      </c>
      <c r="AT106" s="17">
        <v>1</v>
      </c>
      <c r="AU106" s="17">
        <v>18</v>
      </c>
      <c r="AV106" s="17">
        <v>62</v>
      </c>
      <c r="AW106" s="17">
        <v>7</v>
      </c>
      <c r="AX106" s="17">
        <v>6</v>
      </c>
      <c r="AY106" s="17">
        <v>38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2203</v>
      </c>
    </row>
    <row r="107" spans="1:63" x14ac:dyDescent="0.25">
      <c r="A107" s="35" t="s">
        <v>197</v>
      </c>
      <c r="B107" s="17">
        <v>141</v>
      </c>
      <c r="C107" s="17">
        <v>51</v>
      </c>
      <c r="D107" s="17">
        <v>386</v>
      </c>
      <c r="E107" s="17">
        <v>110</v>
      </c>
      <c r="F107" s="17">
        <v>53</v>
      </c>
      <c r="G107" s="17">
        <v>11</v>
      </c>
      <c r="H107" s="17">
        <v>62</v>
      </c>
      <c r="I107" s="17">
        <v>640</v>
      </c>
      <c r="J107" s="17">
        <v>229</v>
      </c>
      <c r="K107" s="17">
        <v>24</v>
      </c>
      <c r="L107" s="17">
        <v>53</v>
      </c>
      <c r="M107" s="17">
        <v>85</v>
      </c>
      <c r="N107" s="17">
        <v>58</v>
      </c>
      <c r="O107" s="17">
        <v>15</v>
      </c>
      <c r="P107" s="17">
        <v>25</v>
      </c>
      <c r="Q107" s="17">
        <v>187</v>
      </c>
      <c r="R107" s="17">
        <v>96</v>
      </c>
      <c r="S107" s="17">
        <v>90</v>
      </c>
      <c r="T107" s="17">
        <v>78</v>
      </c>
      <c r="U107" s="17">
        <v>79</v>
      </c>
      <c r="V107" s="17">
        <v>24</v>
      </c>
      <c r="W107" s="17">
        <v>38</v>
      </c>
      <c r="X107" s="17">
        <v>15</v>
      </c>
      <c r="Y107" s="17">
        <v>167</v>
      </c>
      <c r="Z107" s="17">
        <v>102</v>
      </c>
      <c r="AA107" s="17">
        <v>19</v>
      </c>
      <c r="AB107" s="17">
        <v>110</v>
      </c>
      <c r="AC107" s="17">
        <v>62</v>
      </c>
      <c r="AD107" s="17">
        <v>79</v>
      </c>
      <c r="AE107" s="17">
        <v>42</v>
      </c>
      <c r="AF107" s="17">
        <v>1328</v>
      </c>
      <c r="AG107" s="17">
        <v>206</v>
      </c>
      <c r="AH107" s="17">
        <v>158</v>
      </c>
      <c r="AI107" s="17">
        <v>81</v>
      </c>
      <c r="AJ107" s="17">
        <v>28</v>
      </c>
      <c r="AK107" s="17">
        <v>7</v>
      </c>
      <c r="AL107" s="17">
        <v>77</v>
      </c>
      <c r="AM107" s="17">
        <v>110</v>
      </c>
      <c r="AN107" s="17">
        <v>50</v>
      </c>
      <c r="AO107" s="17">
        <v>178</v>
      </c>
      <c r="AP107" s="17">
        <v>10</v>
      </c>
      <c r="AQ107" s="17">
        <v>297</v>
      </c>
      <c r="AR107" s="17">
        <v>7</v>
      </c>
      <c r="AS107" s="17">
        <v>196</v>
      </c>
      <c r="AT107" s="17">
        <v>6</v>
      </c>
      <c r="AU107" s="17">
        <v>66</v>
      </c>
      <c r="AV107" s="17">
        <v>394</v>
      </c>
      <c r="AW107" s="17">
        <v>45</v>
      </c>
      <c r="AX107" s="17">
        <v>13</v>
      </c>
      <c r="AY107" s="17">
        <v>179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34">
        <v>6567</v>
      </c>
    </row>
    <row r="108" spans="1:63" x14ac:dyDescent="0.25">
      <c r="A108" s="35" t="s">
        <v>198</v>
      </c>
      <c r="B108" s="17">
        <v>2</v>
      </c>
      <c r="C108" s="17">
        <v>0</v>
      </c>
      <c r="D108" s="17">
        <v>9</v>
      </c>
      <c r="E108" s="17">
        <v>3</v>
      </c>
      <c r="F108" s="17">
        <v>0</v>
      </c>
      <c r="G108" s="17">
        <v>0</v>
      </c>
      <c r="H108" s="17">
        <v>0</v>
      </c>
      <c r="I108" s="17">
        <v>9</v>
      </c>
      <c r="J108" s="17">
        <v>5</v>
      </c>
      <c r="K108" s="17">
        <v>3</v>
      </c>
      <c r="L108" s="17">
        <v>0</v>
      </c>
      <c r="M108" s="17">
        <v>2</v>
      </c>
      <c r="N108" s="17">
        <v>2</v>
      </c>
      <c r="O108" s="17">
        <v>0</v>
      </c>
      <c r="P108" s="17">
        <v>0</v>
      </c>
      <c r="Q108" s="17">
        <v>3</v>
      </c>
      <c r="R108" s="17">
        <v>0</v>
      </c>
      <c r="S108" s="17">
        <v>0</v>
      </c>
      <c r="T108" s="17">
        <v>2</v>
      </c>
      <c r="U108" s="17">
        <v>4</v>
      </c>
      <c r="V108" s="17">
        <v>0</v>
      </c>
      <c r="W108" s="17">
        <v>1</v>
      </c>
      <c r="X108" s="17">
        <v>3</v>
      </c>
      <c r="Y108" s="17">
        <v>2</v>
      </c>
      <c r="Z108" s="17">
        <v>1</v>
      </c>
      <c r="AA108" s="17">
        <v>0</v>
      </c>
      <c r="AB108" s="17">
        <v>1</v>
      </c>
      <c r="AC108" s="17">
        <v>2</v>
      </c>
      <c r="AD108" s="17">
        <v>1</v>
      </c>
      <c r="AE108" s="17">
        <v>0</v>
      </c>
      <c r="AF108" s="17">
        <v>15</v>
      </c>
      <c r="AG108" s="17">
        <v>0</v>
      </c>
      <c r="AH108" s="17">
        <v>3</v>
      </c>
      <c r="AI108" s="17">
        <v>2</v>
      </c>
      <c r="AJ108" s="17">
        <v>0</v>
      </c>
      <c r="AK108" s="17">
        <v>1</v>
      </c>
      <c r="AL108" s="17">
        <v>0</v>
      </c>
      <c r="AM108" s="17">
        <v>0</v>
      </c>
      <c r="AN108" s="17">
        <v>2</v>
      </c>
      <c r="AO108" s="17">
        <v>4</v>
      </c>
      <c r="AP108" s="17">
        <v>0</v>
      </c>
      <c r="AQ108" s="17">
        <v>4</v>
      </c>
      <c r="AR108" s="17">
        <v>0</v>
      </c>
      <c r="AS108" s="17">
        <v>5</v>
      </c>
      <c r="AT108" s="17">
        <v>0</v>
      </c>
      <c r="AU108" s="17">
        <v>0</v>
      </c>
      <c r="AV108" s="17">
        <v>5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96</v>
      </c>
    </row>
    <row r="109" spans="1:63" x14ac:dyDescent="0.25">
      <c r="A109" s="35" t="s">
        <v>199</v>
      </c>
      <c r="B109" s="17">
        <v>32</v>
      </c>
      <c r="C109" s="17">
        <v>6</v>
      </c>
      <c r="D109" s="17">
        <v>95</v>
      </c>
      <c r="E109" s="17">
        <v>13</v>
      </c>
      <c r="F109" s="17">
        <v>5</v>
      </c>
      <c r="G109" s="17">
        <v>3</v>
      </c>
      <c r="H109" s="17">
        <v>20</v>
      </c>
      <c r="I109" s="17">
        <v>138</v>
      </c>
      <c r="J109" s="17">
        <v>33</v>
      </c>
      <c r="K109" s="17">
        <v>4</v>
      </c>
      <c r="L109" s="17">
        <v>25</v>
      </c>
      <c r="M109" s="17">
        <v>36</v>
      </c>
      <c r="N109" s="17">
        <v>11</v>
      </c>
      <c r="O109" s="17">
        <v>1</v>
      </c>
      <c r="P109" s="17">
        <v>7</v>
      </c>
      <c r="Q109" s="17">
        <v>46</v>
      </c>
      <c r="R109" s="17">
        <v>7</v>
      </c>
      <c r="S109" s="17">
        <v>21</v>
      </c>
      <c r="T109" s="17">
        <v>28</v>
      </c>
      <c r="U109" s="17">
        <v>24</v>
      </c>
      <c r="V109" s="17">
        <v>8</v>
      </c>
      <c r="W109" s="17">
        <v>6</v>
      </c>
      <c r="X109" s="17">
        <v>6</v>
      </c>
      <c r="Y109" s="17">
        <v>47</v>
      </c>
      <c r="Z109" s="17">
        <v>19</v>
      </c>
      <c r="AA109" s="17">
        <v>4</v>
      </c>
      <c r="AB109" s="17">
        <v>38</v>
      </c>
      <c r="AC109" s="17">
        <v>4</v>
      </c>
      <c r="AD109" s="17">
        <v>15</v>
      </c>
      <c r="AE109" s="17">
        <v>8</v>
      </c>
      <c r="AF109" s="17">
        <v>305</v>
      </c>
      <c r="AG109" s="17">
        <v>42</v>
      </c>
      <c r="AH109" s="17">
        <v>27</v>
      </c>
      <c r="AI109" s="17">
        <v>16</v>
      </c>
      <c r="AJ109" s="17">
        <v>10</v>
      </c>
      <c r="AK109" s="17">
        <v>6</v>
      </c>
      <c r="AL109" s="17">
        <v>17</v>
      </c>
      <c r="AM109" s="17">
        <v>20</v>
      </c>
      <c r="AN109" s="17">
        <v>7</v>
      </c>
      <c r="AO109" s="17">
        <v>69</v>
      </c>
      <c r="AP109" s="17">
        <v>2</v>
      </c>
      <c r="AQ109" s="17">
        <v>60</v>
      </c>
      <c r="AR109" s="17">
        <v>2</v>
      </c>
      <c r="AS109" s="17">
        <v>27</v>
      </c>
      <c r="AT109" s="17">
        <v>3</v>
      </c>
      <c r="AU109" s="17">
        <v>22</v>
      </c>
      <c r="AV109" s="17">
        <v>79</v>
      </c>
      <c r="AW109" s="17">
        <v>3</v>
      </c>
      <c r="AX109" s="17">
        <v>11</v>
      </c>
      <c r="AY109" s="17">
        <v>17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1455</v>
      </c>
    </row>
    <row r="110" spans="1:63" x14ac:dyDescent="0.25">
      <c r="A110" s="35" t="s">
        <v>200</v>
      </c>
      <c r="B110" s="17">
        <v>10</v>
      </c>
      <c r="C110" s="17">
        <v>7</v>
      </c>
      <c r="D110" s="17">
        <v>77</v>
      </c>
      <c r="E110" s="17">
        <v>48</v>
      </c>
      <c r="F110" s="17">
        <v>4</v>
      </c>
      <c r="G110" s="17">
        <v>0</v>
      </c>
      <c r="H110" s="17">
        <v>18</v>
      </c>
      <c r="I110" s="17">
        <v>65</v>
      </c>
      <c r="J110" s="17">
        <v>17</v>
      </c>
      <c r="K110" s="17">
        <v>4</v>
      </c>
      <c r="L110" s="17">
        <v>1</v>
      </c>
      <c r="M110" s="17">
        <v>38</v>
      </c>
      <c r="N110" s="17">
        <v>10</v>
      </c>
      <c r="O110" s="17">
        <v>3</v>
      </c>
      <c r="P110" s="17">
        <v>3</v>
      </c>
      <c r="Q110" s="17">
        <v>23</v>
      </c>
      <c r="R110" s="17">
        <v>13</v>
      </c>
      <c r="S110" s="17">
        <v>6</v>
      </c>
      <c r="T110" s="17">
        <v>9</v>
      </c>
      <c r="U110" s="17">
        <v>24</v>
      </c>
      <c r="V110" s="17">
        <v>16</v>
      </c>
      <c r="W110" s="17">
        <v>9</v>
      </c>
      <c r="X110" s="17">
        <v>2</v>
      </c>
      <c r="Y110" s="17">
        <v>20</v>
      </c>
      <c r="Z110" s="17">
        <v>24</v>
      </c>
      <c r="AA110" s="17">
        <v>3</v>
      </c>
      <c r="AB110" s="17">
        <v>22</v>
      </c>
      <c r="AC110" s="17">
        <v>1</v>
      </c>
      <c r="AD110" s="17">
        <v>15</v>
      </c>
      <c r="AE110" s="17">
        <v>3</v>
      </c>
      <c r="AF110" s="17">
        <v>714</v>
      </c>
      <c r="AG110" s="17">
        <v>10</v>
      </c>
      <c r="AH110" s="17">
        <v>38</v>
      </c>
      <c r="AI110" s="17">
        <v>12</v>
      </c>
      <c r="AJ110" s="17">
        <v>3</v>
      </c>
      <c r="AK110" s="17">
        <v>2</v>
      </c>
      <c r="AL110" s="17">
        <v>10</v>
      </c>
      <c r="AM110" s="17">
        <v>9</v>
      </c>
      <c r="AN110" s="17">
        <v>1</v>
      </c>
      <c r="AO110" s="17">
        <v>39</v>
      </c>
      <c r="AP110" s="17">
        <v>1</v>
      </c>
      <c r="AQ110" s="17">
        <v>30</v>
      </c>
      <c r="AR110" s="17">
        <v>0</v>
      </c>
      <c r="AS110" s="17">
        <v>22</v>
      </c>
      <c r="AT110" s="17">
        <v>0</v>
      </c>
      <c r="AU110" s="17">
        <v>19</v>
      </c>
      <c r="AV110" s="17">
        <v>106</v>
      </c>
      <c r="AW110" s="17">
        <v>60</v>
      </c>
      <c r="AX110" s="17">
        <v>0</v>
      </c>
      <c r="AY110" s="17">
        <v>15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1586</v>
      </c>
    </row>
    <row r="111" spans="1:63" x14ac:dyDescent="0.25">
      <c r="A111" s="35" t="s">
        <v>201</v>
      </c>
      <c r="B111" s="17">
        <v>272</v>
      </c>
      <c r="C111" s="17">
        <v>118</v>
      </c>
      <c r="D111" s="17">
        <v>719</v>
      </c>
      <c r="E111" s="17">
        <v>184</v>
      </c>
      <c r="F111" s="17">
        <v>70</v>
      </c>
      <c r="G111" s="17">
        <v>21</v>
      </c>
      <c r="H111" s="17">
        <v>247</v>
      </c>
      <c r="I111" s="17">
        <v>690</v>
      </c>
      <c r="J111" s="17">
        <v>254</v>
      </c>
      <c r="K111" s="17">
        <v>80</v>
      </c>
      <c r="L111" s="17">
        <v>162</v>
      </c>
      <c r="M111" s="17">
        <v>191</v>
      </c>
      <c r="N111" s="17">
        <v>135</v>
      </c>
      <c r="O111" s="17">
        <v>59</v>
      </c>
      <c r="P111" s="17">
        <v>103</v>
      </c>
      <c r="Q111" s="17">
        <v>365</v>
      </c>
      <c r="R111" s="17">
        <v>177</v>
      </c>
      <c r="S111" s="17">
        <v>109</v>
      </c>
      <c r="T111" s="17">
        <v>110</v>
      </c>
      <c r="U111" s="17">
        <v>268</v>
      </c>
      <c r="V111" s="17">
        <v>65</v>
      </c>
      <c r="W111" s="17">
        <v>146</v>
      </c>
      <c r="X111" s="17">
        <v>80</v>
      </c>
      <c r="Y111" s="17">
        <v>299</v>
      </c>
      <c r="Z111" s="17">
        <v>145</v>
      </c>
      <c r="AA111" s="17">
        <v>98</v>
      </c>
      <c r="AB111" s="17">
        <v>211</v>
      </c>
      <c r="AC111" s="17">
        <v>143</v>
      </c>
      <c r="AD111" s="17">
        <v>102</v>
      </c>
      <c r="AE111" s="17">
        <v>85</v>
      </c>
      <c r="AF111" s="17">
        <v>2007</v>
      </c>
      <c r="AG111" s="17">
        <v>413</v>
      </c>
      <c r="AH111" s="17">
        <v>502</v>
      </c>
      <c r="AI111" s="17">
        <v>202</v>
      </c>
      <c r="AJ111" s="17">
        <v>60</v>
      </c>
      <c r="AK111" s="17">
        <v>37</v>
      </c>
      <c r="AL111" s="17">
        <v>246</v>
      </c>
      <c r="AM111" s="17">
        <v>279</v>
      </c>
      <c r="AN111" s="17">
        <v>77</v>
      </c>
      <c r="AO111" s="17">
        <v>197</v>
      </c>
      <c r="AP111" s="17">
        <v>28</v>
      </c>
      <c r="AQ111" s="17">
        <v>467</v>
      </c>
      <c r="AR111" s="17">
        <v>9</v>
      </c>
      <c r="AS111" s="17">
        <v>197</v>
      </c>
      <c r="AT111" s="17">
        <v>21</v>
      </c>
      <c r="AU111" s="17">
        <v>160</v>
      </c>
      <c r="AV111" s="17">
        <v>923</v>
      </c>
      <c r="AW111" s="17">
        <v>250</v>
      </c>
      <c r="AX111" s="17">
        <v>47</v>
      </c>
      <c r="AY111" s="17">
        <v>288</v>
      </c>
      <c r="AZ111" s="17">
        <v>2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12120</v>
      </c>
    </row>
    <row r="112" spans="1:63" x14ac:dyDescent="0.25">
      <c r="A112" s="35" t="s">
        <v>202</v>
      </c>
      <c r="B112" s="17">
        <v>102</v>
      </c>
      <c r="C112" s="17">
        <v>53</v>
      </c>
      <c r="D112" s="17">
        <v>325</v>
      </c>
      <c r="E112" s="17">
        <v>115</v>
      </c>
      <c r="F112" s="17">
        <v>30</v>
      </c>
      <c r="G112" s="17">
        <v>13</v>
      </c>
      <c r="H112" s="17">
        <v>57</v>
      </c>
      <c r="I112" s="17">
        <v>324</v>
      </c>
      <c r="J112" s="17">
        <v>86</v>
      </c>
      <c r="K112" s="17">
        <v>32</v>
      </c>
      <c r="L112" s="17">
        <v>54</v>
      </c>
      <c r="M112" s="17">
        <v>113</v>
      </c>
      <c r="N112" s="17">
        <v>62</v>
      </c>
      <c r="O112" s="17">
        <v>19</v>
      </c>
      <c r="P112" s="17">
        <v>15</v>
      </c>
      <c r="Q112" s="17">
        <v>121</v>
      </c>
      <c r="R112" s="17">
        <v>89</v>
      </c>
      <c r="S112" s="17">
        <v>37</v>
      </c>
      <c r="T112" s="17">
        <v>75</v>
      </c>
      <c r="U112" s="17">
        <v>101</v>
      </c>
      <c r="V112" s="17">
        <v>44</v>
      </c>
      <c r="W112" s="17">
        <v>38</v>
      </c>
      <c r="X112" s="17">
        <v>29</v>
      </c>
      <c r="Y112" s="17">
        <v>139</v>
      </c>
      <c r="Z112" s="17">
        <v>47</v>
      </c>
      <c r="AA112" s="17">
        <v>16</v>
      </c>
      <c r="AB112" s="17">
        <v>99</v>
      </c>
      <c r="AC112" s="17">
        <v>61</v>
      </c>
      <c r="AD112" s="17">
        <v>54</v>
      </c>
      <c r="AE112" s="17">
        <v>32</v>
      </c>
      <c r="AF112" s="17">
        <v>781</v>
      </c>
      <c r="AG112" s="17">
        <v>165</v>
      </c>
      <c r="AH112" s="17">
        <v>263</v>
      </c>
      <c r="AI112" s="17">
        <v>85</v>
      </c>
      <c r="AJ112" s="17">
        <v>29</v>
      </c>
      <c r="AK112" s="17">
        <v>9</v>
      </c>
      <c r="AL112" s="17">
        <v>77</v>
      </c>
      <c r="AM112" s="17">
        <v>100</v>
      </c>
      <c r="AN112" s="17">
        <v>42</v>
      </c>
      <c r="AO112" s="17">
        <v>128</v>
      </c>
      <c r="AP112" s="17">
        <v>11</v>
      </c>
      <c r="AQ112" s="17">
        <v>205</v>
      </c>
      <c r="AR112" s="17">
        <v>3</v>
      </c>
      <c r="AS112" s="17">
        <v>123</v>
      </c>
      <c r="AT112" s="17">
        <v>15</v>
      </c>
      <c r="AU112" s="17">
        <v>56</v>
      </c>
      <c r="AV112" s="17">
        <v>382</v>
      </c>
      <c r="AW112" s="17">
        <v>62</v>
      </c>
      <c r="AX112" s="17">
        <v>27</v>
      </c>
      <c r="AY112" s="17">
        <v>140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34">
        <v>5085</v>
      </c>
    </row>
    <row r="113" spans="1:63" x14ac:dyDescent="0.25">
      <c r="A113" s="35" t="s">
        <v>203</v>
      </c>
      <c r="B113" s="17">
        <v>5</v>
      </c>
      <c r="C113" s="17">
        <v>1</v>
      </c>
      <c r="D113" s="17">
        <v>81</v>
      </c>
      <c r="E113" s="17">
        <v>15</v>
      </c>
      <c r="F113" s="17">
        <v>3</v>
      </c>
      <c r="G113" s="17">
        <v>1</v>
      </c>
      <c r="H113" s="17">
        <v>2</v>
      </c>
      <c r="I113" s="17">
        <v>43</v>
      </c>
      <c r="J113" s="17">
        <v>5</v>
      </c>
      <c r="K113" s="17">
        <v>2</v>
      </c>
      <c r="L113" s="17">
        <v>8</v>
      </c>
      <c r="M113" s="17">
        <v>9</v>
      </c>
      <c r="N113" s="17">
        <v>0</v>
      </c>
      <c r="O113" s="17">
        <v>0</v>
      </c>
      <c r="P113" s="17">
        <v>2</v>
      </c>
      <c r="Q113" s="17">
        <v>10</v>
      </c>
      <c r="R113" s="17">
        <v>8</v>
      </c>
      <c r="S113" s="17">
        <v>5</v>
      </c>
      <c r="T113" s="17">
        <v>22</v>
      </c>
      <c r="U113" s="17">
        <v>28</v>
      </c>
      <c r="V113" s="17">
        <v>12</v>
      </c>
      <c r="W113" s="17">
        <v>8</v>
      </c>
      <c r="X113" s="17">
        <v>1</v>
      </c>
      <c r="Y113" s="17">
        <v>7</v>
      </c>
      <c r="Z113" s="17">
        <v>10</v>
      </c>
      <c r="AA113" s="17">
        <v>2</v>
      </c>
      <c r="AB113" s="17">
        <v>5</v>
      </c>
      <c r="AC113" s="17">
        <v>2</v>
      </c>
      <c r="AD113" s="17">
        <v>1</v>
      </c>
      <c r="AE113" s="17">
        <v>7</v>
      </c>
      <c r="AF113" s="17">
        <v>150</v>
      </c>
      <c r="AG113" s="17">
        <v>17</v>
      </c>
      <c r="AH113" s="17">
        <v>15</v>
      </c>
      <c r="AI113" s="17">
        <v>12</v>
      </c>
      <c r="AJ113" s="17">
        <v>2</v>
      </c>
      <c r="AK113" s="17">
        <v>1</v>
      </c>
      <c r="AL113" s="17">
        <v>3</v>
      </c>
      <c r="AM113" s="17">
        <v>1</v>
      </c>
      <c r="AN113" s="17">
        <v>4</v>
      </c>
      <c r="AO113" s="17">
        <v>6</v>
      </c>
      <c r="AP113" s="17">
        <v>2</v>
      </c>
      <c r="AQ113" s="17">
        <v>21</v>
      </c>
      <c r="AR113" s="17">
        <v>1</v>
      </c>
      <c r="AS113" s="17">
        <v>8</v>
      </c>
      <c r="AT113" s="17">
        <v>1</v>
      </c>
      <c r="AU113" s="17">
        <v>3</v>
      </c>
      <c r="AV113" s="17">
        <v>35</v>
      </c>
      <c r="AW113" s="17">
        <v>4</v>
      </c>
      <c r="AX113" s="17">
        <v>1</v>
      </c>
      <c r="AY113" s="17">
        <v>4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596</v>
      </c>
    </row>
    <row r="114" spans="1:63" x14ac:dyDescent="0.25">
      <c r="A114" s="35" t="s">
        <v>204</v>
      </c>
      <c r="B114" s="17">
        <v>21</v>
      </c>
      <c r="C114" s="17">
        <v>8</v>
      </c>
      <c r="D114" s="17">
        <v>31</v>
      </c>
      <c r="E114" s="17">
        <v>4</v>
      </c>
      <c r="F114" s="17">
        <v>5</v>
      </c>
      <c r="G114" s="17">
        <v>0</v>
      </c>
      <c r="H114" s="17">
        <v>22</v>
      </c>
      <c r="I114" s="17">
        <v>0</v>
      </c>
      <c r="J114" s="17">
        <v>27</v>
      </c>
      <c r="K114" s="17">
        <v>0</v>
      </c>
      <c r="L114" s="17">
        <v>2</v>
      </c>
      <c r="M114" s="17">
        <v>11</v>
      </c>
      <c r="N114" s="17">
        <v>12</v>
      </c>
      <c r="O114" s="17">
        <v>10</v>
      </c>
      <c r="P114" s="17">
        <v>7</v>
      </c>
      <c r="Q114" s="17">
        <v>20</v>
      </c>
      <c r="R114" s="17">
        <v>13</v>
      </c>
      <c r="S114" s="17">
        <v>10</v>
      </c>
      <c r="T114" s="17">
        <v>11</v>
      </c>
      <c r="U114" s="17">
        <v>10</v>
      </c>
      <c r="V114" s="17">
        <v>4</v>
      </c>
      <c r="W114" s="17">
        <v>10</v>
      </c>
      <c r="X114" s="17">
        <v>2</v>
      </c>
      <c r="Y114" s="17">
        <v>22</v>
      </c>
      <c r="Z114" s="17">
        <v>7</v>
      </c>
      <c r="AA114" s="17">
        <v>6</v>
      </c>
      <c r="AB114" s="17">
        <v>0</v>
      </c>
      <c r="AC114" s="17">
        <v>11</v>
      </c>
      <c r="AD114" s="17">
        <v>0</v>
      </c>
      <c r="AE114" s="17">
        <v>12</v>
      </c>
      <c r="AF114" s="17">
        <v>5</v>
      </c>
      <c r="AG114" s="17">
        <v>42</v>
      </c>
      <c r="AH114" s="17">
        <v>25</v>
      </c>
      <c r="AI114" s="17">
        <v>0</v>
      </c>
      <c r="AJ114" s="17">
        <v>4</v>
      </c>
      <c r="AK114" s="17">
        <v>5</v>
      </c>
      <c r="AL114" s="17">
        <v>26</v>
      </c>
      <c r="AM114" s="17">
        <v>13</v>
      </c>
      <c r="AN114" s="17">
        <v>5</v>
      </c>
      <c r="AO114" s="17">
        <v>16</v>
      </c>
      <c r="AP114" s="17">
        <v>0</v>
      </c>
      <c r="AQ114" s="17">
        <v>27</v>
      </c>
      <c r="AR114" s="17">
        <v>0</v>
      </c>
      <c r="AS114" s="17">
        <v>0</v>
      </c>
      <c r="AT114" s="17">
        <v>1</v>
      </c>
      <c r="AU114" s="17">
        <v>12</v>
      </c>
      <c r="AV114" s="17">
        <v>56</v>
      </c>
      <c r="AW114" s="17">
        <v>10</v>
      </c>
      <c r="AX114" s="17">
        <v>2</v>
      </c>
      <c r="AY114" s="17">
        <v>5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552</v>
      </c>
    </row>
    <row r="115" spans="1:63" x14ac:dyDescent="0.25">
      <c r="A115" s="35" t="s">
        <v>205</v>
      </c>
      <c r="B115" s="17">
        <v>14</v>
      </c>
      <c r="C115" s="17">
        <v>3</v>
      </c>
      <c r="D115" s="17">
        <v>44</v>
      </c>
      <c r="E115" s="17">
        <v>13</v>
      </c>
      <c r="F115" s="17">
        <v>0</v>
      </c>
      <c r="G115" s="17">
        <v>1</v>
      </c>
      <c r="H115" s="17">
        <v>8</v>
      </c>
      <c r="I115" s="17">
        <v>34</v>
      </c>
      <c r="J115" s="17">
        <v>3</v>
      </c>
      <c r="K115" s="17">
        <v>5</v>
      </c>
      <c r="L115" s="17">
        <v>11</v>
      </c>
      <c r="M115" s="17">
        <v>7</v>
      </c>
      <c r="N115" s="17">
        <v>2</v>
      </c>
      <c r="O115" s="17">
        <v>3</v>
      </c>
      <c r="P115" s="17">
        <v>5</v>
      </c>
      <c r="Q115" s="17">
        <v>7</v>
      </c>
      <c r="R115" s="17">
        <v>10</v>
      </c>
      <c r="S115" s="17">
        <v>1</v>
      </c>
      <c r="T115" s="17">
        <v>0</v>
      </c>
      <c r="U115" s="17">
        <v>19</v>
      </c>
      <c r="V115" s="17">
        <v>3</v>
      </c>
      <c r="W115" s="17">
        <v>8</v>
      </c>
      <c r="X115" s="17">
        <v>9</v>
      </c>
      <c r="Y115" s="17">
        <v>5</v>
      </c>
      <c r="Z115" s="17">
        <v>19</v>
      </c>
      <c r="AA115" s="17">
        <v>5</v>
      </c>
      <c r="AB115" s="17">
        <v>18</v>
      </c>
      <c r="AC115" s="17">
        <v>15</v>
      </c>
      <c r="AD115" s="17">
        <v>9</v>
      </c>
      <c r="AE115" s="17">
        <v>0</v>
      </c>
      <c r="AF115" s="17">
        <v>84</v>
      </c>
      <c r="AG115" s="17">
        <v>9</v>
      </c>
      <c r="AH115" s="17">
        <v>18</v>
      </c>
      <c r="AI115" s="17">
        <v>6</v>
      </c>
      <c r="AJ115" s="17">
        <v>0</v>
      </c>
      <c r="AK115" s="17">
        <v>0</v>
      </c>
      <c r="AL115" s="17">
        <v>7</v>
      </c>
      <c r="AM115" s="17">
        <v>21</v>
      </c>
      <c r="AN115" s="17">
        <v>5</v>
      </c>
      <c r="AO115" s="17">
        <v>1</v>
      </c>
      <c r="AP115" s="17">
        <v>0</v>
      </c>
      <c r="AQ115" s="17">
        <v>38</v>
      </c>
      <c r="AR115" s="17">
        <v>0</v>
      </c>
      <c r="AS115" s="17">
        <v>14</v>
      </c>
      <c r="AT115" s="17">
        <v>5</v>
      </c>
      <c r="AU115" s="17">
        <v>1</v>
      </c>
      <c r="AV115" s="17">
        <v>56</v>
      </c>
      <c r="AW115" s="17">
        <v>17</v>
      </c>
      <c r="AX115" s="17">
        <v>0</v>
      </c>
      <c r="AY115" s="17">
        <v>23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586</v>
      </c>
    </row>
    <row r="116" spans="1:63" x14ac:dyDescent="0.25">
      <c r="A116" s="35" t="s">
        <v>206</v>
      </c>
      <c r="B116" s="17">
        <v>0</v>
      </c>
      <c r="C116" s="17">
        <v>0</v>
      </c>
      <c r="D116" s="17">
        <v>1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1</v>
      </c>
      <c r="M116" s="17">
        <v>0</v>
      </c>
      <c r="N116" s="17">
        <v>0</v>
      </c>
      <c r="O116" s="17">
        <v>0</v>
      </c>
      <c r="P116" s="17">
        <v>1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1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1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1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6</v>
      </c>
    </row>
    <row r="117" spans="1:63" x14ac:dyDescent="0.25">
      <c r="A117" s="35" t="s">
        <v>207</v>
      </c>
      <c r="B117" s="17">
        <v>134</v>
      </c>
      <c r="C117" s="17">
        <v>47</v>
      </c>
      <c r="D117" s="17">
        <v>265</v>
      </c>
      <c r="E117" s="17">
        <v>108</v>
      </c>
      <c r="F117" s="17">
        <v>27</v>
      </c>
      <c r="G117" s="17">
        <v>15</v>
      </c>
      <c r="H117" s="17">
        <v>108</v>
      </c>
      <c r="I117" s="17">
        <v>437</v>
      </c>
      <c r="J117" s="17">
        <v>185</v>
      </c>
      <c r="K117" s="17">
        <v>54</v>
      </c>
      <c r="L117" s="17">
        <v>67</v>
      </c>
      <c r="M117" s="17">
        <v>102</v>
      </c>
      <c r="N117" s="17">
        <v>72</v>
      </c>
      <c r="O117" s="17">
        <v>36</v>
      </c>
      <c r="P117" s="17">
        <v>39</v>
      </c>
      <c r="Q117" s="17">
        <v>180</v>
      </c>
      <c r="R117" s="17">
        <v>78</v>
      </c>
      <c r="S117" s="17">
        <v>138</v>
      </c>
      <c r="T117" s="17">
        <v>115</v>
      </c>
      <c r="U117" s="17">
        <v>112</v>
      </c>
      <c r="V117" s="17">
        <v>34</v>
      </c>
      <c r="W117" s="17">
        <v>80</v>
      </c>
      <c r="X117" s="17">
        <v>17</v>
      </c>
      <c r="Y117" s="17">
        <v>177</v>
      </c>
      <c r="Z117" s="17">
        <v>73</v>
      </c>
      <c r="AA117" s="17">
        <v>36</v>
      </c>
      <c r="AB117" s="17">
        <v>143</v>
      </c>
      <c r="AC117" s="17">
        <v>42</v>
      </c>
      <c r="AD117" s="17">
        <v>67</v>
      </c>
      <c r="AE117" s="17">
        <v>48</v>
      </c>
      <c r="AF117" s="17">
        <v>595</v>
      </c>
      <c r="AG117" s="17">
        <v>163</v>
      </c>
      <c r="AH117" s="17">
        <v>229</v>
      </c>
      <c r="AI117" s="17">
        <v>149</v>
      </c>
      <c r="AJ117" s="17">
        <v>33</v>
      </c>
      <c r="AK117" s="17">
        <v>12</v>
      </c>
      <c r="AL117" s="17">
        <v>116</v>
      </c>
      <c r="AM117" s="17">
        <v>103</v>
      </c>
      <c r="AN117" s="17">
        <v>27</v>
      </c>
      <c r="AO117" s="17">
        <v>193</v>
      </c>
      <c r="AP117" s="17">
        <v>27</v>
      </c>
      <c r="AQ117" s="17">
        <v>216</v>
      </c>
      <c r="AR117" s="17">
        <v>5</v>
      </c>
      <c r="AS117" s="17">
        <v>123</v>
      </c>
      <c r="AT117" s="17">
        <v>13</v>
      </c>
      <c r="AU117" s="17">
        <v>60</v>
      </c>
      <c r="AV117" s="17">
        <v>349</v>
      </c>
      <c r="AW117" s="17">
        <v>59</v>
      </c>
      <c r="AX117" s="17">
        <v>26</v>
      </c>
      <c r="AY117" s="17">
        <v>127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5661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1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1</v>
      </c>
    </row>
    <row r="119" spans="1:63" x14ac:dyDescent="0.25">
      <c r="A119" s="35" t="s">
        <v>209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2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1</v>
      </c>
      <c r="Z119" s="17">
        <v>2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2</v>
      </c>
      <c r="AG119" s="17">
        <v>0</v>
      </c>
      <c r="AH119" s="17">
        <v>1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3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1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12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1</v>
      </c>
      <c r="K120" s="17">
        <v>0</v>
      </c>
      <c r="L120" s="17">
        <v>2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1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1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1</v>
      </c>
      <c r="AJ120" s="17">
        <v>0</v>
      </c>
      <c r="AK120" s="17">
        <v>0</v>
      </c>
      <c r="AL120" s="17">
        <v>3</v>
      </c>
      <c r="AM120" s="17">
        <v>0</v>
      </c>
      <c r="AN120" s="17">
        <v>0</v>
      </c>
      <c r="AO120" s="17">
        <v>1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2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12</v>
      </c>
    </row>
    <row r="121" spans="1:63" x14ac:dyDescent="0.25">
      <c r="A121" s="35" t="s">
        <v>211</v>
      </c>
      <c r="B121" s="17">
        <v>0</v>
      </c>
      <c r="C121" s="17">
        <v>2</v>
      </c>
      <c r="D121" s="17">
        <v>10</v>
      </c>
      <c r="E121" s="17">
        <v>2</v>
      </c>
      <c r="F121" s="17">
        <v>0</v>
      </c>
      <c r="G121" s="17">
        <v>0</v>
      </c>
      <c r="H121" s="17">
        <v>1</v>
      </c>
      <c r="I121" s="17">
        <v>10</v>
      </c>
      <c r="J121" s="17">
        <v>2</v>
      </c>
      <c r="K121" s="17">
        <v>0</v>
      </c>
      <c r="L121" s="17">
        <v>0</v>
      </c>
      <c r="M121" s="17">
        <v>3</v>
      </c>
      <c r="N121" s="17">
        <v>5</v>
      </c>
      <c r="O121" s="17">
        <v>0</v>
      </c>
      <c r="P121" s="17">
        <v>2</v>
      </c>
      <c r="Q121" s="17">
        <v>9</v>
      </c>
      <c r="R121" s="17">
        <v>4</v>
      </c>
      <c r="S121" s="17">
        <v>0</v>
      </c>
      <c r="T121" s="17">
        <v>1</v>
      </c>
      <c r="U121" s="17">
        <v>18</v>
      </c>
      <c r="V121" s="17">
        <v>0</v>
      </c>
      <c r="W121" s="17">
        <v>1</v>
      </c>
      <c r="X121" s="17">
        <v>1</v>
      </c>
      <c r="Y121" s="17">
        <v>6</v>
      </c>
      <c r="Z121" s="17">
        <v>0</v>
      </c>
      <c r="AA121" s="17">
        <v>0</v>
      </c>
      <c r="AB121" s="17">
        <v>12</v>
      </c>
      <c r="AC121" s="17">
        <v>0</v>
      </c>
      <c r="AD121" s="17">
        <v>2</v>
      </c>
      <c r="AE121" s="17">
        <v>0</v>
      </c>
      <c r="AF121" s="17">
        <v>84</v>
      </c>
      <c r="AG121" s="17">
        <v>1</v>
      </c>
      <c r="AH121" s="17">
        <v>10</v>
      </c>
      <c r="AI121" s="17">
        <v>3</v>
      </c>
      <c r="AJ121" s="17">
        <v>4</v>
      </c>
      <c r="AK121" s="17">
        <v>0</v>
      </c>
      <c r="AL121" s="17">
        <v>4</v>
      </c>
      <c r="AM121" s="17">
        <v>6</v>
      </c>
      <c r="AN121" s="17">
        <v>1</v>
      </c>
      <c r="AO121" s="17">
        <v>2</v>
      </c>
      <c r="AP121" s="17">
        <v>1</v>
      </c>
      <c r="AQ121" s="17">
        <v>24</v>
      </c>
      <c r="AR121" s="17">
        <v>0</v>
      </c>
      <c r="AS121" s="17">
        <v>26</v>
      </c>
      <c r="AT121" s="17">
        <v>0</v>
      </c>
      <c r="AU121" s="17">
        <v>3</v>
      </c>
      <c r="AV121" s="17">
        <v>21</v>
      </c>
      <c r="AW121" s="17">
        <v>0</v>
      </c>
      <c r="AX121" s="17">
        <v>0</v>
      </c>
      <c r="AY121" s="17">
        <v>1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282</v>
      </c>
    </row>
    <row r="122" spans="1:63" x14ac:dyDescent="0.25">
      <c r="A122" s="35" t="s">
        <v>212</v>
      </c>
      <c r="B122" s="17">
        <v>2</v>
      </c>
      <c r="C122" s="17">
        <v>4</v>
      </c>
      <c r="D122" s="17">
        <v>55</v>
      </c>
      <c r="E122" s="17">
        <v>0</v>
      </c>
      <c r="F122" s="17">
        <v>0</v>
      </c>
      <c r="G122" s="17">
        <v>0</v>
      </c>
      <c r="H122" s="17">
        <v>5</v>
      </c>
      <c r="I122" s="17">
        <v>34</v>
      </c>
      <c r="J122" s="17">
        <v>2</v>
      </c>
      <c r="K122" s="17">
        <v>7</v>
      </c>
      <c r="L122" s="17">
        <v>1</v>
      </c>
      <c r="M122" s="17">
        <v>5</v>
      </c>
      <c r="N122" s="17">
        <v>5</v>
      </c>
      <c r="O122" s="17">
        <v>0</v>
      </c>
      <c r="P122" s="17">
        <v>3</v>
      </c>
      <c r="Q122" s="17">
        <v>50</v>
      </c>
      <c r="R122" s="17">
        <v>5</v>
      </c>
      <c r="S122" s="17">
        <v>0</v>
      </c>
      <c r="T122" s="17">
        <v>0</v>
      </c>
      <c r="U122" s="17">
        <v>8</v>
      </c>
      <c r="V122" s="17">
        <v>2</v>
      </c>
      <c r="W122" s="17">
        <v>4</v>
      </c>
      <c r="X122" s="17">
        <v>0</v>
      </c>
      <c r="Y122" s="17">
        <v>18</v>
      </c>
      <c r="Z122" s="17">
        <v>0</v>
      </c>
      <c r="AA122" s="17">
        <v>1</v>
      </c>
      <c r="AB122" s="17">
        <v>0</v>
      </c>
      <c r="AC122" s="17">
        <v>1</v>
      </c>
      <c r="AD122" s="17">
        <v>0</v>
      </c>
      <c r="AE122" s="17">
        <v>1</v>
      </c>
      <c r="AF122" s="17">
        <v>68</v>
      </c>
      <c r="AG122" s="17">
        <v>31</v>
      </c>
      <c r="AH122" s="17">
        <v>39</v>
      </c>
      <c r="AI122" s="17">
        <v>0</v>
      </c>
      <c r="AJ122" s="17">
        <v>4</v>
      </c>
      <c r="AK122" s="17">
        <v>1</v>
      </c>
      <c r="AL122" s="17">
        <v>4</v>
      </c>
      <c r="AM122" s="17">
        <v>0</v>
      </c>
      <c r="AN122" s="17">
        <v>3</v>
      </c>
      <c r="AO122" s="17">
        <v>6</v>
      </c>
      <c r="AP122" s="17">
        <v>0</v>
      </c>
      <c r="AQ122" s="17">
        <v>2</v>
      </c>
      <c r="AR122" s="17">
        <v>0</v>
      </c>
      <c r="AS122" s="17">
        <v>0</v>
      </c>
      <c r="AT122" s="17">
        <v>1</v>
      </c>
      <c r="AU122" s="17">
        <v>4</v>
      </c>
      <c r="AV122" s="17">
        <v>31</v>
      </c>
      <c r="AW122" s="17">
        <v>1</v>
      </c>
      <c r="AX122" s="17">
        <v>9</v>
      </c>
      <c r="AY122" s="17">
        <v>8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425</v>
      </c>
    </row>
    <row r="123" spans="1:63" x14ac:dyDescent="0.25">
      <c r="A123" s="35" t="s">
        <v>213</v>
      </c>
      <c r="B123" s="17">
        <v>0</v>
      </c>
      <c r="C123" s="17">
        <v>0</v>
      </c>
      <c r="D123" s="17">
        <v>0</v>
      </c>
      <c r="E123" s="17">
        <v>1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1</v>
      </c>
      <c r="S123" s="17">
        <v>0</v>
      </c>
      <c r="T123" s="17">
        <v>1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3</v>
      </c>
      <c r="AC123" s="17">
        <v>1</v>
      </c>
      <c r="AD123" s="17">
        <v>0</v>
      </c>
      <c r="AE123" s="17">
        <v>0</v>
      </c>
      <c r="AF123" s="17">
        <v>5</v>
      </c>
      <c r="AG123" s="17">
        <v>0</v>
      </c>
      <c r="AH123" s="17">
        <v>0</v>
      </c>
      <c r="AI123" s="17">
        <v>1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1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5</v>
      </c>
      <c r="AW123" s="17">
        <v>1</v>
      </c>
      <c r="AX123" s="17">
        <v>0</v>
      </c>
      <c r="AY123" s="17">
        <v>2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22</v>
      </c>
    </row>
    <row r="124" spans="1:63" x14ac:dyDescent="0.25">
      <c r="A124" s="35" t="s">
        <v>214</v>
      </c>
      <c r="B124" s="17">
        <v>3</v>
      </c>
      <c r="C124" s="17">
        <v>0</v>
      </c>
      <c r="D124" s="17">
        <v>2</v>
      </c>
      <c r="E124" s="17">
        <v>0</v>
      </c>
      <c r="F124" s="17">
        <v>0</v>
      </c>
      <c r="G124" s="17">
        <v>0</v>
      </c>
      <c r="H124" s="17">
        <v>1</v>
      </c>
      <c r="I124" s="17">
        <v>4</v>
      </c>
      <c r="J124" s="17">
        <v>1</v>
      </c>
      <c r="K124" s="17">
        <v>1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1</v>
      </c>
      <c r="U124" s="17">
        <v>0</v>
      </c>
      <c r="V124" s="17">
        <v>0</v>
      </c>
      <c r="W124" s="17">
        <v>0</v>
      </c>
      <c r="X124" s="17">
        <v>0</v>
      </c>
      <c r="Y124" s="17">
        <v>1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1</v>
      </c>
      <c r="AF124" s="17">
        <v>0</v>
      </c>
      <c r="AG124" s="17">
        <v>0</v>
      </c>
      <c r="AH124" s="17">
        <v>3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2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2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22</v>
      </c>
    </row>
    <row r="125" spans="1:63" x14ac:dyDescent="0.25">
      <c r="A125" s="35" t="s">
        <v>215</v>
      </c>
      <c r="B125" s="17">
        <v>0</v>
      </c>
      <c r="C125" s="17">
        <v>1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2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3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6</v>
      </c>
    </row>
    <row r="126" spans="1:63" x14ac:dyDescent="0.25">
      <c r="A126" s="35" t="s">
        <v>216</v>
      </c>
      <c r="B126" s="17">
        <v>2</v>
      </c>
      <c r="C126" s="17">
        <v>3</v>
      </c>
      <c r="D126" s="17">
        <v>8</v>
      </c>
      <c r="E126" s="17">
        <v>6</v>
      </c>
      <c r="F126" s="17">
        <v>1</v>
      </c>
      <c r="G126" s="17">
        <v>1</v>
      </c>
      <c r="H126" s="17">
        <v>3</v>
      </c>
      <c r="I126" s="17">
        <v>10</v>
      </c>
      <c r="J126" s="17">
        <v>9</v>
      </c>
      <c r="K126" s="17">
        <v>3</v>
      </c>
      <c r="L126" s="17">
        <v>8</v>
      </c>
      <c r="M126" s="17">
        <v>6</v>
      </c>
      <c r="N126" s="17">
        <v>2</v>
      </c>
      <c r="O126" s="17">
        <v>2</v>
      </c>
      <c r="P126" s="17">
        <v>4</v>
      </c>
      <c r="Q126" s="17">
        <v>7</v>
      </c>
      <c r="R126" s="17">
        <v>3</v>
      </c>
      <c r="S126" s="17">
        <v>4</v>
      </c>
      <c r="T126" s="17">
        <v>6</v>
      </c>
      <c r="U126" s="17">
        <v>2</v>
      </c>
      <c r="V126" s="17">
        <v>3</v>
      </c>
      <c r="W126" s="17">
        <v>2</v>
      </c>
      <c r="X126" s="17">
        <v>3</v>
      </c>
      <c r="Y126" s="17">
        <v>7</v>
      </c>
      <c r="Z126" s="17">
        <v>4</v>
      </c>
      <c r="AA126" s="17">
        <v>3</v>
      </c>
      <c r="AB126" s="17">
        <v>9</v>
      </c>
      <c r="AC126" s="17">
        <v>5</v>
      </c>
      <c r="AD126" s="17">
        <v>0</v>
      </c>
      <c r="AE126" s="17">
        <v>0</v>
      </c>
      <c r="AF126" s="17">
        <v>66</v>
      </c>
      <c r="AG126" s="17">
        <v>3</v>
      </c>
      <c r="AH126" s="17">
        <v>10</v>
      </c>
      <c r="AI126" s="17">
        <v>3</v>
      </c>
      <c r="AJ126" s="17">
        <v>2</v>
      </c>
      <c r="AK126" s="17">
        <v>0</v>
      </c>
      <c r="AL126" s="17">
        <v>5</v>
      </c>
      <c r="AM126" s="17">
        <v>10</v>
      </c>
      <c r="AN126" s="17">
        <v>1</v>
      </c>
      <c r="AO126" s="17">
        <v>5</v>
      </c>
      <c r="AP126" s="17">
        <v>2</v>
      </c>
      <c r="AQ126" s="17">
        <v>18</v>
      </c>
      <c r="AR126" s="17">
        <v>0</v>
      </c>
      <c r="AS126" s="17">
        <v>1</v>
      </c>
      <c r="AT126" s="17">
        <v>1</v>
      </c>
      <c r="AU126" s="17">
        <v>1</v>
      </c>
      <c r="AV126" s="17">
        <v>15</v>
      </c>
      <c r="AW126" s="17">
        <v>4</v>
      </c>
      <c r="AX126" s="17">
        <v>1</v>
      </c>
      <c r="AY126" s="17">
        <v>8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282</v>
      </c>
    </row>
    <row r="127" spans="1:63" x14ac:dyDescent="0.25">
      <c r="A127" s="35" t="s">
        <v>217</v>
      </c>
      <c r="B127" s="17">
        <v>9</v>
      </c>
      <c r="C127" s="17">
        <v>5</v>
      </c>
      <c r="D127" s="17">
        <v>65</v>
      </c>
      <c r="E127" s="17">
        <v>56</v>
      </c>
      <c r="F127" s="17">
        <v>3</v>
      </c>
      <c r="G127" s="17">
        <v>1</v>
      </c>
      <c r="H127" s="17">
        <v>6</v>
      </c>
      <c r="I127" s="17">
        <v>183</v>
      </c>
      <c r="J127" s="17">
        <v>21</v>
      </c>
      <c r="K127" s="17">
        <v>5</v>
      </c>
      <c r="L127" s="17">
        <v>4</v>
      </c>
      <c r="M127" s="17">
        <v>46</v>
      </c>
      <c r="N127" s="17">
        <v>7</v>
      </c>
      <c r="O127" s="17">
        <v>0</v>
      </c>
      <c r="P127" s="17">
        <v>3</v>
      </c>
      <c r="Q127" s="17">
        <v>91</v>
      </c>
      <c r="R127" s="17">
        <v>19</v>
      </c>
      <c r="S127" s="17">
        <v>5</v>
      </c>
      <c r="T127" s="17">
        <v>21</v>
      </c>
      <c r="U127" s="17">
        <v>22</v>
      </c>
      <c r="V127" s="17">
        <v>11</v>
      </c>
      <c r="W127" s="17">
        <v>6</v>
      </c>
      <c r="X127" s="17">
        <v>5</v>
      </c>
      <c r="Y127" s="17">
        <v>19</v>
      </c>
      <c r="Z127" s="17">
        <v>28</v>
      </c>
      <c r="AA127" s="17">
        <v>7</v>
      </c>
      <c r="AB127" s="17">
        <v>35</v>
      </c>
      <c r="AC127" s="17">
        <v>6</v>
      </c>
      <c r="AD127" s="17">
        <v>27</v>
      </c>
      <c r="AE127" s="17">
        <v>2</v>
      </c>
      <c r="AF127" s="17">
        <v>231</v>
      </c>
      <c r="AG127" s="17">
        <v>12</v>
      </c>
      <c r="AH127" s="17">
        <v>67</v>
      </c>
      <c r="AI127" s="17">
        <v>16</v>
      </c>
      <c r="AJ127" s="17">
        <v>1</v>
      </c>
      <c r="AK127" s="17">
        <v>1</v>
      </c>
      <c r="AL127" s="17">
        <v>5</v>
      </c>
      <c r="AM127" s="17">
        <v>7</v>
      </c>
      <c r="AN127" s="17">
        <v>4</v>
      </c>
      <c r="AO127" s="17">
        <v>68</v>
      </c>
      <c r="AP127" s="17">
        <v>4</v>
      </c>
      <c r="AQ127" s="17">
        <v>155</v>
      </c>
      <c r="AR127" s="17">
        <v>0</v>
      </c>
      <c r="AS127" s="17">
        <v>49</v>
      </c>
      <c r="AT127" s="17">
        <v>0</v>
      </c>
      <c r="AU127" s="17">
        <v>24</v>
      </c>
      <c r="AV127" s="17">
        <v>164</v>
      </c>
      <c r="AW127" s="17">
        <v>2</v>
      </c>
      <c r="AX127" s="17">
        <v>2</v>
      </c>
      <c r="AY127" s="17">
        <v>36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1566</v>
      </c>
    </row>
    <row r="128" spans="1:63" x14ac:dyDescent="0.25">
      <c r="A128" s="35" t="s">
        <v>218</v>
      </c>
      <c r="B128" s="17">
        <v>2</v>
      </c>
      <c r="C128" s="17">
        <v>0</v>
      </c>
      <c r="D128" s="17">
        <v>1</v>
      </c>
      <c r="E128" s="17">
        <v>3</v>
      </c>
      <c r="F128" s="17">
        <v>2</v>
      </c>
      <c r="G128" s="17">
        <v>0</v>
      </c>
      <c r="H128" s="17">
        <v>0</v>
      </c>
      <c r="I128" s="17">
        <v>7</v>
      </c>
      <c r="J128" s="17">
        <v>1</v>
      </c>
      <c r="K128" s="17">
        <v>2</v>
      </c>
      <c r="L128" s="17">
        <v>0</v>
      </c>
      <c r="M128" s="17">
        <v>2</v>
      </c>
      <c r="N128" s="17">
        <v>0</v>
      </c>
      <c r="O128" s="17">
        <v>0</v>
      </c>
      <c r="P128" s="17">
        <v>1</v>
      </c>
      <c r="Q128" s="17">
        <v>19</v>
      </c>
      <c r="R128" s="17">
        <v>0</v>
      </c>
      <c r="S128" s="17">
        <v>1</v>
      </c>
      <c r="T128" s="17">
        <v>2</v>
      </c>
      <c r="U128" s="17">
        <v>2</v>
      </c>
      <c r="V128" s="17">
        <v>1</v>
      </c>
      <c r="W128" s="17">
        <v>0</v>
      </c>
      <c r="X128" s="17">
        <v>0</v>
      </c>
      <c r="Y128" s="17">
        <v>0</v>
      </c>
      <c r="Z128" s="17">
        <v>1</v>
      </c>
      <c r="AA128" s="17">
        <v>0</v>
      </c>
      <c r="AB128" s="17">
        <v>4</v>
      </c>
      <c r="AC128" s="17">
        <v>0</v>
      </c>
      <c r="AD128" s="17">
        <v>1</v>
      </c>
      <c r="AE128" s="17">
        <v>1</v>
      </c>
      <c r="AF128" s="17">
        <v>19</v>
      </c>
      <c r="AG128" s="17">
        <v>4</v>
      </c>
      <c r="AH128" s="17">
        <v>13</v>
      </c>
      <c r="AI128" s="17">
        <v>3</v>
      </c>
      <c r="AJ128" s="17">
        <v>1</v>
      </c>
      <c r="AK128" s="17">
        <v>0</v>
      </c>
      <c r="AL128" s="17">
        <v>7</v>
      </c>
      <c r="AM128" s="17">
        <v>1</v>
      </c>
      <c r="AN128" s="17">
        <v>1</v>
      </c>
      <c r="AO128" s="17">
        <v>5</v>
      </c>
      <c r="AP128" s="17">
        <v>0</v>
      </c>
      <c r="AQ128" s="17">
        <v>7</v>
      </c>
      <c r="AR128" s="17">
        <v>0</v>
      </c>
      <c r="AS128" s="17">
        <v>2</v>
      </c>
      <c r="AT128" s="17">
        <v>0</v>
      </c>
      <c r="AU128" s="17">
        <v>0</v>
      </c>
      <c r="AV128" s="17">
        <v>2</v>
      </c>
      <c r="AW128" s="17">
        <v>0</v>
      </c>
      <c r="AX128" s="17">
        <v>0</v>
      </c>
      <c r="AY128" s="17">
        <v>1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119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1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2</v>
      </c>
      <c r="R129" s="17">
        <v>0</v>
      </c>
      <c r="S129" s="17">
        <v>0</v>
      </c>
      <c r="T129" s="17">
        <v>1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2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3</v>
      </c>
      <c r="AG129" s="17">
        <v>1</v>
      </c>
      <c r="AH129" s="17">
        <v>1</v>
      </c>
      <c r="AI129" s="17">
        <v>0</v>
      </c>
      <c r="AJ129" s="17">
        <v>0</v>
      </c>
      <c r="AK129" s="17">
        <v>0</v>
      </c>
      <c r="AL129" s="17">
        <v>0</v>
      </c>
      <c r="AM129" s="17">
        <v>2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1</v>
      </c>
      <c r="AW129" s="17">
        <v>2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16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3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3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1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1</v>
      </c>
    </row>
    <row r="132" spans="1:63" x14ac:dyDescent="0.25">
      <c r="A132" s="35" t="s">
        <v>222</v>
      </c>
      <c r="B132" s="17">
        <v>0</v>
      </c>
      <c r="C132" s="17">
        <v>0</v>
      </c>
      <c r="D132" s="17">
        <v>2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2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1</v>
      </c>
      <c r="R132" s="17">
        <v>0</v>
      </c>
      <c r="S132" s="17">
        <v>0</v>
      </c>
      <c r="T132" s="17">
        <v>1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1</v>
      </c>
      <c r="AA132" s="17">
        <v>0</v>
      </c>
      <c r="AB132" s="17">
        <v>0</v>
      </c>
      <c r="AC132" s="17">
        <v>0</v>
      </c>
      <c r="AD132" s="17">
        <v>6</v>
      </c>
      <c r="AE132" s="17">
        <v>0</v>
      </c>
      <c r="AF132" s="17">
        <v>4</v>
      </c>
      <c r="AG132" s="17">
        <v>0</v>
      </c>
      <c r="AH132" s="17">
        <v>0</v>
      </c>
      <c r="AI132" s="17">
        <v>1</v>
      </c>
      <c r="AJ132" s="17">
        <v>0</v>
      </c>
      <c r="AK132" s="17">
        <v>0</v>
      </c>
      <c r="AL132" s="17">
        <v>0</v>
      </c>
      <c r="AM132" s="17">
        <v>1</v>
      </c>
      <c r="AN132" s="17">
        <v>0</v>
      </c>
      <c r="AO132" s="17">
        <v>4</v>
      </c>
      <c r="AP132" s="17">
        <v>0</v>
      </c>
      <c r="AQ132" s="17">
        <v>0</v>
      </c>
      <c r="AR132" s="17">
        <v>0</v>
      </c>
      <c r="AS132" s="17">
        <v>3</v>
      </c>
      <c r="AT132" s="17">
        <v>0</v>
      </c>
      <c r="AU132" s="17">
        <v>0</v>
      </c>
      <c r="AV132" s="17">
        <v>1</v>
      </c>
      <c r="AW132" s="17">
        <v>0</v>
      </c>
      <c r="AX132" s="17">
        <v>0</v>
      </c>
      <c r="AY132" s="17">
        <v>2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29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3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1</v>
      </c>
      <c r="M133" s="17">
        <v>1</v>
      </c>
      <c r="N133" s="17">
        <v>0</v>
      </c>
      <c r="O133" s="17">
        <v>0</v>
      </c>
      <c r="P133" s="17">
        <v>0</v>
      </c>
      <c r="Q133" s="17">
        <v>0</v>
      </c>
      <c r="R133" s="17">
        <v>1</v>
      </c>
      <c r="S133" s="17">
        <v>0</v>
      </c>
      <c r="T133" s="17">
        <v>0</v>
      </c>
      <c r="U133" s="17">
        <v>3</v>
      </c>
      <c r="V133" s="17">
        <v>0</v>
      </c>
      <c r="W133" s="17">
        <v>1</v>
      </c>
      <c r="X133" s="17">
        <v>0</v>
      </c>
      <c r="Y133" s="17">
        <v>0</v>
      </c>
      <c r="Z133" s="17">
        <v>0</v>
      </c>
      <c r="AA133" s="17">
        <v>0</v>
      </c>
      <c r="AB133" s="17">
        <v>3</v>
      </c>
      <c r="AC133" s="17">
        <v>0</v>
      </c>
      <c r="AD133" s="17">
        <v>1</v>
      </c>
      <c r="AE133" s="17">
        <v>0</v>
      </c>
      <c r="AF133" s="17">
        <v>4</v>
      </c>
      <c r="AG133" s="17">
        <v>0</v>
      </c>
      <c r="AH133" s="17">
        <v>1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2</v>
      </c>
      <c r="AR133" s="17">
        <v>0</v>
      </c>
      <c r="AS133" s="17">
        <v>0</v>
      </c>
      <c r="AT133" s="17">
        <v>0</v>
      </c>
      <c r="AU133" s="17">
        <v>0</v>
      </c>
      <c r="AV133" s="17">
        <v>3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24</v>
      </c>
    </row>
    <row r="134" spans="1:63" x14ac:dyDescent="0.25">
      <c r="A134" s="35" t="s">
        <v>224</v>
      </c>
      <c r="B134" s="17">
        <v>1</v>
      </c>
      <c r="C134" s="17">
        <v>0</v>
      </c>
      <c r="D134" s="17">
        <v>63</v>
      </c>
      <c r="E134" s="17">
        <v>4</v>
      </c>
      <c r="F134" s="17">
        <v>0</v>
      </c>
      <c r="G134" s="17">
        <v>0</v>
      </c>
      <c r="H134" s="17">
        <v>5</v>
      </c>
      <c r="I134" s="17">
        <v>18</v>
      </c>
      <c r="J134" s="17">
        <v>0</v>
      </c>
      <c r="K134" s="17">
        <v>0</v>
      </c>
      <c r="L134" s="17">
        <v>2</v>
      </c>
      <c r="M134" s="17">
        <v>7</v>
      </c>
      <c r="N134" s="17">
        <v>2</v>
      </c>
      <c r="O134" s="17">
        <v>0</v>
      </c>
      <c r="P134" s="17">
        <v>0</v>
      </c>
      <c r="Q134" s="17">
        <v>67</v>
      </c>
      <c r="R134" s="17">
        <v>7</v>
      </c>
      <c r="S134" s="17">
        <v>0</v>
      </c>
      <c r="T134" s="17">
        <v>10</v>
      </c>
      <c r="U134" s="17">
        <v>15</v>
      </c>
      <c r="V134" s="17">
        <v>0</v>
      </c>
      <c r="W134" s="17">
        <v>1</v>
      </c>
      <c r="X134" s="17">
        <v>0</v>
      </c>
      <c r="Y134" s="17">
        <v>1</v>
      </c>
      <c r="Z134" s="17">
        <v>1</v>
      </c>
      <c r="AA134" s="17">
        <v>0</v>
      </c>
      <c r="AB134" s="17">
        <v>45</v>
      </c>
      <c r="AC134" s="17">
        <v>1</v>
      </c>
      <c r="AD134" s="17">
        <v>0</v>
      </c>
      <c r="AE134" s="17">
        <v>0</v>
      </c>
      <c r="AF134" s="17">
        <v>69</v>
      </c>
      <c r="AG134" s="17">
        <v>2</v>
      </c>
      <c r="AH134" s="17">
        <v>73</v>
      </c>
      <c r="AI134" s="17">
        <v>17</v>
      </c>
      <c r="AJ134" s="17">
        <v>0</v>
      </c>
      <c r="AK134" s="17">
        <v>0</v>
      </c>
      <c r="AL134" s="17">
        <v>1</v>
      </c>
      <c r="AM134" s="17">
        <v>5</v>
      </c>
      <c r="AN134" s="17">
        <v>3</v>
      </c>
      <c r="AO134" s="17">
        <v>5</v>
      </c>
      <c r="AP134" s="17">
        <v>0</v>
      </c>
      <c r="AQ134" s="17">
        <v>56</v>
      </c>
      <c r="AR134" s="17">
        <v>0</v>
      </c>
      <c r="AS134" s="17">
        <v>0</v>
      </c>
      <c r="AT134" s="17">
        <v>0</v>
      </c>
      <c r="AU134" s="17">
        <v>0</v>
      </c>
      <c r="AV134" s="17">
        <v>30</v>
      </c>
      <c r="AW134" s="17">
        <v>0</v>
      </c>
      <c r="AX134" s="17">
        <v>1</v>
      </c>
      <c r="AY134" s="17">
        <v>2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514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1</v>
      </c>
      <c r="E135" s="17">
        <v>0</v>
      </c>
      <c r="F135" s="17">
        <v>0</v>
      </c>
      <c r="G135" s="17">
        <v>0</v>
      </c>
      <c r="H135" s="17">
        <v>0</v>
      </c>
      <c r="I135" s="17">
        <v>1</v>
      </c>
      <c r="J135" s="17">
        <v>0</v>
      </c>
      <c r="K135" s="17">
        <v>2</v>
      </c>
      <c r="L135" s="17">
        <v>0</v>
      </c>
      <c r="M135" s="17">
        <v>0</v>
      </c>
      <c r="N135" s="17">
        <v>1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2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5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12</v>
      </c>
    </row>
    <row r="136" spans="1:63" x14ac:dyDescent="0.25">
      <c r="A136" s="35" t="s">
        <v>226</v>
      </c>
      <c r="B136" s="17">
        <v>0</v>
      </c>
      <c r="C136" s="17">
        <v>0</v>
      </c>
      <c r="D136" s="17">
        <v>13</v>
      </c>
      <c r="E136" s="17">
        <v>0</v>
      </c>
      <c r="F136" s="17">
        <v>0</v>
      </c>
      <c r="G136" s="17">
        <v>0</v>
      </c>
      <c r="H136" s="17">
        <v>0</v>
      </c>
      <c r="I136" s="17">
        <v>15</v>
      </c>
      <c r="J136" s="17">
        <v>0</v>
      </c>
      <c r="K136" s="17">
        <v>0</v>
      </c>
      <c r="L136" s="17">
        <v>2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1</v>
      </c>
      <c r="S136" s="17">
        <v>0</v>
      </c>
      <c r="T136" s="17">
        <v>0</v>
      </c>
      <c r="U136" s="17">
        <v>2</v>
      </c>
      <c r="V136" s="17">
        <v>0</v>
      </c>
      <c r="W136" s="17">
        <v>1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2</v>
      </c>
      <c r="AE136" s="17">
        <v>0</v>
      </c>
      <c r="AF136" s="17">
        <v>27</v>
      </c>
      <c r="AG136" s="17">
        <v>0</v>
      </c>
      <c r="AH136" s="17">
        <v>5</v>
      </c>
      <c r="AI136" s="17">
        <v>0</v>
      </c>
      <c r="AJ136" s="17">
        <v>0</v>
      </c>
      <c r="AK136" s="17">
        <v>0</v>
      </c>
      <c r="AL136" s="17">
        <v>0</v>
      </c>
      <c r="AM136" s="17">
        <v>1</v>
      </c>
      <c r="AN136" s="17">
        <v>0</v>
      </c>
      <c r="AO136" s="17">
        <v>0</v>
      </c>
      <c r="AP136" s="17">
        <v>0</v>
      </c>
      <c r="AQ136" s="17">
        <v>4</v>
      </c>
      <c r="AR136" s="17">
        <v>0</v>
      </c>
      <c r="AS136" s="17">
        <v>0</v>
      </c>
      <c r="AT136" s="17">
        <v>0</v>
      </c>
      <c r="AU136" s="17">
        <v>0</v>
      </c>
      <c r="AV136" s="17">
        <v>7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80</v>
      </c>
    </row>
    <row r="137" spans="1:63" x14ac:dyDescent="0.25">
      <c r="A137" s="32" t="s">
        <v>227</v>
      </c>
      <c r="B137" s="33">
        <v>11</v>
      </c>
      <c r="C137" s="33">
        <v>3</v>
      </c>
      <c r="D137" s="33">
        <v>47</v>
      </c>
      <c r="E137" s="33">
        <v>20</v>
      </c>
      <c r="F137" s="33">
        <v>3</v>
      </c>
      <c r="G137" s="33">
        <v>0</v>
      </c>
      <c r="H137" s="33">
        <v>10</v>
      </c>
      <c r="I137" s="33">
        <v>69</v>
      </c>
      <c r="J137" s="33">
        <v>13</v>
      </c>
      <c r="K137" s="33">
        <v>1</v>
      </c>
      <c r="L137" s="33">
        <v>1</v>
      </c>
      <c r="M137" s="33">
        <v>7</v>
      </c>
      <c r="N137" s="33">
        <v>8</v>
      </c>
      <c r="O137" s="33">
        <v>1</v>
      </c>
      <c r="P137" s="33">
        <v>1</v>
      </c>
      <c r="Q137" s="33">
        <v>10</v>
      </c>
      <c r="R137" s="33">
        <v>15</v>
      </c>
      <c r="S137" s="33">
        <v>6</v>
      </c>
      <c r="T137" s="33">
        <v>6</v>
      </c>
      <c r="U137" s="33">
        <v>5</v>
      </c>
      <c r="V137" s="33">
        <v>4</v>
      </c>
      <c r="W137" s="33">
        <v>8</v>
      </c>
      <c r="X137" s="33">
        <v>4</v>
      </c>
      <c r="Y137" s="33">
        <v>12</v>
      </c>
      <c r="Z137" s="33">
        <v>11</v>
      </c>
      <c r="AA137" s="33">
        <v>33</v>
      </c>
      <c r="AB137" s="33">
        <v>18</v>
      </c>
      <c r="AC137" s="33">
        <v>6</v>
      </c>
      <c r="AD137" s="33">
        <v>12</v>
      </c>
      <c r="AE137" s="33">
        <v>4</v>
      </c>
      <c r="AF137" s="33">
        <v>157</v>
      </c>
      <c r="AG137" s="33">
        <v>11</v>
      </c>
      <c r="AH137" s="33">
        <v>19</v>
      </c>
      <c r="AI137" s="33">
        <v>15</v>
      </c>
      <c r="AJ137" s="33">
        <v>1</v>
      </c>
      <c r="AK137" s="33">
        <v>0</v>
      </c>
      <c r="AL137" s="33">
        <v>15</v>
      </c>
      <c r="AM137" s="33">
        <v>11</v>
      </c>
      <c r="AN137" s="33">
        <v>0</v>
      </c>
      <c r="AO137" s="33">
        <v>14</v>
      </c>
      <c r="AP137" s="33">
        <v>0</v>
      </c>
      <c r="AQ137" s="33">
        <v>24</v>
      </c>
      <c r="AR137" s="33">
        <v>0</v>
      </c>
      <c r="AS137" s="33">
        <v>14</v>
      </c>
      <c r="AT137" s="33">
        <v>0</v>
      </c>
      <c r="AU137" s="33">
        <v>12</v>
      </c>
      <c r="AV137" s="33">
        <v>25</v>
      </c>
      <c r="AW137" s="33">
        <v>2</v>
      </c>
      <c r="AX137" s="33">
        <v>0</v>
      </c>
      <c r="AY137" s="33">
        <v>10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679</v>
      </c>
    </row>
    <row r="138" spans="1:63" x14ac:dyDescent="0.25">
      <c r="A138" s="35" t="s">
        <v>228</v>
      </c>
      <c r="B138" s="17">
        <v>10</v>
      </c>
      <c r="C138" s="17">
        <v>2</v>
      </c>
      <c r="D138" s="17">
        <v>30</v>
      </c>
      <c r="E138" s="17">
        <v>9</v>
      </c>
      <c r="F138" s="17">
        <v>0</v>
      </c>
      <c r="G138" s="17">
        <v>0</v>
      </c>
      <c r="H138" s="17">
        <v>10</v>
      </c>
      <c r="I138" s="17">
        <v>65</v>
      </c>
      <c r="J138" s="17">
        <v>11</v>
      </c>
      <c r="K138" s="17">
        <v>0</v>
      </c>
      <c r="L138" s="17">
        <v>1</v>
      </c>
      <c r="M138" s="17">
        <v>2</v>
      </c>
      <c r="N138" s="17">
        <v>7</v>
      </c>
      <c r="O138" s="17">
        <v>0</v>
      </c>
      <c r="P138" s="17">
        <v>1</v>
      </c>
      <c r="Q138" s="17">
        <v>5</v>
      </c>
      <c r="R138" s="17">
        <v>11</v>
      </c>
      <c r="S138" s="17">
        <v>0</v>
      </c>
      <c r="T138" s="17">
        <v>5</v>
      </c>
      <c r="U138" s="17">
        <v>4</v>
      </c>
      <c r="V138" s="17">
        <v>1</v>
      </c>
      <c r="W138" s="17">
        <v>7</v>
      </c>
      <c r="X138" s="17">
        <v>2</v>
      </c>
      <c r="Y138" s="17">
        <v>10</v>
      </c>
      <c r="Z138" s="17">
        <v>4</v>
      </c>
      <c r="AA138" s="17">
        <v>1</v>
      </c>
      <c r="AB138" s="17">
        <v>16</v>
      </c>
      <c r="AC138" s="17">
        <v>6</v>
      </c>
      <c r="AD138" s="17">
        <v>12</v>
      </c>
      <c r="AE138" s="17">
        <v>3</v>
      </c>
      <c r="AF138" s="17">
        <v>129</v>
      </c>
      <c r="AG138" s="17">
        <v>7</v>
      </c>
      <c r="AH138" s="17">
        <v>13</v>
      </c>
      <c r="AI138" s="17">
        <v>3</v>
      </c>
      <c r="AJ138" s="17">
        <v>1</v>
      </c>
      <c r="AK138" s="17">
        <v>0</v>
      </c>
      <c r="AL138" s="17">
        <v>12</v>
      </c>
      <c r="AM138" s="17">
        <v>11</v>
      </c>
      <c r="AN138" s="17">
        <v>0</v>
      </c>
      <c r="AO138" s="17">
        <v>8</v>
      </c>
      <c r="AP138" s="17">
        <v>0</v>
      </c>
      <c r="AQ138" s="17">
        <v>16</v>
      </c>
      <c r="AR138" s="17">
        <v>0</v>
      </c>
      <c r="AS138" s="17">
        <v>8</v>
      </c>
      <c r="AT138" s="17">
        <v>0</v>
      </c>
      <c r="AU138" s="17">
        <v>8</v>
      </c>
      <c r="AV138" s="17">
        <v>20</v>
      </c>
      <c r="AW138" s="17">
        <v>2</v>
      </c>
      <c r="AX138" s="17">
        <v>0</v>
      </c>
      <c r="AY138" s="17">
        <v>4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477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1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1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1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3</v>
      </c>
    </row>
    <row r="140" spans="1:63" x14ac:dyDescent="0.25">
      <c r="A140" s="35" t="s">
        <v>230</v>
      </c>
      <c r="B140" s="17">
        <v>0</v>
      </c>
      <c r="C140" s="17">
        <v>1</v>
      </c>
      <c r="D140" s="17">
        <v>16</v>
      </c>
      <c r="E140" s="17">
        <v>9</v>
      </c>
      <c r="F140" s="17">
        <v>2</v>
      </c>
      <c r="G140" s="17">
        <v>0</v>
      </c>
      <c r="H140" s="17">
        <v>0</v>
      </c>
      <c r="I140" s="17">
        <v>3</v>
      </c>
      <c r="J140" s="17">
        <v>1</v>
      </c>
      <c r="K140" s="17">
        <v>1</v>
      </c>
      <c r="L140" s="17">
        <v>0</v>
      </c>
      <c r="M140" s="17">
        <v>3</v>
      </c>
      <c r="N140" s="17">
        <v>1</v>
      </c>
      <c r="O140" s="17">
        <v>1</v>
      </c>
      <c r="P140" s="17">
        <v>0</v>
      </c>
      <c r="Q140" s="17">
        <v>3</v>
      </c>
      <c r="R140" s="17">
        <v>3</v>
      </c>
      <c r="S140" s="17">
        <v>5</v>
      </c>
      <c r="T140" s="17">
        <v>1</v>
      </c>
      <c r="U140" s="17">
        <v>1</v>
      </c>
      <c r="V140" s="17">
        <v>3</v>
      </c>
      <c r="W140" s="17">
        <v>0</v>
      </c>
      <c r="X140" s="17">
        <v>2</v>
      </c>
      <c r="Y140" s="17">
        <v>2</v>
      </c>
      <c r="Z140" s="17">
        <v>6</v>
      </c>
      <c r="AA140" s="17">
        <v>32</v>
      </c>
      <c r="AB140" s="17">
        <v>2</v>
      </c>
      <c r="AC140" s="17">
        <v>0</v>
      </c>
      <c r="AD140" s="17">
        <v>0</v>
      </c>
      <c r="AE140" s="17">
        <v>0</v>
      </c>
      <c r="AF140" s="17">
        <v>26</v>
      </c>
      <c r="AG140" s="17">
        <v>4</v>
      </c>
      <c r="AH140" s="17">
        <v>0</v>
      </c>
      <c r="AI140" s="17">
        <v>10</v>
      </c>
      <c r="AJ140" s="17">
        <v>0</v>
      </c>
      <c r="AK140" s="17">
        <v>0</v>
      </c>
      <c r="AL140" s="17">
        <v>2</v>
      </c>
      <c r="AM140" s="17">
        <v>0</v>
      </c>
      <c r="AN140" s="17">
        <v>0</v>
      </c>
      <c r="AO140" s="17">
        <v>5</v>
      </c>
      <c r="AP140" s="17">
        <v>0</v>
      </c>
      <c r="AQ140" s="17">
        <v>3</v>
      </c>
      <c r="AR140" s="17">
        <v>0</v>
      </c>
      <c r="AS140" s="17">
        <v>6</v>
      </c>
      <c r="AT140" s="17">
        <v>0</v>
      </c>
      <c r="AU140" s="17">
        <v>3</v>
      </c>
      <c r="AV140" s="17">
        <v>4</v>
      </c>
      <c r="AW140" s="17">
        <v>0</v>
      </c>
      <c r="AX140" s="17">
        <v>0</v>
      </c>
      <c r="AY140" s="17">
        <v>4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165</v>
      </c>
    </row>
    <row r="141" spans="1:63" x14ac:dyDescent="0.25">
      <c r="A141" s="35" t="s">
        <v>231</v>
      </c>
      <c r="B141" s="17">
        <v>0</v>
      </c>
      <c r="C141" s="17">
        <v>0</v>
      </c>
      <c r="D141" s="17">
        <v>1</v>
      </c>
      <c r="E141" s="17">
        <v>2</v>
      </c>
      <c r="F141" s="17">
        <v>1</v>
      </c>
      <c r="G141" s="17">
        <v>0</v>
      </c>
      <c r="H141" s="17">
        <v>0</v>
      </c>
      <c r="I141" s="17">
        <v>1</v>
      </c>
      <c r="J141" s="17">
        <v>1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1</v>
      </c>
      <c r="T141" s="17">
        <v>0</v>
      </c>
      <c r="U141" s="17">
        <v>0</v>
      </c>
      <c r="V141" s="17">
        <v>0</v>
      </c>
      <c r="W141" s="17">
        <v>1</v>
      </c>
      <c r="X141" s="17">
        <v>0</v>
      </c>
      <c r="Y141" s="17">
        <v>0</v>
      </c>
      <c r="Z141" s="17">
        <v>1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2</v>
      </c>
      <c r="AJ141" s="17">
        <v>0</v>
      </c>
      <c r="AK141" s="17">
        <v>0</v>
      </c>
      <c r="AL141" s="17">
        <v>1</v>
      </c>
      <c r="AM141" s="17">
        <v>0</v>
      </c>
      <c r="AN141" s="17">
        <v>0</v>
      </c>
      <c r="AO141" s="17">
        <v>1</v>
      </c>
      <c r="AP141" s="17">
        <v>0</v>
      </c>
      <c r="AQ141" s="17">
        <v>2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2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17</v>
      </c>
    </row>
    <row r="142" spans="1:63" x14ac:dyDescent="0.25">
      <c r="A142" s="35" t="s">
        <v>232</v>
      </c>
      <c r="B142" s="17">
        <v>1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1</v>
      </c>
      <c r="N142" s="17">
        <v>0</v>
      </c>
      <c r="O142" s="17">
        <v>0</v>
      </c>
      <c r="P142" s="17">
        <v>0</v>
      </c>
      <c r="Q142" s="17">
        <v>2</v>
      </c>
      <c r="R142" s="17">
        <v>1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1</v>
      </c>
      <c r="AF142" s="17">
        <v>1</v>
      </c>
      <c r="AG142" s="17">
        <v>0</v>
      </c>
      <c r="AH142" s="17">
        <v>6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3</v>
      </c>
      <c r="AR142" s="17">
        <v>0</v>
      </c>
      <c r="AS142" s="17">
        <v>0</v>
      </c>
      <c r="AT142" s="17">
        <v>0</v>
      </c>
      <c r="AU142" s="17">
        <v>1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17</v>
      </c>
    </row>
    <row r="143" spans="1:63" x14ac:dyDescent="0.25">
      <c r="A143" s="32" t="s">
        <v>233</v>
      </c>
      <c r="B143" s="33">
        <v>17</v>
      </c>
      <c r="C143" s="33">
        <v>3</v>
      </c>
      <c r="D143" s="33">
        <v>45</v>
      </c>
      <c r="E143" s="33">
        <v>4</v>
      </c>
      <c r="F143" s="33">
        <v>1</v>
      </c>
      <c r="G143" s="33">
        <v>1</v>
      </c>
      <c r="H143" s="33">
        <v>8</v>
      </c>
      <c r="I143" s="33">
        <v>7</v>
      </c>
      <c r="J143" s="33">
        <v>2</v>
      </c>
      <c r="K143" s="33">
        <v>8</v>
      </c>
      <c r="L143" s="33">
        <v>4</v>
      </c>
      <c r="M143" s="33">
        <v>1</v>
      </c>
      <c r="N143" s="33">
        <v>14</v>
      </c>
      <c r="O143" s="33">
        <v>7</v>
      </c>
      <c r="P143" s="33">
        <v>0</v>
      </c>
      <c r="Q143" s="33">
        <v>4</v>
      </c>
      <c r="R143" s="33">
        <v>2</v>
      </c>
      <c r="S143" s="33">
        <v>12</v>
      </c>
      <c r="T143" s="33">
        <v>0</v>
      </c>
      <c r="U143" s="33">
        <v>10</v>
      </c>
      <c r="V143" s="33">
        <v>5</v>
      </c>
      <c r="W143" s="33">
        <v>6</v>
      </c>
      <c r="X143" s="33">
        <v>10</v>
      </c>
      <c r="Y143" s="33">
        <v>22</v>
      </c>
      <c r="Z143" s="33">
        <v>3</v>
      </c>
      <c r="AA143" s="33">
        <v>5</v>
      </c>
      <c r="AB143" s="33">
        <v>12</v>
      </c>
      <c r="AC143" s="33">
        <v>4</v>
      </c>
      <c r="AD143" s="33">
        <v>2</v>
      </c>
      <c r="AE143" s="33">
        <v>11</v>
      </c>
      <c r="AF143" s="33">
        <v>110</v>
      </c>
      <c r="AG143" s="33">
        <v>28</v>
      </c>
      <c r="AH143" s="33">
        <v>1</v>
      </c>
      <c r="AI143" s="33">
        <v>8</v>
      </c>
      <c r="AJ143" s="33">
        <v>2</v>
      </c>
      <c r="AK143" s="33">
        <v>0</v>
      </c>
      <c r="AL143" s="33">
        <v>21</v>
      </c>
      <c r="AM143" s="33">
        <v>20</v>
      </c>
      <c r="AN143" s="33">
        <v>3</v>
      </c>
      <c r="AO143" s="33">
        <v>10</v>
      </c>
      <c r="AP143" s="33">
        <v>2</v>
      </c>
      <c r="AQ143" s="33">
        <v>10</v>
      </c>
      <c r="AR143" s="33">
        <v>1</v>
      </c>
      <c r="AS143" s="33">
        <v>3</v>
      </c>
      <c r="AT143" s="33">
        <v>3</v>
      </c>
      <c r="AU143" s="33">
        <v>4</v>
      </c>
      <c r="AV143" s="33">
        <v>35</v>
      </c>
      <c r="AW143" s="33">
        <v>3</v>
      </c>
      <c r="AX143" s="33">
        <v>0</v>
      </c>
      <c r="AY143" s="33">
        <v>18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512</v>
      </c>
    </row>
    <row r="144" spans="1:63" x14ac:dyDescent="0.25">
      <c r="A144" s="35" t="s">
        <v>234</v>
      </c>
      <c r="B144" s="17">
        <v>1</v>
      </c>
      <c r="C144" s="17">
        <v>3</v>
      </c>
      <c r="D144" s="17">
        <v>0</v>
      </c>
      <c r="E144" s="17">
        <v>2</v>
      </c>
      <c r="F144" s="17">
        <v>0</v>
      </c>
      <c r="G144" s="17">
        <v>1</v>
      </c>
      <c r="H144" s="17">
        <v>3</v>
      </c>
      <c r="I144" s="17">
        <v>0</v>
      </c>
      <c r="J144" s="17">
        <v>0</v>
      </c>
      <c r="K144" s="17">
        <v>0</v>
      </c>
      <c r="L144" s="17">
        <v>1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2</v>
      </c>
      <c r="W144" s="17">
        <v>0</v>
      </c>
      <c r="X144" s="17">
        <v>0</v>
      </c>
      <c r="Y144" s="17">
        <v>5</v>
      </c>
      <c r="Z144" s="17">
        <v>0</v>
      </c>
      <c r="AA144" s="17">
        <v>2</v>
      </c>
      <c r="AB144" s="17">
        <v>0</v>
      </c>
      <c r="AC144" s="17">
        <v>0</v>
      </c>
      <c r="AD144" s="17">
        <v>0</v>
      </c>
      <c r="AE144" s="17">
        <v>3</v>
      </c>
      <c r="AF144" s="17">
        <v>0</v>
      </c>
      <c r="AG144" s="17">
        <v>4</v>
      </c>
      <c r="AH144" s="17">
        <v>0</v>
      </c>
      <c r="AI144" s="17">
        <v>0</v>
      </c>
      <c r="AJ144" s="17">
        <v>0</v>
      </c>
      <c r="AK144" s="17">
        <v>0</v>
      </c>
      <c r="AL144" s="17">
        <v>1</v>
      </c>
      <c r="AM144" s="17">
        <v>8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2</v>
      </c>
      <c r="AU144" s="17">
        <v>1</v>
      </c>
      <c r="AV144" s="17">
        <v>2</v>
      </c>
      <c r="AW144" s="17">
        <v>2</v>
      </c>
      <c r="AX144" s="17">
        <v>0</v>
      </c>
      <c r="AY144" s="17">
        <v>3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46</v>
      </c>
    </row>
    <row r="145" spans="1:63" x14ac:dyDescent="0.25">
      <c r="A145" s="35" t="s">
        <v>235</v>
      </c>
      <c r="B145" s="17">
        <v>2</v>
      </c>
      <c r="C145" s="17">
        <v>0</v>
      </c>
      <c r="D145" s="17">
        <v>0</v>
      </c>
      <c r="E145" s="17">
        <v>2</v>
      </c>
      <c r="F145" s="17">
        <v>0</v>
      </c>
      <c r="G145" s="17">
        <v>0</v>
      </c>
      <c r="H145" s="17">
        <v>1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2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1</v>
      </c>
      <c r="AG145" s="17">
        <v>4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7</v>
      </c>
      <c r="AW145" s="17">
        <v>0</v>
      </c>
      <c r="AX145" s="17">
        <v>0</v>
      </c>
      <c r="AY145" s="17">
        <v>2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21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2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2</v>
      </c>
      <c r="W146" s="17">
        <v>0</v>
      </c>
      <c r="X146" s="17">
        <v>0</v>
      </c>
      <c r="Y146" s="17">
        <v>1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1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1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7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1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1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2</v>
      </c>
    </row>
    <row r="148" spans="1:63" x14ac:dyDescent="0.25">
      <c r="A148" s="35" t="s">
        <v>238</v>
      </c>
      <c r="B148" s="17">
        <v>10</v>
      </c>
      <c r="C148" s="17">
        <v>0</v>
      </c>
      <c r="D148" s="17">
        <v>36</v>
      </c>
      <c r="E148" s="17">
        <v>0</v>
      </c>
      <c r="F148" s="17">
        <v>1</v>
      </c>
      <c r="G148" s="17">
        <v>0</v>
      </c>
      <c r="H148" s="17">
        <v>2</v>
      </c>
      <c r="I148" s="17">
        <v>4</v>
      </c>
      <c r="J148" s="17">
        <v>2</v>
      </c>
      <c r="K148" s="17">
        <v>2</v>
      </c>
      <c r="L148" s="17">
        <v>1</v>
      </c>
      <c r="M148" s="17">
        <v>1</v>
      </c>
      <c r="N148" s="17">
        <v>9</v>
      </c>
      <c r="O148" s="17">
        <v>5</v>
      </c>
      <c r="P148" s="17">
        <v>0</v>
      </c>
      <c r="Q148" s="17">
        <v>4</v>
      </c>
      <c r="R148" s="17">
        <v>1</v>
      </c>
      <c r="S148" s="17">
        <v>10</v>
      </c>
      <c r="T148" s="17">
        <v>0</v>
      </c>
      <c r="U148" s="17">
        <v>10</v>
      </c>
      <c r="V148" s="17">
        <v>1</v>
      </c>
      <c r="W148" s="17">
        <v>5</v>
      </c>
      <c r="X148" s="17">
        <v>10</v>
      </c>
      <c r="Y148" s="17">
        <v>13</v>
      </c>
      <c r="Z148" s="17">
        <v>3</v>
      </c>
      <c r="AA148" s="17">
        <v>2</v>
      </c>
      <c r="AB148" s="17">
        <v>12</v>
      </c>
      <c r="AC148" s="17">
        <v>2</v>
      </c>
      <c r="AD148" s="17">
        <v>2</v>
      </c>
      <c r="AE148" s="17">
        <v>6</v>
      </c>
      <c r="AF148" s="17">
        <v>80</v>
      </c>
      <c r="AG148" s="17">
        <v>16</v>
      </c>
      <c r="AH148" s="17">
        <v>1</v>
      </c>
      <c r="AI148" s="17">
        <v>8</v>
      </c>
      <c r="AJ148" s="17">
        <v>2</v>
      </c>
      <c r="AK148" s="17">
        <v>0</v>
      </c>
      <c r="AL148" s="17">
        <v>18</v>
      </c>
      <c r="AM148" s="17">
        <v>8</v>
      </c>
      <c r="AN148" s="17">
        <v>3</v>
      </c>
      <c r="AO148" s="17">
        <v>10</v>
      </c>
      <c r="AP148" s="17">
        <v>2</v>
      </c>
      <c r="AQ148" s="17">
        <v>9</v>
      </c>
      <c r="AR148" s="17">
        <v>0</v>
      </c>
      <c r="AS148" s="17">
        <v>3</v>
      </c>
      <c r="AT148" s="17">
        <v>0</v>
      </c>
      <c r="AU148" s="17">
        <v>3</v>
      </c>
      <c r="AV148" s="17">
        <v>23</v>
      </c>
      <c r="AW148" s="17">
        <v>1</v>
      </c>
      <c r="AX148" s="17">
        <v>0</v>
      </c>
      <c r="AY148" s="17">
        <v>10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351</v>
      </c>
    </row>
    <row r="149" spans="1:63" x14ac:dyDescent="0.25">
      <c r="A149" s="35" t="s">
        <v>239</v>
      </c>
      <c r="B149" s="17">
        <v>4</v>
      </c>
      <c r="C149" s="17">
        <v>0</v>
      </c>
      <c r="D149" s="17">
        <v>9</v>
      </c>
      <c r="E149" s="17">
        <v>0</v>
      </c>
      <c r="F149" s="17">
        <v>0</v>
      </c>
      <c r="G149" s="17">
        <v>0</v>
      </c>
      <c r="H149" s="17">
        <v>1</v>
      </c>
      <c r="I149" s="17">
        <v>3</v>
      </c>
      <c r="J149" s="17">
        <v>0</v>
      </c>
      <c r="K149" s="17">
        <v>4</v>
      </c>
      <c r="L149" s="17">
        <v>2</v>
      </c>
      <c r="M149" s="17">
        <v>0</v>
      </c>
      <c r="N149" s="17">
        <v>5</v>
      </c>
      <c r="O149" s="17">
        <v>0</v>
      </c>
      <c r="P149" s="17">
        <v>0</v>
      </c>
      <c r="Q149" s="17">
        <v>0</v>
      </c>
      <c r="R149" s="17">
        <v>1</v>
      </c>
      <c r="S149" s="17">
        <v>2</v>
      </c>
      <c r="T149" s="17">
        <v>0</v>
      </c>
      <c r="U149" s="17">
        <v>0</v>
      </c>
      <c r="V149" s="17">
        <v>0</v>
      </c>
      <c r="W149" s="17">
        <v>1</v>
      </c>
      <c r="X149" s="17">
        <v>0</v>
      </c>
      <c r="Y149" s="17">
        <v>3</v>
      </c>
      <c r="Z149" s="17">
        <v>0</v>
      </c>
      <c r="AA149" s="17">
        <v>1</v>
      </c>
      <c r="AB149" s="17">
        <v>0</v>
      </c>
      <c r="AC149" s="17">
        <v>2</v>
      </c>
      <c r="AD149" s="17">
        <v>0</v>
      </c>
      <c r="AE149" s="17">
        <v>1</v>
      </c>
      <c r="AF149" s="17">
        <v>29</v>
      </c>
      <c r="AG149" s="17">
        <v>4</v>
      </c>
      <c r="AH149" s="17">
        <v>0</v>
      </c>
      <c r="AI149" s="17">
        <v>0</v>
      </c>
      <c r="AJ149" s="17">
        <v>0</v>
      </c>
      <c r="AK149" s="17">
        <v>0</v>
      </c>
      <c r="AL149" s="17">
        <v>2</v>
      </c>
      <c r="AM149" s="17">
        <v>3</v>
      </c>
      <c r="AN149" s="17">
        <v>0</v>
      </c>
      <c r="AO149" s="17">
        <v>0</v>
      </c>
      <c r="AP149" s="17">
        <v>0</v>
      </c>
      <c r="AQ149" s="17">
        <v>1</v>
      </c>
      <c r="AR149" s="17">
        <v>1</v>
      </c>
      <c r="AS149" s="17">
        <v>0</v>
      </c>
      <c r="AT149" s="17">
        <v>0</v>
      </c>
      <c r="AU149" s="17">
        <v>0</v>
      </c>
      <c r="AV149" s="17">
        <v>3</v>
      </c>
      <c r="AW149" s="17">
        <v>0</v>
      </c>
      <c r="AX149" s="17">
        <v>0</v>
      </c>
      <c r="AY149" s="17">
        <v>3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85</v>
      </c>
    </row>
    <row r="150" spans="1:63" x14ac:dyDescent="0.25">
      <c r="A150" s="32" t="s">
        <v>240</v>
      </c>
      <c r="B150" s="33">
        <v>0</v>
      </c>
      <c r="C150" s="33">
        <v>0</v>
      </c>
      <c r="D150" s="33">
        <v>0</v>
      </c>
      <c r="E150" s="33">
        <v>10</v>
      </c>
      <c r="F150" s="33">
        <v>0</v>
      </c>
      <c r="G150" s="33">
        <v>0</v>
      </c>
      <c r="H150" s="33">
        <v>0</v>
      </c>
      <c r="I150" s="33">
        <v>20</v>
      </c>
      <c r="J150" s="33">
        <v>0</v>
      </c>
      <c r="K150" s="33">
        <v>0</v>
      </c>
      <c r="L150" s="33">
        <v>2</v>
      </c>
      <c r="M150" s="33">
        <v>0</v>
      </c>
      <c r="N150" s="33">
        <v>0</v>
      </c>
      <c r="O150" s="33">
        <v>0</v>
      </c>
      <c r="P150" s="33">
        <v>0</v>
      </c>
      <c r="Q150" s="33">
        <v>31</v>
      </c>
      <c r="R150" s="33">
        <v>0</v>
      </c>
      <c r="S150" s="33">
        <v>0</v>
      </c>
      <c r="T150" s="33">
        <v>1</v>
      </c>
      <c r="U150" s="33">
        <v>0</v>
      </c>
      <c r="V150" s="33">
        <v>0</v>
      </c>
      <c r="W150" s="33">
        <v>0</v>
      </c>
      <c r="X150" s="33">
        <v>0</v>
      </c>
      <c r="Y150" s="33">
        <v>6</v>
      </c>
      <c r="Z150" s="33">
        <v>3</v>
      </c>
      <c r="AA150" s="33">
        <v>0</v>
      </c>
      <c r="AB150" s="33">
        <v>13</v>
      </c>
      <c r="AC150" s="33">
        <v>0</v>
      </c>
      <c r="AD150" s="33">
        <v>0</v>
      </c>
      <c r="AE150" s="33">
        <v>0</v>
      </c>
      <c r="AF150" s="33">
        <v>1</v>
      </c>
      <c r="AG150" s="33">
        <v>2</v>
      </c>
      <c r="AH150" s="33">
        <v>4</v>
      </c>
      <c r="AI150" s="33">
        <v>1</v>
      </c>
      <c r="AJ150" s="33">
        <v>2</v>
      </c>
      <c r="AK150" s="33">
        <v>0</v>
      </c>
      <c r="AL150" s="33">
        <v>2</v>
      </c>
      <c r="AM150" s="33">
        <v>2</v>
      </c>
      <c r="AN150" s="33">
        <v>1</v>
      </c>
      <c r="AO150" s="33">
        <v>3</v>
      </c>
      <c r="AP150" s="33">
        <v>0</v>
      </c>
      <c r="AQ150" s="33">
        <v>0</v>
      </c>
      <c r="AR150" s="33">
        <v>0</v>
      </c>
      <c r="AS150" s="33">
        <v>0</v>
      </c>
      <c r="AT150" s="33">
        <v>1</v>
      </c>
      <c r="AU150" s="33">
        <v>1</v>
      </c>
      <c r="AV150" s="33">
        <v>5</v>
      </c>
      <c r="AW150" s="33">
        <v>1</v>
      </c>
      <c r="AX150" s="33">
        <v>0</v>
      </c>
      <c r="AY150" s="33">
        <v>1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113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19</v>
      </c>
      <c r="J151" s="17">
        <v>0</v>
      </c>
      <c r="K151" s="17">
        <v>0</v>
      </c>
      <c r="L151" s="17">
        <v>2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13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2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36</v>
      </c>
    </row>
    <row r="152" spans="1:63" x14ac:dyDescent="0.25">
      <c r="A152" s="35" t="s">
        <v>242</v>
      </c>
      <c r="B152" s="17">
        <v>0</v>
      </c>
      <c r="C152" s="17">
        <v>0</v>
      </c>
      <c r="D152" s="17">
        <v>0</v>
      </c>
      <c r="E152" s="17">
        <v>10</v>
      </c>
      <c r="F152" s="17">
        <v>0</v>
      </c>
      <c r="G152" s="17">
        <v>0</v>
      </c>
      <c r="H152" s="17">
        <v>0</v>
      </c>
      <c r="I152" s="17">
        <v>1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31</v>
      </c>
      <c r="R152" s="17">
        <v>0</v>
      </c>
      <c r="S152" s="17">
        <v>0</v>
      </c>
      <c r="T152" s="17">
        <v>1</v>
      </c>
      <c r="U152" s="17">
        <v>0</v>
      </c>
      <c r="V152" s="17">
        <v>0</v>
      </c>
      <c r="W152" s="17">
        <v>0</v>
      </c>
      <c r="X152" s="17">
        <v>0</v>
      </c>
      <c r="Y152" s="17">
        <v>6</v>
      </c>
      <c r="Z152" s="17">
        <v>3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1</v>
      </c>
      <c r="AG152" s="17">
        <v>2</v>
      </c>
      <c r="AH152" s="17">
        <v>4</v>
      </c>
      <c r="AI152" s="17">
        <v>1</v>
      </c>
      <c r="AJ152" s="17">
        <v>2</v>
      </c>
      <c r="AK152" s="17">
        <v>0</v>
      </c>
      <c r="AL152" s="17">
        <v>2</v>
      </c>
      <c r="AM152" s="17">
        <v>2</v>
      </c>
      <c r="AN152" s="17">
        <v>1</v>
      </c>
      <c r="AO152" s="17">
        <v>1</v>
      </c>
      <c r="AP152" s="17">
        <v>0</v>
      </c>
      <c r="AQ152" s="17">
        <v>0</v>
      </c>
      <c r="AR152" s="17">
        <v>0</v>
      </c>
      <c r="AS152" s="17">
        <v>0</v>
      </c>
      <c r="AT152" s="17">
        <v>1</v>
      </c>
      <c r="AU152" s="17">
        <v>1</v>
      </c>
      <c r="AV152" s="17">
        <v>5</v>
      </c>
      <c r="AW152" s="17">
        <v>1</v>
      </c>
      <c r="AX152" s="17">
        <v>0</v>
      </c>
      <c r="AY152" s="17">
        <v>1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77</v>
      </c>
    </row>
    <row r="153" spans="1:63" x14ac:dyDescent="0.25">
      <c r="A153" s="32" t="s">
        <v>243</v>
      </c>
      <c r="B153" s="33">
        <v>38</v>
      </c>
      <c r="C153" s="33">
        <v>10</v>
      </c>
      <c r="D153" s="33">
        <v>41</v>
      </c>
      <c r="E153" s="33">
        <v>26</v>
      </c>
      <c r="F153" s="33">
        <v>3</v>
      </c>
      <c r="G153" s="33">
        <v>5</v>
      </c>
      <c r="H153" s="33">
        <v>39</v>
      </c>
      <c r="I153" s="33">
        <v>48</v>
      </c>
      <c r="J153" s="33">
        <v>0</v>
      </c>
      <c r="K153" s="33">
        <v>8</v>
      </c>
      <c r="L153" s="33">
        <v>19</v>
      </c>
      <c r="M153" s="33">
        <v>98</v>
      </c>
      <c r="N153" s="33">
        <v>26</v>
      </c>
      <c r="O153" s="33">
        <v>11</v>
      </c>
      <c r="P153" s="33">
        <v>0</v>
      </c>
      <c r="Q153" s="33">
        <v>22</v>
      </c>
      <c r="R153" s="33">
        <v>52</v>
      </c>
      <c r="S153" s="33">
        <v>2</v>
      </c>
      <c r="T153" s="33">
        <v>10</v>
      </c>
      <c r="U153" s="33">
        <v>34</v>
      </c>
      <c r="V153" s="33">
        <v>2</v>
      </c>
      <c r="W153" s="33">
        <v>42</v>
      </c>
      <c r="X153" s="33">
        <v>2</v>
      </c>
      <c r="Y153" s="33">
        <v>34</v>
      </c>
      <c r="Z153" s="33">
        <v>39</v>
      </c>
      <c r="AA153" s="33">
        <v>4</v>
      </c>
      <c r="AB153" s="33">
        <v>31</v>
      </c>
      <c r="AC153" s="33">
        <v>8</v>
      </c>
      <c r="AD153" s="33">
        <v>6</v>
      </c>
      <c r="AE153" s="33">
        <v>29</v>
      </c>
      <c r="AF153" s="33">
        <v>120</v>
      </c>
      <c r="AG153" s="33">
        <v>53</v>
      </c>
      <c r="AH153" s="33">
        <v>123</v>
      </c>
      <c r="AI153" s="33">
        <v>7</v>
      </c>
      <c r="AJ153" s="33">
        <v>20</v>
      </c>
      <c r="AK153" s="33">
        <v>4</v>
      </c>
      <c r="AL153" s="33">
        <v>46</v>
      </c>
      <c r="AM153" s="33">
        <v>36</v>
      </c>
      <c r="AN153" s="33">
        <v>0</v>
      </c>
      <c r="AO153" s="33">
        <v>21</v>
      </c>
      <c r="AP153" s="33">
        <v>10</v>
      </c>
      <c r="AQ153" s="33">
        <v>59</v>
      </c>
      <c r="AR153" s="33">
        <v>3</v>
      </c>
      <c r="AS153" s="33">
        <v>26</v>
      </c>
      <c r="AT153" s="33">
        <v>4</v>
      </c>
      <c r="AU153" s="33">
        <v>8</v>
      </c>
      <c r="AV153" s="33">
        <v>85</v>
      </c>
      <c r="AW153" s="33">
        <v>13</v>
      </c>
      <c r="AX153" s="33">
        <v>16</v>
      </c>
      <c r="AY153" s="33">
        <v>12</v>
      </c>
      <c r="AZ153" s="33">
        <v>0</v>
      </c>
      <c r="BA153" s="33">
        <v>0</v>
      </c>
      <c r="BB153" s="33">
        <v>1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1356</v>
      </c>
    </row>
    <row r="154" spans="1:63" x14ac:dyDescent="0.25">
      <c r="A154" s="35" t="s">
        <v>244</v>
      </c>
      <c r="B154" s="17">
        <v>20</v>
      </c>
      <c r="C154" s="17">
        <v>6</v>
      </c>
      <c r="D154" s="17">
        <v>13</v>
      </c>
      <c r="E154" s="17">
        <v>16</v>
      </c>
      <c r="F154" s="17">
        <v>0</v>
      </c>
      <c r="G154" s="17">
        <v>4</v>
      </c>
      <c r="H154" s="17">
        <v>7</v>
      </c>
      <c r="I154" s="17">
        <v>7</v>
      </c>
      <c r="J154" s="17">
        <v>0</v>
      </c>
      <c r="K154" s="17">
        <v>0</v>
      </c>
      <c r="L154" s="17">
        <v>1</v>
      </c>
      <c r="M154" s="17">
        <v>50</v>
      </c>
      <c r="N154" s="17">
        <v>6</v>
      </c>
      <c r="O154" s="17">
        <v>4</v>
      </c>
      <c r="P154" s="17">
        <v>0</v>
      </c>
      <c r="Q154" s="17">
        <v>17</v>
      </c>
      <c r="R154" s="17">
        <v>29</v>
      </c>
      <c r="S154" s="17">
        <v>0</v>
      </c>
      <c r="T154" s="17">
        <v>4</v>
      </c>
      <c r="U154" s="17">
        <v>18</v>
      </c>
      <c r="V154" s="17">
        <v>0</v>
      </c>
      <c r="W154" s="17">
        <v>8</v>
      </c>
      <c r="X154" s="17">
        <v>0</v>
      </c>
      <c r="Y154" s="17">
        <v>19</v>
      </c>
      <c r="Z154" s="17">
        <v>29</v>
      </c>
      <c r="AA154" s="17">
        <v>0</v>
      </c>
      <c r="AB154" s="17">
        <v>26</v>
      </c>
      <c r="AC154" s="17">
        <v>2</v>
      </c>
      <c r="AD154" s="17">
        <v>0</v>
      </c>
      <c r="AE154" s="17">
        <v>21</v>
      </c>
      <c r="AF154" s="17">
        <v>30</v>
      </c>
      <c r="AG154" s="17">
        <v>33</v>
      </c>
      <c r="AH154" s="17">
        <v>91</v>
      </c>
      <c r="AI154" s="17">
        <v>0</v>
      </c>
      <c r="AJ154" s="17">
        <v>14</v>
      </c>
      <c r="AK154" s="17">
        <v>1</v>
      </c>
      <c r="AL154" s="17">
        <v>37</v>
      </c>
      <c r="AM154" s="17">
        <v>8</v>
      </c>
      <c r="AN154" s="17">
        <v>0</v>
      </c>
      <c r="AO154" s="17">
        <v>7</v>
      </c>
      <c r="AP154" s="17">
        <v>3</v>
      </c>
      <c r="AQ154" s="17">
        <v>36</v>
      </c>
      <c r="AR154" s="17">
        <v>0</v>
      </c>
      <c r="AS154" s="17">
        <v>8</v>
      </c>
      <c r="AT154" s="17">
        <v>0</v>
      </c>
      <c r="AU154" s="17">
        <v>1</v>
      </c>
      <c r="AV154" s="17">
        <v>53</v>
      </c>
      <c r="AW154" s="17">
        <v>4</v>
      </c>
      <c r="AX154" s="17">
        <v>1</v>
      </c>
      <c r="AY154" s="17">
        <v>1</v>
      </c>
      <c r="AZ154" s="17">
        <v>0</v>
      </c>
      <c r="BA154" s="17">
        <v>0</v>
      </c>
      <c r="BB154" s="17">
        <v>1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636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9</v>
      </c>
      <c r="E155" s="17">
        <v>0</v>
      </c>
      <c r="F155" s="17">
        <v>0</v>
      </c>
      <c r="G155" s="17">
        <v>0</v>
      </c>
      <c r="H155" s="17">
        <v>0</v>
      </c>
      <c r="I155" s="17">
        <v>1</v>
      </c>
      <c r="J155" s="17">
        <v>0</v>
      </c>
      <c r="K155" s="17">
        <v>0</v>
      </c>
      <c r="L155" s="17">
        <v>0</v>
      </c>
      <c r="M155" s="17">
        <v>2</v>
      </c>
      <c r="N155" s="17">
        <v>2</v>
      </c>
      <c r="O155" s="17">
        <v>0</v>
      </c>
      <c r="P155" s="17">
        <v>0</v>
      </c>
      <c r="Q155" s="17">
        <v>0</v>
      </c>
      <c r="R155" s="17">
        <v>4</v>
      </c>
      <c r="S155" s="17">
        <v>0</v>
      </c>
      <c r="T155" s="17">
        <v>3</v>
      </c>
      <c r="U155" s="17">
        <v>3</v>
      </c>
      <c r="V155" s="17">
        <v>0</v>
      </c>
      <c r="W155" s="17">
        <v>2</v>
      </c>
      <c r="X155" s="17">
        <v>0</v>
      </c>
      <c r="Y155" s="17">
        <v>0</v>
      </c>
      <c r="Z155" s="17">
        <v>1</v>
      </c>
      <c r="AA155" s="17">
        <v>1</v>
      </c>
      <c r="AB155" s="17">
        <v>1</v>
      </c>
      <c r="AC155" s="17">
        <v>0</v>
      </c>
      <c r="AD155" s="17">
        <v>0</v>
      </c>
      <c r="AE155" s="17">
        <v>2</v>
      </c>
      <c r="AF155" s="17">
        <v>6</v>
      </c>
      <c r="AG155" s="17">
        <v>1</v>
      </c>
      <c r="AH155" s="17">
        <v>10</v>
      </c>
      <c r="AI155" s="17">
        <v>0</v>
      </c>
      <c r="AJ155" s="17">
        <v>0</v>
      </c>
      <c r="AK155" s="17">
        <v>0</v>
      </c>
      <c r="AL155" s="17">
        <v>0</v>
      </c>
      <c r="AM155" s="17">
        <v>1</v>
      </c>
      <c r="AN155" s="17">
        <v>0</v>
      </c>
      <c r="AO155" s="17">
        <v>0</v>
      </c>
      <c r="AP155" s="17">
        <v>0</v>
      </c>
      <c r="AQ155" s="17">
        <v>1</v>
      </c>
      <c r="AR155" s="17">
        <v>2</v>
      </c>
      <c r="AS155" s="17">
        <v>1</v>
      </c>
      <c r="AT155" s="17">
        <v>0</v>
      </c>
      <c r="AU155" s="17">
        <v>1</v>
      </c>
      <c r="AV155" s="17">
        <v>6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60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1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1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1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1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4</v>
      </c>
    </row>
    <row r="157" spans="1:63" x14ac:dyDescent="0.25">
      <c r="A157" s="35" t="s">
        <v>247</v>
      </c>
      <c r="B157" s="17">
        <v>10</v>
      </c>
      <c r="C157" s="17">
        <v>0</v>
      </c>
      <c r="D157" s="17">
        <v>4</v>
      </c>
      <c r="E157" s="17">
        <v>1</v>
      </c>
      <c r="F157" s="17">
        <v>0</v>
      </c>
      <c r="G157" s="17">
        <v>0</v>
      </c>
      <c r="H157" s="17">
        <v>3</v>
      </c>
      <c r="I157" s="17">
        <v>1</v>
      </c>
      <c r="J157" s="17">
        <v>0</v>
      </c>
      <c r="K157" s="17">
        <v>1</v>
      </c>
      <c r="L157" s="17">
        <v>0</v>
      </c>
      <c r="M157" s="17">
        <v>23</v>
      </c>
      <c r="N157" s="17">
        <v>4</v>
      </c>
      <c r="O157" s="17">
        <v>4</v>
      </c>
      <c r="P157" s="17">
        <v>0</v>
      </c>
      <c r="Q157" s="17">
        <v>0</v>
      </c>
      <c r="R157" s="17">
        <v>0</v>
      </c>
      <c r="S157" s="17">
        <v>0</v>
      </c>
      <c r="T157" s="17">
        <v>1</v>
      </c>
      <c r="U157" s="17">
        <v>4</v>
      </c>
      <c r="V157" s="17">
        <v>0</v>
      </c>
      <c r="W157" s="17">
        <v>4</v>
      </c>
      <c r="X157" s="17">
        <v>0</v>
      </c>
      <c r="Y157" s="17">
        <v>6</v>
      </c>
      <c r="Z157" s="17">
        <v>0</v>
      </c>
      <c r="AA157" s="17">
        <v>0</v>
      </c>
      <c r="AB157" s="17">
        <v>1</v>
      </c>
      <c r="AC157" s="17">
        <v>4</v>
      </c>
      <c r="AD157" s="17">
        <v>2</v>
      </c>
      <c r="AE157" s="17">
        <v>1</v>
      </c>
      <c r="AF157" s="17">
        <v>11</v>
      </c>
      <c r="AG157" s="17">
        <v>5</v>
      </c>
      <c r="AH157" s="17">
        <v>5</v>
      </c>
      <c r="AI157" s="17">
        <v>0</v>
      </c>
      <c r="AJ157" s="17">
        <v>2</v>
      </c>
      <c r="AK157" s="17">
        <v>2</v>
      </c>
      <c r="AL157" s="17">
        <v>2</v>
      </c>
      <c r="AM157" s="17">
        <v>7</v>
      </c>
      <c r="AN157" s="17">
        <v>0</v>
      </c>
      <c r="AO157" s="17">
        <v>5</v>
      </c>
      <c r="AP157" s="17">
        <v>0</v>
      </c>
      <c r="AQ157" s="17">
        <v>1</v>
      </c>
      <c r="AR157" s="17">
        <v>1</v>
      </c>
      <c r="AS157" s="17">
        <v>3</v>
      </c>
      <c r="AT157" s="17">
        <v>0</v>
      </c>
      <c r="AU157" s="17">
        <v>2</v>
      </c>
      <c r="AV157" s="17">
        <v>4</v>
      </c>
      <c r="AW157" s="17">
        <v>2</v>
      </c>
      <c r="AX157" s="17">
        <v>0</v>
      </c>
      <c r="AY157" s="17">
        <v>1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127</v>
      </c>
    </row>
    <row r="158" spans="1:63" x14ac:dyDescent="0.25">
      <c r="A158" s="35" t="s">
        <v>248</v>
      </c>
      <c r="B158" s="17">
        <v>2</v>
      </c>
      <c r="C158" s="17">
        <v>0</v>
      </c>
      <c r="D158" s="17">
        <v>1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2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1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4</v>
      </c>
      <c r="AG158" s="17">
        <v>0</v>
      </c>
      <c r="AH158" s="17">
        <v>1</v>
      </c>
      <c r="AI158" s="17">
        <v>0</v>
      </c>
      <c r="AJ158" s="17">
        <v>1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2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14</v>
      </c>
    </row>
    <row r="159" spans="1:63" x14ac:dyDescent="0.25">
      <c r="A159" s="35" t="s">
        <v>249</v>
      </c>
      <c r="B159" s="17">
        <v>1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4</v>
      </c>
      <c r="I159" s="17">
        <v>5</v>
      </c>
      <c r="J159" s="17">
        <v>0</v>
      </c>
      <c r="K159" s="17">
        <v>0</v>
      </c>
      <c r="L159" s="17">
        <v>1</v>
      </c>
      <c r="M159" s="17">
        <v>0</v>
      </c>
      <c r="N159" s="17">
        <v>4</v>
      </c>
      <c r="O159" s="17">
        <v>1</v>
      </c>
      <c r="P159" s="17">
        <v>0</v>
      </c>
      <c r="Q159" s="17">
        <v>0</v>
      </c>
      <c r="R159" s="17">
        <v>2</v>
      </c>
      <c r="S159" s="17">
        <v>0</v>
      </c>
      <c r="T159" s="17">
        <v>1</v>
      </c>
      <c r="U159" s="17">
        <v>0</v>
      </c>
      <c r="V159" s="17">
        <v>0</v>
      </c>
      <c r="W159" s="17">
        <v>6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11</v>
      </c>
      <c r="AG159" s="17">
        <v>1</v>
      </c>
      <c r="AH159" s="17">
        <v>1</v>
      </c>
      <c r="AI159" s="17">
        <v>0</v>
      </c>
      <c r="AJ159" s="17">
        <v>0</v>
      </c>
      <c r="AK159" s="17">
        <v>1</v>
      </c>
      <c r="AL159" s="17">
        <v>0</v>
      </c>
      <c r="AM159" s="17">
        <v>2</v>
      </c>
      <c r="AN159" s="17">
        <v>0</v>
      </c>
      <c r="AO159" s="17">
        <v>0</v>
      </c>
      <c r="AP159" s="17">
        <v>0</v>
      </c>
      <c r="AQ159" s="17">
        <v>2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2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45</v>
      </c>
    </row>
    <row r="160" spans="1:63" x14ac:dyDescent="0.25">
      <c r="A160" s="35" t="s">
        <v>250</v>
      </c>
      <c r="B160" s="17">
        <v>1</v>
      </c>
      <c r="C160" s="17">
        <v>1</v>
      </c>
      <c r="D160" s="17">
        <v>2</v>
      </c>
      <c r="E160" s="17">
        <v>7</v>
      </c>
      <c r="F160" s="17">
        <v>0</v>
      </c>
      <c r="G160" s="17">
        <v>1</v>
      </c>
      <c r="H160" s="17">
        <v>22</v>
      </c>
      <c r="I160" s="17">
        <v>23</v>
      </c>
      <c r="J160" s="17">
        <v>0</v>
      </c>
      <c r="K160" s="17">
        <v>1</v>
      </c>
      <c r="L160" s="17">
        <v>14</v>
      </c>
      <c r="M160" s="17">
        <v>17</v>
      </c>
      <c r="N160" s="17">
        <v>10</v>
      </c>
      <c r="O160" s="17">
        <v>1</v>
      </c>
      <c r="P160" s="17">
        <v>0</v>
      </c>
      <c r="Q160" s="17">
        <v>3</v>
      </c>
      <c r="R160" s="17">
        <v>10</v>
      </c>
      <c r="S160" s="17">
        <v>0</v>
      </c>
      <c r="T160" s="17">
        <v>1</v>
      </c>
      <c r="U160" s="17">
        <v>2</v>
      </c>
      <c r="V160" s="17">
        <v>1</v>
      </c>
      <c r="W160" s="17">
        <v>16</v>
      </c>
      <c r="X160" s="17">
        <v>0</v>
      </c>
      <c r="Y160" s="17">
        <v>2</v>
      </c>
      <c r="Z160" s="17">
        <v>8</v>
      </c>
      <c r="AA160" s="17">
        <v>1</v>
      </c>
      <c r="AB160" s="17">
        <v>0</v>
      </c>
      <c r="AC160" s="17">
        <v>2</v>
      </c>
      <c r="AD160" s="17">
        <v>2</v>
      </c>
      <c r="AE160" s="17">
        <v>0</v>
      </c>
      <c r="AF160" s="17">
        <v>48</v>
      </c>
      <c r="AG160" s="17">
        <v>0</v>
      </c>
      <c r="AH160" s="17">
        <v>15</v>
      </c>
      <c r="AI160" s="17">
        <v>4</v>
      </c>
      <c r="AJ160" s="17">
        <v>1</v>
      </c>
      <c r="AK160" s="17">
        <v>0</v>
      </c>
      <c r="AL160" s="17">
        <v>1</v>
      </c>
      <c r="AM160" s="17">
        <v>8</v>
      </c>
      <c r="AN160" s="17">
        <v>0</v>
      </c>
      <c r="AO160" s="17">
        <v>0</v>
      </c>
      <c r="AP160" s="17">
        <v>1</v>
      </c>
      <c r="AQ160" s="17">
        <v>12</v>
      </c>
      <c r="AR160" s="17">
        <v>0</v>
      </c>
      <c r="AS160" s="17">
        <v>10</v>
      </c>
      <c r="AT160" s="17">
        <v>4</v>
      </c>
      <c r="AU160" s="17">
        <v>2</v>
      </c>
      <c r="AV160" s="17">
        <v>8</v>
      </c>
      <c r="AW160" s="17">
        <v>0</v>
      </c>
      <c r="AX160" s="17">
        <v>5</v>
      </c>
      <c r="AY160" s="17">
        <v>3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270</v>
      </c>
    </row>
    <row r="161" spans="1:63" x14ac:dyDescent="0.25">
      <c r="A161" s="35" t="s">
        <v>251</v>
      </c>
      <c r="B161" s="17">
        <v>4</v>
      </c>
      <c r="C161" s="17">
        <v>3</v>
      </c>
      <c r="D161" s="17">
        <v>12</v>
      </c>
      <c r="E161" s="17">
        <v>2</v>
      </c>
      <c r="F161" s="17">
        <v>3</v>
      </c>
      <c r="G161" s="17">
        <v>0</v>
      </c>
      <c r="H161" s="17">
        <v>3</v>
      </c>
      <c r="I161" s="17">
        <v>10</v>
      </c>
      <c r="J161" s="17">
        <v>0</v>
      </c>
      <c r="K161" s="17">
        <v>6</v>
      </c>
      <c r="L161" s="17">
        <v>3</v>
      </c>
      <c r="M161" s="17">
        <v>4</v>
      </c>
      <c r="N161" s="17">
        <v>0</v>
      </c>
      <c r="O161" s="17">
        <v>1</v>
      </c>
      <c r="P161" s="17">
        <v>0</v>
      </c>
      <c r="Q161" s="17">
        <v>2</v>
      </c>
      <c r="R161" s="17">
        <v>6</v>
      </c>
      <c r="S161" s="17">
        <v>2</v>
      </c>
      <c r="T161" s="17">
        <v>0</v>
      </c>
      <c r="U161" s="17">
        <v>7</v>
      </c>
      <c r="V161" s="17">
        <v>1</v>
      </c>
      <c r="W161" s="17">
        <v>6</v>
      </c>
      <c r="X161" s="17">
        <v>2</v>
      </c>
      <c r="Y161" s="17">
        <v>6</v>
      </c>
      <c r="Z161" s="17">
        <v>1</v>
      </c>
      <c r="AA161" s="17">
        <v>2</v>
      </c>
      <c r="AB161" s="17">
        <v>3</v>
      </c>
      <c r="AC161" s="17">
        <v>0</v>
      </c>
      <c r="AD161" s="17">
        <v>2</v>
      </c>
      <c r="AE161" s="17">
        <v>5</v>
      </c>
      <c r="AF161" s="17">
        <v>9</v>
      </c>
      <c r="AG161" s="17">
        <v>13</v>
      </c>
      <c r="AH161" s="17">
        <v>0</v>
      </c>
      <c r="AI161" s="17">
        <v>3</v>
      </c>
      <c r="AJ161" s="17">
        <v>2</v>
      </c>
      <c r="AK161" s="17">
        <v>0</v>
      </c>
      <c r="AL161" s="17">
        <v>6</v>
      </c>
      <c r="AM161" s="17">
        <v>10</v>
      </c>
      <c r="AN161" s="17">
        <v>0</v>
      </c>
      <c r="AO161" s="17">
        <v>9</v>
      </c>
      <c r="AP161" s="17">
        <v>6</v>
      </c>
      <c r="AQ161" s="17">
        <v>7</v>
      </c>
      <c r="AR161" s="17">
        <v>0</v>
      </c>
      <c r="AS161" s="17">
        <v>4</v>
      </c>
      <c r="AT161" s="17">
        <v>0</v>
      </c>
      <c r="AU161" s="17">
        <v>2</v>
      </c>
      <c r="AV161" s="17">
        <v>14</v>
      </c>
      <c r="AW161" s="17">
        <v>4</v>
      </c>
      <c r="AX161" s="17">
        <v>8</v>
      </c>
      <c r="AY161" s="17">
        <v>7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200</v>
      </c>
    </row>
    <row r="162" spans="1:63" x14ac:dyDescent="0.25">
      <c r="A162" s="32" t="s">
        <v>252</v>
      </c>
      <c r="B162" s="33">
        <v>16</v>
      </c>
      <c r="C162" s="33">
        <v>2</v>
      </c>
      <c r="D162" s="33">
        <v>33</v>
      </c>
      <c r="E162" s="33">
        <v>1</v>
      </c>
      <c r="F162" s="33">
        <v>0</v>
      </c>
      <c r="G162" s="33">
        <v>4</v>
      </c>
      <c r="H162" s="33">
        <v>9</v>
      </c>
      <c r="I162" s="33">
        <v>14</v>
      </c>
      <c r="J162" s="33">
        <v>0</v>
      </c>
      <c r="K162" s="33">
        <v>0</v>
      </c>
      <c r="L162" s="33">
        <v>0</v>
      </c>
      <c r="M162" s="33">
        <v>9</v>
      </c>
      <c r="N162" s="33">
        <v>6</v>
      </c>
      <c r="O162" s="33">
        <v>3</v>
      </c>
      <c r="P162" s="33">
        <v>14</v>
      </c>
      <c r="Q162" s="33">
        <v>6</v>
      </c>
      <c r="R162" s="33">
        <v>5</v>
      </c>
      <c r="S162" s="33">
        <v>2</v>
      </c>
      <c r="T162" s="33">
        <v>4</v>
      </c>
      <c r="U162" s="33">
        <v>32</v>
      </c>
      <c r="V162" s="33">
        <v>3</v>
      </c>
      <c r="W162" s="33">
        <v>2</v>
      </c>
      <c r="X162" s="33">
        <v>3</v>
      </c>
      <c r="Y162" s="33">
        <v>7</v>
      </c>
      <c r="Z162" s="33">
        <v>3</v>
      </c>
      <c r="AA162" s="33">
        <v>0</v>
      </c>
      <c r="AB162" s="33">
        <v>1</v>
      </c>
      <c r="AC162" s="33">
        <v>6</v>
      </c>
      <c r="AD162" s="33">
        <v>2</v>
      </c>
      <c r="AE162" s="33">
        <v>3</v>
      </c>
      <c r="AF162" s="33">
        <v>28</v>
      </c>
      <c r="AG162" s="33">
        <v>12</v>
      </c>
      <c r="AH162" s="33">
        <v>14</v>
      </c>
      <c r="AI162" s="33">
        <v>3</v>
      </c>
      <c r="AJ162" s="33">
        <v>11</v>
      </c>
      <c r="AK162" s="33">
        <v>0</v>
      </c>
      <c r="AL162" s="33">
        <v>16</v>
      </c>
      <c r="AM162" s="33">
        <v>23</v>
      </c>
      <c r="AN162" s="33">
        <v>1</v>
      </c>
      <c r="AO162" s="33">
        <v>12</v>
      </c>
      <c r="AP162" s="33">
        <v>2</v>
      </c>
      <c r="AQ162" s="33">
        <v>6</v>
      </c>
      <c r="AR162" s="33">
        <v>2</v>
      </c>
      <c r="AS162" s="33">
        <v>9</v>
      </c>
      <c r="AT162" s="33">
        <v>0</v>
      </c>
      <c r="AU162" s="33">
        <v>1</v>
      </c>
      <c r="AV162" s="33">
        <v>26</v>
      </c>
      <c r="AW162" s="33">
        <v>2</v>
      </c>
      <c r="AX162" s="33">
        <v>2</v>
      </c>
      <c r="AY162" s="33">
        <v>5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365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1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1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1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1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1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1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1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1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2</v>
      </c>
    </row>
    <row r="167" spans="1:63" x14ac:dyDescent="0.25">
      <c r="A167" s="35" t="s">
        <v>257</v>
      </c>
      <c r="B167" s="17">
        <v>0</v>
      </c>
      <c r="C167" s="17">
        <v>0</v>
      </c>
      <c r="D167" s="17">
        <v>1</v>
      </c>
      <c r="E167" s="17">
        <v>0</v>
      </c>
      <c r="F167" s="17">
        <v>0</v>
      </c>
      <c r="G167" s="17">
        <v>0</v>
      </c>
      <c r="H167" s="17">
        <v>4</v>
      </c>
      <c r="I167" s="17">
        <v>7</v>
      </c>
      <c r="J167" s="17">
        <v>0</v>
      </c>
      <c r="K167" s="17">
        <v>0</v>
      </c>
      <c r="L167" s="17">
        <v>0</v>
      </c>
      <c r="M167" s="17">
        <v>0</v>
      </c>
      <c r="N167" s="17">
        <v>1</v>
      </c>
      <c r="O167" s="17">
        <v>0</v>
      </c>
      <c r="P167" s="17">
        <v>0</v>
      </c>
      <c r="Q167" s="17">
        <v>2</v>
      </c>
      <c r="R167" s="17">
        <v>0</v>
      </c>
      <c r="S167" s="17">
        <v>0</v>
      </c>
      <c r="T167" s="17">
        <v>0</v>
      </c>
      <c r="U167" s="17">
        <v>0</v>
      </c>
      <c r="V167" s="17">
        <v>2</v>
      </c>
      <c r="W167" s="17">
        <v>0</v>
      </c>
      <c r="X167" s="17">
        <v>1</v>
      </c>
      <c r="Y167" s="17">
        <v>2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1</v>
      </c>
      <c r="AF167" s="17">
        <v>5</v>
      </c>
      <c r="AG167" s="17">
        <v>1</v>
      </c>
      <c r="AH167" s="17">
        <v>1</v>
      </c>
      <c r="AI167" s="17">
        <v>0</v>
      </c>
      <c r="AJ167" s="17">
        <v>0</v>
      </c>
      <c r="AK167" s="17">
        <v>0</v>
      </c>
      <c r="AL167" s="17">
        <v>0</v>
      </c>
      <c r="AM167" s="17">
        <v>1</v>
      </c>
      <c r="AN167" s="17">
        <v>0</v>
      </c>
      <c r="AO167" s="17">
        <v>2</v>
      </c>
      <c r="AP167" s="17">
        <v>0</v>
      </c>
      <c r="AQ167" s="17">
        <v>1</v>
      </c>
      <c r="AR167" s="17">
        <v>0</v>
      </c>
      <c r="AS167" s="17">
        <v>0</v>
      </c>
      <c r="AT167" s="17">
        <v>0</v>
      </c>
      <c r="AU167" s="17">
        <v>0</v>
      </c>
      <c r="AV167" s="17">
        <v>2</v>
      </c>
      <c r="AW167" s="17">
        <v>0</v>
      </c>
      <c r="AX167" s="17">
        <v>0</v>
      </c>
      <c r="AY167" s="17">
        <v>2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36</v>
      </c>
    </row>
    <row r="168" spans="1:63" x14ac:dyDescent="0.25">
      <c r="A168" s="35" t="s">
        <v>258</v>
      </c>
      <c r="B168" s="17">
        <v>12</v>
      </c>
      <c r="C168" s="17">
        <v>0</v>
      </c>
      <c r="D168" s="17">
        <v>19</v>
      </c>
      <c r="E168" s="17">
        <v>1</v>
      </c>
      <c r="F168" s="17">
        <v>0</v>
      </c>
      <c r="G168" s="17">
        <v>4</v>
      </c>
      <c r="H168" s="17">
        <v>3</v>
      </c>
      <c r="I168" s="17">
        <v>4</v>
      </c>
      <c r="J168" s="17">
        <v>0</v>
      </c>
      <c r="K168" s="17">
        <v>0</v>
      </c>
      <c r="L168" s="17">
        <v>0</v>
      </c>
      <c r="M168" s="17">
        <v>5</v>
      </c>
      <c r="N168" s="17">
        <v>2</v>
      </c>
      <c r="O168" s="17">
        <v>0</v>
      </c>
      <c r="P168" s="17">
        <v>13</v>
      </c>
      <c r="Q168" s="17">
        <v>2</v>
      </c>
      <c r="R168" s="17">
        <v>3</v>
      </c>
      <c r="S168" s="17">
        <v>0</v>
      </c>
      <c r="T168" s="17">
        <v>2</v>
      </c>
      <c r="U168" s="17">
        <v>30</v>
      </c>
      <c r="V168" s="17">
        <v>0</v>
      </c>
      <c r="W168" s="17">
        <v>1</v>
      </c>
      <c r="X168" s="17">
        <v>1</v>
      </c>
      <c r="Y168" s="17">
        <v>3</v>
      </c>
      <c r="Z168" s="17">
        <v>2</v>
      </c>
      <c r="AA168" s="17">
        <v>0</v>
      </c>
      <c r="AB168" s="17">
        <v>0</v>
      </c>
      <c r="AC168" s="17">
        <v>4</v>
      </c>
      <c r="AD168" s="17">
        <v>2</v>
      </c>
      <c r="AE168" s="17">
        <v>1</v>
      </c>
      <c r="AF168" s="17">
        <v>14</v>
      </c>
      <c r="AG168" s="17">
        <v>8</v>
      </c>
      <c r="AH168" s="17">
        <v>7</v>
      </c>
      <c r="AI168" s="17">
        <v>2</v>
      </c>
      <c r="AJ168" s="17">
        <v>11</v>
      </c>
      <c r="AK168" s="17">
        <v>0</v>
      </c>
      <c r="AL168" s="17">
        <v>12</v>
      </c>
      <c r="AM168" s="17">
        <v>22</v>
      </c>
      <c r="AN168" s="17">
        <v>1</v>
      </c>
      <c r="AO168" s="17">
        <v>4</v>
      </c>
      <c r="AP168" s="17">
        <v>1</v>
      </c>
      <c r="AQ168" s="17">
        <v>4</v>
      </c>
      <c r="AR168" s="17">
        <v>2</v>
      </c>
      <c r="AS168" s="17">
        <v>9</v>
      </c>
      <c r="AT168" s="17">
        <v>0</v>
      </c>
      <c r="AU168" s="17">
        <v>0</v>
      </c>
      <c r="AV168" s="17">
        <v>10</v>
      </c>
      <c r="AW168" s="17">
        <v>0</v>
      </c>
      <c r="AX168" s="17">
        <v>2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223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3</v>
      </c>
      <c r="E169" s="17">
        <v>0</v>
      </c>
      <c r="F169" s="17">
        <v>0</v>
      </c>
      <c r="G169" s="17">
        <v>0</v>
      </c>
      <c r="H169" s="17">
        <v>2</v>
      </c>
      <c r="I169" s="17">
        <v>2</v>
      </c>
      <c r="J169" s="17">
        <v>0</v>
      </c>
      <c r="K169" s="17">
        <v>0</v>
      </c>
      <c r="L169" s="17">
        <v>0</v>
      </c>
      <c r="M169" s="17">
        <v>4</v>
      </c>
      <c r="N169" s="17">
        <v>0</v>
      </c>
      <c r="O169" s="17">
        <v>2</v>
      </c>
      <c r="P169" s="17">
        <v>0</v>
      </c>
      <c r="Q169" s="17">
        <v>0</v>
      </c>
      <c r="R169" s="17">
        <v>0</v>
      </c>
      <c r="S169" s="17">
        <v>0</v>
      </c>
      <c r="T169" s="17">
        <v>1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1</v>
      </c>
      <c r="AD169" s="17">
        <v>0</v>
      </c>
      <c r="AE169" s="17">
        <v>0</v>
      </c>
      <c r="AF169" s="17">
        <v>3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1</v>
      </c>
      <c r="AM169" s="17">
        <v>0</v>
      </c>
      <c r="AN169" s="17">
        <v>0</v>
      </c>
      <c r="AO169" s="17">
        <v>1</v>
      </c>
      <c r="AP169" s="17">
        <v>1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21</v>
      </c>
    </row>
    <row r="170" spans="1:63" x14ac:dyDescent="0.25">
      <c r="A170" s="35" t="s">
        <v>260</v>
      </c>
      <c r="B170" s="17">
        <v>1</v>
      </c>
      <c r="C170" s="17">
        <v>1</v>
      </c>
      <c r="D170" s="17">
        <v>1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1</v>
      </c>
      <c r="R170" s="17">
        <v>2</v>
      </c>
      <c r="S170" s="17">
        <v>0</v>
      </c>
      <c r="T170" s="17">
        <v>1</v>
      </c>
      <c r="U170" s="17">
        <v>1</v>
      </c>
      <c r="V170" s="17">
        <v>0</v>
      </c>
      <c r="W170" s="17">
        <v>1</v>
      </c>
      <c r="X170" s="17">
        <v>0</v>
      </c>
      <c r="Y170" s="17">
        <v>1</v>
      </c>
      <c r="Z170" s="17">
        <v>0</v>
      </c>
      <c r="AA170" s="17">
        <v>0</v>
      </c>
      <c r="AB170" s="17">
        <v>1</v>
      </c>
      <c r="AC170" s="17">
        <v>1</v>
      </c>
      <c r="AD170" s="17">
        <v>0</v>
      </c>
      <c r="AE170" s="17">
        <v>0</v>
      </c>
      <c r="AF170" s="17">
        <v>3</v>
      </c>
      <c r="AG170" s="17">
        <v>0</v>
      </c>
      <c r="AH170" s="17">
        <v>4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3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9</v>
      </c>
      <c r="AW170" s="17">
        <v>2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33</v>
      </c>
    </row>
    <row r="171" spans="1:63" x14ac:dyDescent="0.25">
      <c r="A171" s="35" t="s">
        <v>261</v>
      </c>
      <c r="B171" s="17">
        <v>3</v>
      </c>
      <c r="C171" s="17">
        <v>1</v>
      </c>
      <c r="D171" s="17">
        <v>8</v>
      </c>
      <c r="E171" s="17">
        <v>0</v>
      </c>
      <c r="F171" s="17">
        <v>0</v>
      </c>
      <c r="G171" s="17">
        <v>0</v>
      </c>
      <c r="H171" s="17">
        <v>0</v>
      </c>
      <c r="I171" s="17">
        <v>1</v>
      </c>
      <c r="J171" s="17">
        <v>0</v>
      </c>
      <c r="K171" s="17">
        <v>0</v>
      </c>
      <c r="L171" s="17">
        <v>0</v>
      </c>
      <c r="M171" s="17">
        <v>0</v>
      </c>
      <c r="N171" s="17">
        <v>3</v>
      </c>
      <c r="O171" s="17">
        <v>1</v>
      </c>
      <c r="P171" s="17">
        <v>1</v>
      </c>
      <c r="Q171" s="17">
        <v>1</v>
      </c>
      <c r="R171" s="17">
        <v>0</v>
      </c>
      <c r="S171" s="17">
        <v>2</v>
      </c>
      <c r="T171" s="17">
        <v>0</v>
      </c>
      <c r="U171" s="17">
        <v>1</v>
      </c>
      <c r="V171" s="17">
        <v>1</v>
      </c>
      <c r="W171" s="17">
        <v>0</v>
      </c>
      <c r="X171" s="17">
        <v>1</v>
      </c>
      <c r="Y171" s="17">
        <v>1</v>
      </c>
      <c r="Z171" s="17">
        <v>1</v>
      </c>
      <c r="AA171" s="17">
        <v>0</v>
      </c>
      <c r="AB171" s="17">
        <v>0</v>
      </c>
      <c r="AC171" s="17">
        <v>0</v>
      </c>
      <c r="AD171" s="17">
        <v>0</v>
      </c>
      <c r="AE171" s="17">
        <v>1</v>
      </c>
      <c r="AF171" s="17">
        <v>1</v>
      </c>
      <c r="AG171" s="17">
        <v>3</v>
      </c>
      <c r="AH171" s="17">
        <v>2</v>
      </c>
      <c r="AI171" s="17">
        <v>1</v>
      </c>
      <c r="AJ171" s="17">
        <v>0</v>
      </c>
      <c r="AK171" s="17">
        <v>0</v>
      </c>
      <c r="AL171" s="17">
        <v>2</v>
      </c>
      <c r="AM171" s="17">
        <v>0</v>
      </c>
      <c r="AN171" s="17">
        <v>0</v>
      </c>
      <c r="AO171" s="17">
        <v>2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1</v>
      </c>
      <c r="AV171" s="17">
        <v>5</v>
      </c>
      <c r="AW171" s="17">
        <v>0</v>
      </c>
      <c r="AX171" s="17">
        <v>0</v>
      </c>
      <c r="AY171" s="17">
        <v>3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47</v>
      </c>
    </row>
    <row r="172" spans="1:63" x14ac:dyDescent="0.25">
      <c r="A172" s="32" t="s">
        <v>262</v>
      </c>
      <c r="B172" s="33">
        <v>143</v>
      </c>
      <c r="C172" s="33">
        <v>52</v>
      </c>
      <c r="D172" s="33">
        <v>680</v>
      </c>
      <c r="E172" s="33">
        <v>163</v>
      </c>
      <c r="F172" s="33">
        <v>52</v>
      </c>
      <c r="G172" s="33">
        <v>13</v>
      </c>
      <c r="H172" s="33">
        <v>144</v>
      </c>
      <c r="I172" s="33">
        <v>640</v>
      </c>
      <c r="J172" s="33">
        <v>234</v>
      </c>
      <c r="K172" s="33">
        <v>68</v>
      </c>
      <c r="L172" s="33">
        <v>80</v>
      </c>
      <c r="M172" s="33">
        <v>110</v>
      </c>
      <c r="N172" s="33">
        <v>67</v>
      </c>
      <c r="O172" s="33">
        <v>14</v>
      </c>
      <c r="P172" s="33">
        <v>74</v>
      </c>
      <c r="Q172" s="33">
        <v>483</v>
      </c>
      <c r="R172" s="33">
        <v>148</v>
      </c>
      <c r="S172" s="33">
        <v>133</v>
      </c>
      <c r="T172" s="33">
        <v>314</v>
      </c>
      <c r="U172" s="33">
        <v>328</v>
      </c>
      <c r="V172" s="33">
        <v>42</v>
      </c>
      <c r="W172" s="33">
        <v>88</v>
      </c>
      <c r="X172" s="33">
        <v>41</v>
      </c>
      <c r="Y172" s="33">
        <v>365</v>
      </c>
      <c r="Z172" s="33">
        <v>78</v>
      </c>
      <c r="AA172" s="33">
        <v>47</v>
      </c>
      <c r="AB172" s="33">
        <v>302</v>
      </c>
      <c r="AC172" s="33">
        <v>55</v>
      </c>
      <c r="AD172" s="33">
        <v>74</v>
      </c>
      <c r="AE172" s="33">
        <v>43</v>
      </c>
      <c r="AF172" s="33">
        <v>1660</v>
      </c>
      <c r="AG172" s="33">
        <v>254</v>
      </c>
      <c r="AH172" s="33">
        <v>586</v>
      </c>
      <c r="AI172" s="33">
        <v>244</v>
      </c>
      <c r="AJ172" s="33">
        <v>25</v>
      </c>
      <c r="AK172" s="33">
        <v>17</v>
      </c>
      <c r="AL172" s="33">
        <v>138</v>
      </c>
      <c r="AM172" s="33">
        <v>110</v>
      </c>
      <c r="AN172" s="33">
        <v>35</v>
      </c>
      <c r="AO172" s="33">
        <v>158</v>
      </c>
      <c r="AP172" s="33">
        <v>36</v>
      </c>
      <c r="AQ172" s="33">
        <v>459</v>
      </c>
      <c r="AR172" s="33">
        <v>10</v>
      </c>
      <c r="AS172" s="33">
        <v>205</v>
      </c>
      <c r="AT172" s="33">
        <v>21</v>
      </c>
      <c r="AU172" s="33">
        <v>129</v>
      </c>
      <c r="AV172" s="33">
        <v>689</v>
      </c>
      <c r="AW172" s="33">
        <v>69</v>
      </c>
      <c r="AX172" s="33">
        <v>12</v>
      </c>
      <c r="AY172" s="33">
        <v>208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10140</v>
      </c>
    </row>
    <row r="173" spans="1:63" x14ac:dyDescent="0.25">
      <c r="A173" s="35" t="s">
        <v>263</v>
      </c>
      <c r="B173" s="17">
        <v>0</v>
      </c>
      <c r="C173" s="17">
        <v>16</v>
      </c>
      <c r="D173" s="17">
        <v>17</v>
      </c>
      <c r="E173" s="17">
        <v>1</v>
      </c>
      <c r="F173" s="17">
        <v>1</v>
      </c>
      <c r="G173" s="17">
        <v>8</v>
      </c>
      <c r="H173" s="17">
        <v>69</v>
      </c>
      <c r="I173" s="17">
        <v>42</v>
      </c>
      <c r="J173" s="17">
        <v>8</v>
      </c>
      <c r="K173" s="17">
        <v>0</v>
      </c>
      <c r="L173" s="17">
        <v>2</v>
      </c>
      <c r="M173" s="17">
        <v>34</v>
      </c>
      <c r="N173" s="17">
        <v>23</v>
      </c>
      <c r="O173" s="17">
        <v>8</v>
      </c>
      <c r="P173" s="17">
        <v>0</v>
      </c>
      <c r="Q173" s="17">
        <v>0</v>
      </c>
      <c r="R173" s="17">
        <v>0</v>
      </c>
      <c r="S173" s="17">
        <v>5</v>
      </c>
      <c r="T173" s="17">
        <v>0</v>
      </c>
      <c r="U173" s="17">
        <v>13</v>
      </c>
      <c r="V173" s="17">
        <v>3</v>
      </c>
      <c r="W173" s="17">
        <v>0</v>
      </c>
      <c r="X173" s="17">
        <v>6</v>
      </c>
      <c r="Y173" s="17">
        <v>115</v>
      </c>
      <c r="Z173" s="17">
        <v>0</v>
      </c>
      <c r="AA173" s="17">
        <v>0</v>
      </c>
      <c r="AB173" s="17">
        <v>0</v>
      </c>
      <c r="AC173" s="17">
        <v>10</v>
      </c>
      <c r="AD173" s="17">
        <v>0</v>
      </c>
      <c r="AE173" s="17">
        <v>9</v>
      </c>
      <c r="AF173" s="17">
        <v>17</v>
      </c>
      <c r="AG173" s="17">
        <v>95</v>
      </c>
      <c r="AH173" s="17">
        <v>3</v>
      </c>
      <c r="AI173" s="17">
        <v>12</v>
      </c>
      <c r="AJ173" s="17">
        <v>0</v>
      </c>
      <c r="AK173" s="17">
        <v>15</v>
      </c>
      <c r="AL173" s="17">
        <v>20</v>
      </c>
      <c r="AM173" s="17">
        <v>55</v>
      </c>
      <c r="AN173" s="17">
        <v>0</v>
      </c>
      <c r="AO173" s="17">
        <v>0</v>
      </c>
      <c r="AP173" s="17">
        <v>9</v>
      </c>
      <c r="AQ173" s="17">
        <v>4</v>
      </c>
      <c r="AR173" s="17">
        <v>0</v>
      </c>
      <c r="AS173" s="17">
        <v>1</v>
      </c>
      <c r="AT173" s="17">
        <v>7</v>
      </c>
      <c r="AU173" s="17">
        <v>76</v>
      </c>
      <c r="AV173" s="17">
        <v>25</v>
      </c>
      <c r="AW173" s="17">
        <v>19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748</v>
      </c>
    </row>
    <row r="174" spans="1:63" x14ac:dyDescent="0.25">
      <c r="A174" s="35" t="s">
        <v>264</v>
      </c>
      <c r="B174" s="17">
        <v>1</v>
      </c>
      <c r="C174" s="17">
        <v>1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2</v>
      </c>
      <c r="K174" s="17">
        <v>4</v>
      </c>
      <c r="L174" s="17">
        <v>0</v>
      </c>
      <c r="M174" s="17">
        <v>0</v>
      </c>
      <c r="N174" s="17">
        <v>0</v>
      </c>
      <c r="O174" s="17">
        <v>0</v>
      </c>
      <c r="P174" s="17">
        <v>22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11</v>
      </c>
      <c r="AB174" s="17">
        <v>0</v>
      </c>
      <c r="AC174" s="17">
        <v>0</v>
      </c>
      <c r="AD174" s="17">
        <v>0</v>
      </c>
      <c r="AE174" s="17">
        <v>0</v>
      </c>
      <c r="AF174" s="17">
        <v>4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1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1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47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1</v>
      </c>
      <c r="E175" s="17">
        <v>1</v>
      </c>
      <c r="F175" s="17">
        <v>0</v>
      </c>
      <c r="G175" s="17">
        <v>1</v>
      </c>
      <c r="H175" s="17">
        <v>1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4</v>
      </c>
      <c r="AH175" s="17">
        <v>0</v>
      </c>
      <c r="AI175" s="17">
        <v>0</v>
      </c>
      <c r="AJ175" s="17">
        <v>0</v>
      </c>
      <c r="AK175" s="17">
        <v>0</v>
      </c>
      <c r="AL175" s="17">
        <v>1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2</v>
      </c>
      <c r="AW175" s="17">
        <v>0</v>
      </c>
      <c r="AX175" s="17">
        <v>0</v>
      </c>
      <c r="AY175" s="17">
        <v>1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12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3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4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1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2</v>
      </c>
      <c r="AJ177" s="17">
        <v>0</v>
      </c>
      <c r="AK177" s="17">
        <v>0</v>
      </c>
      <c r="AL177" s="17">
        <v>1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1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1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13</v>
      </c>
    </row>
    <row r="178" spans="1:63" x14ac:dyDescent="0.25">
      <c r="A178" s="35" t="s">
        <v>268</v>
      </c>
      <c r="B178" s="17">
        <v>1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1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2</v>
      </c>
    </row>
    <row r="179" spans="1:63" x14ac:dyDescent="0.25">
      <c r="A179" s="35" t="s">
        <v>269</v>
      </c>
      <c r="B179" s="17">
        <v>95</v>
      </c>
      <c r="C179" s="17">
        <v>20</v>
      </c>
      <c r="D179" s="17">
        <v>204</v>
      </c>
      <c r="E179" s="17">
        <v>44</v>
      </c>
      <c r="F179" s="17">
        <v>15</v>
      </c>
      <c r="G179" s="17">
        <v>3</v>
      </c>
      <c r="H179" s="17">
        <v>40</v>
      </c>
      <c r="I179" s="17">
        <v>296</v>
      </c>
      <c r="J179" s="17">
        <v>182</v>
      </c>
      <c r="K179" s="17">
        <v>20</v>
      </c>
      <c r="L179" s="17">
        <v>40</v>
      </c>
      <c r="M179" s="17">
        <v>17</v>
      </c>
      <c r="N179" s="17">
        <v>27</v>
      </c>
      <c r="O179" s="17">
        <v>5</v>
      </c>
      <c r="P179" s="17">
        <v>25</v>
      </c>
      <c r="Q179" s="17">
        <v>60</v>
      </c>
      <c r="R179" s="17">
        <v>64</v>
      </c>
      <c r="S179" s="17">
        <v>119</v>
      </c>
      <c r="T179" s="17">
        <v>59</v>
      </c>
      <c r="U179" s="17">
        <v>34</v>
      </c>
      <c r="V179" s="17">
        <v>19</v>
      </c>
      <c r="W179" s="17">
        <v>6</v>
      </c>
      <c r="X179" s="17">
        <v>18</v>
      </c>
      <c r="Y179" s="17">
        <v>177</v>
      </c>
      <c r="Z179" s="17">
        <v>31</v>
      </c>
      <c r="AA179" s="17">
        <v>31</v>
      </c>
      <c r="AB179" s="17">
        <v>194</v>
      </c>
      <c r="AC179" s="17">
        <v>27</v>
      </c>
      <c r="AD179" s="17">
        <v>30</v>
      </c>
      <c r="AE179" s="17">
        <v>28</v>
      </c>
      <c r="AF179" s="17">
        <v>816</v>
      </c>
      <c r="AG179" s="17">
        <v>99</v>
      </c>
      <c r="AH179" s="17">
        <v>151</v>
      </c>
      <c r="AI179" s="17">
        <v>128</v>
      </c>
      <c r="AJ179" s="17">
        <v>20</v>
      </c>
      <c r="AK179" s="17">
        <v>1</v>
      </c>
      <c r="AL179" s="17">
        <v>68</v>
      </c>
      <c r="AM179" s="17">
        <v>29</v>
      </c>
      <c r="AN179" s="17">
        <v>14</v>
      </c>
      <c r="AO179" s="17">
        <v>94</v>
      </c>
      <c r="AP179" s="17">
        <v>23</v>
      </c>
      <c r="AQ179" s="17">
        <v>193</v>
      </c>
      <c r="AR179" s="17">
        <v>6</v>
      </c>
      <c r="AS179" s="17">
        <v>58</v>
      </c>
      <c r="AT179" s="17">
        <v>13</v>
      </c>
      <c r="AU179" s="17">
        <v>27</v>
      </c>
      <c r="AV179" s="17">
        <v>247</v>
      </c>
      <c r="AW179" s="17">
        <v>33</v>
      </c>
      <c r="AX179" s="17">
        <v>6</v>
      </c>
      <c r="AY179" s="17">
        <v>105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4061</v>
      </c>
    </row>
    <row r="180" spans="1:63" x14ac:dyDescent="0.25">
      <c r="A180" s="35" t="s">
        <v>270</v>
      </c>
      <c r="B180" s="17">
        <v>39</v>
      </c>
      <c r="C180" s="17">
        <v>11</v>
      </c>
      <c r="D180" s="17">
        <v>329</v>
      </c>
      <c r="E180" s="17">
        <v>111</v>
      </c>
      <c r="F180" s="17">
        <v>31</v>
      </c>
      <c r="G180" s="17">
        <v>0</v>
      </c>
      <c r="H180" s="17">
        <v>25</v>
      </c>
      <c r="I180" s="17">
        <v>254</v>
      </c>
      <c r="J180" s="17">
        <v>38</v>
      </c>
      <c r="K180" s="17">
        <v>43</v>
      </c>
      <c r="L180" s="17">
        <v>36</v>
      </c>
      <c r="M180" s="17">
        <v>46</v>
      </c>
      <c r="N180" s="17">
        <v>15</v>
      </c>
      <c r="O180" s="17">
        <v>1</v>
      </c>
      <c r="P180" s="17">
        <v>25</v>
      </c>
      <c r="Q180" s="17">
        <v>348</v>
      </c>
      <c r="R180" s="17">
        <v>64</v>
      </c>
      <c r="S180" s="17">
        <v>5</v>
      </c>
      <c r="T180" s="17">
        <v>243</v>
      </c>
      <c r="U180" s="17">
        <v>226</v>
      </c>
      <c r="V180" s="17">
        <v>16</v>
      </c>
      <c r="W180" s="17">
        <v>70</v>
      </c>
      <c r="X180" s="17">
        <v>16</v>
      </c>
      <c r="Y180" s="17">
        <v>65</v>
      </c>
      <c r="Z180" s="17">
        <v>46</v>
      </c>
      <c r="AA180" s="17">
        <v>4</v>
      </c>
      <c r="AB180" s="17">
        <v>102</v>
      </c>
      <c r="AC180" s="17">
        <v>17</v>
      </c>
      <c r="AD180" s="17">
        <v>39</v>
      </c>
      <c r="AE180" s="17">
        <v>5</v>
      </c>
      <c r="AF180" s="17">
        <v>784</v>
      </c>
      <c r="AG180" s="17">
        <v>51</v>
      </c>
      <c r="AH180" s="17">
        <v>296</v>
      </c>
      <c r="AI180" s="17">
        <v>90</v>
      </c>
      <c r="AJ180" s="17">
        <v>4</v>
      </c>
      <c r="AK180" s="17">
        <v>0</v>
      </c>
      <c r="AL180" s="17">
        <v>45</v>
      </c>
      <c r="AM180" s="17">
        <v>22</v>
      </c>
      <c r="AN180" s="17">
        <v>20</v>
      </c>
      <c r="AO180" s="17">
        <v>56</v>
      </c>
      <c r="AP180" s="17">
        <v>4</v>
      </c>
      <c r="AQ180" s="17">
        <v>228</v>
      </c>
      <c r="AR180" s="17">
        <v>4</v>
      </c>
      <c r="AS180" s="17">
        <v>133</v>
      </c>
      <c r="AT180" s="17">
        <v>1</v>
      </c>
      <c r="AU180" s="17">
        <v>25</v>
      </c>
      <c r="AV180" s="17">
        <v>365</v>
      </c>
      <c r="AW180" s="17">
        <v>13</v>
      </c>
      <c r="AX180" s="17">
        <v>5</v>
      </c>
      <c r="AY180" s="17">
        <v>99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4515</v>
      </c>
    </row>
    <row r="181" spans="1:63" x14ac:dyDescent="0.25">
      <c r="A181" s="35" t="s">
        <v>271</v>
      </c>
      <c r="B181" s="17">
        <v>4</v>
      </c>
      <c r="C181" s="17">
        <v>4</v>
      </c>
      <c r="D181" s="17">
        <v>128</v>
      </c>
      <c r="E181" s="17">
        <v>6</v>
      </c>
      <c r="F181" s="17">
        <v>2</v>
      </c>
      <c r="G181" s="17">
        <v>1</v>
      </c>
      <c r="H181" s="17">
        <v>5</v>
      </c>
      <c r="I181" s="17">
        <v>47</v>
      </c>
      <c r="J181" s="17">
        <v>3</v>
      </c>
      <c r="K181" s="17">
        <v>1</v>
      </c>
      <c r="L181" s="17">
        <v>1</v>
      </c>
      <c r="M181" s="17">
        <v>13</v>
      </c>
      <c r="N181" s="17">
        <v>1</v>
      </c>
      <c r="O181" s="17">
        <v>0</v>
      </c>
      <c r="P181" s="17">
        <v>0</v>
      </c>
      <c r="Q181" s="17">
        <v>75</v>
      </c>
      <c r="R181" s="17">
        <v>20</v>
      </c>
      <c r="S181" s="17">
        <v>4</v>
      </c>
      <c r="T181" s="17">
        <v>11</v>
      </c>
      <c r="U181" s="17">
        <v>55</v>
      </c>
      <c r="V181" s="17">
        <v>3</v>
      </c>
      <c r="W181" s="17">
        <v>12</v>
      </c>
      <c r="X181" s="17">
        <v>1</v>
      </c>
      <c r="Y181" s="17">
        <v>7</v>
      </c>
      <c r="Z181" s="17">
        <v>1</v>
      </c>
      <c r="AA181" s="17">
        <v>1</v>
      </c>
      <c r="AB181" s="17">
        <v>6</v>
      </c>
      <c r="AC181" s="17">
        <v>1</v>
      </c>
      <c r="AD181" s="17">
        <v>4</v>
      </c>
      <c r="AE181" s="17">
        <v>1</v>
      </c>
      <c r="AF181" s="17">
        <v>39</v>
      </c>
      <c r="AG181" s="17">
        <v>4</v>
      </c>
      <c r="AH181" s="17">
        <v>135</v>
      </c>
      <c r="AI181" s="17">
        <v>12</v>
      </c>
      <c r="AJ181" s="17">
        <v>1</v>
      </c>
      <c r="AK181" s="17">
        <v>1</v>
      </c>
      <c r="AL181" s="17">
        <v>1</v>
      </c>
      <c r="AM181" s="17">
        <v>3</v>
      </c>
      <c r="AN181" s="17">
        <v>1</v>
      </c>
      <c r="AO181" s="17">
        <v>8</v>
      </c>
      <c r="AP181" s="17">
        <v>0</v>
      </c>
      <c r="AQ181" s="17">
        <v>33</v>
      </c>
      <c r="AR181" s="17">
        <v>0</v>
      </c>
      <c r="AS181" s="17">
        <v>12</v>
      </c>
      <c r="AT181" s="17">
        <v>0</v>
      </c>
      <c r="AU181" s="17">
        <v>1</v>
      </c>
      <c r="AV181" s="17">
        <v>45</v>
      </c>
      <c r="AW181" s="17">
        <v>4</v>
      </c>
      <c r="AX181" s="17">
        <v>1</v>
      </c>
      <c r="AY181" s="17">
        <v>2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721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1</v>
      </c>
      <c r="E182" s="17">
        <v>0</v>
      </c>
      <c r="F182" s="17">
        <v>3</v>
      </c>
      <c r="G182" s="17">
        <v>0</v>
      </c>
      <c r="H182" s="17">
        <v>0</v>
      </c>
      <c r="I182" s="17">
        <v>1</v>
      </c>
      <c r="J182" s="17">
        <v>1</v>
      </c>
      <c r="K182" s="17">
        <v>0</v>
      </c>
      <c r="L182" s="17">
        <v>1</v>
      </c>
      <c r="M182" s="17">
        <v>0</v>
      </c>
      <c r="N182" s="17">
        <v>1</v>
      </c>
      <c r="O182" s="17">
        <v>0</v>
      </c>
      <c r="P182" s="17">
        <v>1</v>
      </c>
      <c r="Q182" s="17">
        <v>0</v>
      </c>
      <c r="R182" s="17">
        <v>0</v>
      </c>
      <c r="S182" s="17">
        <v>0</v>
      </c>
      <c r="T182" s="17">
        <v>1</v>
      </c>
      <c r="U182" s="17">
        <v>0</v>
      </c>
      <c r="V182" s="17">
        <v>1</v>
      </c>
      <c r="W182" s="17">
        <v>0</v>
      </c>
      <c r="X182" s="17">
        <v>0</v>
      </c>
      <c r="Y182" s="17">
        <v>1</v>
      </c>
      <c r="Z182" s="17">
        <v>0</v>
      </c>
      <c r="AA182" s="17">
        <v>0</v>
      </c>
      <c r="AB182" s="17">
        <v>0</v>
      </c>
      <c r="AC182" s="17">
        <v>0</v>
      </c>
      <c r="AD182" s="17">
        <v>1</v>
      </c>
      <c r="AE182" s="17">
        <v>0</v>
      </c>
      <c r="AF182" s="17">
        <v>0</v>
      </c>
      <c r="AG182" s="17">
        <v>1</v>
      </c>
      <c r="AH182" s="17">
        <v>1</v>
      </c>
      <c r="AI182" s="17">
        <v>0</v>
      </c>
      <c r="AJ182" s="17">
        <v>0</v>
      </c>
      <c r="AK182" s="17">
        <v>0</v>
      </c>
      <c r="AL182" s="17">
        <v>1</v>
      </c>
      <c r="AM182" s="17">
        <v>0</v>
      </c>
      <c r="AN182" s="17">
        <v>0</v>
      </c>
      <c r="AO182" s="17">
        <v>0</v>
      </c>
      <c r="AP182" s="17">
        <v>0</v>
      </c>
      <c r="AQ182" s="17">
        <v>1</v>
      </c>
      <c r="AR182" s="17">
        <v>0</v>
      </c>
      <c r="AS182" s="17">
        <v>0</v>
      </c>
      <c r="AT182" s="17">
        <v>0</v>
      </c>
      <c r="AU182" s="17">
        <v>0</v>
      </c>
      <c r="AV182" s="17">
        <v>4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21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465</v>
      </c>
      <c r="C184" s="33">
        <v>139</v>
      </c>
      <c r="D184" s="33">
        <v>943</v>
      </c>
      <c r="E184" s="33">
        <v>230</v>
      </c>
      <c r="F184" s="33">
        <v>29</v>
      </c>
      <c r="G184" s="33">
        <v>42</v>
      </c>
      <c r="H184" s="33">
        <v>171</v>
      </c>
      <c r="I184" s="33">
        <v>2450</v>
      </c>
      <c r="J184" s="33">
        <v>376</v>
      </c>
      <c r="K184" s="33">
        <v>127</v>
      </c>
      <c r="L184" s="33">
        <v>73</v>
      </c>
      <c r="M184" s="33">
        <v>279</v>
      </c>
      <c r="N184" s="33">
        <v>147</v>
      </c>
      <c r="O184" s="33">
        <v>68</v>
      </c>
      <c r="P184" s="33">
        <v>77</v>
      </c>
      <c r="Q184" s="33">
        <v>396</v>
      </c>
      <c r="R184" s="33">
        <v>86</v>
      </c>
      <c r="S184" s="33">
        <v>389</v>
      </c>
      <c r="T184" s="33">
        <v>341</v>
      </c>
      <c r="U184" s="33">
        <v>231</v>
      </c>
      <c r="V184" s="33">
        <v>98</v>
      </c>
      <c r="W184" s="33">
        <v>194</v>
      </c>
      <c r="X184" s="33">
        <v>51</v>
      </c>
      <c r="Y184" s="33">
        <v>591</v>
      </c>
      <c r="Z184" s="33">
        <v>101</v>
      </c>
      <c r="AA184" s="33">
        <v>39</v>
      </c>
      <c r="AB184" s="33">
        <v>204</v>
      </c>
      <c r="AC184" s="33">
        <v>128</v>
      </c>
      <c r="AD184" s="33">
        <v>241</v>
      </c>
      <c r="AE184" s="33">
        <v>78</v>
      </c>
      <c r="AF184" s="33">
        <v>2231</v>
      </c>
      <c r="AG184" s="33">
        <v>357</v>
      </c>
      <c r="AH184" s="33">
        <v>334</v>
      </c>
      <c r="AI184" s="33">
        <v>206</v>
      </c>
      <c r="AJ184" s="33">
        <v>72</v>
      </c>
      <c r="AK184" s="33">
        <v>42</v>
      </c>
      <c r="AL184" s="33">
        <v>281</v>
      </c>
      <c r="AM184" s="33">
        <v>245</v>
      </c>
      <c r="AN184" s="33">
        <v>74</v>
      </c>
      <c r="AO184" s="33">
        <v>253</v>
      </c>
      <c r="AP184" s="33">
        <v>60</v>
      </c>
      <c r="AQ184" s="33">
        <v>1062</v>
      </c>
      <c r="AR184" s="33">
        <v>14</v>
      </c>
      <c r="AS184" s="33">
        <v>357</v>
      </c>
      <c r="AT184" s="33">
        <v>16</v>
      </c>
      <c r="AU184" s="33">
        <v>202</v>
      </c>
      <c r="AV184" s="33">
        <v>688</v>
      </c>
      <c r="AW184" s="33">
        <v>149</v>
      </c>
      <c r="AX184" s="33">
        <v>57</v>
      </c>
      <c r="AY184" s="33">
        <v>151</v>
      </c>
      <c r="AZ184" s="33">
        <v>0</v>
      </c>
      <c r="BA184" s="33">
        <v>0</v>
      </c>
      <c r="BB184" s="33">
        <v>0</v>
      </c>
      <c r="BC184" s="33">
        <v>0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15635</v>
      </c>
    </row>
    <row r="185" spans="1:63" x14ac:dyDescent="0.25">
      <c r="A185" s="35" t="s">
        <v>275</v>
      </c>
      <c r="B185" s="17">
        <v>2</v>
      </c>
      <c r="C185" s="17">
        <v>0</v>
      </c>
      <c r="D185" s="17">
        <v>2</v>
      </c>
      <c r="E185" s="17">
        <v>1</v>
      </c>
      <c r="F185" s="17">
        <v>0</v>
      </c>
      <c r="G185" s="17">
        <v>6</v>
      </c>
      <c r="H185" s="17">
        <v>1</v>
      </c>
      <c r="I185" s="17">
        <v>56</v>
      </c>
      <c r="J185" s="17">
        <v>0</v>
      </c>
      <c r="K185" s="17">
        <v>3</v>
      </c>
      <c r="L185" s="17">
        <v>0</v>
      </c>
      <c r="M185" s="17">
        <v>0</v>
      </c>
      <c r="N185" s="17">
        <v>0</v>
      </c>
      <c r="O185" s="17">
        <v>1</v>
      </c>
      <c r="P185" s="17">
        <v>0</v>
      </c>
      <c r="Q185" s="17">
        <v>4</v>
      </c>
      <c r="R185" s="17">
        <v>2</v>
      </c>
      <c r="S185" s="17">
        <v>1</v>
      </c>
      <c r="T185" s="17">
        <v>4</v>
      </c>
      <c r="U185" s="17">
        <v>2</v>
      </c>
      <c r="V185" s="17">
        <v>0</v>
      </c>
      <c r="W185" s="17">
        <v>0</v>
      </c>
      <c r="X185" s="17">
        <v>1</v>
      </c>
      <c r="Y185" s="17">
        <v>0</v>
      </c>
      <c r="Z185" s="17">
        <v>0</v>
      </c>
      <c r="AA185" s="17">
        <v>0</v>
      </c>
      <c r="AB185" s="17">
        <v>1</v>
      </c>
      <c r="AC185" s="17">
        <v>1</v>
      </c>
      <c r="AD185" s="17">
        <v>16</v>
      </c>
      <c r="AE185" s="17">
        <v>1</v>
      </c>
      <c r="AF185" s="17">
        <v>26</v>
      </c>
      <c r="AG185" s="17">
        <v>0</v>
      </c>
      <c r="AH185" s="17">
        <v>6</v>
      </c>
      <c r="AI185" s="17">
        <v>1</v>
      </c>
      <c r="AJ185" s="17">
        <v>0</v>
      </c>
      <c r="AK185" s="17">
        <v>0</v>
      </c>
      <c r="AL185" s="17">
        <v>7</v>
      </c>
      <c r="AM185" s="17">
        <v>1</v>
      </c>
      <c r="AN185" s="17">
        <v>1</v>
      </c>
      <c r="AO185" s="17">
        <v>7</v>
      </c>
      <c r="AP185" s="17">
        <v>1</v>
      </c>
      <c r="AQ185" s="17">
        <v>1</v>
      </c>
      <c r="AR185" s="17">
        <v>0</v>
      </c>
      <c r="AS185" s="17">
        <v>6</v>
      </c>
      <c r="AT185" s="17">
        <v>3</v>
      </c>
      <c r="AU185" s="17">
        <v>2</v>
      </c>
      <c r="AV185" s="17">
        <v>2</v>
      </c>
      <c r="AW185" s="17">
        <v>8</v>
      </c>
      <c r="AX185" s="17">
        <v>0</v>
      </c>
      <c r="AY185" s="17">
        <v>6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183</v>
      </c>
    </row>
    <row r="186" spans="1:63" x14ac:dyDescent="0.25">
      <c r="A186" s="35" t="s">
        <v>276</v>
      </c>
      <c r="B186" s="17">
        <v>280</v>
      </c>
      <c r="C186" s="17">
        <v>81</v>
      </c>
      <c r="D186" s="17">
        <v>669</v>
      </c>
      <c r="E186" s="17">
        <v>114</v>
      </c>
      <c r="F186" s="17">
        <v>15</v>
      </c>
      <c r="G186" s="17">
        <v>27</v>
      </c>
      <c r="H186" s="17">
        <v>84</v>
      </c>
      <c r="I186" s="17">
        <v>1110</v>
      </c>
      <c r="J186" s="17">
        <v>158</v>
      </c>
      <c r="K186" s="17">
        <v>88</v>
      </c>
      <c r="L186" s="17">
        <v>44</v>
      </c>
      <c r="M186" s="17">
        <v>195</v>
      </c>
      <c r="N186" s="17">
        <v>68</v>
      </c>
      <c r="O186" s="17">
        <v>39</v>
      </c>
      <c r="P186" s="17">
        <v>38</v>
      </c>
      <c r="Q186" s="17">
        <v>175</v>
      </c>
      <c r="R186" s="17">
        <v>50</v>
      </c>
      <c r="S186" s="17">
        <v>237</v>
      </c>
      <c r="T186" s="17">
        <v>163</v>
      </c>
      <c r="U186" s="17">
        <v>126</v>
      </c>
      <c r="V186" s="17">
        <v>69</v>
      </c>
      <c r="W186" s="17">
        <v>98</v>
      </c>
      <c r="X186" s="17">
        <v>25</v>
      </c>
      <c r="Y186" s="17">
        <v>428</v>
      </c>
      <c r="Z186" s="17">
        <v>41</v>
      </c>
      <c r="AA186" s="17">
        <v>18</v>
      </c>
      <c r="AB186" s="17">
        <v>73</v>
      </c>
      <c r="AC186" s="17">
        <v>69</v>
      </c>
      <c r="AD186" s="17">
        <v>100</v>
      </c>
      <c r="AE186" s="17">
        <v>38</v>
      </c>
      <c r="AF186" s="17">
        <v>1451</v>
      </c>
      <c r="AG186" s="17">
        <v>213</v>
      </c>
      <c r="AH186" s="17">
        <v>223</v>
      </c>
      <c r="AI186" s="17">
        <v>98</v>
      </c>
      <c r="AJ186" s="17">
        <v>36</v>
      </c>
      <c r="AK186" s="17">
        <v>23</v>
      </c>
      <c r="AL186" s="17">
        <v>146</v>
      </c>
      <c r="AM186" s="17">
        <v>148</v>
      </c>
      <c r="AN186" s="17">
        <v>33</v>
      </c>
      <c r="AO186" s="17">
        <v>100</v>
      </c>
      <c r="AP186" s="17">
        <v>31</v>
      </c>
      <c r="AQ186" s="17">
        <v>413</v>
      </c>
      <c r="AR186" s="17">
        <v>7</v>
      </c>
      <c r="AS186" s="17">
        <v>198</v>
      </c>
      <c r="AT186" s="17">
        <v>6</v>
      </c>
      <c r="AU186" s="17">
        <v>91</v>
      </c>
      <c r="AV186" s="17">
        <v>457</v>
      </c>
      <c r="AW186" s="17">
        <v>89</v>
      </c>
      <c r="AX186" s="17">
        <v>25</v>
      </c>
      <c r="AY186" s="17">
        <v>67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8575</v>
      </c>
    </row>
    <row r="187" spans="1:63" x14ac:dyDescent="0.25">
      <c r="A187" s="35" t="s">
        <v>277</v>
      </c>
      <c r="B187" s="17">
        <v>26</v>
      </c>
      <c r="C187" s="17">
        <v>7</v>
      </c>
      <c r="D187" s="17">
        <v>72</v>
      </c>
      <c r="E187" s="17">
        <v>9</v>
      </c>
      <c r="F187" s="17">
        <v>1</v>
      </c>
      <c r="G187" s="17">
        <v>4</v>
      </c>
      <c r="H187" s="17">
        <v>15</v>
      </c>
      <c r="I187" s="17">
        <v>87</v>
      </c>
      <c r="J187" s="17">
        <v>11</v>
      </c>
      <c r="K187" s="17">
        <v>4</v>
      </c>
      <c r="L187" s="17">
        <v>10</v>
      </c>
      <c r="M187" s="17">
        <v>18</v>
      </c>
      <c r="N187" s="17">
        <v>4</v>
      </c>
      <c r="O187" s="17">
        <v>4</v>
      </c>
      <c r="P187" s="17">
        <v>14</v>
      </c>
      <c r="Q187" s="17">
        <v>75</v>
      </c>
      <c r="R187" s="17">
        <v>12</v>
      </c>
      <c r="S187" s="17">
        <v>23</v>
      </c>
      <c r="T187" s="17">
        <v>27</v>
      </c>
      <c r="U187" s="17">
        <v>24</v>
      </c>
      <c r="V187" s="17">
        <v>10</v>
      </c>
      <c r="W187" s="17">
        <v>15</v>
      </c>
      <c r="X187" s="17">
        <v>6</v>
      </c>
      <c r="Y187" s="17">
        <v>24</v>
      </c>
      <c r="Z187" s="17">
        <v>7</v>
      </c>
      <c r="AA187" s="17">
        <v>3</v>
      </c>
      <c r="AB187" s="17">
        <v>10</v>
      </c>
      <c r="AC187" s="17">
        <v>12</v>
      </c>
      <c r="AD187" s="17">
        <v>18</v>
      </c>
      <c r="AE187" s="17">
        <v>6</v>
      </c>
      <c r="AF187" s="17">
        <v>111</v>
      </c>
      <c r="AG187" s="17">
        <v>13</v>
      </c>
      <c r="AH187" s="17">
        <v>16</v>
      </c>
      <c r="AI187" s="17">
        <v>22</v>
      </c>
      <c r="AJ187" s="17">
        <v>7</v>
      </c>
      <c r="AK187" s="17">
        <v>4</v>
      </c>
      <c r="AL187" s="17">
        <v>22</v>
      </c>
      <c r="AM187" s="17">
        <v>15</v>
      </c>
      <c r="AN187" s="17">
        <v>7</v>
      </c>
      <c r="AO187" s="17">
        <v>27</v>
      </c>
      <c r="AP187" s="17">
        <v>0</v>
      </c>
      <c r="AQ187" s="17">
        <v>82</v>
      </c>
      <c r="AR187" s="17">
        <v>1</v>
      </c>
      <c r="AS187" s="17">
        <v>32</v>
      </c>
      <c r="AT187" s="17">
        <v>0</v>
      </c>
      <c r="AU187" s="17">
        <v>21</v>
      </c>
      <c r="AV187" s="17">
        <v>59</v>
      </c>
      <c r="AW187" s="17">
        <v>14</v>
      </c>
      <c r="AX187" s="17">
        <v>7</v>
      </c>
      <c r="AY187" s="17">
        <v>18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1036</v>
      </c>
    </row>
    <row r="188" spans="1:63" x14ac:dyDescent="0.25">
      <c r="A188" s="35" t="s">
        <v>278</v>
      </c>
      <c r="B188" s="17">
        <v>0</v>
      </c>
      <c r="C188" s="17">
        <v>1</v>
      </c>
      <c r="D188" s="17">
        <v>3</v>
      </c>
      <c r="E188" s="17">
        <v>0</v>
      </c>
      <c r="F188" s="17">
        <v>0</v>
      </c>
      <c r="G188" s="17">
        <v>2</v>
      </c>
      <c r="H188" s="17">
        <v>0</v>
      </c>
      <c r="I188" s="17">
        <v>12</v>
      </c>
      <c r="J188" s="17">
        <v>1</v>
      </c>
      <c r="K188" s="17">
        <v>1</v>
      </c>
      <c r="L188" s="17">
        <v>0</v>
      </c>
      <c r="M188" s="17">
        <v>1</v>
      </c>
      <c r="N188" s="17">
        <v>0</v>
      </c>
      <c r="O188" s="17">
        <v>0</v>
      </c>
      <c r="P188" s="17">
        <v>2</v>
      </c>
      <c r="Q188" s="17">
        <v>1</v>
      </c>
      <c r="R188" s="17">
        <v>2</v>
      </c>
      <c r="S188" s="17">
        <v>3</v>
      </c>
      <c r="T188" s="17">
        <v>3</v>
      </c>
      <c r="U188" s="17">
        <v>1</v>
      </c>
      <c r="V188" s="17">
        <v>0</v>
      </c>
      <c r="W188" s="17">
        <v>1</v>
      </c>
      <c r="X188" s="17">
        <v>0</v>
      </c>
      <c r="Y188" s="17">
        <v>0</v>
      </c>
      <c r="Z188" s="17">
        <v>0</v>
      </c>
      <c r="AA188" s="17">
        <v>1</v>
      </c>
      <c r="AB188" s="17">
        <v>5</v>
      </c>
      <c r="AC188" s="17">
        <v>0</v>
      </c>
      <c r="AD188" s="17">
        <v>5</v>
      </c>
      <c r="AE188" s="17">
        <v>0</v>
      </c>
      <c r="AF188" s="17">
        <v>5</v>
      </c>
      <c r="AG188" s="17">
        <v>1</v>
      </c>
      <c r="AH188" s="17">
        <v>2</v>
      </c>
      <c r="AI188" s="17">
        <v>1</v>
      </c>
      <c r="AJ188" s="17">
        <v>0</v>
      </c>
      <c r="AK188" s="17">
        <v>0</v>
      </c>
      <c r="AL188" s="17">
        <v>0</v>
      </c>
      <c r="AM188" s="17">
        <v>3</v>
      </c>
      <c r="AN188" s="17">
        <v>0</v>
      </c>
      <c r="AO188" s="17">
        <v>3</v>
      </c>
      <c r="AP188" s="17">
        <v>0</v>
      </c>
      <c r="AQ188" s="17">
        <v>9</v>
      </c>
      <c r="AR188" s="17">
        <v>0</v>
      </c>
      <c r="AS188" s="17">
        <v>3</v>
      </c>
      <c r="AT188" s="17">
        <v>0</v>
      </c>
      <c r="AU188" s="17">
        <v>1</v>
      </c>
      <c r="AV188" s="17">
        <v>1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74</v>
      </c>
    </row>
    <row r="189" spans="1:63" x14ac:dyDescent="0.25">
      <c r="A189" s="35" t="s">
        <v>279</v>
      </c>
      <c r="B189" s="17">
        <v>7</v>
      </c>
      <c r="C189" s="17">
        <v>6</v>
      </c>
      <c r="D189" s="17">
        <v>5</v>
      </c>
      <c r="E189" s="17">
        <v>2</v>
      </c>
      <c r="F189" s="17">
        <v>1</v>
      </c>
      <c r="G189" s="17">
        <v>3</v>
      </c>
      <c r="H189" s="17">
        <v>6</v>
      </c>
      <c r="I189" s="17">
        <v>63</v>
      </c>
      <c r="J189" s="17">
        <v>30</v>
      </c>
      <c r="K189" s="17">
        <v>5</v>
      </c>
      <c r="L189" s="17">
        <v>3</v>
      </c>
      <c r="M189" s="17">
        <v>10</v>
      </c>
      <c r="N189" s="17">
        <v>6</v>
      </c>
      <c r="O189" s="17">
        <v>3</v>
      </c>
      <c r="P189" s="17">
        <v>4</v>
      </c>
      <c r="Q189" s="17">
        <v>12</v>
      </c>
      <c r="R189" s="17">
        <v>1</v>
      </c>
      <c r="S189" s="17">
        <v>18</v>
      </c>
      <c r="T189" s="17">
        <v>25</v>
      </c>
      <c r="U189" s="17">
        <v>0</v>
      </c>
      <c r="V189" s="17">
        <v>1</v>
      </c>
      <c r="W189" s="17">
        <v>4</v>
      </c>
      <c r="X189" s="17">
        <v>2</v>
      </c>
      <c r="Y189" s="17">
        <v>22</v>
      </c>
      <c r="Z189" s="17">
        <v>1</v>
      </c>
      <c r="AA189" s="17">
        <v>0</v>
      </c>
      <c r="AB189" s="17">
        <v>4</v>
      </c>
      <c r="AC189" s="17">
        <v>9</v>
      </c>
      <c r="AD189" s="17">
        <v>17</v>
      </c>
      <c r="AE189" s="17">
        <v>5</v>
      </c>
      <c r="AF189" s="17">
        <v>30</v>
      </c>
      <c r="AG189" s="17">
        <v>4</v>
      </c>
      <c r="AH189" s="17">
        <v>1</v>
      </c>
      <c r="AI189" s="17">
        <v>21</v>
      </c>
      <c r="AJ189" s="17">
        <v>5</v>
      </c>
      <c r="AK189" s="17">
        <v>0</v>
      </c>
      <c r="AL189" s="17">
        <v>14</v>
      </c>
      <c r="AM189" s="17">
        <v>7</v>
      </c>
      <c r="AN189" s="17">
        <v>3</v>
      </c>
      <c r="AO189" s="17">
        <v>11</v>
      </c>
      <c r="AP189" s="17">
        <v>1</v>
      </c>
      <c r="AQ189" s="17">
        <v>35</v>
      </c>
      <c r="AR189" s="17">
        <v>1</v>
      </c>
      <c r="AS189" s="17">
        <v>18</v>
      </c>
      <c r="AT189" s="17">
        <v>0</v>
      </c>
      <c r="AU189" s="17">
        <v>5</v>
      </c>
      <c r="AV189" s="17">
        <v>6</v>
      </c>
      <c r="AW189" s="17">
        <v>3</v>
      </c>
      <c r="AX189" s="17">
        <v>3</v>
      </c>
      <c r="AY189" s="17">
        <v>0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443</v>
      </c>
    </row>
    <row r="190" spans="1:63" x14ac:dyDescent="0.25">
      <c r="A190" s="35" t="s">
        <v>280</v>
      </c>
      <c r="B190" s="17">
        <v>144</v>
      </c>
      <c r="C190" s="17">
        <v>37</v>
      </c>
      <c r="D190" s="17">
        <v>192</v>
      </c>
      <c r="E190" s="17">
        <v>104</v>
      </c>
      <c r="F190" s="17">
        <v>8</v>
      </c>
      <c r="G190" s="17">
        <v>0</v>
      </c>
      <c r="H190" s="17">
        <v>65</v>
      </c>
      <c r="I190" s="17">
        <v>1122</v>
      </c>
      <c r="J190" s="17">
        <v>162</v>
      </c>
      <c r="K190" s="17">
        <v>26</v>
      </c>
      <c r="L190" s="17">
        <v>15</v>
      </c>
      <c r="M190" s="17">
        <v>55</v>
      </c>
      <c r="N190" s="17">
        <v>69</v>
      </c>
      <c r="O190" s="17">
        <v>21</v>
      </c>
      <c r="P190" s="17">
        <v>18</v>
      </c>
      <c r="Q190" s="17">
        <v>125</v>
      </c>
      <c r="R190" s="17">
        <v>19</v>
      </c>
      <c r="S190" s="17">
        <v>97</v>
      </c>
      <c r="T190" s="17">
        <v>119</v>
      </c>
      <c r="U190" s="17">
        <v>78</v>
      </c>
      <c r="V190" s="17">
        <v>16</v>
      </c>
      <c r="W190" s="17">
        <v>76</v>
      </c>
      <c r="X190" s="17">
        <v>17</v>
      </c>
      <c r="Y190" s="17">
        <v>117</v>
      </c>
      <c r="Z190" s="17">
        <v>51</v>
      </c>
      <c r="AA190" s="17">
        <v>16</v>
      </c>
      <c r="AB190" s="17">
        <v>111</v>
      </c>
      <c r="AC190" s="17">
        <v>36</v>
      </c>
      <c r="AD190" s="17">
        <v>85</v>
      </c>
      <c r="AE190" s="17">
        <v>26</v>
      </c>
      <c r="AF190" s="17">
        <v>607</v>
      </c>
      <c r="AG190" s="17">
        <v>122</v>
      </c>
      <c r="AH190" s="17">
        <v>86</v>
      </c>
      <c r="AI190" s="17">
        <v>62</v>
      </c>
      <c r="AJ190" s="17">
        <v>24</v>
      </c>
      <c r="AK190" s="17">
        <v>15</v>
      </c>
      <c r="AL190" s="17">
        <v>92</v>
      </c>
      <c r="AM190" s="17">
        <v>65</v>
      </c>
      <c r="AN190" s="17">
        <v>30</v>
      </c>
      <c r="AO190" s="17">
        <v>105</v>
      </c>
      <c r="AP190" s="17">
        <v>26</v>
      </c>
      <c r="AQ190" s="17">
        <v>521</v>
      </c>
      <c r="AR190" s="17">
        <v>5</v>
      </c>
      <c r="AS190" s="17">
        <v>100</v>
      </c>
      <c r="AT190" s="17">
        <v>7</v>
      </c>
      <c r="AU190" s="17">
        <v>76</v>
      </c>
      <c r="AV190" s="17">
        <v>156</v>
      </c>
      <c r="AW190" s="17">
        <v>35</v>
      </c>
      <c r="AX190" s="17">
        <v>22</v>
      </c>
      <c r="AY190" s="17">
        <v>58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5241</v>
      </c>
    </row>
    <row r="191" spans="1:63" x14ac:dyDescent="0.25">
      <c r="A191" s="35" t="s">
        <v>281</v>
      </c>
      <c r="B191" s="17">
        <v>6</v>
      </c>
      <c r="C191" s="17">
        <v>7</v>
      </c>
      <c r="D191" s="17">
        <v>0</v>
      </c>
      <c r="E191" s="17">
        <v>0</v>
      </c>
      <c r="F191" s="17">
        <v>4</v>
      </c>
      <c r="G191" s="17">
        <v>0</v>
      </c>
      <c r="H191" s="17">
        <v>0</v>
      </c>
      <c r="I191" s="17">
        <v>0</v>
      </c>
      <c r="J191" s="17">
        <v>14</v>
      </c>
      <c r="K191" s="17">
        <v>0</v>
      </c>
      <c r="L191" s="17">
        <v>1</v>
      </c>
      <c r="M191" s="17">
        <v>0</v>
      </c>
      <c r="N191" s="17">
        <v>0</v>
      </c>
      <c r="O191" s="17">
        <v>0</v>
      </c>
      <c r="P191" s="17">
        <v>1</v>
      </c>
      <c r="Q191" s="17">
        <v>4</v>
      </c>
      <c r="R191" s="17">
        <v>0</v>
      </c>
      <c r="S191" s="17">
        <v>10</v>
      </c>
      <c r="T191" s="17">
        <v>0</v>
      </c>
      <c r="U191" s="17">
        <v>0</v>
      </c>
      <c r="V191" s="17">
        <v>2</v>
      </c>
      <c r="W191" s="17">
        <v>0</v>
      </c>
      <c r="X191" s="17">
        <v>0</v>
      </c>
      <c r="Y191" s="17">
        <v>0</v>
      </c>
      <c r="Z191" s="17">
        <v>1</v>
      </c>
      <c r="AA191" s="17">
        <v>1</v>
      </c>
      <c r="AB191" s="17">
        <v>0</v>
      </c>
      <c r="AC191" s="17">
        <v>1</v>
      </c>
      <c r="AD191" s="17">
        <v>0</v>
      </c>
      <c r="AE191" s="17">
        <v>2</v>
      </c>
      <c r="AF191" s="17">
        <v>1</v>
      </c>
      <c r="AG191" s="17">
        <v>4</v>
      </c>
      <c r="AH191" s="17">
        <v>0</v>
      </c>
      <c r="AI191" s="17">
        <v>1</v>
      </c>
      <c r="AJ191" s="17">
        <v>0</v>
      </c>
      <c r="AK191" s="17">
        <v>0</v>
      </c>
      <c r="AL191" s="17">
        <v>0</v>
      </c>
      <c r="AM191" s="17">
        <v>6</v>
      </c>
      <c r="AN191" s="17">
        <v>0</v>
      </c>
      <c r="AO191" s="17">
        <v>0</v>
      </c>
      <c r="AP191" s="17">
        <v>1</v>
      </c>
      <c r="AQ191" s="17">
        <v>1</v>
      </c>
      <c r="AR191" s="17">
        <v>0</v>
      </c>
      <c r="AS191" s="17">
        <v>0</v>
      </c>
      <c r="AT191" s="17">
        <v>0</v>
      </c>
      <c r="AU191" s="17">
        <v>6</v>
      </c>
      <c r="AV191" s="17">
        <v>7</v>
      </c>
      <c r="AW191" s="17">
        <v>0</v>
      </c>
      <c r="AX191" s="17">
        <v>0</v>
      </c>
      <c r="AY191" s="17">
        <v>2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83</v>
      </c>
    </row>
    <row r="192" spans="1:63" x14ac:dyDescent="0.25">
      <c r="A192" s="32" t="s">
        <v>282</v>
      </c>
      <c r="B192" s="33">
        <v>58</v>
      </c>
      <c r="C192" s="33">
        <v>30</v>
      </c>
      <c r="D192" s="33">
        <v>250</v>
      </c>
      <c r="E192" s="33">
        <v>108</v>
      </c>
      <c r="F192" s="33">
        <v>15</v>
      </c>
      <c r="G192" s="33">
        <v>11</v>
      </c>
      <c r="H192" s="33">
        <v>70</v>
      </c>
      <c r="I192" s="33">
        <v>927</v>
      </c>
      <c r="J192" s="33">
        <v>0</v>
      </c>
      <c r="K192" s="33">
        <v>27</v>
      </c>
      <c r="L192" s="33">
        <v>60</v>
      </c>
      <c r="M192" s="33">
        <v>80</v>
      </c>
      <c r="N192" s="33">
        <v>45</v>
      </c>
      <c r="O192" s="33">
        <v>21</v>
      </c>
      <c r="P192" s="33">
        <v>13</v>
      </c>
      <c r="Q192" s="33">
        <v>110</v>
      </c>
      <c r="R192" s="33">
        <v>25</v>
      </c>
      <c r="S192" s="33">
        <v>71</v>
      </c>
      <c r="T192" s="33">
        <v>200</v>
      </c>
      <c r="U192" s="33">
        <v>52</v>
      </c>
      <c r="V192" s="33">
        <v>39</v>
      </c>
      <c r="W192" s="33">
        <v>41</v>
      </c>
      <c r="X192" s="33">
        <v>21</v>
      </c>
      <c r="Y192" s="33">
        <v>114</v>
      </c>
      <c r="Z192" s="33">
        <v>40</v>
      </c>
      <c r="AA192" s="33">
        <v>33</v>
      </c>
      <c r="AB192" s="33">
        <v>164</v>
      </c>
      <c r="AC192" s="33">
        <v>57</v>
      </c>
      <c r="AD192" s="33">
        <v>49</v>
      </c>
      <c r="AE192" s="33">
        <v>32</v>
      </c>
      <c r="AF192" s="33">
        <v>1074</v>
      </c>
      <c r="AG192" s="33">
        <v>166</v>
      </c>
      <c r="AH192" s="33">
        <v>196</v>
      </c>
      <c r="AI192" s="33">
        <v>100</v>
      </c>
      <c r="AJ192" s="33">
        <v>28</v>
      </c>
      <c r="AK192" s="33">
        <v>10</v>
      </c>
      <c r="AL192" s="33">
        <v>84</v>
      </c>
      <c r="AM192" s="33">
        <v>75</v>
      </c>
      <c r="AN192" s="33">
        <v>27</v>
      </c>
      <c r="AO192" s="33">
        <v>128</v>
      </c>
      <c r="AP192" s="33">
        <v>15</v>
      </c>
      <c r="AQ192" s="33">
        <v>179</v>
      </c>
      <c r="AR192" s="33">
        <v>5</v>
      </c>
      <c r="AS192" s="33">
        <v>142</v>
      </c>
      <c r="AT192" s="33">
        <v>9</v>
      </c>
      <c r="AU192" s="33">
        <v>45</v>
      </c>
      <c r="AV192" s="33">
        <v>345</v>
      </c>
      <c r="AW192" s="33">
        <v>55</v>
      </c>
      <c r="AX192" s="33">
        <v>22</v>
      </c>
      <c r="AY192" s="33">
        <v>142</v>
      </c>
      <c r="AZ192" s="33">
        <v>1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5611</v>
      </c>
    </row>
    <row r="193" spans="1:63" x14ac:dyDescent="0.25">
      <c r="A193" s="35" t="s">
        <v>283</v>
      </c>
      <c r="B193" s="17">
        <v>4</v>
      </c>
      <c r="C193" s="17">
        <v>0</v>
      </c>
      <c r="D193" s="17">
        <v>9</v>
      </c>
      <c r="E193" s="17">
        <v>2</v>
      </c>
      <c r="F193" s="17">
        <v>1</v>
      </c>
      <c r="G193" s="17">
        <v>0</v>
      </c>
      <c r="H193" s="17">
        <v>2</v>
      </c>
      <c r="I193" s="17">
        <v>2</v>
      </c>
      <c r="J193" s="17">
        <v>0</v>
      </c>
      <c r="K193" s="17">
        <v>0</v>
      </c>
      <c r="L193" s="17">
        <v>0</v>
      </c>
      <c r="M193" s="17">
        <v>3</v>
      </c>
      <c r="N193" s="17">
        <v>1</v>
      </c>
      <c r="O193" s="17">
        <v>2</v>
      </c>
      <c r="P193" s="17">
        <v>0</v>
      </c>
      <c r="Q193" s="17">
        <v>6</v>
      </c>
      <c r="R193" s="17">
        <v>1</v>
      </c>
      <c r="S193" s="17">
        <v>5</v>
      </c>
      <c r="T193" s="17">
        <v>2</v>
      </c>
      <c r="U193" s="17">
        <v>0</v>
      </c>
      <c r="V193" s="17">
        <v>1</v>
      </c>
      <c r="W193" s="17">
        <v>1</v>
      </c>
      <c r="X193" s="17">
        <v>0</v>
      </c>
      <c r="Y193" s="17">
        <v>5</v>
      </c>
      <c r="Z193" s="17">
        <v>1</v>
      </c>
      <c r="AA193" s="17">
        <v>0</v>
      </c>
      <c r="AB193" s="17">
        <v>1</v>
      </c>
      <c r="AC193" s="17">
        <v>2</v>
      </c>
      <c r="AD193" s="17">
        <v>1</v>
      </c>
      <c r="AE193" s="17">
        <v>0</v>
      </c>
      <c r="AF193" s="17">
        <v>16</v>
      </c>
      <c r="AG193" s="17">
        <v>4</v>
      </c>
      <c r="AH193" s="17">
        <v>6</v>
      </c>
      <c r="AI193" s="17">
        <v>0</v>
      </c>
      <c r="AJ193" s="17">
        <v>0</v>
      </c>
      <c r="AK193" s="17">
        <v>0</v>
      </c>
      <c r="AL193" s="17">
        <v>0</v>
      </c>
      <c r="AM193" s="17">
        <v>4</v>
      </c>
      <c r="AN193" s="17">
        <v>0</v>
      </c>
      <c r="AO193" s="17">
        <v>5</v>
      </c>
      <c r="AP193" s="17">
        <v>2</v>
      </c>
      <c r="AQ193" s="17">
        <v>1</v>
      </c>
      <c r="AR193" s="17">
        <v>0</v>
      </c>
      <c r="AS193" s="17">
        <v>4</v>
      </c>
      <c r="AT193" s="17">
        <v>0</v>
      </c>
      <c r="AU193" s="17">
        <v>1</v>
      </c>
      <c r="AV193" s="17">
        <v>8</v>
      </c>
      <c r="AW193" s="17">
        <v>1</v>
      </c>
      <c r="AX193" s="17">
        <v>0</v>
      </c>
      <c r="AY193" s="17">
        <v>2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106</v>
      </c>
    </row>
    <row r="194" spans="1:63" x14ac:dyDescent="0.25">
      <c r="A194" s="35" t="s">
        <v>284</v>
      </c>
      <c r="B194" s="17">
        <v>0</v>
      </c>
      <c r="C194" s="17">
        <v>1</v>
      </c>
      <c r="D194" s="17">
        <v>0</v>
      </c>
      <c r="E194" s="17">
        <v>1</v>
      </c>
      <c r="F194" s="17">
        <v>0</v>
      </c>
      <c r="G194" s="17">
        <v>0</v>
      </c>
      <c r="H194" s="17">
        <v>0</v>
      </c>
      <c r="I194" s="17">
        <v>1</v>
      </c>
      <c r="J194" s="17">
        <v>0</v>
      </c>
      <c r="K194" s="17">
        <v>0</v>
      </c>
      <c r="L194" s="17">
        <v>0</v>
      </c>
      <c r="M194" s="17">
        <v>0</v>
      </c>
      <c r="N194" s="17">
        <v>1</v>
      </c>
      <c r="O194" s="17">
        <v>0</v>
      </c>
      <c r="P194" s="17">
        <v>0</v>
      </c>
      <c r="Q194" s="17">
        <v>1</v>
      </c>
      <c r="R194" s="17">
        <v>0</v>
      </c>
      <c r="S194" s="17">
        <v>0</v>
      </c>
      <c r="T194" s="17">
        <v>1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1</v>
      </c>
      <c r="AE194" s="17">
        <v>0</v>
      </c>
      <c r="AF194" s="17">
        <v>3</v>
      </c>
      <c r="AG194" s="17">
        <v>2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2</v>
      </c>
      <c r="AV194" s="17">
        <v>0</v>
      </c>
      <c r="AW194" s="17">
        <v>0</v>
      </c>
      <c r="AX194" s="17">
        <v>1</v>
      </c>
      <c r="AY194" s="17">
        <v>1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16</v>
      </c>
    </row>
    <row r="195" spans="1:63" x14ac:dyDescent="0.25">
      <c r="A195" s="35" t="s">
        <v>285</v>
      </c>
      <c r="B195" s="17">
        <v>30</v>
      </c>
      <c r="C195" s="17">
        <v>19</v>
      </c>
      <c r="D195" s="17">
        <v>80</v>
      </c>
      <c r="E195" s="17">
        <v>72</v>
      </c>
      <c r="F195" s="17">
        <v>8</v>
      </c>
      <c r="G195" s="17">
        <v>8</v>
      </c>
      <c r="H195" s="17">
        <v>32</v>
      </c>
      <c r="I195" s="17">
        <v>787</v>
      </c>
      <c r="J195" s="17">
        <v>0</v>
      </c>
      <c r="K195" s="17">
        <v>16</v>
      </c>
      <c r="L195" s="17">
        <v>27</v>
      </c>
      <c r="M195" s="17">
        <v>47</v>
      </c>
      <c r="N195" s="17">
        <v>27</v>
      </c>
      <c r="O195" s="17">
        <v>14</v>
      </c>
      <c r="P195" s="17">
        <v>6</v>
      </c>
      <c r="Q195" s="17">
        <v>48</v>
      </c>
      <c r="R195" s="17">
        <v>12</v>
      </c>
      <c r="S195" s="17">
        <v>40</v>
      </c>
      <c r="T195" s="17">
        <v>0</v>
      </c>
      <c r="U195" s="17">
        <v>25</v>
      </c>
      <c r="V195" s="17">
        <v>30</v>
      </c>
      <c r="W195" s="17">
        <v>21</v>
      </c>
      <c r="X195" s="17">
        <v>3</v>
      </c>
      <c r="Y195" s="17">
        <v>81</v>
      </c>
      <c r="Z195" s="17">
        <v>2</v>
      </c>
      <c r="AA195" s="17">
        <v>15</v>
      </c>
      <c r="AB195" s="17">
        <v>76</v>
      </c>
      <c r="AC195" s="17">
        <v>20</v>
      </c>
      <c r="AD195" s="17">
        <v>0</v>
      </c>
      <c r="AE195" s="17">
        <v>14</v>
      </c>
      <c r="AF195" s="17">
        <v>726</v>
      </c>
      <c r="AG195" s="17">
        <v>102</v>
      </c>
      <c r="AH195" s="17">
        <v>96</v>
      </c>
      <c r="AI195" s="17">
        <v>75</v>
      </c>
      <c r="AJ195" s="17">
        <v>9</v>
      </c>
      <c r="AK195" s="17">
        <v>7</v>
      </c>
      <c r="AL195" s="17">
        <v>42</v>
      </c>
      <c r="AM195" s="17">
        <v>31</v>
      </c>
      <c r="AN195" s="17">
        <v>8</v>
      </c>
      <c r="AO195" s="17">
        <v>0</v>
      </c>
      <c r="AP195" s="17">
        <v>5</v>
      </c>
      <c r="AQ195" s="17">
        <v>76</v>
      </c>
      <c r="AR195" s="17">
        <v>2</v>
      </c>
      <c r="AS195" s="17">
        <v>0</v>
      </c>
      <c r="AT195" s="17">
        <v>4</v>
      </c>
      <c r="AU195" s="17">
        <v>29</v>
      </c>
      <c r="AV195" s="17">
        <v>203</v>
      </c>
      <c r="AW195" s="17">
        <v>17</v>
      </c>
      <c r="AX195" s="17">
        <v>13</v>
      </c>
      <c r="AY195" s="17">
        <v>0</v>
      </c>
      <c r="AZ195" s="17">
        <v>1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3006</v>
      </c>
    </row>
    <row r="196" spans="1:63" x14ac:dyDescent="0.25">
      <c r="A196" s="35" t="s">
        <v>286</v>
      </c>
      <c r="B196" s="17">
        <v>0</v>
      </c>
      <c r="C196" s="17">
        <v>0</v>
      </c>
      <c r="D196" s="17">
        <v>2</v>
      </c>
      <c r="E196" s="17">
        <v>0</v>
      </c>
      <c r="F196" s="17">
        <v>0</v>
      </c>
      <c r="G196" s="17">
        <v>1</v>
      </c>
      <c r="H196" s="17">
        <v>2</v>
      </c>
      <c r="I196" s="17">
        <v>0</v>
      </c>
      <c r="J196" s="17">
        <v>0</v>
      </c>
      <c r="K196" s="17">
        <v>0</v>
      </c>
      <c r="L196" s="17">
        <v>9</v>
      </c>
      <c r="M196" s="17">
        <v>2</v>
      </c>
      <c r="N196" s="17">
        <v>0</v>
      </c>
      <c r="O196" s="17">
        <v>0</v>
      </c>
      <c r="P196" s="17">
        <v>0</v>
      </c>
      <c r="Q196" s="17">
        <v>4</v>
      </c>
      <c r="R196" s="17">
        <v>0</v>
      </c>
      <c r="S196" s="17">
        <v>0</v>
      </c>
      <c r="T196" s="17">
        <v>1</v>
      </c>
      <c r="U196" s="17">
        <v>0</v>
      </c>
      <c r="V196" s="17">
        <v>0</v>
      </c>
      <c r="W196" s="17">
        <v>0</v>
      </c>
      <c r="X196" s="17">
        <v>0</v>
      </c>
      <c r="Y196" s="17">
        <v>1</v>
      </c>
      <c r="Z196" s="17">
        <v>0</v>
      </c>
      <c r="AA196" s="17">
        <v>1</v>
      </c>
      <c r="AB196" s="17">
        <v>0</v>
      </c>
      <c r="AC196" s="17">
        <v>1</v>
      </c>
      <c r="AD196" s="17">
        <v>1</v>
      </c>
      <c r="AE196" s="17">
        <v>0</v>
      </c>
      <c r="AF196" s="17">
        <v>2</v>
      </c>
      <c r="AG196" s="17">
        <v>0</v>
      </c>
      <c r="AH196" s="17">
        <v>0</v>
      </c>
      <c r="AI196" s="17">
        <v>1</v>
      </c>
      <c r="AJ196" s="17">
        <v>0</v>
      </c>
      <c r="AK196" s="17">
        <v>0</v>
      </c>
      <c r="AL196" s="17">
        <v>4</v>
      </c>
      <c r="AM196" s="17">
        <v>0</v>
      </c>
      <c r="AN196" s="17">
        <v>0</v>
      </c>
      <c r="AO196" s="17">
        <v>0</v>
      </c>
      <c r="AP196" s="17">
        <v>0</v>
      </c>
      <c r="AQ196" s="17">
        <v>3</v>
      </c>
      <c r="AR196" s="17">
        <v>0</v>
      </c>
      <c r="AS196" s="17">
        <v>0</v>
      </c>
      <c r="AT196" s="17">
        <v>0</v>
      </c>
      <c r="AU196" s="17">
        <v>0</v>
      </c>
      <c r="AV196" s="17">
        <v>4</v>
      </c>
      <c r="AW196" s="17">
        <v>0</v>
      </c>
      <c r="AX196" s="17">
        <v>0</v>
      </c>
      <c r="AY196" s="17">
        <v>3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42</v>
      </c>
    </row>
    <row r="197" spans="1:63" x14ac:dyDescent="0.25">
      <c r="A197" s="35" t="s">
        <v>287</v>
      </c>
      <c r="B197" s="17">
        <v>4</v>
      </c>
      <c r="C197" s="17">
        <v>3</v>
      </c>
      <c r="D197" s="17">
        <v>95</v>
      </c>
      <c r="E197" s="17">
        <v>20</v>
      </c>
      <c r="F197" s="17">
        <v>0</v>
      </c>
      <c r="G197" s="17">
        <v>0</v>
      </c>
      <c r="H197" s="17">
        <v>13</v>
      </c>
      <c r="I197" s="17">
        <v>36</v>
      </c>
      <c r="J197" s="17">
        <v>0</v>
      </c>
      <c r="K197" s="17">
        <v>6</v>
      </c>
      <c r="L197" s="17">
        <v>10</v>
      </c>
      <c r="M197" s="17">
        <v>14</v>
      </c>
      <c r="N197" s="17">
        <v>8</v>
      </c>
      <c r="O197" s="17">
        <v>2</v>
      </c>
      <c r="P197" s="17">
        <v>2</v>
      </c>
      <c r="Q197" s="17">
        <v>16</v>
      </c>
      <c r="R197" s="17">
        <v>4</v>
      </c>
      <c r="S197" s="17">
        <v>5</v>
      </c>
      <c r="T197" s="17">
        <v>180</v>
      </c>
      <c r="U197" s="17">
        <v>11</v>
      </c>
      <c r="V197" s="17">
        <v>1</v>
      </c>
      <c r="W197" s="17">
        <v>7</v>
      </c>
      <c r="X197" s="17">
        <v>17</v>
      </c>
      <c r="Y197" s="17">
        <v>6</v>
      </c>
      <c r="Z197" s="17">
        <v>20</v>
      </c>
      <c r="AA197" s="17">
        <v>2</v>
      </c>
      <c r="AB197" s="17">
        <v>57</v>
      </c>
      <c r="AC197" s="17">
        <v>9</v>
      </c>
      <c r="AD197" s="17">
        <v>35</v>
      </c>
      <c r="AE197" s="17">
        <v>2</v>
      </c>
      <c r="AF197" s="17">
        <v>117</v>
      </c>
      <c r="AG197" s="17">
        <v>25</v>
      </c>
      <c r="AH197" s="17">
        <v>21</v>
      </c>
      <c r="AI197" s="17">
        <v>0</v>
      </c>
      <c r="AJ197" s="17">
        <v>8</v>
      </c>
      <c r="AK197" s="17">
        <v>0</v>
      </c>
      <c r="AL197" s="17">
        <v>12</v>
      </c>
      <c r="AM197" s="17">
        <v>7</v>
      </c>
      <c r="AN197" s="17">
        <v>12</v>
      </c>
      <c r="AO197" s="17">
        <v>93</v>
      </c>
      <c r="AP197" s="17">
        <v>2</v>
      </c>
      <c r="AQ197" s="17">
        <v>50</v>
      </c>
      <c r="AR197" s="17">
        <v>1</v>
      </c>
      <c r="AS197" s="17">
        <v>116</v>
      </c>
      <c r="AT197" s="17">
        <v>0</v>
      </c>
      <c r="AU197" s="17">
        <v>0</v>
      </c>
      <c r="AV197" s="17">
        <v>56</v>
      </c>
      <c r="AW197" s="17">
        <v>8</v>
      </c>
      <c r="AX197" s="17">
        <v>0</v>
      </c>
      <c r="AY197" s="17">
        <v>94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1207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1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4</v>
      </c>
      <c r="AE198" s="17">
        <v>0</v>
      </c>
      <c r="AF198" s="17">
        <v>0</v>
      </c>
      <c r="AG198" s="17">
        <v>0</v>
      </c>
      <c r="AH198" s="17">
        <v>0</v>
      </c>
      <c r="AI198" s="17">
        <v>1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6</v>
      </c>
    </row>
    <row r="199" spans="1:63" x14ac:dyDescent="0.25">
      <c r="A199" s="35" t="s">
        <v>289</v>
      </c>
      <c r="B199" s="17">
        <v>12</v>
      </c>
      <c r="C199" s="17">
        <v>6</v>
      </c>
      <c r="D199" s="17">
        <v>35</v>
      </c>
      <c r="E199" s="17">
        <v>2</v>
      </c>
      <c r="F199" s="17">
        <v>2</v>
      </c>
      <c r="G199" s="17">
        <v>1</v>
      </c>
      <c r="H199" s="17">
        <v>4</v>
      </c>
      <c r="I199" s="17">
        <v>29</v>
      </c>
      <c r="J199" s="17">
        <v>0</v>
      </c>
      <c r="K199" s="17">
        <v>2</v>
      </c>
      <c r="L199" s="17">
        <v>7</v>
      </c>
      <c r="M199" s="17">
        <v>10</v>
      </c>
      <c r="N199" s="17">
        <v>2</v>
      </c>
      <c r="O199" s="17">
        <v>1</v>
      </c>
      <c r="P199" s="17">
        <v>3</v>
      </c>
      <c r="Q199" s="17">
        <v>15</v>
      </c>
      <c r="R199" s="17">
        <v>6</v>
      </c>
      <c r="S199" s="17">
        <v>14</v>
      </c>
      <c r="T199" s="17">
        <v>3</v>
      </c>
      <c r="U199" s="17">
        <v>7</v>
      </c>
      <c r="V199" s="17">
        <v>1</v>
      </c>
      <c r="W199" s="17">
        <v>6</v>
      </c>
      <c r="X199" s="17">
        <v>1</v>
      </c>
      <c r="Y199" s="17">
        <v>11</v>
      </c>
      <c r="Z199" s="17">
        <v>8</v>
      </c>
      <c r="AA199" s="17">
        <v>4</v>
      </c>
      <c r="AB199" s="17">
        <v>15</v>
      </c>
      <c r="AC199" s="17">
        <v>15</v>
      </c>
      <c r="AD199" s="17">
        <v>2</v>
      </c>
      <c r="AE199" s="17">
        <v>6</v>
      </c>
      <c r="AF199" s="17">
        <v>70</v>
      </c>
      <c r="AG199" s="17">
        <v>11</v>
      </c>
      <c r="AH199" s="17">
        <v>61</v>
      </c>
      <c r="AI199" s="17">
        <v>0</v>
      </c>
      <c r="AJ199" s="17">
        <v>9</v>
      </c>
      <c r="AK199" s="17">
        <v>3</v>
      </c>
      <c r="AL199" s="17">
        <v>15</v>
      </c>
      <c r="AM199" s="17">
        <v>22</v>
      </c>
      <c r="AN199" s="17">
        <v>5</v>
      </c>
      <c r="AO199" s="17">
        <v>0</v>
      </c>
      <c r="AP199" s="17">
        <v>4</v>
      </c>
      <c r="AQ199" s="17">
        <v>33</v>
      </c>
      <c r="AR199" s="17">
        <v>0</v>
      </c>
      <c r="AS199" s="17">
        <v>8</v>
      </c>
      <c r="AT199" s="17">
        <v>3</v>
      </c>
      <c r="AU199" s="17">
        <v>9</v>
      </c>
      <c r="AV199" s="17">
        <v>48</v>
      </c>
      <c r="AW199" s="17">
        <v>15</v>
      </c>
      <c r="AX199" s="17">
        <v>6</v>
      </c>
      <c r="AY199" s="17">
        <v>18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570</v>
      </c>
    </row>
    <row r="200" spans="1:63" x14ac:dyDescent="0.25">
      <c r="A200" s="35" t="s">
        <v>290</v>
      </c>
      <c r="B200" s="17">
        <v>1</v>
      </c>
      <c r="C200" s="17">
        <v>0</v>
      </c>
      <c r="D200" s="17">
        <v>4</v>
      </c>
      <c r="E200" s="17">
        <v>0</v>
      </c>
      <c r="F200" s="17">
        <v>0</v>
      </c>
      <c r="G200" s="17">
        <v>0</v>
      </c>
      <c r="H200" s="17">
        <v>0</v>
      </c>
      <c r="I200" s="17">
        <v>18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4</v>
      </c>
      <c r="U200" s="17">
        <v>1</v>
      </c>
      <c r="V200" s="17">
        <v>0</v>
      </c>
      <c r="W200" s="17">
        <v>1</v>
      </c>
      <c r="X200" s="17">
        <v>0</v>
      </c>
      <c r="Y200" s="17">
        <v>1</v>
      </c>
      <c r="Z200" s="17">
        <v>2</v>
      </c>
      <c r="AA200" s="17">
        <v>0</v>
      </c>
      <c r="AB200" s="17">
        <v>3</v>
      </c>
      <c r="AC200" s="17">
        <v>0</v>
      </c>
      <c r="AD200" s="17">
        <v>1</v>
      </c>
      <c r="AE200" s="17">
        <v>0</v>
      </c>
      <c r="AF200" s="17">
        <v>3</v>
      </c>
      <c r="AG200" s="17">
        <v>0</v>
      </c>
      <c r="AH200" s="17">
        <v>3</v>
      </c>
      <c r="AI200" s="17">
        <v>0</v>
      </c>
      <c r="AJ200" s="17">
        <v>0</v>
      </c>
      <c r="AK200" s="17">
        <v>0</v>
      </c>
      <c r="AL200" s="17">
        <v>1</v>
      </c>
      <c r="AM200" s="17">
        <v>2</v>
      </c>
      <c r="AN200" s="17">
        <v>2</v>
      </c>
      <c r="AO200" s="17">
        <v>4</v>
      </c>
      <c r="AP200" s="17">
        <v>0</v>
      </c>
      <c r="AQ200" s="17">
        <v>4</v>
      </c>
      <c r="AR200" s="17">
        <v>0</v>
      </c>
      <c r="AS200" s="17">
        <v>2</v>
      </c>
      <c r="AT200" s="17">
        <v>0</v>
      </c>
      <c r="AU200" s="17">
        <v>0</v>
      </c>
      <c r="AV200" s="17">
        <v>1</v>
      </c>
      <c r="AW200" s="17">
        <v>0</v>
      </c>
      <c r="AX200" s="17">
        <v>0</v>
      </c>
      <c r="AY200" s="17">
        <v>2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60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5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1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2</v>
      </c>
      <c r="AG201" s="17">
        <v>0</v>
      </c>
      <c r="AH201" s="17">
        <v>1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9</v>
      </c>
    </row>
    <row r="202" spans="1:63" x14ac:dyDescent="0.25">
      <c r="A202" s="35" t="s">
        <v>292</v>
      </c>
      <c r="B202" s="17">
        <v>1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11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3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4</v>
      </c>
      <c r="AA202" s="17">
        <v>0</v>
      </c>
      <c r="AB202" s="17">
        <v>1</v>
      </c>
      <c r="AC202" s="17">
        <v>0</v>
      </c>
      <c r="AD202" s="17">
        <v>0</v>
      </c>
      <c r="AE202" s="17">
        <v>1</v>
      </c>
      <c r="AF202" s="17">
        <v>0</v>
      </c>
      <c r="AG202" s="17">
        <v>0</v>
      </c>
      <c r="AH202" s="17">
        <v>1</v>
      </c>
      <c r="AI202" s="17">
        <v>5</v>
      </c>
      <c r="AJ202" s="17">
        <v>0</v>
      </c>
      <c r="AK202" s="17">
        <v>0</v>
      </c>
      <c r="AL202" s="17">
        <v>1</v>
      </c>
      <c r="AM202" s="17">
        <v>0</v>
      </c>
      <c r="AN202" s="17">
        <v>0</v>
      </c>
      <c r="AO202" s="17">
        <v>3</v>
      </c>
      <c r="AP202" s="17">
        <v>0</v>
      </c>
      <c r="AQ202" s="17">
        <v>0</v>
      </c>
      <c r="AR202" s="17">
        <v>2</v>
      </c>
      <c r="AS202" s="17">
        <v>0</v>
      </c>
      <c r="AT202" s="17">
        <v>0</v>
      </c>
      <c r="AU202" s="17">
        <v>0</v>
      </c>
      <c r="AV202" s="17">
        <v>3</v>
      </c>
      <c r="AW202" s="17">
        <v>0</v>
      </c>
      <c r="AX202" s="17">
        <v>0</v>
      </c>
      <c r="AY202" s="17">
        <v>15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51</v>
      </c>
    </row>
    <row r="203" spans="1:63" x14ac:dyDescent="0.25">
      <c r="A203" s="35" t="s">
        <v>293</v>
      </c>
      <c r="B203" s="17">
        <v>5</v>
      </c>
      <c r="C203" s="17">
        <v>1</v>
      </c>
      <c r="D203" s="17">
        <v>10</v>
      </c>
      <c r="E203" s="17">
        <v>7</v>
      </c>
      <c r="F203" s="17">
        <v>3</v>
      </c>
      <c r="G203" s="17">
        <v>1</v>
      </c>
      <c r="H203" s="17">
        <v>15</v>
      </c>
      <c r="I203" s="17">
        <v>27</v>
      </c>
      <c r="J203" s="17">
        <v>0</v>
      </c>
      <c r="K203" s="17">
        <v>3</v>
      </c>
      <c r="L203" s="17">
        <v>4</v>
      </c>
      <c r="M203" s="17">
        <v>1</v>
      </c>
      <c r="N203" s="17">
        <v>6</v>
      </c>
      <c r="O203" s="17">
        <v>1</v>
      </c>
      <c r="P203" s="17">
        <v>0</v>
      </c>
      <c r="Q203" s="17">
        <v>8</v>
      </c>
      <c r="R203" s="17">
        <v>2</v>
      </c>
      <c r="S203" s="17">
        <v>6</v>
      </c>
      <c r="T203" s="17">
        <v>7</v>
      </c>
      <c r="U203" s="17">
        <v>2</v>
      </c>
      <c r="V203" s="17">
        <v>6</v>
      </c>
      <c r="W203" s="17">
        <v>4</v>
      </c>
      <c r="X203" s="17">
        <v>0</v>
      </c>
      <c r="Y203" s="17">
        <v>4</v>
      </c>
      <c r="Z203" s="17">
        <v>0</v>
      </c>
      <c r="AA203" s="17">
        <v>11</v>
      </c>
      <c r="AB203" s="17">
        <v>4</v>
      </c>
      <c r="AC203" s="17">
        <v>8</v>
      </c>
      <c r="AD203" s="17">
        <v>3</v>
      </c>
      <c r="AE203" s="17">
        <v>9</v>
      </c>
      <c r="AF203" s="17">
        <v>121</v>
      </c>
      <c r="AG203" s="17">
        <v>20</v>
      </c>
      <c r="AH203" s="17">
        <v>1</v>
      </c>
      <c r="AI203" s="17">
        <v>13</v>
      </c>
      <c r="AJ203" s="17">
        <v>1</v>
      </c>
      <c r="AK203" s="17">
        <v>0</v>
      </c>
      <c r="AL203" s="17">
        <v>8</v>
      </c>
      <c r="AM203" s="17">
        <v>8</v>
      </c>
      <c r="AN203" s="17">
        <v>0</v>
      </c>
      <c r="AO203" s="17">
        <v>15</v>
      </c>
      <c r="AP203" s="17">
        <v>2</v>
      </c>
      <c r="AQ203" s="17">
        <v>3</v>
      </c>
      <c r="AR203" s="17">
        <v>0</v>
      </c>
      <c r="AS203" s="17">
        <v>9</v>
      </c>
      <c r="AT203" s="17">
        <v>2</v>
      </c>
      <c r="AU203" s="17">
        <v>4</v>
      </c>
      <c r="AV203" s="17">
        <v>11</v>
      </c>
      <c r="AW203" s="17">
        <v>9</v>
      </c>
      <c r="AX203" s="17">
        <v>2</v>
      </c>
      <c r="AY203" s="17">
        <v>7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394</v>
      </c>
    </row>
    <row r="204" spans="1:63" x14ac:dyDescent="0.25">
      <c r="A204" s="35" t="s">
        <v>294</v>
      </c>
      <c r="B204" s="17">
        <v>1</v>
      </c>
      <c r="C204" s="17">
        <v>0</v>
      </c>
      <c r="D204" s="17">
        <v>3</v>
      </c>
      <c r="E204" s="17">
        <v>0</v>
      </c>
      <c r="F204" s="17">
        <v>0</v>
      </c>
      <c r="G204" s="17">
        <v>0</v>
      </c>
      <c r="H204" s="17">
        <v>2</v>
      </c>
      <c r="I204" s="17">
        <v>5</v>
      </c>
      <c r="J204" s="17">
        <v>0</v>
      </c>
      <c r="K204" s="17">
        <v>0</v>
      </c>
      <c r="L204" s="17">
        <v>1</v>
      </c>
      <c r="M204" s="17">
        <v>0</v>
      </c>
      <c r="N204" s="17">
        <v>0</v>
      </c>
      <c r="O204" s="17">
        <v>0</v>
      </c>
      <c r="P204" s="17">
        <v>0</v>
      </c>
      <c r="Q204" s="17">
        <v>4</v>
      </c>
      <c r="R204" s="17">
        <v>0</v>
      </c>
      <c r="S204" s="17">
        <v>0</v>
      </c>
      <c r="T204" s="17">
        <v>1</v>
      </c>
      <c r="U204" s="17">
        <v>2</v>
      </c>
      <c r="V204" s="17">
        <v>0</v>
      </c>
      <c r="W204" s="17">
        <v>0</v>
      </c>
      <c r="X204" s="17">
        <v>0</v>
      </c>
      <c r="Y204" s="17">
        <v>1</v>
      </c>
      <c r="Z204" s="17">
        <v>0</v>
      </c>
      <c r="AA204" s="17">
        <v>0</v>
      </c>
      <c r="AB204" s="17">
        <v>4</v>
      </c>
      <c r="AC204" s="17">
        <v>0</v>
      </c>
      <c r="AD204" s="17">
        <v>0</v>
      </c>
      <c r="AE204" s="17">
        <v>0</v>
      </c>
      <c r="AF204" s="17">
        <v>4</v>
      </c>
      <c r="AG204" s="17">
        <v>1</v>
      </c>
      <c r="AH204" s="17">
        <v>0</v>
      </c>
      <c r="AI204" s="17">
        <v>1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4</v>
      </c>
      <c r="AR204" s="17">
        <v>0</v>
      </c>
      <c r="AS204" s="17">
        <v>0</v>
      </c>
      <c r="AT204" s="17">
        <v>0</v>
      </c>
      <c r="AU204" s="17">
        <v>0</v>
      </c>
      <c r="AV204" s="17">
        <v>2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36</v>
      </c>
    </row>
    <row r="205" spans="1:63" x14ac:dyDescent="0.25">
      <c r="A205" s="35" t="s">
        <v>295</v>
      </c>
      <c r="B205" s="17">
        <v>0</v>
      </c>
      <c r="C205" s="17">
        <v>0</v>
      </c>
      <c r="D205" s="17">
        <v>12</v>
      </c>
      <c r="E205" s="17">
        <v>4</v>
      </c>
      <c r="F205" s="17">
        <v>1</v>
      </c>
      <c r="G205" s="17">
        <v>0</v>
      </c>
      <c r="H205" s="17">
        <v>0</v>
      </c>
      <c r="I205" s="17">
        <v>2</v>
      </c>
      <c r="J205" s="17">
        <v>0</v>
      </c>
      <c r="K205" s="17">
        <v>0</v>
      </c>
      <c r="L205" s="17">
        <v>2</v>
      </c>
      <c r="M205" s="17">
        <v>2</v>
      </c>
      <c r="N205" s="17">
        <v>0</v>
      </c>
      <c r="O205" s="17">
        <v>1</v>
      </c>
      <c r="P205" s="17">
        <v>2</v>
      </c>
      <c r="Q205" s="17">
        <v>5</v>
      </c>
      <c r="R205" s="17">
        <v>0</v>
      </c>
      <c r="S205" s="17">
        <v>1</v>
      </c>
      <c r="T205" s="17">
        <v>0</v>
      </c>
      <c r="U205" s="17">
        <v>2</v>
      </c>
      <c r="V205" s="17">
        <v>0</v>
      </c>
      <c r="W205" s="17">
        <v>1</v>
      </c>
      <c r="X205" s="17">
        <v>0</v>
      </c>
      <c r="Y205" s="17">
        <v>4</v>
      </c>
      <c r="Z205" s="17">
        <v>3</v>
      </c>
      <c r="AA205" s="17">
        <v>0</v>
      </c>
      <c r="AB205" s="17">
        <v>3</v>
      </c>
      <c r="AC205" s="17">
        <v>2</v>
      </c>
      <c r="AD205" s="17">
        <v>1</v>
      </c>
      <c r="AE205" s="17">
        <v>0</v>
      </c>
      <c r="AF205" s="17">
        <v>5</v>
      </c>
      <c r="AG205" s="17">
        <v>1</v>
      </c>
      <c r="AH205" s="17">
        <v>6</v>
      </c>
      <c r="AI205" s="17">
        <v>4</v>
      </c>
      <c r="AJ205" s="17">
        <v>1</v>
      </c>
      <c r="AK205" s="17">
        <v>0</v>
      </c>
      <c r="AL205" s="17">
        <v>1</v>
      </c>
      <c r="AM205" s="17">
        <v>1</v>
      </c>
      <c r="AN205" s="17">
        <v>0</v>
      </c>
      <c r="AO205" s="17">
        <v>8</v>
      </c>
      <c r="AP205" s="17">
        <v>0</v>
      </c>
      <c r="AQ205" s="17">
        <v>5</v>
      </c>
      <c r="AR205" s="17">
        <v>0</v>
      </c>
      <c r="AS205" s="17">
        <v>3</v>
      </c>
      <c r="AT205" s="17">
        <v>0</v>
      </c>
      <c r="AU205" s="17">
        <v>0</v>
      </c>
      <c r="AV205" s="17">
        <v>4</v>
      </c>
      <c r="AW205" s="17">
        <v>4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91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4</v>
      </c>
      <c r="J206" s="17">
        <v>0</v>
      </c>
      <c r="K206" s="17">
        <v>0</v>
      </c>
      <c r="L206" s="17">
        <v>0</v>
      </c>
      <c r="M206" s="17">
        <v>1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1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5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5</v>
      </c>
      <c r="AW206" s="17">
        <v>1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17</v>
      </c>
    </row>
    <row r="207" spans="1:63" x14ac:dyDescent="0.25">
      <c r="A207" s="32" t="s">
        <v>297</v>
      </c>
      <c r="B207" s="33">
        <v>16</v>
      </c>
      <c r="C207" s="33">
        <v>8</v>
      </c>
      <c r="D207" s="33">
        <v>53</v>
      </c>
      <c r="E207" s="33">
        <v>25</v>
      </c>
      <c r="F207" s="33">
        <v>9</v>
      </c>
      <c r="G207" s="33">
        <v>0</v>
      </c>
      <c r="H207" s="33">
        <v>18</v>
      </c>
      <c r="I207" s="33">
        <v>71</v>
      </c>
      <c r="J207" s="33">
        <v>38</v>
      </c>
      <c r="K207" s="33">
        <v>16</v>
      </c>
      <c r="L207" s="33">
        <v>9</v>
      </c>
      <c r="M207" s="33">
        <v>43</v>
      </c>
      <c r="N207" s="33">
        <v>28</v>
      </c>
      <c r="O207" s="33">
        <v>4</v>
      </c>
      <c r="P207" s="33">
        <v>26</v>
      </c>
      <c r="Q207" s="33">
        <v>38</v>
      </c>
      <c r="R207" s="33">
        <v>22</v>
      </c>
      <c r="S207" s="33">
        <v>10</v>
      </c>
      <c r="T207" s="33">
        <v>2</v>
      </c>
      <c r="U207" s="33">
        <v>39</v>
      </c>
      <c r="V207" s="33">
        <v>21</v>
      </c>
      <c r="W207" s="33">
        <v>25</v>
      </c>
      <c r="X207" s="33">
        <v>2</v>
      </c>
      <c r="Y207" s="33">
        <v>40</v>
      </c>
      <c r="Z207" s="33">
        <v>4</v>
      </c>
      <c r="AA207" s="33">
        <v>5</v>
      </c>
      <c r="AB207" s="33">
        <v>20</v>
      </c>
      <c r="AC207" s="33">
        <v>8</v>
      </c>
      <c r="AD207" s="33">
        <v>1</v>
      </c>
      <c r="AE207" s="33">
        <v>6</v>
      </c>
      <c r="AF207" s="33">
        <v>153</v>
      </c>
      <c r="AG207" s="33">
        <v>21</v>
      </c>
      <c r="AH207" s="33">
        <v>43</v>
      </c>
      <c r="AI207" s="33">
        <v>3</v>
      </c>
      <c r="AJ207" s="33">
        <v>3</v>
      </c>
      <c r="AK207" s="33">
        <v>1</v>
      </c>
      <c r="AL207" s="33">
        <v>35</v>
      </c>
      <c r="AM207" s="33">
        <v>36</v>
      </c>
      <c r="AN207" s="33">
        <v>0</v>
      </c>
      <c r="AO207" s="33">
        <v>6</v>
      </c>
      <c r="AP207" s="33">
        <v>1</v>
      </c>
      <c r="AQ207" s="33">
        <v>27</v>
      </c>
      <c r="AR207" s="33">
        <v>0</v>
      </c>
      <c r="AS207" s="33">
        <v>5</v>
      </c>
      <c r="AT207" s="33">
        <v>3</v>
      </c>
      <c r="AU207" s="33">
        <v>22</v>
      </c>
      <c r="AV207" s="33">
        <v>32</v>
      </c>
      <c r="AW207" s="33">
        <v>4</v>
      </c>
      <c r="AX207" s="33">
        <v>5</v>
      </c>
      <c r="AY207" s="33">
        <v>8</v>
      </c>
      <c r="AZ207" s="33">
        <v>4</v>
      </c>
      <c r="BA207" s="33">
        <v>0</v>
      </c>
      <c r="BB207" s="33">
        <v>2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1021</v>
      </c>
    </row>
    <row r="208" spans="1:63" x14ac:dyDescent="0.25">
      <c r="A208" s="35" t="s">
        <v>298</v>
      </c>
      <c r="B208" s="17">
        <v>7</v>
      </c>
      <c r="C208" s="17">
        <v>0</v>
      </c>
      <c r="D208" s="17">
        <v>14</v>
      </c>
      <c r="E208" s="17">
        <v>1</v>
      </c>
      <c r="F208" s="17">
        <v>1</v>
      </c>
      <c r="G208" s="17">
        <v>0</v>
      </c>
      <c r="H208" s="17">
        <v>4</v>
      </c>
      <c r="I208" s="17">
        <v>4</v>
      </c>
      <c r="J208" s="17">
        <v>3</v>
      </c>
      <c r="K208" s="17">
        <v>4</v>
      </c>
      <c r="L208" s="17">
        <v>2</v>
      </c>
      <c r="M208" s="17">
        <v>2</v>
      </c>
      <c r="N208" s="17">
        <v>2</v>
      </c>
      <c r="O208" s="17">
        <v>1</v>
      </c>
      <c r="P208" s="17">
        <v>0</v>
      </c>
      <c r="Q208" s="17">
        <v>3</v>
      </c>
      <c r="R208" s="17">
        <v>1</v>
      </c>
      <c r="S208" s="17">
        <v>0</v>
      </c>
      <c r="T208" s="17">
        <v>1</v>
      </c>
      <c r="U208" s="17">
        <v>8</v>
      </c>
      <c r="V208" s="17">
        <v>7</v>
      </c>
      <c r="W208" s="17">
        <v>1</v>
      </c>
      <c r="X208" s="17">
        <v>0</v>
      </c>
      <c r="Y208" s="17">
        <v>3</v>
      </c>
      <c r="Z208" s="17">
        <v>2</v>
      </c>
      <c r="AA208" s="17">
        <v>1</v>
      </c>
      <c r="AB208" s="17">
        <v>8</v>
      </c>
      <c r="AC208" s="17">
        <v>8</v>
      </c>
      <c r="AD208" s="17">
        <v>0</v>
      </c>
      <c r="AE208" s="17">
        <v>0</v>
      </c>
      <c r="AF208" s="17">
        <v>17</v>
      </c>
      <c r="AG208" s="17">
        <v>3</v>
      </c>
      <c r="AH208" s="17">
        <v>5</v>
      </c>
      <c r="AI208" s="17">
        <v>0</v>
      </c>
      <c r="AJ208" s="17">
        <v>2</v>
      </c>
      <c r="AK208" s="17">
        <v>0</v>
      </c>
      <c r="AL208" s="17">
        <v>1</v>
      </c>
      <c r="AM208" s="17">
        <v>6</v>
      </c>
      <c r="AN208" s="17">
        <v>0</v>
      </c>
      <c r="AO208" s="17">
        <v>0</v>
      </c>
      <c r="AP208" s="17">
        <v>1</v>
      </c>
      <c r="AQ208" s="17">
        <v>13</v>
      </c>
      <c r="AR208" s="17">
        <v>0</v>
      </c>
      <c r="AS208" s="17">
        <v>5</v>
      </c>
      <c r="AT208" s="17">
        <v>0</v>
      </c>
      <c r="AU208" s="17">
        <v>2</v>
      </c>
      <c r="AV208" s="17">
        <v>15</v>
      </c>
      <c r="AW208" s="17">
        <v>3</v>
      </c>
      <c r="AX208" s="17">
        <v>0</v>
      </c>
      <c r="AY208" s="17">
        <v>4</v>
      </c>
      <c r="AZ208" s="17">
        <v>2</v>
      </c>
      <c r="BA208" s="17">
        <v>0</v>
      </c>
      <c r="BB208" s="17">
        <v>2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169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1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1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2</v>
      </c>
    </row>
    <row r="210" spans="1:63" x14ac:dyDescent="0.25">
      <c r="A210" s="35" t="s">
        <v>300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2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3</v>
      </c>
      <c r="V210" s="17">
        <v>1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4</v>
      </c>
      <c r="AG210" s="17">
        <v>0</v>
      </c>
      <c r="AH210" s="17">
        <v>1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1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12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0</v>
      </c>
    </row>
    <row r="212" spans="1:63" x14ac:dyDescent="0.25">
      <c r="A212" s="35" t="s">
        <v>302</v>
      </c>
      <c r="B212" s="17">
        <v>0</v>
      </c>
      <c r="C212" s="17">
        <v>4</v>
      </c>
      <c r="D212" s="17">
        <v>28</v>
      </c>
      <c r="E212" s="17">
        <v>20</v>
      </c>
      <c r="F212" s="17">
        <v>4</v>
      </c>
      <c r="G212" s="17">
        <v>0</v>
      </c>
      <c r="H212" s="17">
        <v>13</v>
      </c>
      <c r="I212" s="17">
        <v>62</v>
      </c>
      <c r="J212" s="17">
        <v>33</v>
      </c>
      <c r="K212" s="17">
        <v>10</v>
      </c>
      <c r="L212" s="17">
        <v>4</v>
      </c>
      <c r="M212" s="17">
        <v>40</v>
      </c>
      <c r="N212" s="17">
        <v>24</v>
      </c>
      <c r="O212" s="17">
        <v>1</v>
      </c>
      <c r="P212" s="17">
        <v>23</v>
      </c>
      <c r="Q212" s="17">
        <v>21</v>
      </c>
      <c r="R212" s="17">
        <v>18</v>
      </c>
      <c r="S212" s="17">
        <v>10</v>
      </c>
      <c r="T212" s="17">
        <v>0</v>
      </c>
      <c r="U212" s="17">
        <v>23</v>
      </c>
      <c r="V212" s="17">
        <v>8</v>
      </c>
      <c r="W212" s="17">
        <v>21</v>
      </c>
      <c r="X212" s="17">
        <v>0</v>
      </c>
      <c r="Y212" s="17">
        <v>23</v>
      </c>
      <c r="Z212" s="17">
        <v>0</v>
      </c>
      <c r="AA212" s="17">
        <v>3</v>
      </c>
      <c r="AB212" s="17">
        <v>0</v>
      </c>
      <c r="AC212" s="17">
        <v>0</v>
      </c>
      <c r="AD212" s="17">
        <v>0</v>
      </c>
      <c r="AE212" s="17">
        <v>6</v>
      </c>
      <c r="AF212" s="17">
        <v>114</v>
      </c>
      <c r="AG212" s="17">
        <v>15</v>
      </c>
      <c r="AH212" s="17">
        <v>26</v>
      </c>
      <c r="AI212" s="17">
        <v>0</v>
      </c>
      <c r="AJ212" s="17">
        <v>0</v>
      </c>
      <c r="AK212" s="17">
        <v>1</v>
      </c>
      <c r="AL212" s="17">
        <v>28</v>
      </c>
      <c r="AM212" s="17">
        <v>28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2</v>
      </c>
      <c r="AU212" s="17">
        <v>14</v>
      </c>
      <c r="AV212" s="17">
        <v>7</v>
      </c>
      <c r="AW212" s="17">
        <v>0</v>
      </c>
      <c r="AX212" s="17">
        <v>5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639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1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1</v>
      </c>
    </row>
    <row r="214" spans="1:63" x14ac:dyDescent="0.25">
      <c r="A214" s="35" t="s">
        <v>304</v>
      </c>
      <c r="B214" s="17">
        <v>0</v>
      </c>
      <c r="C214" s="17">
        <v>2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1</v>
      </c>
      <c r="M214" s="17">
        <v>0</v>
      </c>
      <c r="N214" s="17">
        <v>0</v>
      </c>
      <c r="O214" s="17">
        <v>0</v>
      </c>
      <c r="P214" s="17">
        <v>1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1</v>
      </c>
      <c r="AC214" s="17">
        <v>0</v>
      </c>
      <c r="AD214" s="17">
        <v>0</v>
      </c>
      <c r="AE214" s="17">
        <v>0</v>
      </c>
      <c r="AF214" s="17">
        <v>2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7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1</v>
      </c>
      <c r="M215" s="17">
        <v>0</v>
      </c>
      <c r="N215" s="17">
        <v>0</v>
      </c>
      <c r="O215" s="17">
        <v>0</v>
      </c>
      <c r="P215" s="17">
        <v>0</v>
      </c>
      <c r="Q215" s="17">
        <v>1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1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1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4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1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1</v>
      </c>
    </row>
    <row r="217" spans="1:63" x14ac:dyDescent="0.25">
      <c r="A217" s="35" t="s">
        <v>307</v>
      </c>
      <c r="B217" s="17">
        <v>0</v>
      </c>
      <c r="C217" s="17">
        <v>2</v>
      </c>
      <c r="D217" s="17">
        <v>1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1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1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2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7</v>
      </c>
    </row>
    <row r="218" spans="1:63" x14ac:dyDescent="0.25">
      <c r="A218" s="35" t="s">
        <v>308</v>
      </c>
      <c r="B218" s="17">
        <v>0</v>
      </c>
      <c r="C218" s="17">
        <v>0</v>
      </c>
      <c r="D218" s="17">
        <v>3</v>
      </c>
      <c r="E218" s="17">
        <v>0</v>
      </c>
      <c r="F218" s="17">
        <v>1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1</v>
      </c>
      <c r="P218" s="17">
        <v>0</v>
      </c>
      <c r="Q218" s="17">
        <v>11</v>
      </c>
      <c r="R218" s="17">
        <v>0</v>
      </c>
      <c r="S218" s="17">
        <v>0</v>
      </c>
      <c r="T218" s="17">
        <v>0</v>
      </c>
      <c r="U218" s="17">
        <v>3</v>
      </c>
      <c r="V218" s="17">
        <v>0</v>
      </c>
      <c r="W218" s="17">
        <v>0</v>
      </c>
      <c r="X218" s="17">
        <v>0</v>
      </c>
      <c r="Y218" s="17">
        <v>3</v>
      </c>
      <c r="Z218" s="17">
        <v>0</v>
      </c>
      <c r="AA218" s="17">
        <v>0</v>
      </c>
      <c r="AB218" s="17">
        <v>2</v>
      </c>
      <c r="AC218" s="17">
        <v>0</v>
      </c>
      <c r="AD218" s="17">
        <v>1</v>
      </c>
      <c r="AE218" s="17">
        <v>0</v>
      </c>
      <c r="AF218" s="17">
        <v>1</v>
      </c>
      <c r="AG218" s="17">
        <v>2</v>
      </c>
      <c r="AH218" s="17">
        <v>1</v>
      </c>
      <c r="AI218" s="17">
        <v>2</v>
      </c>
      <c r="AJ218" s="17">
        <v>1</v>
      </c>
      <c r="AK218" s="17">
        <v>0</v>
      </c>
      <c r="AL218" s="17">
        <v>1</v>
      </c>
      <c r="AM218" s="17">
        <v>0</v>
      </c>
      <c r="AN218" s="17">
        <v>0</v>
      </c>
      <c r="AO218" s="17">
        <v>3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2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38</v>
      </c>
    </row>
    <row r="219" spans="1:63" x14ac:dyDescent="0.25">
      <c r="A219" s="35" t="s">
        <v>309</v>
      </c>
      <c r="B219" s="17">
        <v>2</v>
      </c>
      <c r="C219" s="17">
        <v>0</v>
      </c>
      <c r="D219" s="17">
        <v>1</v>
      </c>
      <c r="E219" s="17">
        <v>1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2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1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7</v>
      </c>
    </row>
    <row r="220" spans="1:63" x14ac:dyDescent="0.25">
      <c r="A220" s="35" t="s">
        <v>310</v>
      </c>
      <c r="B220" s="17">
        <v>5</v>
      </c>
      <c r="C220" s="17">
        <v>0</v>
      </c>
      <c r="D220" s="17">
        <v>4</v>
      </c>
      <c r="E220" s="17">
        <v>1</v>
      </c>
      <c r="F220" s="17">
        <v>3</v>
      </c>
      <c r="G220" s="17">
        <v>0</v>
      </c>
      <c r="H220" s="17">
        <v>1</v>
      </c>
      <c r="I220" s="17">
        <v>3</v>
      </c>
      <c r="J220" s="17">
        <v>2</v>
      </c>
      <c r="K220" s="17">
        <v>2</v>
      </c>
      <c r="L220" s="17">
        <v>0</v>
      </c>
      <c r="M220" s="17">
        <v>0</v>
      </c>
      <c r="N220" s="17">
        <v>2</v>
      </c>
      <c r="O220" s="17">
        <v>1</v>
      </c>
      <c r="P220" s="17">
        <v>2</v>
      </c>
      <c r="Q220" s="17">
        <v>2</v>
      </c>
      <c r="R220" s="17">
        <v>3</v>
      </c>
      <c r="S220" s="17">
        <v>0</v>
      </c>
      <c r="T220" s="17">
        <v>1</v>
      </c>
      <c r="U220" s="17">
        <v>2</v>
      </c>
      <c r="V220" s="17">
        <v>4</v>
      </c>
      <c r="W220" s="17">
        <v>0</v>
      </c>
      <c r="X220" s="17">
        <v>2</v>
      </c>
      <c r="Y220" s="17">
        <v>10</v>
      </c>
      <c r="Z220" s="17">
        <v>2</v>
      </c>
      <c r="AA220" s="17">
        <v>1</v>
      </c>
      <c r="AB220" s="17">
        <v>5</v>
      </c>
      <c r="AC220" s="17">
        <v>0</v>
      </c>
      <c r="AD220" s="17">
        <v>0</v>
      </c>
      <c r="AE220" s="17">
        <v>0</v>
      </c>
      <c r="AF220" s="17">
        <v>8</v>
      </c>
      <c r="AG220" s="17">
        <v>1</v>
      </c>
      <c r="AH220" s="17">
        <v>8</v>
      </c>
      <c r="AI220" s="17">
        <v>0</v>
      </c>
      <c r="AJ220" s="17">
        <v>0</v>
      </c>
      <c r="AK220" s="17">
        <v>0</v>
      </c>
      <c r="AL220" s="17">
        <v>3</v>
      </c>
      <c r="AM220" s="17">
        <v>1</v>
      </c>
      <c r="AN220" s="17">
        <v>0</v>
      </c>
      <c r="AO220" s="17">
        <v>0</v>
      </c>
      <c r="AP220" s="17">
        <v>0</v>
      </c>
      <c r="AQ220" s="17">
        <v>10</v>
      </c>
      <c r="AR220" s="17">
        <v>0</v>
      </c>
      <c r="AS220" s="17">
        <v>0</v>
      </c>
      <c r="AT220" s="17">
        <v>0</v>
      </c>
      <c r="AU220" s="17">
        <v>0</v>
      </c>
      <c r="AV220" s="17">
        <v>5</v>
      </c>
      <c r="AW220" s="17">
        <v>0</v>
      </c>
      <c r="AX220" s="17">
        <v>0</v>
      </c>
      <c r="AY220" s="17">
        <v>3</v>
      </c>
      <c r="AZ220" s="17">
        <v>1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98</v>
      </c>
    </row>
    <row r="221" spans="1:63" x14ac:dyDescent="0.25">
      <c r="A221" s="35" t="s">
        <v>311</v>
      </c>
      <c r="B221" s="17">
        <v>2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2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1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5</v>
      </c>
    </row>
    <row r="222" spans="1:63" x14ac:dyDescent="0.25">
      <c r="A222" s="35" t="s">
        <v>312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1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1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1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1</v>
      </c>
      <c r="X223" s="17">
        <v>0</v>
      </c>
      <c r="Y223" s="17">
        <v>0</v>
      </c>
      <c r="Z223" s="17">
        <v>0</v>
      </c>
      <c r="AA223" s="17">
        <v>0</v>
      </c>
      <c r="AB223" s="17">
        <v>1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2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1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6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2</v>
      </c>
      <c r="E224" s="17">
        <v>2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1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2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1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1</v>
      </c>
      <c r="AN224" s="17">
        <v>0</v>
      </c>
      <c r="AO224" s="17">
        <v>0</v>
      </c>
      <c r="AP224" s="17">
        <v>0</v>
      </c>
      <c r="AQ224" s="17">
        <v>2</v>
      </c>
      <c r="AR224" s="17">
        <v>0</v>
      </c>
      <c r="AS224" s="17">
        <v>0</v>
      </c>
      <c r="AT224" s="17">
        <v>0</v>
      </c>
      <c r="AU224" s="17">
        <v>3</v>
      </c>
      <c r="AV224" s="17">
        <v>2</v>
      </c>
      <c r="AW224" s="17">
        <v>1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17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4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2</v>
      </c>
      <c r="AM225" s="17">
        <v>0</v>
      </c>
      <c r="AN225" s="17">
        <v>0</v>
      </c>
      <c r="AO225" s="17">
        <v>0</v>
      </c>
      <c r="AP225" s="17">
        <v>0</v>
      </c>
      <c r="AQ225" s="17">
        <v>1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7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413</v>
      </c>
      <c r="C227" s="33">
        <v>148</v>
      </c>
      <c r="D227" s="33">
        <v>849</v>
      </c>
      <c r="E227" s="33">
        <v>92</v>
      </c>
      <c r="F227" s="33">
        <v>107</v>
      </c>
      <c r="G227" s="33">
        <v>60</v>
      </c>
      <c r="H227" s="33">
        <v>268</v>
      </c>
      <c r="I227" s="33">
        <v>1073</v>
      </c>
      <c r="J227" s="33">
        <v>386</v>
      </c>
      <c r="K227" s="33">
        <v>148</v>
      </c>
      <c r="L227" s="33">
        <v>201</v>
      </c>
      <c r="M227" s="33">
        <v>267</v>
      </c>
      <c r="N227" s="33">
        <v>216</v>
      </c>
      <c r="O227" s="33">
        <v>68</v>
      </c>
      <c r="P227" s="33">
        <v>136</v>
      </c>
      <c r="Q227" s="33">
        <v>470</v>
      </c>
      <c r="R227" s="33">
        <v>202</v>
      </c>
      <c r="S227" s="33">
        <v>209</v>
      </c>
      <c r="T227" s="33">
        <v>171</v>
      </c>
      <c r="U227" s="33">
        <v>287</v>
      </c>
      <c r="V227" s="33">
        <v>96</v>
      </c>
      <c r="W227" s="33">
        <v>239</v>
      </c>
      <c r="X227" s="33">
        <v>103</v>
      </c>
      <c r="Y227" s="33">
        <v>494</v>
      </c>
      <c r="Z227" s="33">
        <v>222</v>
      </c>
      <c r="AA227" s="33">
        <v>75</v>
      </c>
      <c r="AB227" s="33">
        <v>285</v>
      </c>
      <c r="AC227" s="33">
        <v>210</v>
      </c>
      <c r="AD227" s="33">
        <v>175</v>
      </c>
      <c r="AE227" s="33">
        <v>111</v>
      </c>
      <c r="AF227" s="33">
        <v>2450</v>
      </c>
      <c r="AG227" s="33">
        <v>381</v>
      </c>
      <c r="AH227" s="33">
        <v>544</v>
      </c>
      <c r="AI227" s="33">
        <v>358</v>
      </c>
      <c r="AJ227" s="33">
        <v>152</v>
      </c>
      <c r="AK227" s="33">
        <v>49</v>
      </c>
      <c r="AL227" s="33">
        <v>333</v>
      </c>
      <c r="AM227" s="33">
        <v>384</v>
      </c>
      <c r="AN227" s="33">
        <v>87</v>
      </c>
      <c r="AO227" s="33">
        <v>326</v>
      </c>
      <c r="AP227" s="33">
        <v>83</v>
      </c>
      <c r="AQ227" s="33">
        <v>918</v>
      </c>
      <c r="AR227" s="33">
        <v>16</v>
      </c>
      <c r="AS227" s="33">
        <v>286</v>
      </c>
      <c r="AT227" s="33">
        <v>31</v>
      </c>
      <c r="AU227" s="33">
        <v>173</v>
      </c>
      <c r="AV227" s="33">
        <v>1312</v>
      </c>
      <c r="AW227" s="33">
        <v>257</v>
      </c>
      <c r="AX227" s="33">
        <v>61</v>
      </c>
      <c r="AY227" s="33">
        <v>305</v>
      </c>
      <c r="AZ227" s="33">
        <v>6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4">
        <v>16293</v>
      </c>
    </row>
    <row r="228" spans="1:63" x14ac:dyDescent="0.25">
      <c r="A228" s="35" t="s">
        <v>318</v>
      </c>
      <c r="B228" s="17">
        <v>1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1</v>
      </c>
      <c r="L228" s="17">
        <v>0</v>
      </c>
      <c r="M228" s="17">
        <v>0</v>
      </c>
      <c r="N228" s="17">
        <v>2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1</v>
      </c>
      <c r="AV228" s="17">
        <v>0</v>
      </c>
      <c r="AW228" s="17">
        <v>0</v>
      </c>
      <c r="AX228" s="17">
        <v>0</v>
      </c>
      <c r="AY228" s="17">
        <v>1</v>
      </c>
      <c r="AZ228" s="17">
        <v>4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34">
        <v>10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2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2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1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1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0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1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1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1</v>
      </c>
      <c r="J233" s="17">
        <v>2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1</v>
      </c>
      <c r="S233" s="17">
        <v>1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2</v>
      </c>
      <c r="AC233" s="17">
        <v>0</v>
      </c>
      <c r="AD233" s="17">
        <v>2</v>
      </c>
      <c r="AE233" s="17">
        <v>0</v>
      </c>
      <c r="AF233" s="17">
        <v>3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2</v>
      </c>
      <c r="AT233" s="17">
        <v>0</v>
      </c>
      <c r="AU233" s="17">
        <v>0</v>
      </c>
      <c r="AV233" s="17">
        <v>0</v>
      </c>
      <c r="AW233" s="17">
        <v>0</v>
      </c>
      <c r="AX233" s="17">
        <v>0</v>
      </c>
      <c r="AY233" s="17">
        <v>0</v>
      </c>
      <c r="AZ233" s="17">
        <v>1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15</v>
      </c>
    </row>
    <row r="234" spans="1:63" x14ac:dyDescent="0.25">
      <c r="A234" s="35" t="s">
        <v>324</v>
      </c>
      <c r="B234" s="17">
        <v>1</v>
      </c>
      <c r="C234" s="17">
        <v>0</v>
      </c>
      <c r="D234" s="17">
        <v>8</v>
      </c>
      <c r="E234" s="17">
        <v>3</v>
      </c>
      <c r="F234" s="17">
        <v>1</v>
      </c>
      <c r="G234" s="17">
        <v>0</v>
      </c>
      <c r="H234" s="17">
        <v>1</v>
      </c>
      <c r="I234" s="17">
        <v>5</v>
      </c>
      <c r="J234" s="17">
        <v>0</v>
      </c>
      <c r="K234" s="17">
        <v>3</v>
      </c>
      <c r="L234" s="17">
        <v>0</v>
      </c>
      <c r="M234" s="17">
        <v>0</v>
      </c>
      <c r="N234" s="17">
        <v>1</v>
      </c>
      <c r="O234" s="17">
        <v>0</v>
      </c>
      <c r="P234" s="17">
        <v>0</v>
      </c>
      <c r="Q234" s="17">
        <v>0</v>
      </c>
      <c r="R234" s="17">
        <v>2</v>
      </c>
      <c r="S234" s="17">
        <v>0</v>
      </c>
      <c r="T234" s="17">
        <v>3</v>
      </c>
      <c r="U234" s="17">
        <v>1</v>
      </c>
      <c r="V234" s="17">
        <v>0</v>
      </c>
      <c r="W234" s="17">
        <v>1</v>
      </c>
      <c r="X234" s="17">
        <v>0</v>
      </c>
      <c r="Y234" s="17">
        <v>0</v>
      </c>
      <c r="Z234" s="17">
        <v>0</v>
      </c>
      <c r="AA234" s="17">
        <v>0</v>
      </c>
      <c r="AB234" s="17">
        <v>3</v>
      </c>
      <c r="AC234" s="17">
        <v>0</v>
      </c>
      <c r="AD234" s="17">
        <v>0</v>
      </c>
      <c r="AE234" s="17">
        <v>1</v>
      </c>
      <c r="AF234" s="17">
        <v>8</v>
      </c>
      <c r="AG234" s="17">
        <v>2</v>
      </c>
      <c r="AH234" s="17">
        <v>3</v>
      </c>
      <c r="AI234" s="17">
        <v>1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4</v>
      </c>
      <c r="AP234" s="17">
        <v>0</v>
      </c>
      <c r="AQ234" s="17">
        <v>4</v>
      </c>
      <c r="AR234" s="17">
        <v>0</v>
      </c>
      <c r="AS234" s="17">
        <v>7</v>
      </c>
      <c r="AT234" s="17">
        <v>0</v>
      </c>
      <c r="AU234" s="17">
        <v>1</v>
      </c>
      <c r="AV234" s="17">
        <v>0</v>
      </c>
      <c r="AW234" s="17">
        <v>2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66</v>
      </c>
    </row>
    <row r="235" spans="1:63" x14ac:dyDescent="0.25">
      <c r="A235" s="35" t="s">
        <v>325</v>
      </c>
      <c r="B235" s="17">
        <v>28</v>
      </c>
      <c r="C235" s="17">
        <v>7</v>
      </c>
      <c r="D235" s="17">
        <v>17</v>
      </c>
      <c r="E235" s="17">
        <v>25</v>
      </c>
      <c r="F235" s="17">
        <v>6</v>
      </c>
      <c r="G235" s="17">
        <v>6</v>
      </c>
      <c r="H235" s="17">
        <v>20</v>
      </c>
      <c r="I235" s="17">
        <v>10</v>
      </c>
      <c r="J235" s="17">
        <v>19</v>
      </c>
      <c r="K235" s="17">
        <v>7</v>
      </c>
      <c r="L235" s="17">
        <v>13</v>
      </c>
      <c r="M235" s="17">
        <v>4</v>
      </c>
      <c r="N235" s="17">
        <v>19</v>
      </c>
      <c r="O235" s="17">
        <v>3</v>
      </c>
      <c r="P235" s="17">
        <v>7</v>
      </c>
      <c r="Q235" s="17">
        <v>25</v>
      </c>
      <c r="R235" s="17">
        <v>9</v>
      </c>
      <c r="S235" s="17">
        <v>7</v>
      </c>
      <c r="T235" s="17">
        <v>1</v>
      </c>
      <c r="U235" s="17">
        <v>22</v>
      </c>
      <c r="V235" s="17">
        <v>10</v>
      </c>
      <c r="W235" s="17">
        <v>7</v>
      </c>
      <c r="X235" s="17">
        <v>0</v>
      </c>
      <c r="Y235" s="17">
        <v>0</v>
      </c>
      <c r="Z235" s="17">
        <v>15</v>
      </c>
      <c r="AA235" s="17">
        <v>9</v>
      </c>
      <c r="AB235" s="17">
        <v>11</v>
      </c>
      <c r="AC235" s="17">
        <v>12</v>
      </c>
      <c r="AD235" s="17">
        <v>5</v>
      </c>
      <c r="AE235" s="17">
        <v>6</v>
      </c>
      <c r="AF235" s="17">
        <v>141</v>
      </c>
      <c r="AG235" s="17">
        <v>21</v>
      </c>
      <c r="AH235" s="17">
        <v>42</v>
      </c>
      <c r="AI235" s="17">
        <v>14</v>
      </c>
      <c r="AJ235" s="17">
        <v>9</v>
      </c>
      <c r="AK235" s="17">
        <v>7</v>
      </c>
      <c r="AL235" s="17">
        <v>25</v>
      </c>
      <c r="AM235" s="17">
        <v>26</v>
      </c>
      <c r="AN235" s="17">
        <v>5</v>
      </c>
      <c r="AO235" s="17">
        <v>15</v>
      </c>
      <c r="AP235" s="17">
        <v>3</v>
      </c>
      <c r="AQ235" s="17">
        <v>29</v>
      </c>
      <c r="AR235" s="17">
        <v>0</v>
      </c>
      <c r="AS235" s="17">
        <v>4</v>
      </c>
      <c r="AT235" s="17">
        <v>1</v>
      </c>
      <c r="AU235" s="17">
        <v>19</v>
      </c>
      <c r="AV235" s="17">
        <v>42</v>
      </c>
      <c r="AW235" s="17">
        <v>30</v>
      </c>
      <c r="AX235" s="17">
        <v>4</v>
      </c>
      <c r="AY235" s="17">
        <v>16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783</v>
      </c>
    </row>
    <row r="236" spans="1:63" x14ac:dyDescent="0.25">
      <c r="A236" s="35" t="s">
        <v>326</v>
      </c>
      <c r="B236" s="17">
        <v>6</v>
      </c>
      <c r="C236" s="17">
        <v>9</v>
      </c>
      <c r="D236" s="17">
        <v>124</v>
      </c>
      <c r="E236" s="17">
        <v>44</v>
      </c>
      <c r="F236" s="17">
        <v>9</v>
      </c>
      <c r="G236" s="17">
        <v>0</v>
      </c>
      <c r="H236" s="17">
        <v>10</v>
      </c>
      <c r="I236" s="17">
        <v>211</v>
      </c>
      <c r="J236" s="17">
        <v>25</v>
      </c>
      <c r="K236" s="17">
        <v>17</v>
      </c>
      <c r="L236" s="17">
        <v>5</v>
      </c>
      <c r="M236" s="17">
        <v>46</v>
      </c>
      <c r="N236" s="17">
        <v>13</v>
      </c>
      <c r="O236" s="17">
        <v>0</v>
      </c>
      <c r="P236" s="17">
        <v>6</v>
      </c>
      <c r="Q236" s="17">
        <v>20</v>
      </c>
      <c r="R236" s="17">
        <v>42</v>
      </c>
      <c r="S236" s="17">
        <v>7</v>
      </c>
      <c r="T236" s="17">
        <v>6</v>
      </c>
      <c r="U236" s="17">
        <v>36</v>
      </c>
      <c r="V236" s="17">
        <v>3</v>
      </c>
      <c r="W236" s="17">
        <v>9</v>
      </c>
      <c r="X236" s="17">
        <v>2</v>
      </c>
      <c r="Y236" s="17">
        <v>8</v>
      </c>
      <c r="Z236" s="17">
        <v>11</v>
      </c>
      <c r="AA236" s="17">
        <v>2</v>
      </c>
      <c r="AB236" s="17">
        <v>10</v>
      </c>
      <c r="AC236" s="17">
        <v>21</v>
      </c>
      <c r="AD236" s="17">
        <v>16</v>
      </c>
      <c r="AE236" s="17">
        <v>4</v>
      </c>
      <c r="AF236" s="17">
        <v>269</v>
      </c>
      <c r="AG236" s="17">
        <v>30</v>
      </c>
      <c r="AH236" s="17">
        <v>52</v>
      </c>
      <c r="AI236" s="17">
        <v>25</v>
      </c>
      <c r="AJ236" s="17">
        <v>1</v>
      </c>
      <c r="AK236" s="17">
        <v>1</v>
      </c>
      <c r="AL236" s="17">
        <v>10</v>
      </c>
      <c r="AM236" s="17">
        <v>12</v>
      </c>
      <c r="AN236" s="17">
        <v>6</v>
      </c>
      <c r="AO236" s="17">
        <v>17</v>
      </c>
      <c r="AP236" s="17">
        <v>3</v>
      </c>
      <c r="AQ236" s="17">
        <v>85</v>
      </c>
      <c r="AR236" s="17">
        <v>0</v>
      </c>
      <c r="AS236" s="17">
        <v>22</v>
      </c>
      <c r="AT236" s="17">
        <v>1</v>
      </c>
      <c r="AU236" s="17">
        <v>12</v>
      </c>
      <c r="AV236" s="17">
        <v>109</v>
      </c>
      <c r="AW236" s="17">
        <v>14</v>
      </c>
      <c r="AX236" s="17">
        <v>1</v>
      </c>
      <c r="AY236" s="17">
        <v>44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1436</v>
      </c>
    </row>
    <row r="237" spans="1:63" x14ac:dyDescent="0.25">
      <c r="A237" s="35" t="s">
        <v>327</v>
      </c>
      <c r="B237" s="17">
        <v>18</v>
      </c>
      <c r="C237" s="17">
        <v>2</v>
      </c>
      <c r="D237" s="17">
        <v>26</v>
      </c>
      <c r="E237" s="17">
        <v>12</v>
      </c>
      <c r="F237" s="17">
        <v>2</v>
      </c>
      <c r="G237" s="17">
        <v>2</v>
      </c>
      <c r="H237" s="17">
        <v>6</v>
      </c>
      <c r="I237" s="17">
        <v>36</v>
      </c>
      <c r="J237" s="17">
        <v>13</v>
      </c>
      <c r="K237" s="17">
        <v>3</v>
      </c>
      <c r="L237" s="17">
        <v>5</v>
      </c>
      <c r="M237" s="17">
        <v>22</v>
      </c>
      <c r="N237" s="17">
        <v>1</v>
      </c>
      <c r="O237" s="17">
        <v>5</v>
      </c>
      <c r="P237" s="17">
        <v>4</v>
      </c>
      <c r="Q237" s="17">
        <v>26</v>
      </c>
      <c r="R237" s="17">
        <v>13</v>
      </c>
      <c r="S237" s="17">
        <v>4</v>
      </c>
      <c r="T237" s="17">
        <v>10</v>
      </c>
      <c r="U237" s="17">
        <v>11</v>
      </c>
      <c r="V237" s="17">
        <v>2</v>
      </c>
      <c r="W237" s="17">
        <v>10</v>
      </c>
      <c r="X237" s="17">
        <v>2</v>
      </c>
      <c r="Y237" s="17">
        <v>2</v>
      </c>
      <c r="Z237" s="17">
        <v>6</v>
      </c>
      <c r="AA237" s="17">
        <v>1</v>
      </c>
      <c r="AB237" s="17">
        <v>6</v>
      </c>
      <c r="AC237" s="17">
        <v>10</v>
      </c>
      <c r="AD237" s="17">
        <v>4</v>
      </c>
      <c r="AE237" s="17">
        <v>3</v>
      </c>
      <c r="AF237" s="17">
        <v>86</v>
      </c>
      <c r="AG237" s="17">
        <v>13</v>
      </c>
      <c r="AH237" s="17">
        <v>27</v>
      </c>
      <c r="AI237" s="17">
        <v>34</v>
      </c>
      <c r="AJ237" s="17">
        <v>6</v>
      </c>
      <c r="AK237" s="17">
        <v>1</v>
      </c>
      <c r="AL237" s="17">
        <v>21</v>
      </c>
      <c r="AM237" s="17">
        <v>36</v>
      </c>
      <c r="AN237" s="17">
        <v>1</v>
      </c>
      <c r="AO237" s="17">
        <v>6</v>
      </c>
      <c r="AP237" s="17">
        <v>2</v>
      </c>
      <c r="AQ237" s="17">
        <v>30</v>
      </c>
      <c r="AR237" s="17">
        <v>0</v>
      </c>
      <c r="AS237" s="17">
        <v>15</v>
      </c>
      <c r="AT237" s="17">
        <v>0</v>
      </c>
      <c r="AU237" s="17">
        <v>4</v>
      </c>
      <c r="AV237" s="17">
        <v>41</v>
      </c>
      <c r="AW237" s="17">
        <v>1</v>
      </c>
      <c r="AX237" s="17">
        <v>1</v>
      </c>
      <c r="AY237" s="17">
        <v>7</v>
      </c>
      <c r="AZ237" s="17">
        <v>1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600</v>
      </c>
    </row>
    <row r="238" spans="1:63" x14ac:dyDescent="0.25">
      <c r="A238" s="35" t="s">
        <v>328</v>
      </c>
      <c r="B238" s="17">
        <v>2</v>
      </c>
      <c r="C238" s="17">
        <v>0</v>
      </c>
      <c r="D238" s="17">
        <v>1</v>
      </c>
      <c r="E238" s="17">
        <v>3</v>
      </c>
      <c r="F238" s="17">
        <v>2</v>
      </c>
      <c r="G238" s="17">
        <v>0</v>
      </c>
      <c r="H238" s="17">
        <v>1</v>
      </c>
      <c r="I238" s="17">
        <v>9</v>
      </c>
      <c r="J238" s="17">
        <v>6</v>
      </c>
      <c r="K238" s="17">
        <v>0</v>
      </c>
      <c r="L238" s="17">
        <v>1</v>
      </c>
      <c r="M238" s="17">
        <v>4</v>
      </c>
      <c r="N238" s="17">
        <v>2</v>
      </c>
      <c r="O238" s="17">
        <v>3</v>
      </c>
      <c r="P238" s="17">
        <v>0</v>
      </c>
      <c r="Q238" s="17">
        <v>12</v>
      </c>
      <c r="R238" s="17">
        <v>0</v>
      </c>
      <c r="S238" s="17">
        <v>1</v>
      </c>
      <c r="T238" s="17">
        <v>1</v>
      </c>
      <c r="U238" s="17">
        <v>3</v>
      </c>
      <c r="V238" s="17">
        <v>0</v>
      </c>
      <c r="W238" s="17">
        <v>1</v>
      </c>
      <c r="X238" s="17">
        <v>0</v>
      </c>
      <c r="Y238" s="17">
        <v>2</v>
      </c>
      <c r="Z238" s="17">
        <v>0</v>
      </c>
      <c r="AA238" s="17">
        <v>1</v>
      </c>
      <c r="AB238" s="17">
        <v>0</v>
      </c>
      <c r="AC238" s="17">
        <v>0</v>
      </c>
      <c r="AD238" s="17">
        <v>1</v>
      </c>
      <c r="AE238" s="17">
        <v>0</v>
      </c>
      <c r="AF238" s="17">
        <v>11</v>
      </c>
      <c r="AG238" s="17">
        <v>1</v>
      </c>
      <c r="AH238" s="17">
        <v>4</v>
      </c>
      <c r="AI238" s="17">
        <v>0</v>
      </c>
      <c r="AJ238" s="17">
        <v>0</v>
      </c>
      <c r="AK238" s="17">
        <v>0</v>
      </c>
      <c r="AL238" s="17">
        <v>0</v>
      </c>
      <c r="AM238" s="17">
        <v>8</v>
      </c>
      <c r="AN238" s="17">
        <v>0</v>
      </c>
      <c r="AO238" s="17">
        <v>5</v>
      </c>
      <c r="AP238" s="17">
        <v>1</v>
      </c>
      <c r="AQ238" s="17">
        <v>3</v>
      </c>
      <c r="AR238" s="17">
        <v>0</v>
      </c>
      <c r="AS238" s="17">
        <v>6</v>
      </c>
      <c r="AT238" s="17">
        <v>0</v>
      </c>
      <c r="AU238" s="17">
        <v>0</v>
      </c>
      <c r="AV238" s="17">
        <v>10</v>
      </c>
      <c r="AW238" s="17">
        <v>2</v>
      </c>
      <c r="AX238" s="17">
        <v>1</v>
      </c>
      <c r="AY238" s="17">
        <v>1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109</v>
      </c>
    </row>
    <row r="239" spans="1:63" x14ac:dyDescent="0.25">
      <c r="A239" s="35" t="s">
        <v>329</v>
      </c>
      <c r="B239" s="17">
        <v>8</v>
      </c>
      <c r="C239" s="17">
        <v>2</v>
      </c>
      <c r="D239" s="17">
        <v>4</v>
      </c>
      <c r="E239" s="17">
        <v>3</v>
      </c>
      <c r="F239" s="17">
        <v>0</v>
      </c>
      <c r="G239" s="17">
        <v>1</v>
      </c>
      <c r="H239" s="17">
        <v>3</v>
      </c>
      <c r="I239" s="17">
        <v>35</v>
      </c>
      <c r="J239" s="17">
        <v>0</v>
      </c>
      <c r="K239" s="17">
        <v>1</v>
      </c>
      <c r="L239" s="17">
        <v>7</v>
      </c>
      <c r="M239" s="17">
        <v>2</v>
      </c>
      <c r="N239" s="17">
        <v>3</v>
      </c>
      <c r="O239" s="17">
        <v>0</v>
      </c>
      <c r="P239" s="17">
        <v>2</v>
      </c>
      <c r="Q239" s="17">
        <v>4</v>
      </c>
      <c r="R239" s="17">
        <v>4</v>
      </c>
      <c r="S239" s="17">
        <v>1</v>
      </c>
      <c r="T239" s="17">
        <v>4</v>
      </c>
      <c r="U239" s="17">
        <v>1</v>
      </c>
      <c r="V239" s="17">
        <v>1</v>
      </c>
      <c r="W239" s="17">
        <v>2</v>
      </c>
      <c r="X239" s="17">
        <v>1</v>
      </c>
      <c r="Y239" s="17">
        <v>2</v>
      </c>
      <c r="Z239" s="17">
        <v>1</v>
      </c>
      <c r="AA239" s="17">
        <v>0</v>
      </c>
      <c r="AB239" s="17">
        <v>3</v>
      </c>
      <c r="AC239" s="17">
        <v>1</v>
      </c>
      <c r="AD239" s="17">
        <v>10</v>
      </c>
      <c r="AE239" s="17">
        <v>1</v>
      </c>
      <c r="AF239" s="17">
        <v>5</v>
      </c>
      <c r="AG239" s="17">
        <v>7</v>
      </c>
      <c r="AH239" s="17">
        <v>7</v>
      </c>
      <c r="AI239" s="17">
        <v>4</v>
      </c>
      <c r="AJ239" s="17">
        <v>0</v>
      </c>
      <c r="AK239" s="17">
        <v>0</v>
      </c>
      <c r="AL239" s="17">
        <v>4</v>
      </c>
      <c r="AM239" s="17">
        <v>2</v>
      </c>
      <c r="AN239" s="17">
        <v>0</v>
      </c>
      <c r="AO239" s="17">
        <v>6</v>
      </c>
      <c r="AP239" s="17">
        <v>0</v>
      </c>
      <c r="AQ239" s="17">
        <v>8</v>
      </c>
      <c r="AR239" s="17">
        <v>0</v>
      </c>
      <c r="AS239" s="17">
        <v>10</v>
      </c>
      <c r="AT239" s="17">
        <v>0</v>
      </c>
      <c r="AU239" s="17">
        <v>1</v>
      </c>
      <c r="AV239" s="17">
        <v>12</v>
      </c>
      <c r="AW239" s="17">
        <v>13</v>
      </c>
      <c r="AX239" s="17">
        <v>0</v>
      </c>
      <c r="AY239" s="17">
        <v>6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192</v>
      </c>
    </row>
    <row r="240" spans="1:63" x14ac:dyDescent="0.25">
      <c r="A240" s="35" t="s">
        <v>330</v>
      </c>
      <c r="B240" s="17">
        <v>0</v>
      </c>
      <c r="C240" s="17">
        <v>1</v>
      </c>
      <c r="D240" s="17">
        <v>0</v>
      </c>
      <c r="E240" s="17">
        <v>0</v>
      </c>
      <c r="F240" s="17">
        <v>0</v>
      </c>
      <c r="G240" s="17">
        <v>0</v>
      </c>
      <c r="H240" s="17">
        <v>1</v>
      </c>
      <c r="I240" s="17">
        <v>5</v>
      </c>
      <c r="J240" s="17">
        <v>1</v>
      </c>
      <c r="K240" s="17">
        <v>1</v>
      </c>
      <c r="L240" s="17">
        <v>0</v>
      </c>
      <c r="M240" s="17">
        <v>0</v>
      </c>
      <c r="N240" s="17">
        <v>1</v>
      </c>
      <c r="O240" s="17">
        <v>0</v>
      </c>
      <c r="P240" s="17">
        <v>0</v>
      </c>
      <c r="Q240" s="17">
        <v>1</v>
      </c>
      <c r="R240" s="17">
        <v>0</v>
      </c>
      <c r="S240" s="17">
        <v>1</v>
      </c>
      <c r="T240" s="17">
        <v>1</v>
      </c>
      <c r="U240" s="17">
        <v>0</v>
      </c>
      <c r="V240" s="17">
        <v>0</v>
      </c>
      <c r="W240" s="17">
        <v>0</v>
      </c>
      <c r="X240" s="17">
        <v>0</v>
      </c>
      <c r="Y240" s="17">
        <v>2</v>
      </c>
      <c r="Z240" s="17">
        <v>2</v>
      </c>
      <c r="AA240" s="17">
        <v>0</v>
      </c>
      <c r="AB240" s="17">
        <v>1</v>
      </c>
      <c r="AC240" s="17">
        <v>0</v>
      </c>
      <c r="AD240" s="17">
        <v>0</v>
      </c>
      <c r="AE240" s="17">
        <v>0</v>
      </c>
      <c r="AF240" s="17">
        <v>3</v>
      </c>
      <c r="AG240" s="17">
        <v>0</v>
      </c>
      <c r="AH240" s="17">
        <v>1</v>
      </c>
      <c r="AI240" s="17">
        <v>0</v>
      </c>
      <c r="AJ240" s="17">
        <v>1</v>
      </c>
      <c r="AK240" s="17">
        <v>0</v>
      </c>
      <c r="AL240" s="17">
        <v>0</v>
      </c>
      <c r="AM240" s="17">
        <v>1</v>
      </c>
      <c r="AN240" s="17">
        <v>0</v>
      </c>
      <c r="AO240" s="17">
        <v>0</v>
      </c>
      <c r="AP240" s="17">
        <v>0</v>
      </c>
      <c r="AQ240" s="17">
        <v>1</v>
      </c>
      <c r="AR240" s="17">
        <v>0</v>
      </c>
      <c r="AS240" s="17">
        <v>1</v>
      </c>
      <c r="AT240" s="17">
        <v>0</v>
      </c>
      <c r="AU240" s="17">
        <v>0</v>
      </c>
      <c r="AV240" s="17">
        <v>4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30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0</v>
      </c>
    </row>
    <row r="242" spans="1:63" x14ac:dyDescent="0.25">
      <c r="A242" s="35" t="s">
        <v>332</v>
      </c>
      <c r="B242" s="17">
        <v>344</v>
      </c>
      <c r="C242" s="17">
        <v>127</v>
      </c>
      <c r="D242" s="17">
        <v>657</v>
      </c>
      <c r="E242" s="17">
        <v>0</v>
      </c>
      <c r="F242" s="17">
        <v>87</v>
      </c>
      <c r="G242" s="17">
        <v>51</v>
      </c>
      <c r="H242" s="17">
        <v>224</v>
      </c>
      <c r="I242" s="17">
        <v>759</v>
      </c>
      <c r="J242" s="17">
        <v>320</v>
      </c>
      <c r="K242" s="17">
        <v>115</v>
      </c>
      <c r="L242" s="17">
        <v>170</v>
      </c>
      <c r="M242" s="17">
        <v>189</v>
      </c>
      <c r="N242" s="17">
        <v>174</v>
      </c>
      <c r="O242" s="17">
        <v>57</v>
      </c>
      <c r="P242" s="17">
        <v>115</v>
      </c>
      <c r="Q242" s="17">
        <v>382</v>
      </c>
      <c r="R242" s="17">
        <v>125</v>
      </c>
      <c r="S242" s="17">
        <v>187</v>
      </c>
      <c r="T242" s="17">
        <v>145</v>
      </c>
      <c r="U242" s="17">
        <v>213</v>
      </c>
      <c r="V242" s="17">
        <v>80</v>
      </c>
      <c r="W242" s="17">
        <v>204</v>
      </c>
      <c r="X242" s="17">
        <v>98</v>
      </c>
      <c r="Y242" s="17">
        <v>476</v>
      </c>
      <c r="Z242" s="17">
        <v>187</v>
      </c>
      <c r="AA242" s="17">
        <v>61</v>
      </c>
      <c r="AB242" s="17">
        <v>249</v>
      </c>
      <c r="AC242" s="17">
        <v>166</v>
      </c>
      <c r="AD242" s="17">
        <v>137</v>
      </c>
      <c r="AE242" s="17">
        <v>96</v>
      </c>
      <c r="AF242" s="17">
        <v>1911</v>
      </c>
      <c r="AG242" s="17">
        <v>305</v>
      </c>
      <c r="AH242" s="17">
        <v>408</v>
      </c>
      <c r="AI242" s="17">
        <v>280</v>
      </c>
      <c r="AJ242" s="17">
        <v>135</v>
      </c>
      <c r="AK242" s="17">
        <v>39</v>
      </c>
      <c r="AL242" s="17">
        <v>273</v>
      </c>
      <c r="AM242" s="17">
        <v>299</v>
      </c>
      <c r="AN242" s="17">
        <v>75</v>
      </c>
      <c r="AO242" s="17">
        <v>273</v>
      </c>
      <c r="AP242" s="17">
        <v>74</v>
      </c>
      <c r="AQ242" s="17">
        <v>758</v>
      </c>
      <c r="AR242" s="17">
        <v>16</v>
      </c>
      <c r="AS242" s="17">
        <v>219</v>
      </c>
      <c r="AT242" s="17">
        <v>28</v>
      </c>
      <c r="AU242" s="17">
        <v>135</v>
      </c>
      <c r="AV242" s="17">
        <v>1094</v>
      </c>
      <c r="AW242" s="17">
        <v>195</v>
      </c>
      <c r="AX242" s="17">
        <v>54</v>
      </c>
      <c r="AY242" s="17">
        <v>230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12996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6</v>
      </c>
      <c r="E245" s="17">
        <v>0</v>
      </c>
      <c r="F245" s="17">
        <v>0</v>
      </c>
      <c r="G245" s="17">
        <v>0</v>
      </c>
      <c r="H245" s="17">
        <v>0</v>
      </c>
      <c r="I245" s="17">
        <v>1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1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1</v>
      </c>
      <c r="AB245" s="17">
        <v>0</v>
      </c>
      <c r="AC245" s="17">
        <v>0</v>
      </c>
      <c r="AD245" s="17">
        <v>0</v>
      </c>
      <c r="AE245" s="17">
        <v>0</v>
      </c>
      <c r="AF245" s="17">
        <v>3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12</v>
      </c>
    </row>
    <row r="246" spans="1:63" x14ac:dyDescent="0.25">
      <c r="A246" s="35" t="s">
        <v>336</v>
      </c>
      <c r="B246" s="17">
        <v>5</v>
      </c>
      <c r="C246" s="17">
        <v>0</v>
      </c>
      <c r="D246" s="17">
        <v>5</v>
      </c>
      <c r="E246" s="17">
        <v>0</v>
      </c>
      <c r="F246" s="17">
        <v>0</v>
      </c>
      <c r="G246" s="17">
        <v>0</v>
      </c>
      <c r="H246" s="17">
        <v>2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1</v>
      </c>
      <c r="Q246" s="17">
        <v>0</v>
      </c>
      <c r="R246" s="17">
        <v>1</v>
      </c>
      <c r="S246" s="17">
        <v>0</v>
      </c>
      <c r="T246" s="17">
        <v>0</v>
      </c>
      <c r="U246" s="17">
        <v>0</v>
      </c>
      <c r="V246" s="17">
        <v>0</v>
      </c>
      <c r="W246" s="17">
        <v>4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5</v>
      </c>
      <c r="AG246" s="17">
        <v>1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1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25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1</v>
      </c>
      <c r="E247" s="17">
        <v>2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1</v>
      </c>
      <c r="Q247" s="17">
        <v>0</v>
      </c>
      <c r="R247" s="17">
        <v>4</v>
      </c>
      <c r="S247" s="17">
        <v>0</v>
      </c>
      <c r="T247" s="17">
        <v>0</v>
      </c>
      <c r="U247" s="17">
        <v>0</v>
      </c>
      <c r="V247" s="17">
        <v>0</v>
      </c>
      <c r="W247" s="17">
        <v>1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5</v>
      </c>
      <c r="AG247" s="17">
        <v>1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15</v>
      </c>
    </row>
    <row r="248" spans="1:63" x14ac:dyDescent="0.25">
      <c r="A248" s="32" t="s">
        <v>338</v>
      </c>
      <c r="B248" s="33">
        <v>0</v>
      </c>
      <c r="C248" s="33">
        <v>0</v>
      </c>
      <c r="D248" s="33">
        <v>5</v>
      </c>
      <c r="E248" s="33">
        <v>2</v>
      </c>
      <c r="F248" s="33">
        <v>0</v>
      </c>
      <c r="G248" s="33">
        <v>0</v>
      </c>
      <c r="H248" s="33">
        <v>1</v>
      </c>
      <c r="I248" s="33">
        <v>10</v>
      </c>
      <c r="J248" s="33">
        <v>5</v>
      </c>
      <c r="K248" s="33">
        <v>1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1</v>
      </c>
      <c r="R248" s="33">
        <v>0</v>
      </c>
      <c r="S248" s="33">
        <v>1</v>
      </c>
      <c r="T248" s="33">
        <v>0</v>
      </c>
      <c r="U248" s="33">
        <v>2</v>
      </c>
      <c r="V248" s="33">
        <v>1</v>
      </c>
      <c r="W248" s="33">
        <v>1</v>
      </c>
      <c r="X248" s="33">
        <v>2</v>
      </c>
      <c r="Y248" s="33">
        <v>0</v>
      </c>
      <c r="Z248" s="33">
        <v>0</v>
      </c>
      <c r="AA248" s="33">
        <v>0</v>
      </c>
      <c r="AB248" s="33">
        <v>0</v>
      </c>
      <c r="AC248" s="33">
        <v>2</v>
      </c>
      <c r="AD248" s="33">
        <v>1</v>
      </c>
      <c r="AE248" s="33">
        <v>1</v>
      </c>
      <c r="AF248" s="33">
        <v>14</v>
      </c>
      <c r="AG248" s="33">
        <v>0</v>
      </c>
      <c r="AH248" s="33">
        <v>3</v>
      </c>
      <c r="AI248" s="33">
        <v>2</v>
      </c>
      <c r="AJ248" s="33">
        <v>0</v>
      </c>
      <c r="AK248" s="33">
        <v>2</v>
      </c>
      <c r="AL248" s="33">
        <v>1</v>
      </c>
      <c r="AM248" s="33">
        <v>4</v>
      </c>
      <c r="AN248" s="33">
        <v>0</v>
      </c>
      <c r="AO248" s="33">
        <v>1</v>
      </c>
      <c r="AP248" s="33">
        <v>0</v>
      </c>
      <c r="AQ248" s="33">
        <v>0</v>
      </c>
      <c r="AR248" s="33">
        <v>0</v>
      </c>
      <c r="AS248" s="33">
        <v>1</v>
      </c>
      <c r="AT248" s="33">
        <v>0</v>
      </c>
      <c r="AU248" s="33">
        <v>0</v>
      </c>
      <c r="AV248" s="33">
        <v>4</v>
      </c>
      <c r="AW248" s="33">
        <v>1</v>
      </c>
      <c r="AX248" s="33">
        <v>0</v>
      </c>
      <c r="AY248" s="33">
        <v>1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70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1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1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2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1</v>
      </c>
      <c r="J252" s="17">
        <v>1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2</v>
      </c>
      <c r="V252" s="17">
        <v>0</v>
      </c>
      <c r="W252" s="17">
        <v>1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1</v>
      </c>
      <c r="AG252" s="17">
        <v>0</v>
      </c>
      <c r="AH252" s="17">
        <v>1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7</v>
      </c>
    </row>
    <row r="253" spans="1:63" x14ac:dyDescent="0.25">
      <c r="A253" s="35" t="s">
        <v>343</v>
      </c>
      <c r="B253" s="17">
        <v>0</v>
      </c>
      <c r="C253" s="17">
        <v>0</v>
      </c>
      <c r="D253" s="17">
        <v>0</v>
      </c>
      <c r="E253" s="17">
        <v>2</v>
      </c>
      <c r="F253" s="17">
        <v>0</v>
      </c>
      <c r="G253" s="17">
        <v>0</v>
      </c>
      <c r="H253" s="17">
        <v>1</v>
      </c>
      <c r="I253" s="17">
        <v>7</v>
      </c>
      <c r="J253" s="17">
        <v>4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2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1</v>
      </c>
      <c r="AG253" s="17">
        <v>0</v>
      </c>
      <c r="AH253" s="17">
        <v>2</v>
      </c>
      <c r="AI253" s="17">
        <v>1</v>
      </c>
      <c r="AJ253" s="17">
        <v>0</v>
      </c>
      <c r="AK253" s="17">
        <v>1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7">
        <v>0</v>
      </c>
      <c r="AU253" s="17">
        <v>0</v>
      </c>
      <c r="AV253" s="17">
        <v>4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25</v>
      </c>
    </row>
    <row r="254" spans="1:63" x14ac:dyDescent="0.25">
      <c r="A254" s="35" t="s">
        <v>344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0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1</v>
      </c>
      <c r="E256" s="17">
        <v>0</v>
      </c>
      <c r="F256" s="17">
        <v>0</v>
      </c>
      <c r="G256" s="17">
        <v>0</v>
      </c>
      <c r="H256" s="17">
        <v>0</v>
      </c>
      <c r="I256" s="17">
        <v>1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1</v>
      </c>
      <c r="T256" s="17">
        <v>0</v>
      </c>
      <c r="U256" s="17">
        <v>0</v>
      </c>
      <c r="V256" s="17">
        <v>1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4</v>
      </c>
      <c r="AG256" s="17">
        <v>0</v>
      </c>
      <c r="AH256" s="17">
        <v>0</v>
      </c>
      <c r="AI256" s="17">
        <v>0</v>
      </c>
      <c r="AJ256" s="17">
        <v>0</v>
      </c>
      <c r="AK256" s="17">
        <v>1</v>
      </c>
      <c r="AL256" s="17">
        <v>0</v>
      </c>
      <c r="AM256" s="17">
        <v>0</v>
      </c>
      <c r="AN256" s="17">
        <v>0</v>
      </c>
      <c r="AO256" s="17">
        <v>1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1</v>
      </c>
      <c r="AX256" s="17">
        <v>0</v>
      </c>
      <c r="AY256" s="17">
        <v>1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12</v>
      </c>
    </row>
    <row r="257" spans="1:63" x14ac:dyDescent="0.25">
      <c r="A257" s="35" t="s">
        <v>347</v>
      </c>
      <c r="B257" s="17">
        <v>0</v>
      </c>
      <c r="C257" s="17">
        <v>0</v>
      </c>
      <c r="D257" s="17">
        <v>1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3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2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6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1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1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2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1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3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1</v>
      </c>
      <c r="AF260" s="17">
        <v>0</v>
      </c>
      <c r="AG260" s="17">
        <v>0</v>
      </c>
      <c r="AH260" s="17">
        <v>0</v>
      </c>
      <c r="AI260" s="17">
        <v>1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2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1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1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1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1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1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1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0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3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3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0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1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1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0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1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2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3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1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1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2</v>
      </c>
    </row>
    <row r="275" spans="1:63" x14ac:dyDescent="0.25">
      <c r="A275" s="32" t="s">
        <v>365</v>
      </c>
      <c r="B275" s="33">
        <v>186</v>
      </c>
      <c r="C275" s="33">
        <v>67</v>
      </c>
      <c r="D275" s="33">
        <v>320</v>
      </c>
      <c r="E275" s="33">
        <v>103</v>
      </c>
      <c r="F275" s="33">
        <v>78</v>
      </c>
      <c r="G275" s="33">
        <v>18</v>
      </c>
      <c r="H275" s="33">
        <v>125</v>
      </c>
      <c r="I275" s="33">
        <v>514</v>
      </c>
      <c r="J275" s="33">
        <v>226</v>
      </c>
      <c r="K275" s="33">
        <v>83</v>
      </c>
      <c r="L275" s="33">
        <v>65</v>
      </c>
      <c r="M275" s="33">
        <v>81</v>
      </c>
      <c r="N275" s="33">
        <v>55</v>
      </c>
      <c r="O275" s="33">
        <v>16</v>
      </c>
      <c r="P275" s="33">
        <v>57</v>
      </c>
      <c r="Q275" s="33">
        <v>222</v>
      </c>
      <c r="R275" s="33">
        <v>80</v>
      </c>
      <c r="S275" s="33">
        <v>133</v>
      </c>
      <c r="T275" s="33">
        <v>122</v>
      </c>
      <c r="U275" s="33">
        <v>101</v>
      </c>
      <c r="V275" s="33">
        <v>24</v>
      </c>
      <c r="W275" s="33">
        <v>51</v>
      </c>
      <c r="X275" s="33">
        <v>34</v>
      </c>
      <c r="Y275" s="33">
        <v>161</v>
      </c>
      <c r="Z275" s="33">
        <v>92</v>
      </c>
      <c r="AA275" s="33">
        <v>23</v>
      </c>
      <c r="AB275" s="33">
        <v>123</v>
      </c>
      <c r="AC275" s="33">
        <v>86</v>
      </c>
      <c r="AD275" s="33">
        <v>109</v>
      </c>
      <c r="AE275" s="33">
        <v>66</v>
      </c>
      <c r="AF275" s="33">
        <v>1689</v>
      </c>
      <c r="AG275" s="33">
        <v>171</v>
      </c>
      <c r="AH275" s="33">
        <v>160</v>
      </c>
      <c r="AI275" s="33">
        <v>300</v>
      </c>
      <c r="AJ275" s="33">
        <v>45</v>
      </c>
      <c r="AK275" s="33">
        <v>27</v>
      </c>
      <c r="AL275" s="33">
        <v>138</v>
      </c>
      <c r="AM275" s="33">
        <v>198</v>
      </c>
      <c r="AN275" s="33">
        <v>63</v>
      </c>
      <c r="AO275" s="33">
        <v>192</v>
      </c>
      <c r="AP275" s="33">
        <v>34</v>
      </c>
      <c r="AQ275" s="33">
        <v>409</v>
      </c>
      <c r="AR275" s="33">
        <v>14</v>
      </c>
      <c r="AS275" s="33">
        <v>269</v>
      </c>
      <c r="AT275" s="33">
        <v>11</v>
      </c>
      <c r="AU275" s="33">
        <v>69</v>
      </c>
      <c r="AV275" s="33">
        <v>451</v>
      </c>
      <c r="AW275" s="33">
        <v>108</v>
      </c>
      <c r="AX275" s="33">
        <v>23</v>
      </c>
      <c r="AY275" s="33">
        <v>189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1</v>
      </c>
      <c r="BI275" s="33">
        <v>0</v>
      </c>
      <c r="BJ275" s="33">
        <v>0</v>
      </c>
      <c r="BK275" s="34">
        <v>7982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0</v>
      </c>
    </row>
    <row r="277" spans="1:63" x14ac:dyDescent="0.25">
      <c r="A277" s="35" t="s">
        <v>367</v>
      </c>
      <c r="B277" s="17">
        <v>97</v>
      </c>
      <c r="C277" s="17">
        <v>46</v>
      </c>
      <c r="D277" s="17">
        <v>245</v>
      </c>
      <c r="E277" s="17">
        <v>56</v>
      </c>
      <c r="F277" s="17">
        <v>58</v>
      </c>
      <c r="G277" s="17">
        <v>10</v>
      </c>
      <c r="H277" s="17">
        <v>80</v>
      </c>
      <c r="I277" s="17">
        <v>354</v>
      </c>
      <c r="J277" s="17">
        <v>174</v>
      </c>
      <c r="K277" s="17">
        <v>61</v>
      </c>
      <c r="L277" s="17">
        <v>28</v>
      </c>
      <c r="M277" s="17">
        <v>59</v>
      </c>
      <c r="N277" s="17">
        <v>32</v>
      </c>
      <c r="O277" s="17">
        <v>11</v>
      </c>
      <c r="P277" s="17">
        <v>46</v>
      </c>
      <c r="Q277" s="17">
        <v>171</v>
      </c>
      <c r="R277" s="17">
        <v>64</v>
      </c>
      <c r="S277" s="17">
        <v>90</v>
      </c>
      <c r="T277" s="17">
        <v>59</v>
      </c>
      <c r="U277" s="17">
        <v>66</v>
      </c>
      <c r="V277" s="17">
        <v>13</v>
      </c>
      <c r="W277" s="17">
        <v>41</v>
      </c>
      <c r="X277" s="17">
        <v>16</v>
      </c>
      <c r="Y277" s="17">
        <v>103</v>
      </c>
      <c r="Z277" s="17">
        <v>65</v>
      </c>
      <c r="AA277" s="17">
        <v>16</v>
      </c>
      <c r="AB277" s="17">
        <v>63</v>
      </c>
      <c r="AC277" s="17">
        <v>49</v>
      </c>
      <c r="AD277" s="17">
        <v>42</v>
      </c>
      <c r="AE277" s="17">
        <v>53</v>
      </c>
      <c r="AF277" s="17">
        <v>1255</v>
      </c>
      <c r="AG277" s="17">
        <v>100</v>
      </c>
      <c r="AH277" s="17">
        <v>104</v>
      </c>
      <c r="AI277" s="17">
        <v>168</v>
      </c>
      <c r="AJ277" s="17">
        <v>12</v>
      </c>
      <c r="AK277" s="17">
        <v>13</v>
      </c>
      <c r="AL277" s="17">
        <v>73</v>
      </c>
      <c r="AM277" s="17">
        <v>127</v>
      </c>
      <c r="AN277" s="17">
        <v>30</v>
      </c>
      <c r="AO277" s="17">
        <v>91</v>
      </c>
      <c r="AP277" s="17">
        <v>23</v>
      </c>
      <c r="AQ277" s="17">
        <v>313</v>
      </c>
      <c r="AR277" s="17">
        <v>8</v>
      </c>
      <c r="AS277" s="17">
        <v>125</v>
      </c>
      <c r="AT277" s="17">
        <v>3</v>
      </c>
      <c r="AU277" s="17">
        <v>30</v>
      </c>
      <c r="AV277" s="17">
        <v>204</v>
      </c>
      <c r="AW277" s="17">
        <v>86</v>
      </c>
      <c r="AX277" s="17">
        <v>16</v>
      </c>
      <c r="AY277" s="17">
        <v>120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5169</v>
      </c>
    </row>
    <row r="278" spans="1:63" x14ac:dyDescent="0.25">
      <c r="A278" s="35" t="s">
        <v>368</v>
      </c>
      <c r="B278" s="17">
        <v>73</v>
      </c>
      <c r="C278" s="17">
        <v>18</v>
      </c>
      <c r="D278" s="17">
        <v>47</v>
      </c>
      <c r="E278" s="17">
        <v>27</v>
      </c>
      <c r="F278" s="17">
        <v>17</v>
      </c>
      <c r="G278" s="17">
        <v>7</v>
      </c>
      <c r="H278" s="17">
        <v>39</v>
      </c>
      <c r="I278" s="17">
        <v>121</v>
      </c>
      <c r="J278" s="17">
        <v>39</v>
      </c>
      <c r="K278" s="17">
        <v>18</v>
      </c>
      <c r="L278" s="17">
        <v>26</v>
      </c>
      <c r="M278" s="17">
        <v>18</v>
      </c>
      <c r="N278" s="17">
        <v>14</v>
      </c>
      <c r="O278" s="17">
        <v>3</v>
      </c>
      <c r="P278" s="17">
        <v>8</v>
      </c>
      <c r="Q278" s="17">
        <v>37</v>
      </c>
      <c r="R278" s="17">
        <v>4</v>
      </c>
      <c r="S278" s="17">
        <v>35</v>
      </c>
      <c r="T278" s="17">
        <v>39</v>
      </c>
      <c r="U278" s="17">
        <v>16</v>
      </c>
      <c r="V278" s="17">
        <v>10</v>
      </c>
      <c r="W278" s="17">
        <v>3</v>
      </c>
      <c r="X278" s="17">
        <v>14</v>
      </c>
      <c r="Y278" s="17">
        <v>51</v>
      </c>
      <c r="Z278" s="17">
        <v>15</v>
      </c>
      <c r="AA278" s="17">
        <v>6</v>
      </c>
      <c r="AB278" s="17">
        <v>51</v>
      </c>
      <c r="AC278" s="17">
        <v>32</v>
      </c>
      <c r="AD278" s="17">
        <v>34</v>
      </c>
      <c r="AE278" s="17">
        <v>9</v>
      </c>
      <c r="AF278" s="17">
        <v>349</v>
      </c>
      <c r="AG278" s="17">
        <v>50</v>
      </c>
      <c r="AH278" s="17">
        <v>25</v>
      </c>
      <c r="AI278" s="17">
        <v>115</v>
      </c>
      <c r="AJ278" s="17">
        <v>26</v>
      </c>
      <c r="AK278" s="17">
        <v>10</v>
      </c>
      <c r="AL278" s="17">
        <v>49</v>
      </c>
      <c r="AM278" s="17">
        <v>53</v>
      </c>
      <c r="AN278" s="17">
        <v>19</v>
      </c>
      <c r="AO278" s="17">
        <v>87</v>
      </c>
      <c r="AP278" s="17">
        <v>11</v>
      </c>
      <c r="AQ278" s="17">
        <v>68</v>
      </c>
      <c r="AR278" s="17">
        <v>6</v>
      </c>
      <c r="AS278" s="17">
        <v>67</v>
      </c>
      <c r="AT278" s="17">
        <v>6</v>
      </c>
      <c r="AU278" s="17">
        <v>29</v>
      </c>
      <c r="AV278" s="17">
        <v>222</v>
      </c>
      <c r="AW278" s="17">
        <v>17</v>
      </c>
      <c r="AX278" s="17">
        <v>4</v>
      </c>
      <c r="AY278" s="17">
        <v>56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2100</v>
      </c>
    </row>
    <row r="279" spans="1:63" x14ac:dyDescent="0.25">
      <c r="A279" s="35" t="s">
        <v>369</v>
      </c>
      <c r="B279" s="17">
        <v>1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5</v>
      </c>
      <c r="J279" s="17">
        <v>0</v>
      </c>
      <c r="K279" s="17">
        <v>0</v>
      </c>
      <c r="L279" s="17">
        <v>4</v>
      </c>
      <c r="M279" s="17">
        <v>0</v>
      </c>
      <c r="N279" s="17">
        <v>0</v>
      </c>
      <c r="O279" s="17">
        <v>0</v>
      </c>
      <c r="P279" s="17">
        <v>0</v>
      </c>
      <c r="Q279" s="17">
        <v>1</v>
      </c>
      <c r="R279" s="17">
        <v>0</v>
      </c>
      <c r="S279" s="17">
        <v>0</v>
      </c>
      <c r="T279" s="17">
        <v>4</v>
      </c>
      <c r="U279" s="17">
        <v>0</v>
      </c>
      <c r="V279" s="17">
        <v>0</v>
      </c>
      <c r="W279" s="17">
        <v>0</v>
      </c>
      <c r="X279" s="17">
        <v>0</v>
      </c>
      <c r="Y279" s="17">
        <v>1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2</v>
      </c>
      <c r="AH279" s="17">
        <v>0</v>
      </c>
      <c r="AI279" s="17">
        <v>0</v>
      </c>
      <c r="AJ279" s="17">
        <v>0</v>
      </c>
      <c r="AK279" s="17">
        <v>1</v>
      </c>
      <c r="AL279" s="17">
        <v>2</v>
      </c>
      <c r="AM279" s="17">
        <v>3</v>
      </c>
      <c r="AN279" s="17">
        <v>1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1</v>
      </c>
      <c r="AU279" s="17">
        <v>0</v>
      </c>
      <c r="AV279" s="17">
        <v>0</v>
      </c>
      <c r="AW279" s="17">
        <v>0</v>
      </c>
      <c r="AX279" s="17">
        <v>0</v>
      </c>
      <c r="AY279" s="17">
        <v>4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30</v>
      </c>
    </row>
    <row r="280" spans="1:63" x14ac:dyDescent="0.25">
      <c r="A280" s="35" t="s">
        <v>370</v>
      </c>
      <c r="B280" s="17">
        <v>3</v>
      </c>
      <c r="C280" s="17">
        <v>0</v>
      </c>
      <c r="D280" s="17">
        <v>2</v>
      </c>
      <c r="E280" s="17">
        <v>7</v>
      </c>
      <c r="F280" s="17">
        <v>2</v>
      </c>
      <c r="G280" s="17">
        <v>0</v>
      </c>
      <c r="H280" s="17">
        <v>0</v>
      </c>
      <c r="I280" s="17">
        <v>0</v>
      </c>
      <c r="J280" s="17">
        <v>5</v>
      </c>
      <c r="K280" s="17">
        <v>0</v>
      </c>
      <c r="L280" s="17">
        <v>0</v>
      </c>
      <c r="M280" s="17">
        <v>2</v>
      </c>
      <c r="N280" s="17">
        <v>0</v>
      </c>
      <c r="O280" s="17">
        <v>0</v>
      </c>
      <c r="P280" s="17">
        <v>0</v>
      </c>
      <c r="Q280" s="17">
        <v>5</v>
      </c>
      <c r="R280" s="17">
        <v>0</v>
      </c>
      <c r="S280" s="17">
        <v>0</v>
      </c>
      <c r="T280" s="17">
        <v>1</v>
      </c>
      <c r="U280" s="17">
        <v>2</v>
      </c>
      <c r="V280" s="17">
        <v>0</v>
      </c>
      <c r="W280" s="17">
        <v>1</v>
      </c>
      <c r="X280" s="17">
        <v>1</v>
      </c>
      <c r="Y280" s="17">
        <v>2</v>
      </c>
      <c r="Z280" s="17">
        <v>1</v>
      </c>
      <c r="AA280" s="17">
        <v>0</v>
      </c>
      <c r="AB280" s="17">
        <v>1</v>
      </c>
      <c r="AC280" s="17">
        <v>2</v>
      </c>
      <c r="AD280" s="17">
        <v>4</v>
      </c>
      <c r="AE280" s="17">
        <v>0</v>
      </c>
      <c r="AF280" s="17">
        <v>12</v>
      </c>
      <c r="AG280" s="17">
        <v>0</v>
      </c>
      <c r="AH280" s="17">
        <v>5</v>
      </c>
      <c r="AI280" s="17">
        <v>7</v>
      </c>
      <c r="AJ280" s="17">
        <v>1</v>
      </c>
      <c r="AK280" s="17">
        <v>1</v>
      </c>
      <c r="AL280" s="17">
        <v>4</v>
      </c>
      <c r="AM280" s="17">
        <v>3</v>
      </c>
      <c r="AN280" s="17">
        <v>3</v>
      </c>
      <c r="AO280" s="17">
        <v>0</v>
      </c>
      <c r="AP280" s="17">
        <v>0</v>
      </c>
      <c r="AQ280" s="17">
        <v>10</v>
      </c>
      <c r="AR280" s="17">
        <v>0</v>
      </c>
      <c r="AS280" s="17">
        <v>5</v>
      </c>
      <c r="AT280" s="17">
        <v>0</v>
      </c>
      <c r="AU280" s="17">
        <v>1</v>
      </c>
      <c r="AV280" s="17">
        <v>3</v>
      </c>
      <c r="AW280" s="17">
        <v>3</v>
      </c>
      <c r="AX280" s="17">
        <v>0</v>
      </c>
      <c r="AY280" s="17">
        <v>1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1</v>
      </c>
      <c r="BI280" s="17">
        <v>0</v>
      </c>
      <c r="BJ280" s="17">
        <v>0</v>
      </c>
      <c r="BK280" s="34">
        <v>101</v>
      </c>
    </row>
    <row r="281" spans="1:63" x14ac:dyDescent="0.25">
      <c r="A281" s="35" t="s">
        <v>371</v>
      </c>
      <c r="B281" s="17">
        <v>3</v>
      </c>
      <c r="C281" s="17">
        <v>0</v>
      </c>
      <c r="D281" s="17">
        <v>7</v>
      </c>
      <c r="E281" s="17">
        <v>0</v>
      </c>
      <c r="F281" s="17">
        <v>1</v>
      </c>
      <c r="G281" s="17">
        <v>1</v>
      </c>
      <c r="H281" s="17">
        <v>0</v>
      </c>
      <c r="I281" s="17">
        <v>10</v>
      </c>
      <c r="J281" s="17">
        <v>2</v>
      </c>
      <c r="K281" s="17">
        <v>0</v>
      </c>
      <c r="L281" s="17">
        <v>3</v>
      </c>
      <c r="M281" s="17">
        <v>1</v>
      </c>
      <c r="N281" s="17">
        <v>2</v>
      </c>
      <c r="O281" s="17">
        <v>0</v>
      </c>
      <c r="P281" s="17">
        <v>2</v>
      </c>
      <c r="Q281" s="17">
        <v>2</v>
      </c>
      <c r="R281" s="17">
        <v>5</v>
      </c>
      <c r="S281" s="17">
        <v>2</v>
      </c>
      <c r="T281" s="17">
        <v>2</v>
      </c>
      <c r="U281" s="17">
        <v>8</v>
      </c>
      <c r="V281" s="17">
        <v>0</v>
      </c>
      <c r="W281" s="17">
        <v>5</v>
      </c>
      <c r="X281" s="17">
        <v>0</v>
      </c>
      <c r="Y281" s="17">
        <v>0</v>
      </c>
      <c r="Z281" s="17">
        <v>7</v>
      </c>
      <c r="AA281" s="17">
        <v>0</v>
      </c>
      <c r="AB281" s="17">
        <v>2</v>
      </c>
      <c r="AC281" s="17">
        <v>1</v>
      </c>
      <c r="AD281" s="17">
        <v>0</v>
      </c>
      <c r="AE281" s="17">
        <v>2</v>
      </c>
      <c r="AF281" s="17">
        <v>22</v>
      </c>
      <c r="AG281" s="17">
        <v>3</v>
      </c>
      <c r="AH281" s="17">
        <v>10</v>
      </c>
      <c r="AI281" s="17">
        <v>2</v>
      </c>
      <c r="AJ281" s="17">
        <v>1</v>
      </c>
      <c r="AK281" s="17">
        <v>0</v>
      </c>
      <c r="AL281" s="17">
        <v>2</v>
      </c>
      <c r="AM281" s="17">
        <v>4</v>
      </c>
      <c r="AN281" s="17">
        <v>2</v>
      </c>
      <c r="AO281" s="17">
        <v>4</v>
      </c>
      <c r="AP281" s="17">
        <v>0</v>
      </c>
      <c r="AQ281" s="17">
        <v>6</v>
      </c>
      <c r="AR281" s="17">
        <v>0</v>
      </c>
      <c r="AS281" s="17">
        <v>20</v>
      </c>
      <c r="AT281" s="17">
        <v>0</v>
      </c>
      <c r="AU281" s="17">
        <v>6</v>
      </c>
      <c r="AV281" s="17">
        <v>13</v>
      </c>
      <c r="AW281" s="17">
        <v>1</v>
      </c>
      <c r="AX281" s="17">
        <v>1</v>
      </c>
      <c r="AY281" s="17">
        <v>1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166</v>
      </c>
    </row>
    <row r="282" spans="1:63" x14ac:dyDescent="0.25">
      <c r="A282" s="35" t="s">
        <v>372</v>
      </c>
      <c r="B282" s="17">
        <v>6</v>
      </c>
      <c r="C282" s="17">
        <v>3</v>
      </c>
      <c r="D282" s="17">
        <v>15</v>
      </c>
      <c r="E282" s="17">
        <v>10</v>
      </c>
      <c r="F282" s="17">
        <v>0</v>
      </c>
      <c r="G282" s="17">
        <v>0</v>
      </c>
      <c r="H282" s="17">
        <v>3</v>
      </c>
      <c r="I282" s="17">
        <v>17</v>
      </c>
      <c r="J282" s="17">
        <v>6</v>
      </c>
      <c r="K282" s="17">
        <v>3</v>
      </c>
      <c r="L282" s="17">
        <v>3</v>
      </c>
      <c r="M282" s="17">
        <v>1</v>
      </c>
      <c r="N282" s="17">
        <v>6</v>
      </c>
      <c r="O282" s="17">
        <v>2</v>
      </c>
      <c r="P282" s="17">
        <v>1</v>
      </c>
      <c r="Q282" s="17">
        <v>5</v>
      </c>
      <c r="R282" s="17">
        <v>7</v>
      </c>
      <c r="S282" s="17">
        <v>3</v>
      </c>
      <c r="T282" s="17">
        <v>14</v>
      </c>
      <c r="U282" s="17">
        <v>9</v>
      </c>
      <c r="V282" s="17">
        <v>1</v>
      </c>
      <c r="W282" s="17">
        <v>1</v>
      </c>
      <c r="X282" s="17">
        <v>3</v>
      </c>
      <c r="Y282" s="17">
        <v>3</v>
      </c>
      <c r="Z282" s="17">
        <v>4</v>
      </c>
      <c r="AA282" s="17">
        <v>1</v>
      </c>
      <c r="AB282" s="17">
        <v>5</v>
      </c>
      <c r="AC282" s="17">
        <v>2</v>
      </c>
      <c r="AD282" s="17">
        <v>9</v>
      </c>
      <c r="AE282" s="17">
        <v>2</v>
      </c>
      <c r="AF282" s="17">
        <v>39</v>
      </c>
      <c r="AG282" s="17">
        <v>15</v>
      </c>
      <c r="AH282" s="17">
        <v>16</v>
      </c>
      <c r="AI282" s="17">
        <v>7</v>
      </c>
      <c r="AJ282" s="17">
        <v>5</v>
      </c>
      <c r="AK282" s="17">
        <v>2</v>
      </c>
      <c r="AL282" s="17">
        <v>6</v>
      </c>
      <c r="AM282" s="17">
        <v>8</v>
      </c>
      <c r="AN282" s="17">
        <v>6</v>
      </c>
      <c r="AO282" s="17">
        <v>6</v>
      </c>
      <c r="AP282" s="17">
        <v>0</v>
      </c>
      <c r="AQ282" s="17">
        <v>12</v>
      </c>
      <c r="AR282" s="17">
        <v>0</v>
      </c>
      <c r="AS282" s="17">
        <v>41</v>
      </c>
      <c r="AT282" s="17">
        <v>1</v>
      </c>
      <c r="AU282" s="17">
        <v>3</v>
      </c>
      <c r="AV282" s="17">
        <v>9</v>
      </c>
      <c r="AW282" s="17">
        <v>1</v>
      </c>
      <c r="AX282" s="17">
        <v>2</v>
      </c>
      <c r="AY282" s="17">
        <v>7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331</v>
      </c>
    </row>
    <row r="283" spans="1:63" x14ac:dyDescent="0.25">
      <c r="A283" s="35" t="s">
        <v>373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2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1</v>
      </c>
      <c r="AH283" s="17">
        <v>0</v>
      </c>
      <c r="AI283" s="17">
        <v>0</v>
      </c>
      <c r="AJ283" s="17">
        <v>0</v>
      </c>
      <c r="AK283" s="17">
        <v>0</v>
      </c>
      <c r="AL283" s="17">
        <v>2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3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8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2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3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2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1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8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0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0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1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1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0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3</v>
      </c>
      <c r="E293" s="17">
        <v>0</v>
      </c>
      <c r="F293" s="17">
        <v>0</v>
      </c>
      <c r="G293" s="17">
        <v>0</v>
      </c>
      <c r="H293" s="17">
        <v>3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1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7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2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4</v>
      </c>
      <c r="J295" s="17">
        <v>0</v>
      </c>
      <c r="K295" s="17">
        <v>1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1</v>
      </c>
      <c r="Z295" s="17">
        <v>0</v>
      </c>
      <c r="AA295" s="17">
        <v>0</v>
      </c>
      <c r="AB295" s="17">
        <v>0</v>
      </c>
      <c r="AC295" s="17">
        <v>0</v>
      </c>
      <c r="AD295" s="17">
        <v>14</v>
      </c>
      <c r="AE295" s="17">
        <v>0</v>
      </c>
      <c r="AF295" s="17">
        <v>4</v>
      </c>
      <c r="AG295" s="17">
        <v>0</v>
      </c>
      <c r="AH295" s="17">
        <v>0</v>
      </c>
      <c r="AI295" s="17">
        <v>1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2</v>
      </c>
      <c r="AP295" s="17">
        <v>0</v>
      </c>
      <c r="AQ295" s="17">
        <v>0</v>
      </c>
      <c r="AR295" s="17">
        <v>0</v>
      </c>
      <c r="AS295" s="17">
        <v>6</v>
      </c>
      <c r="AT295" s="17"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35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1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1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1</v>
      </c>
      <c r="AO296" s="17">
        <v>0</v>
      </c>
      <c r="AP296" s="17">
        <v>0</v>
      </c>
      <c r="AQ296" s="17">
        <v>0</v>
      </c>
      <c r="AR296" s="17">
        <v>0</v>
      </c>
      <c r="AS296" s="17">
        <v>2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5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0</v>
      </c>
      <c r="C298" s="17">
        <v>0</v>
      </c>
      <c r="D298" s="17">
        <v>1</v>
      </c>
      <c r="E298" s="17">
        <v>1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1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1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1</v>
      </c>
      <c r="AC298" s="17">
        <v>0</v>
      </c>
      <c r="AD298" s="17">
        <v>6</v>
      </c>
      <c r="AE298" s="17">
        <v>0</v>
      </c>
      <c r="AF298" s="17">
        <v>4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2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17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1</v>
      </c>
      <c r="C300" s="17">
        <v>0</v>
      </c>
      <c r="D300" s="17">
        <v>0</v>
      </c>
      <c r="E300" s="17">
        <v>1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2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1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1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1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1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0</v>
      </c>
      <c r="C305" s="33">
        <v>0</v>
      </c>
      <c r="D305" s="33">
        <v>1</v>
      </c>
      <c r="E305" s="33">
        <v>0</v>
      </c>
      <c r="F305" s="33">
        <v>0</v>
      </c>
      <c r="G305" s="33">
        <v>0</v>
      </c>
      <c r="H305" s="33">
        <v>0</v>
      </c>
      <c r="I305" s="33">
        <v>1</v>
      </c>
      <c r="J305" s="33">
        <v>0</v>
      </c>
      <c r="K305" s="33">
        <v>1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4</v>
      </c>
      <c r="AG305" s="33">
        <v>0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7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1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1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0</v>
      </c>
      <c r="C308" s="17">
        <v>0</v>
      </c>
      <c r="D308" s="17">
        <v>1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1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4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6</v>
      </c>
    </row>
    <row r="309" spans="1:63" x14ac:dyDescent="0.25">
      <c r="A309" s="32" t="s">
        <v>399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2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1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3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2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1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3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0</v>
      </c>
    </row>
    <row r="312" spans="1:63" x14ac:dyDescent="0.25">
      <c r="A312" s="35" t="s">
        <v>402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0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2</v>
      </c>
      <c r="C316" s="33">
        <v>0</v>
      </c>
      <c r="D316" s="33">
        <v>1</v>
      </c>
      <c r="E316" s="33">
        <v>3</v>
      </c>
      <c r="F316" s="33">
        <v>1</v>
      </c>
      <c r="G316" s="33">
        <v>0</v>
      </c>
      <c r="H316" s="33">
        <v>3</v>
      </c>
      <c r="I316" s="33">
        <v>7</v>
      </c>
      <c r="J316" s="33">
        <v>1</v>
      </c>
      <c r="K316" s="33">
        <v>0</v>
      </c>
      <c r="L316" s="33">
        <v>0</v>
      </c>
      <c r="M316" s="33">
        <v>0</v>
      </c>
      <c r="N316" s="33">
        <v>1</v>
      </c>
      <c r="O316" s="33">
        <v>0</v>
      </c>
      <c r="P316" s="33">
        <v>1</v>
      </c>
      <c r="Q316" s="33">
        <v>40</v>
      </c>
      <c r="R316" s="33">
        <v>2</v>
      </c>
      <c r="S316" s="33">
        <v>1</v>
      </c>
      <c r="T316" s="33">
        <v>2</v>
      </c>
      <c r="U316" s="33">
        <v>1</v>
      </c>
      <c r="V316" s="33">
        <v>0</v>
      </c>
      <c r="W316" s="33">
        <v>2</v>
      </c>
      <c r="X316" s="33">
        <v>2</v>
      </c>
      <c r="Y316" s="33">
        <v>0</v>
      </c>
      <c r="Z316" s="33">
        <v>3</v>
      </c>
      <c r="AA316" s="33">
        <v>0</v>
      </c>
      <c r="AB316" s="33">
        <v>2</v>
      </c>
      <c r="AC316" s="33">
        <v>0</v>
      </c>
      <c r="AD316" s="33">
        <v>11</v>
      </c>
      <c r="AE316" s="33">
        <v>0</v>
      </c>
      <c r="AF316" s="33">
        <v>4</v>
      </c>
      <c r="AG316" s="33">
        <v>1</v>
      </c>
      <c r="AH316" s="33">
        <v>7</v>
      </c>
      <c r="AI316" s="33">
        <v>0</v>
      </c>
      <c r="AJ316" s="33">
        <v>0</v>
      </c>
      <c r="AK316" s="33">
        <v>1</v>
      </c>
      <c r="AL316" s="33">
        <v>2</v>
      </c>
      <c r="AM316" s="33">
        <v>1</v>
      </c>
      <c r="AN316" s="33">
        <v>1</v>
      </c>
      <c r="AO316" s="33">
        <v>0</v>
      </c>
      <c r="AP316" s="33">
        <v>0</v>
      </c>
      <c r="AQ316" s="33">
        <v>11</v>
      </c>
      <c r="AR316" s="33">
        <v>0</v>
      </c>
      <c r="AS316" s="33">
        <v>1</v>
      </c>
      <c r="AT316" s="33">
        <v>0</v>
      </c>
      <c r="AU316" s="33">
        <v>0</v>
      </c>
      <c r="AV316" s="33">
        <v>1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116</v>
      </c>
    </row>
    <row r="317" spans="1:63" x14ac:dyDescent="0.25">
      <c r="A317" s="35" t="s">
        <v>407</v>
      </c>
      <c r="B317" s="17">
        <v>2</v>
      </c>
      <c r="C317" s="17">
        <v>0</v>
      </c>
      <c r="D317" s="17">
        <v>1</v>
      </c>
      <c r="E317" s="17">
        <v>0</v>
      </c>
      <c r="F317" s="17">
        <v>1</v>
      </c>
      <c r="G317" s="17">
        <v>0</v>
      </c>
      <c r="H317" s="17">
        <v>2</v>
      </c>
      <c r="I317" s="17">
        <v>7</v>
      </c>
      <c r="J317" s="17">
        <v>1</v>
      </c>
      <c r="K317" s="17">
        <v>0</v>
      </c>
      <c r="L317" s="17">
        <v>0</v>
      </c>
      <c r="M317" s="17">
        <v>0</v>
      </c>
      <c r="N317" s="17">
        <v>1</v>
      </c>
      <c r="O317" s="17">
        <v>0</v>
      </c>
      <c r="P317" s="17">
        <v>1</v>
      </c>
      <c r="Q317" s="17">
        <v>39</v>
      </c>
      <c r="R317" s="17">
        <v>2</v>
      </c>
      <c r="S317" s="17">
        <v>1</v>
      </c>
      <c r="T317" s="17">
        <v>2</v>
      </c>
      <c r="U317" s="17">
        <v>1</v>
      </c>
      <c r="V317" s="17">
        <v>0</v>
      </c>
      <c r="W317" s="17">
        <v>2</v>
      </c>
      <c r="X317" s="17">
        <v>2</v>
      </c>
      <c r="Y317" s="17">
        <v>0</v>
      </c>
      <c r="Z317" s="17">
        <v>3</v>
      </c>
      <c r="AA317" s="17">
        <v>0</v>
      </c>
      <c r="AB317" s="17">
        <v>2</v>
      </c>
      <c r="AC317" s="17">
        <v>0</v>
      </c>
      <c r="AD317" s="17">
        <v>11</v>
      </c>
      <c r="AE317" s="17">
        <v>0</v>
      </c>
      <c r="AF317" s="17">
        <v>4</v>
      </c>
      <c r="AG317" s="17">
        <v>1</v>
      </c>
      <c r="AH317" s="17">
        <v>7</v>
      </c>
      <c r="AI317" s="17">
        <v>0</v>
      </c>
      <c r="AJ317" s="17">
        <v>0</v>
      </c>
      <c r="AK317" s="17">
        <v>1</v>
      </c>
      <c r="AL317" s="17">
        <v>2</v>
      </c>
      <c r="AM317" s="17">
        <v>0</v>
      </c>
      <c r="AN317" s="17">
        <v>0</v>
      </c>
      <c r="AO317" s="17">
        <v>0</v>
      </c>
      <c r="AP317" s="17">
        <v>0</v>
      </c>
      <c r="AQ317" s="17">
        <v>10</v>
      </c>
      <c r="AR317" s="17">
        <v>0</v>
      </c>
      <c r="AS317" s="17">
        <v>1</v>
      </c>
      <c r="AT317" s="17">
        <v>0</v>
      </c>
      <c r="AU317" s="17">
        <v>0</v>
      </c>
      <c r="AV317" s="17">
        <v>1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108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3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3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1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1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1</v>
      </c>
      <c r="AN319" s="17">
        <v>1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4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1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1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2</v>
      </c>
      <c r="C322" s="33">
        <v>0</v>
      </c>
      <c r="D322" s="33">
        <v>8</v>
      </c>
      <c r="E322" s="33">
        <v>0</v>
      </c>
      <c r="F322" s="33">
        <v>0</v>
      </c>
      <c r="G322" s="33">
        <v>0</v>
      </c>
      <c r="H322" s="33">
        <v>0</v>
      </c>
      <c r="I322" s="33">
        <v>180</v>
      </c>
      <c r="J322" s="33">
        <v>1</v>
      </c>
      <c r="K322" s="33">
        <v>1</v>
      </c>
      <c r="L322" s="33">
        <v>0</v>
      </c>
      <c r="M322" s="33">
        <v>1</v>
      </c>
      <c r="N322" s="33">
        <v>1</v>
      </c>
      <c r="O322" s="33">
        <v>0</v>
      </c>
      <c r="P322" s="33">
        <v>0</v>
      </c>
      <c r="Q322" s="33">
        <v>11</v>
      </c>
      <c r="R322" s="33">
        <v>1</v>
      </c>
      <c r="S322" s="33">
        <v>4</v>
      </c>
      <c r="T322" s="33">
        <v>5</v>
      </c>
      <c r="U322" s="33">
        <v>2</v>
      </c>
      <c r="V322" s="33">
        <v>0</v>
      </c>
      <c r="W322" s="33">
        <v>2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2</v>
      </c>
      <c r="AF322" s="33">
        <v>7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3</v>
      </c>
      <c r="AM322" s="33">
        <v>5</v>
      </c>
      <c r="AN322" s="33">
        <v>1</v>
      </c>
      <c r="AO322" s="33">
        <v>0</v>
      </c>
      <c r="AP322" s="33">
        <v>0</v>
      </c>
      <c r="AQ322" s="33">
        <v>0</v>
      </c>
      <c r="AR322" s="33">
        <v>0</v>
      </c>
      <c r="AS322" s="33">
        <v>11</v>
      </c>
      <c r="AT322" s="33">
        <v>0</v>
      </c>
      <c r="AU322" s="33">
        <v>0</v>
      </c>
      <c r="AV322" s="33">
        <v>0</v>
      </c>
      <c r="AW322" s="33">
        <v>0</v>
      </c>
      <c r="AX322" s="33">
        <v>0</v>
      </c>
      <c r="AY322" s="33">
        <v>2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250</v>
      </c>
    </row>
    <row r="323" spans="1:63" x14ac:dyDescent="0.25">
      <c r="A323" s="35" t="s">
        <v>413</v>
      </c>
      <c r="B323" s="17">
        <v>2</v>
      </c>
      <c r="C323" s="17">
        <v>0</v>
      </c>
      <c r="D323" s="17">
        <v>8</v>
      </c>
      <c r="E323" s="17">
        <v>0</v>
      </c>
      <c r="F323" s="17">
        <v>0</v>
      </c>
      <c r="G323" s="17">
        <v>0</v>
      </c>
      <c r="H323" s="17">
        <v>0</v>
      </c>
      <c r="I323" s="17">
        <v>180</v>
      </c>
      <c r="J323" s="17">
        <v>1</v>
      </c>
      <c r="K323" s="17">
        <v>1</v>
      </c>
      <c r="L323" s="17">
        <v>0</v>
      </c>
      <c r="M323" s="17">
        <v>1</v>
      </c>
      <c r="N323" s="17">
        <v>1</v>
      </c>
      <c r="O323" s="17">
        <v>0</v>
      </c>
      <c r="P323" s="17">
        <v>0</v>
      </c>
      <c r="Q323" s="17">
        <v>11</v>
      </c>
      <c r="R323" s="17">
        <v>1</v>
      </c>
      <c r="S323" s="17">
        <v>4</v>
      </c>
      <c r="T323" s="17">
        <v>5</v>
      </c>
      <c r="U323" s="17">
        <v>2</v>
      </c>
      <c r="V323" s="17">
        <v>0</v>
      </c>
      <c r="W323" s="17">
        <v>2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2</v>
      </c>
      <c r="AF323" s="17">
        <v>7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3</v>
      </c>
      <c r="AM323" s="17">
        <v>5</v>
      </c>
      <c r="AN323" s="17">
        <v>1</v>
      </c>
      <c r="AO323" s="17">
        <v>0</v>
      </c>
      <c r="AP323" s="17">
        <v>0</v>
      </c>
      <c r="AQ323" s="17">
        <v>0</v>
      </c>
      <c r="AR323" s="17">
        <v>0</v>
      </c>
      <c r="AS323" s="17">
        <v>11</v>
      </c>
      <c r="AT323" s="17">
        <v>0</v>
      </c>
      <c r="AU323" s="17">
        <v>0</v>
      </c>
      <c r="AV323" s="17">
        <v>0</v>
      </c>
      <c r="AW323" s="17">
        <v>0</v>
      </c>
      <c r="AX323" s="17">
        <v>0</v>
      </c>
      <c r="AY323" s="17">
        <v>2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250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0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125</v>
      </c>
      <c r="C327" s="33">
        <v>163</v>
      </c>
      <c r="D327" s="33">
        <v>646</v>
      </c>
      <c r="E327" s="33">
        <v>147</v>
      </c>
      <c r="F327" s="33">
        <v>19</v>
      </c>
      <c r="G327" s="33">
        <v>26</v>
      </c>
      <c r="H327" s="33">
        <v>0</v>
      </c>
      <c r="I327" s="33">
        <v>512</v>
      </c>
      <c r="J327" s="33">
        <v>81</v>
      </c>
      <c r="K327" s="33">
        <v>0</v>
      </c>
      <c r="L327" s="33">
        <v>0</v>
      </c>
      <c r="M327" s="33">
        <v>169</v>
      </c>
      <c r="N327" s="33">
        <v>64</v>
      </c>
      <c r="O327" s="33">
        <v>53</v>
      </c>
      <c r="P327" s="33">
        <v>79</v>
      </c>
      <c r="Q327" s="33">
        <v>189</v>
      </c>
      <c r="R327" s="33">
        <v>246</v>
      </c>
      <c r="S327" s="33">
        <v>0</v>
      </c>
      <c r="T327" s="33">
        <v>51</v>
      </c>
      <c r="U327" s="33">
        <v>0</v>
      </c>
      <c r="V327" s="33">
        <v>0</v>
      </c>
      <c r="W327" s="33">
        <v>126</v>
      </c>
      <c r="X327" s="33">
        <v>0</v>
      </c>
      <c r="Y327" s="33">
        <v>0</v>
      </c>
      <c r="Z327" s="33">
        <v>0</v>
      </c>
      <c r="AA327" s="33">
        <v>60</v>
      </c>
      <c r="AB327" s="33">
        <v>312</v>
      </c>
      <c r="AC327" s="33">
        <v>0</v>
      </c>
      <c r="AD327" s="33">
        <v>0</v>
      </c>
      <c r="AE327" s="33">
        <v>18</v>
      </c>
      <c r="AF327" s="33">
        <v>963</v>
      </c>
      <c r="AG327" s="33">
        <v>174</v>
      </c>
      <c r="AH327" s="33">
        <v>1260</v>
      </c>
      <c r="AI327" s="33">
        <v>63</v>
      </c>
      <c r="AJ327" s="33">
        <v>0</v>
      </c>
      <c r="AK327" s="33">
        <v>30</v>
      </c>
      <c r="AL327" s="33">
        <v>118</v>
      </c>
      <c r="AM327" s="33">
        <v>198</v>
      </c>
      <c r="AN327" s="33">
        <v>48</v>
      </c>
      <c r="AO327" s="33">
        <v>0</v>
      </c>
      <c r="AP327" s="33">
        <v>0</v>
      </c>
      <c r="AQ327" s="33">
        <v>157</v>
      </c>
      <c r="AR327" s="33">
        <v>0</v>
      </c>
      <c r="AS327" s="33">
        <v>0</v>
      </c>
      <c r="AT327" s="33">
        <v>1</v>
      </c>
      <c r="AU327" s="33">
        <v>215</v>
      </c>
      <c r="AV327" s="33">
        <v>599</v>
      </c>
      <c r="AW327" s="33">
        <v>77</v>
      </c>
      <c r="AX327" s="33">
        <v>0</v>
      </c>
      <c r="AY327" s="33">
        <v>270</v>
      </c>
      <c r="AZ327" s="33">
        <v>51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7310</v>
      </c>
    </row>
    <row r="328" spans="1:63" x14ac:dyDescent="0.25">
      <c r="A328" s="35" t="s">
        <v>418</v>
      </c>
      <c r="B328" s="17">
        <v>125</v>
      </c>
      <c r="C328" s="17">
        <v>163</v>
      </c>
      <c r="D328" s="17">
        <v>646</v>
      </c>
      <c r="E328" s="17">
        <v>147</v>
      </c>
      <c r="F328" s="17">
        <v>19</v>
      </c>
      <c r="G328" s="17">
        <v>26</v>
      </c>
      <c r="H328" s="17">
        <v>0</v>
      </c>
      <c r="I328" s="17">
        <v>512</v>
      </c>
      <c r="J328" s="17">
        <v>81</v>
      </c>
      <c r="K328" s="17">
        <v>0</v>
      </c>
      <c r="L328" s="17">
        <v>0</v>
      </c>
      <c r="M328" s="17">
        <v>169</v>
      </c>
      <c r="N328" s="17">
        <v>64</v>
      </c>
      <c r="O328" s="17">
        <v>53</v>
      </c>
      <c r="P328" s="17">
        <v>79</v>
      </c>
      <c r="Q328" s="17">
        <v>189</v>
      </c>
      <c r="R328" s="17">
        <v>246</v>
      </c>
      <c r="S328" s="17">
        <v>0</v>
      </c>
      <c r="T328" s="17">
        <v>51</v>
      </c>
      <c r="U328" s="17">
        <v>0</v>
      </c>
      <c r="V328" s="17">
        <v>0</v>
      </c>
      <c r="W328" s="17">
        <v>126</v>
      </c>
      <c r="X328" s="17">
        <v>0</v>
      </c>
      <c r="Y328" s="17">
        <v>0</v>
      </c>
      <c r="Z328" s="17">
        <v>0</v>
      </c>
      <c r="AA328" s="17">
        <v>60</v>
      </c>
      <c r="AB328" s="17">
        <v>312</v>
      </c>
      <c r="AC328" s="17">
        <v>0</v>
      </c>
      <c r="AD328" s="17">
        <v>0</v>
      </c>
      <c r="AE328" s="17">
        <v>18</v>
      </c>
      <c r="AF328" s="17">
        <v>963</v>
      </c>
      <c r="AG328" s="17">
        <v>174</v>
      </c>
      <c r="AH328" s="17">
        <v>1260</v>
      </c>
      <c r="AI328" s="17">
        <v>63</v>
      </c>
      <c r="AJ328" s="17">
        <v>0</v>
      </c>
      <c r="AK328" s="17">
        <v>30</v>
      </c>
      <c r="AL328" s="17">
        <v>118</v>
      </c>
      <c r="AM328" s="17">
        <v>198</v>
      </c>
      <c r="AN328" s="17">
        <v>48</v>
      </c>
      <c r="AO328" s="17">
        <v>0</v>
      </c>
      <c r="AP328" s="17">
        <v>0</v>
      </c>
      <c r="AQ328" s="17">
        <v>157</v>
      </c>
      <c r="AR328" s="17">
        <v>0</v>
      </c>
      <c r="AS328" s="17">
        <v>0</v>
      </c>
      <c r="AT328" s="17">
        <v>1</v>
      </c>
      <c r="AU328" s="17">
        <v>215</v>
      </c>
      <c r="AV328" s="17">
        <v>599</v>
      </c>
      <c r="AW328" s="17">
        <v>77</v>
      </c>
      <c r="AX328" s="17">
        <v>0</v>
      </c>
      <c r="AY328" s="17">
        <v>270</v>
      </c>
      <c r="AZ328" s="17">
        <v>51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7310</v>
      </c>
    </row>
    <row r="329" spans="1:63" x14ac:dyDescent="0.25">
      <c r="A329" s="32" t="s">
        <v>419</v>
      </c>
      <c r="B329" s="33">
        <v>1</v>
      </c>
      <c r="C329" s="33">
        <v>2</v>
      </c>
      <c r="D329" s="33">
        <v>2</v>
      </c>
      <c r="E329" s="33">
        <v>0</v>
      </c>
      <c r="F329" s="33">
        <v>0</v>
      </c>
      <c r="G329" s="33">
        <v>0</v>
      </c>
      <c r="H329" s="33">
        <v>0</v>
      </c>
      <c r="I329" s="33">
        <v>2</v>
      </c>
      <c r="J329" s="33">
        <v>0</v>
      </c>
      <c r="K329" s="33">
        <v>0</v>
      </c>
      <c r="L329" s="33">
        <v>0</v>
      </c>
      <c r="M329" s="33">
        <v>0</v>
      </c>
      <c r="N329" s="33">
        <v>0</v>
      </c>
      <c r="O329" s="33">
        <v>0</v>
      </c>
      <c r="P329" s="33">
        <v>0</v>
      </c>
      <c r="Q329" s="33">
        <v>6</v>
      </c>
      <c r="R329" s="33">
        <v>0</v>
      </c>
      <c r="S329" s="33">
        <v>0</v>
      </c>
      <c r="T329" s="33">
        <v>2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0</v>
      </c>
      <c r="AC329" s="33">
        <v>1</v>
      </c>
      <c r="AD329" s="33">
        <v>2</v>
      </c>
      <c r="AE329" s="33">
        <v>0</v>
      </c>
      <c r="AF329" s="33">
        <v>7</v>
      </c>
      <c r="AG329" s="33">
        <v>0</v>
      </c>
      <c r="AH329" s="33">
        <v>2</v>
      </c>
      <c r="AI329" s="33">
        <v>2</v>
      </c>
      <c r="AJ329" s="33">
        <v>0</v>
      </c>
      <c r="AK329" s="33">
        <v>0</v>
      </c>
      <c r="AL329" s="33">
        <v>4</v>
      </c>
      <c r="AM329" s="33">
        <v>1</v>
      </c>
      <c r="AN329" s="33">
        <v>0</v>
      </c>
      <c r="AO329" s="33">
        <v>1</v>
      </c>
      <c r="AP329" s="33">
        <v>0</v>
      </c>
      <c r="AQ329" s="33">
        <v>5</v>
      </c>
      <c r="AR329" s="33">
        <v>0</v>
      </c>
      <c r="AS329" s="33">
        <v>0</v>
      </c>
      <c r="AT329" s="33">
        <v>0</v>
      </c>
      <c r="AU329" s="33">
        <v>0</v>
      </c>
      <c r="AV329" s="33">
        <v>3</v>
      </c>
      <c r="AW329" s="33">
        <v>1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44</v>
      </c>
    </row>
    <row r="330" spans="1:63" x14ac:dyDescent="0.25">
      <c r="A330" s="35" t="s">
        <v>420</v>
      </c>
      <c r="B330" s="17">
        <v>1</v>
      </c>
      <c r="C330" s="17">
        <v>2</v>
      </c>
      <c r="D330" s="17">
        <v>2</v>
      </c>
      <c r="E330" s="17">
        <v>0</v>
      </c>
      <c r="F330" s="17">
        <v>0</v>
      </c>
      <c r="G330" s="17">
        <v>0</v>
      </c>
      <c r="H330" s="17">
        <v>0</v>
      </c>
      <c r="I330" s="17">
        <v>2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6</v>
      </c>
      <c r="R330" s="17">
        <v>0</v>
      </c>
      <c r="S330" s="17">
        <v>0</v>
      </c>
      <c r="T330" s="17">
        <v>2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1</v>
      </c>
      <c r="AD330" s="17">
        <v>2</v>
      </c>
      <c r="AE330" s="17">
        <v>0</v>
      </c>
      <c r="AF330" s="17">
        <v>7</v>
      </c>
      <c r="AG330" s="17">
        <v>0</v>
      </c>
      <c r="AH330" s="17">
        <v>2</v>
      </c>
      <c r="AI330" s="17">
        <v>2</v>
      </c>
      <c r="AJ330" s="17">
        <v>0</v>
      </c>
      <c r="AK330" s="17">
        <v>0</v>
      </c>
      <c r="AL330" s="17">
        <v>4</v>
      </c>
      <c r="AM330" s="17">
        <v>1</v>
      </c>
      <c r="AN330" s="17">
        <v>0</v>
      </c>
      <c r="AO330" s="17">
        <v>1</v>
      </c>
      <c r="AP330" s="17">
        <v>0</v>
      </c>
      <c r="AQ330" s="17">
        <v>5</v>
      </c>
      <c r="AR330" s="17">
        <v>0</v>
      </c>
      <c r="AS330" s="17">
        <v>0</v>
      </c>
      <c r="AT330" s="17">
        <v>0</v>
      </c>
      <c r="AU330" s="17">
        <v>0</v>
      </c>
      <c r="AV330" s="17">
        <v>3</v>
      </c>
      <c r="AW330" s="17">
        <v>1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44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4281</v>
      </c>
      <c r="C333" s="37">
        <v>1639</v>
      </c>
      <c r="D333" s="37">
        <v>10927</v>
      </c>
      <c r="E333" s="37">
        <v>2783</v>
      </c>
      <c r="F333" s="37">
        <v>953</v>
      </c>
      <c r="G333" s="37">
        <v>574</v>
      </c>
      <c r="H333" s="37">
        <v>2835</v>
      </c>
      <c r="I333" s="37">
        <v>20649</v>
      </c>
      <c r="J333" s="37">
        <v>4193</v>
      </c>
      <c r="K333" s="37">
        <v>1368</v>
      </c>
      <c r="L333" s="37">
        <v>1664</v>
      </c>
      <c r="M333" s="37">
        <v>3153</v>
      </c>
      <c r="N333" s="37">
        <v>2144</v>
      </c>
      <c r="O333" s="37">
        <v>844</v>
      </c>
      <c r="P333" s="37">
        <v>1614</v>
      </c>
      <c r="Q333" s="37">
        <v>6185</v>
      </c>
      <c r="R333" s="37">
        <v>2682</v>
      </c>
      <c r="S333" s="37">
        <v>3315</v>
      </c>
      <c r="T333" s="37">
        <v>2991</v>
      </c>
      <c r="U333" s="37">
        <v>3697</v>
      </c>
      <c r="V333" s="37">
        <v>1210</v>
      </c>
      <c r="W333" s="37">
        <v>2391</v>
      </c>
      <c r="X333" s="37">
        <v>828</v>
      </c>
      <c r="Y333" s="37">
        <v>5509</v>
      </c>
      <c r="Z333" s="37">
        <v>2783</v>
      </c>
      <c r="AA333" s="37">
        <v>1027</v>
      </c>
      <c r="AB333" s="37">
        <v>4054</v>
      </c>
      <c r="AC333" s="37">
        <v>1819</v>
      </c>
      <c r="AD333" s="37">
        <v>2052</v>
      </c>
      <c r="AE333" s="37">
        <v>1399</v>
      </c>
      <c r="AF333" s="37">
        <v>31286</v>
      </c>
      <c r="AG333" s="37">
        <v>5671</v>
      </c>
      <c r="AH333" s="37">
        <v>7894</v>
      </c>
      <c r="AI333" s="37">
        <v>3623</v>
      </c>
      <c r="AJ333" s="37">
        <v>1082</v>
      </c>
      <c r="AK333" s="37">
        <v>552</v>
      </c>
      <c r="AL333" s="37">
        <v>3480</v>
      </c>
      <c r="AM333" s="37">
        <v>3945</v>
      </c>
      <c r="AN333" s="37">
        <v>1025</v>
      </c>
      <c r="AO333" s="37">
        <v>4951</v>
      </c>
      <c r="AP333" s="37">
        <v>730</v>
      </c>
      <c r="AQ333" s="37">
        <v>10377</v>
      </c>
      <c r="AR333" s="37">
        <v>202</v>
      </c>
      <c r="AS333" s="37">
        <v>4026</v>
      </c>
      <c r="AT333" s="37">
        <v>306</v>
      </c>
      <c r="AU333" s="37">
        <v>2587</v>
      </c>
      <c r="AV333" s="37">
        <v>13204</v>
      </c>
      <c r="AW333" s="37">
        <v>2061</v>
      </c>
      <c r="AX333" s="37">
        <v>608</v>
      </c>
      <c r="AY333" s="37">
        <v>3959</v>
      </c>
      <c r="AZ333" s="37">
        <v>65</v>
      </c>
      <c r="BA333" s="37">
        <v>0</v>
      </c>
      <c r="BB333" s="37">
        <v>3</v>
      </c>
      <c r="BC333" s="37">
        <v>0</v>
      </c>
      <c r="BD333" s="37">
        <v>0</v>
      </c>
      <c r="BE333" s="37">
        <v>0</v>
      </c>
      <c r="BF333" s="37">
        <v>0</v>
      </c>
      <c r="BG333" s="37">
        <v>0</v>
      </c>
      <c r="BH333" s="37">
        <v>1</v>
      </c>
      <c r="BI333" s="37">
        <v>0</v>
      </c>
      <c r="BJ333" s="37">
        <v>0</v>
      </c>
      <c r="BK333" s="38">
        <v>203201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BK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6.140625" style="2" customWidth="1"/>
    <col min="27" max="27" width="6.85546875" style="2" customWidth="1"/>
    <col min="28" max="28" width="10" style="2" customWidth="1"/>
    <col min="29" max="29" width="6.140625" style="2" customWidth="1"/>
    <col min="30" max="30" width="5.42578125" style="2" customWidth="1"/>
    <col min="31" max="32" width="6.140625" style="2" customWidth="1"/>
    <col min="33" max="33" width="6.85546875" style="2" customWidth="1"/>
    <col min="34" max="34" width="6.140625" style="2" customWidth="1"/>
    <col min="35" max="37" width="7.7109375" style="2" customWidth="1"/>
    <col min="38" max="38" width="10" style="2" customWidth="1"/>
    <col min="39" max="39" width="16.7109375" style="2" customWidth="1"/>
    <col min="40" max="40" width="9.28515625" style="2" customWidth="1"/>
    <col min="41" max="41" width="18.28515625" style="2" customWidth="1"/>
    <col min="42" max="43" width="6.85546875" style="2" customWidth="1"/>
    <col min="44" max="44" width="5.42578125" style="2" customWidth="1"/>
    <col min="45" max="45" width="8.42578125" style="2" customWidth="1"/>
    <col min="46" max="46" width="6.140625" style="2" customWidth="1"/>
    <col min="47" max="47" width="6.85546875" style="2" customWidth="1"/>
    <col min="48" max="48" width="7.7109375" style="2" customWidth="1"/>
    <col min="49" max="49" width="8.42578125" style="2" customWidth="1"/>
    <col min="50" max="50" width="6.85546875" style="2" customWidth="1"/>
    <col min="51" max="52" width="8.42578125" style="2" customWidth="1"/>
    <col min="53" max="53" width="6.85546875" style="2" customWidth="1"/>
    <col min="54" max="54" width="8.42578125" style="2" customWidth="1"/>
    <col min="55" max="55" width="11.42578125" style="2" customWidth="1"/>
    <col min="56" max="56" width="15.28515625" style="2" customWidth="1"/>
    <col min="57" max="57" width="7.7109375" style="2" customWidth="1"/>
    <col min="58" max="59" width="16.7109375" style="2" customWidth="1"/>
    <col min="60" max="60" width="10.7109375" style="2" customWidth="1"/>
    <col min="61" max="61" width="6.140625" style="2" customWidth="1"/>
    <col min="62" max="62" width="10" style="2" customWidth="1"/>
    <col min="63" max="63" width="7.7109375" style="2" customWidth="1"/>
    <col min="64" max="64" width="0.710937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429</v>
      </c>
    </row>
    <row r="8" spans="1:63" ht="14.45" x14ac:dyDescent="0.3">
      <c r="A8" s="31" t="s">
        <v>430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10</v>
      </c>
      <c r="C12" s="33">
        <v>4</v>
      </c>
      <c r="D12" s="33">
        <v>18</v>
      </c>
      <c r="E12" s="33">
        <v>4</v>
      </c>
      <c r="F12" s="33">
        <v>4</v>
      </c>
      <c r="G12" s="33">
        <v>4</v>
      </c>
      <c r="H12" s="33">
        <v>2</v>
      </c>
      <c r="I12" s="33">
        <v>32</v>
      </c>
      <c r="J12" s="33">
        <v>8</v>
      </c>
      <c r="K12" s="33">
        <v>2</v>
      </c>
      <c r="L12" s="33">
        <v>3</v>
      </c>
      <c r="M12" s="33">
        <v>6</v>
      </c>
      <c r="N12" s="33">
        <v>4</v>
      </c>
      <c r="O12" s="33">
        <v>3</v>
      </c>
      <c r="P12" s="33">
        <v>4</v>
      </c>
      <c r="Q12" s="33">
        <v>5</v>
      </c>
      <c r="R12" s="33">
        <v>6</v>
      </c>
      <c r="S12" s="33">
        <v>4</v>
      </c>
      <c r="T12" s="33">
        <v>4</v>
      </c>
      <c r="U12" s="33">
        <v>10</v>
      </c>
      <c r="V12" s="33">
        <v>3</v>
      </c>
      <c r="W12" s="33">
        <v>1</v>
      </c>
      <c r="X12" s="33">
        <v>3</v>
      </c>
      <c r="Y12" s="33">
        <v>6</v>
      </c>
      <c r="Z12" s="33">
        <v>5</v>
      </c>
      <c r="AA12" s="33">
        <v>3</v>
      </c>
      <c r="AB12" s="33">
        <v>10</v>
      </c>
      <c r="AC12" s="33">
        <v>4</v>
      </c>
      <c r="AD12" s="33">
        <v>6</v>
      </c>
      <c r="AE12" s="33">
        <v>2</v>
      </c>
      <c r="AF12" s="33">
        <v>37</v>
      </c>
      <c r="AG12" s="33">
        <v>10</v>
      </c>
      <c r="AH12" s="33">
        <v>12</v>
      </c>
      <c r="AI12" s="33">
        <v>11</v>
      </c>
      <c r="AJ12" s="33">
        <v>0</v>
      </c>
      <c r="AK12" s="33">
        <v>1</v>
      </c>
      <c r="AL12" s="33">
        <v>5</v>
      </c>
      <c r="AM12" s="33">
        <v>8</v>
      </c>
      <c r="AN12" s="33">
        <v>0</v>
      </c>
      <c r="AO12" s="33">
        <v>6</v>
      </c>
      <c r="AP12" s="33">
        <v>3</v>
      </c>
      <c r="AQ12" s="33">
        <v>13</v>
      </c>
      <c r="AR12" s="33">
        <v>0</v>
      </c>
      <c r="AS12" s="33">
        <v>7</v>
      </c>
      <c r="AT12" s="33">
        <v>3</v>
      </c>
      <c r="AU12" s="33">
        <v>5</v>
      </c>
      <c r="AV12" s="33">
        <v>21</v>
      </c>
      <c r="AW12" s="33">
        <v>6</v>
      </c>
      <c r="AX12" s="33">
        <v>2</v>
      </c>
      <c r="AY12" s="33">
        <v>6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336</v>
      </c>
    </row>
    <row r="13" spans="1:63" ht="14.45" x14ac:dyDescent="0.3">
      <c r="A13" s="35" t="s">
        <v>103</v>
      </c>
      <c r="B13" s="17">
        <v>0</v>
      </c>
      <c r="C13" s="17">
        <v>0</v>
      </c>
      <c r="D13" s="17">
        <v>1</v>
      </c>
      <c r="E13" s="17">
        <v>1</v>
      </c>
      <c r="F13" s="17">
        <v>0</v>
      </c>
      <c r="G13" s="17">
        <v>0</v>
      </c>
      <c r="H13" s="17">
        <v>0</v>
      </c>
      <c r="I13" s="17">
        <v>19</v>
      </c>
      <c r="J13" s="17">
        <v>0</v>
      </c>
      <c r="K13" s="17">
        <v>0</v>
      </c>
      <c r="L13" s="17">
        <v>1</v>
      </c>
      <c r="M13" s="17">
        <v>0</v>
      </c>
      <c r="N13" s="17">
        <v>1</v>
      </c>
      <c r="O13" s="17">
        <v>0</v>
      </c>
      <c r="P13" s="17">
        <v>0</v>
      </c>
      <c r="Q13" s="17">
        <v>1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7">
        <v>0</v>
      </c>
      <c r="AD13" s="17">
        <v>0</v>
      </c>
      <c r="AE13" s="17">
        <v>0</v>
      </c>
      <c r="AF13" s="17">
        <v>1</v>
      </c>
      <c r="AG13" s="17">
        <v>0</v>
      </c>
      <c r="AH13" s="17">
        <v>0</v>
      </c>
      <c r="AI13" s="17">
        <v>1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1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27</v>
      </c>
    </row>
    <row r="14" spans="1:63" ht="14.45" x14ac:dyDescent="0.3">
      <c r="A14" s="35" t="s">
        <v>104</v>
      </c>
      <c r="B14" s="17">
        <v>0</v>
      </c>
      <c r="C14" s="17">
        <v>0</v>
      </c>
      <c r="D14" s="17">
        <v>0</v>
      </c>
      <c r="E14" s="17">
        <v>0</v>
      </c>
      <c r="F14" s="17">
        <v>1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1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2</v>
      </c>
    </row>
    <row r="15" spans="1:63" ht="14.45" x14ac:dyDescent="0.3">
      <c r="A15" s="35" t="s">
        <v>105</v>
      </c>
      <c r="B15" s="17">
        <v>10</v>
      </c>
      <c r="C15" s="17">
        <v>4</v>
      </c>
      <c r="D15" s="17">
        <v>17</v>
      </c>
      <c r="E15" s="17">
        <v>3</v>
      </c>
      <c r="F15" s="17">
        <v>3</v>
      </c>
      <c r="G15" s="17">
        <v>4</v>
      </c>
      <c r="H15" s="17">
        <v>2</v>
      </c>
      <c r="I15" s="17">
        <v>13</v>
      </c>
      <c r="J15" s="17">
        <v>8</v>
      </c>
      <c r="K15" s="17">
        <v>2</v>
      </c>
      <c r="L15" s="17">
        <v>2</v>
      </c>
      <c r="M15" s="17">
        <v>6</v>
      </c>
      <c r="N15" s="17">
        <v>3</v>
      </c>
      <c r="O15" s="17">
        <v>3</v>
      </c>
      <c r="P15" s="17">
        <v>4</v>
      </c>
      <c r="Q15" s="17">
        <v>4</v>
      </c>
      <c r="R15" s="17">
        <v>6</v>
      </c>
      <c r="S15" s="17">
        <v>4</v>
      </c>
      <c r="T15" s="17">
        <v>4</v>
      </c>
      <c r="U15" s="17">
        <v>10</v>
      </c>
      <c r="V15" s="17">
        <v>3</v>
      </c>
      <c r="W15" s="17">
        <v>1</v>
      </c>
      <c r="X15" s="17">
        <v>3</v>
      </c>
      <c r="Y15" s="17">
        <v>6</v>
      </c>
      <c r="Z15" s="17">
        <v>5</v>
      </c>
      <c r="AA15" s="17">
        <v>3</v>
      </c>
      <c r="AB15" s="17">
        <v>10</v>
      </c>
      <c r="AC15" s="17">
        <v>4</v>
      </c>
      <c r="AD15" s="17">
        <v>6</v>
      </c>
      <c r="AE15" s="17">
        <v>2</v>
      </c>
      <c r="AF15" s="17">
        <v>35</v>
      </c>
      <c r="AG15" s="17">
        <v>10</v>
      </c>
      <c r="AH15" s="17">
        <v>12</v>
      </c>
      <c r="AI15" s="17">
        <v>10</v>
      </c>
      <c r="AJ15" s="17">
        <v>0</v>
      </c>
      <c r="AK15" s="17">
        <v>1</v>
      </c>
      <c r="AL15" s="17">
        <v>5</v>
      </c>
      <c r="AM15" s="17">
        <v>8</v>
      </c>
      <c r="AN15" s="17">
        <v>0</v>
      </c>
      <c r="AO15" s="17">
        <v>6</v>
      </c>
      <c r="AP15" s="17">
        <v>2</v>
      </c>
      <c r="AQ15" s="17">
        <v>13</v>
      </c>
      <c r="AR15" s="17">
        <v>0</v>
      </c>
      <c r="AS15" s="17">
        <v>7</v>
      </c>
      <c r="AT15" s="17">
        <v>3</v>
      </c>
      <c r="AU15" s="17">
        <v>5</v>
      </c>
      <c r="AV15" s="17">
        <v>21</v>
      </c>
      <c r="AW15" s="17">
        <v>6</v>
      </c>
      <c r="AX15" s="17">
        <v>2</v>
      </c>
      <c r="AY15" s="17">
        <v>6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307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1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1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1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1</v>
      </c>
      <c r="AN17" s="33">
        <v>0</v>
      </c>
      <c r="AO17" s="33">
        <v>0</v>
      </c>
      <c r="AP17" s="33">
        <v>0</v>
      </c>
      <c r="AQ17" s="33">
        <v>1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5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1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1</v>
      </c>
      <c r="AN18" s="17">
        <v>0</v>
      </c>
      <c r="AO18" s="17">
        <v>0</v>
      </c>
      <c r="AP18" s="17">
        <v>0</v>
      </c>
      <c r="AQ18" s="17">
        <v>1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4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1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1</v>
      </c>
    </row>
    <row r="20" spans="1:63" ht="14.45" x14ac:dyDescent="0.3">
      <c r="A20" s="32" t="s">
        <v>110</v>
      </c>
      <c r="B20" s="33">
        <v>1107</v>
      </c>
      <c r="C20" s="33">
        <v>264</v>
      </c>
      <c r="D20" s="33">
        <v>1324</v>
      </c>
      <c r="E20" s="33">
        <v>25</v>
      </c>
      <c r="F20" s="33">
        <v>233</v>
      </c>
      <c r="G20" s="33">
        <v>99</v>
      </c>
      <c r="H20" s="33">
        <v>237</v>
      </c>
      <c r="I20" s="33">
        <v>3931</v>
      </c>
      <c r="J20" s="33">
        <v>730</v>
      </c>
      <c r="K20" s="33">
        <v>296</v>
      </c>
      <c r="L20" s="33">
        <v>241</v>
      </c>
      <c r="M20" s="33">
        <v>336</v>
      </c>
      <c r="N20" s="33">
        <v>104</v>
      </c>
      <c r="O20" s="33">
        <v>112</v>
      </c>
      <c r="P20" s="33">
        <v>279</v>
      </c>
      <c r="Q20" s="33">
        <v>787</v>
      </c>
      <c r="R20" s="33">
        <v>272</v>
      </c>
      <c r="S20" s="33">
        <v>494</v>
      </c>
      <c r="T20" s="33">
        <v>507</v>
      </c>
      <c r="U20" s="33">
        <v>343</v>
      </c>
      <c r="V20" s="33">
        <v>169</v>
      </c>
      <c r="W20" s="33">
        <v>356</v>
      </c>
      <c r="X20" s="33">
        <v>133</v>
      </c>
      <c r="Y20" s="33">
        <v>741</v>
      </c>
      <c r="Z20" s="33">
        <v>484</v>
      </c>
      <c r="AA20" s="33">
        <v>138</v>
      </c>
      <c r="AB20" s="33">
        <v>388</v>
      </c>
      <c r="AC20" s="33">
        <v>310</v>
      </c>
      <c r="AD20" s="33">
        <v>296</v>
      </c>
      <c r="AE20" s="33">
        <v>268</v>
      </c>
      <c r="AF20" s="33">
        <v>4268</v>
      </c>
      <c r="AG20" s="33">
        <v>608</v>
      </c>
      <c r="AH20" s="33">
        <v>688</v>
      </c>
      <c r="AI20" s="33">
        <v>456</v>
      </c>
      <c r="AJ20" s="33">
        <v>185</v>
      </c>
      <c r="AK20" s="33">
        <v>117</v>
      </c>
      <c r="AL20" s="33">
        <v>414</v>
      </c>
      <c r="AM20" s="33">
        <v>667</v>
      </c>
      <c r="AN20" s="33">
        <v>140</v>
      </c>
      <c r="AO20" s="33">
        <v>685</v>
      </c>
      <c r="AP20" s="33">
        <v>143</v>
      </c>
      <c r="AQ20" s="33">
        <v>1489</v>
      </c>
      <c r="AR20" s="33">
        <v>27</v>
      </c>
      <c r="AS20" s="33">
        <v>582</v>
      </c>
      <c r="AT20" s="33">
        <v>42</v>
      </c>
      <c r="AU20" s="33">
        <v>284</v>
      </c>
      <c r="AV20" s="33">
        <v>1634</v>
      </c>
      <c r="AW20" s="33">
        <v>285</v>
      </c>
      <c r="AX20" s="33">
        <v>68</v>
      </c>
      <c r="AY20" s="33">
        <v>544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28330</v>
      </c>
    </row>
    <row r="21" spans="1:63" ht="14.45" x14ac:dyDescent="0.3">
      <c r="A21" s="35" t="s">
        <v>111</v>
      </c>
      <c r="B21" s="17">
        <v>596</v>
      </c>
      <c r="C21" s="17">
        <v>188</v>
      </c>
      <c r="D21" s="17">
        <v>719</v>
      </c>
      <c r="E21" s="17">
        <v>0</v>
      </c>
      <c r="F21" s="17">
        <v>122</v>
      </c>
      <c r="G21" s="17">
        <v>46</v>
      </c>
      <c r="H21" s="17">
        <v>67</v>
      </c>
      <c r="I21" s="17">
        <v>3672</v>
      </c>
      <c r="J21" s="17">
        <v>446</v>
      </c>
      <c r="K21" s="17">
        <v>157</v>
      </c>
      <c r="L21" s="17">
        <v>168</v>
      </c>
      <c r="M21" s="17">
        <v>207</v>
      </c>
      <c r="N21" s="17">
        <v>78</v>
      </c>
      <c r="O21" s="17">
        <v>51</v>
      </c>
      <c r="P21" s="17">
        <v>134</v>
      </c>
      <c r="Q21" s="17">
        <v>361</v>
      </c>
      <c r="R21" s="17">
        <v>173</v>
      </c>
      <c r="S21" s="17">
        <v>256</v>
      </c>
      <c r="T21" s="17">
        <v>290</v>
      </c>
      <c r="U21" s="17">
        <v>231</v>
      </c>
      <c r="V21" s="17">
        <v>89</v>
      </c>
      <c r="W21" s="17">
        <v>250</v>
      </c>
      <c r="X21" s="17">
        <v>62</v>
      </c>
      <c r="Y21" s="17">
        <v>518</v>
      </c>
      <c r="Z21" s="17">
        <v>232</v>
      </c>
      <c r="AA21" s="17">
        <v>84</v>
      </c>
      <c r="AB21" s="17">
        <v>263</v>
      </c>
      <c r="AC21" s="17">
        <v>171</v>
      </c>
      <c r="AD21" s="17">
        <v>195</v>
      </c>
      <c r="AE21" s="17">
        <v>150</v>
      </c>
      <c r="AF21" s="17">
        <v>2664</v>
      </c>
      <c r="AG21" s="17">
        <v>361</v>
      </c>
      <c r="AH21" s="17">
        <v>401</v>
      </c>
      <c r="AI21" s="17">
        <v>191</v>
      </c>
      <c r="AJ21" s="17">
        <v>101</v>
      </c>
      <c r="AK21" s="17">
        <v>72</v>
      </c>
      <c r="AL21" s="17">
        <v>229</v>
      </c>
      <c r="AM21" s="17">
        <v>390</v>
      </c>
      <c r="AN21" s="17">
        <v>79</v>
      </c>
      <c r="AO21" s="17">
        <v>446</v>
      </c>
      <c r="AP21" s="17">
        <v>74</v>
      </c>
      <c r="AQ21" s="17">
        <v>847</v>
      </c>
      <c r="AR21" s="17">
        <v>9</v>
      </c>
      <c r="AS21" s="17">
        <v>303</v>
      </c>
      <c r="AT21" s="17">
        <v>20</v>
      </c>
      <c r="AU21" s="17">
        <v>151</v>
      </c>
      <c r="AV21" s="17">
        <v>908</v>
      </c>
      <c r="AW21" s="17">
        <v>185</v>
      </c>
      <c r="AX21" s="17">
        <v>34</v>
      </c>
      <c r="AY21" s="17">
        <v>394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17835</v>
      </c>
    </row>
    <row r="22" spans="1:63" ht="14.45" x14ac:dyDescent="0.3">
      <c r="A22" s="35" t="s">
        <v>112</v>
      </c>
      <c r="B22" s="17">
        <v>69</v>
      </c>
      <c r="C22" s="17">
        <v>1</v>
      </c>
      <c r="D22" s="17">
        <v>4</v>
      </c>
      <c r="E22" s="17">
        <v>4</v>
      </c>
      <c r="F22" s="17">
        <v>16</v>
      </c>
      <c r="G22" s="17">
        <v>0</v>
      </c>
      <c r="H22" s="17">
        <v>8</v>
      </c>
      <c r="I22" s="17">
        <v>18</v>
      </c>
      <c r="J22" s="17">
        <v>9</v>
      </c>
      <c r="K22" s="17">
        <v>7</v>
      </c>
      <c r="L22" s="17">
        <v>17</v>
      </c>
      <c r="M22" s="17">
        <v>17</v>
      </c>
      <c r="N22" s="17">
        <v>0</v>
      </c>
      <c r="O22" s="17">
        <v>0</v>
      </c>
      <c r="P22" s="17">
        <v>20</v>
      </c>
      <c r="Q22" s="17">
        <v>52</v>
      </c>
      <c r="R22" s="17">
        <v>10</v>
      </c>
      <c r="S22" s="17">
        <v>2</v>
      </c>
      <c r="T22" s="17">
        <v>1</v>
      </c>
      <c r="U22" s="17">
        <v>24</v>
      </c>
      <c r="V22" s="17">
        <v>4</v>
      </c>
      <c r="W22" s="17">
        <v>38</v>
      </c>
      <c r="X22" s="17">
        <v>20</v>
      </c>
      <c r="Y22" s="17">
        <v>17</v>
      </c>
      <c r="Z22" s="17">
        <v>2</v>
      </c>
      <c r="AA22" s="17">
        <v>0</v>
      </c>
      <c r="AB22" s="17">
        <v>0</v>
      </c>
      <c r="AC22" s="17">
        <v>17</v>
      </c>
      <c r="AD22" s="17">
        <v>0</v>
      </c>
      <c r="AE22" s="17">
        <v>1</v>
      </c>
      <c r="AF22" s="17">
        <v>19</v>
      </c>
      <c r="AG22" s="17">
        <v>37</v>
      </c>
      <c r="AH22" s="17">
        <v>58</v>
      </c>
      <c r="AI22" s="17">
        <v>0</v>
      </c>
      <c r="AJ22" s="17">
        <v>0</v>
      </c>
      <c r="AK22" s="17">
        <v>0</v>
      </c>
      <c r="AL22" s="17">
        <v>31</v>
      </c>
      <c r="AM22" s="17">
        <v>12</v>
      </c>
      <c r="AN22" s="17">
        <v>0</v>
      </c>
      <c r="AO22" s="17">
        <v>34</v>
      </c>
      <c r="AP22" s="17">
        <v>1</v>
      </c>
      <c r="AQ22" s="17">
        <v>65</v>
      </c>
      <c r="AR22" s="17">
        <v>3</v>
      </c>
      <c r="AS22" s="17">
        <v>19</v>
      </c>
      <c r="AT22" s="17">
        <v>4</v>
      </c>
      <c r="AU22" s="17">
        <v>0</v>
      </c>
      <c r="AV22" s="17">
        <v>19</v>
      </c>
      <c r="AW22" s="17">
        <v>1</v>
      </c>
      <c r="AX22" s="17">
        <v>2</v>
      </c>
      <c r="AY22" s="17">
        <v>32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715</v>
      </c>
    </row>
    <row r="23" spans="1:63" ht="14.45" x14ac:dyDescent="0.3">
      <c r="A23" s="35" t="s">
        <v>113</v>
      </c>
      <c r="B23" s="17">
        <v>68</v>
      </c>
      <c r="C23" s="17">
        <v>12</v>
      </c>
      <c r="D23" s="17">
        <v>96</v>
      </c>
      <c r="E23" s="17">
        <v>21</v>
      </c>
      <c r="F23" s="17">
        <v>5</v>
      </c>
      <c r="G23" s="17">
        <v>1</v>
      </c>
      <c r="H23" s="17">
        <v>9</v>
      </c>
      <c r="I23" s="17">
        <v>74</v>
      </c>
      <c r="J23" s="17">
        <v>14</v>
      </c>
      <c r="K23" s="17">
        <v>8</v>
      </c>
      <c r="L23" s="17">
        <v>10</v>
      </c>
      <c r="M23" s="17">
        <v>29</v>
      </c>
      <c r="N23" s="17">
        <v>6</v>
      </c>
      <c r="O23" s="17">
        <v>5</v>
      </c>
      <c r="P23" s="17">
        <v>14</v>
      </c>
      <c r="Q23" s="17">
        <v>70</v>
      </c>
      <c r="R23" s="17">
        <v>8</v>
      </c>
      <c r="S23" s="17">
        <v>6</v>
      </c>
      <c r="T23" s="17">
        <v>16</v>
      </c>
      <c r="U23" s="17">
        <v>12</v>
      </c>
      <c r="V23" s="17">
        <v>12</v>
      </c>
      <c r="W23" s="17">
        <v>25</v>
      </c>
      <c r="X23" s="17">
        <v>10</v>
      </c>
      <c r="Y23" s="17">
        <v>41</v>
      </c>
      <c r="Z23" s="17">
        <v>12</v>
      </c>
      <c r="AA23" s="17">
        <v>18</v>
      </c>
      <c r="AB23" s="17">
        <v>24</v>
      </c>
      <c r="AC23" s="17">
        <v>19</v>
      </c>
      <c r="AD23" s="17">
        <v>21</v>
      </c>
      <c r="AE23" s="17">
        <v>15</v>
      </c>
      <c r="AF23" s="17">
        <v>168</v>
      </c>
      <c r="AG23" s="17">
        <v>41</v>
      </c>
      <c r="AH23" s="17">
        <v>41</v>
      </c>
      <c r="AI23" s="17">
        <v>42</v>
      </c>
      <c r="AJ23" s="17">
        <v>6</v>
      </c>
      <c r="AK23" s="17">
        <v>20</v>
      </c>
      <c r="AL23" s="17">
        <v>23</v>
      </c>
      <c r="AM23" s="17">
        <v>27</v>
      </c>
      <c r="AN23" s="17">
        <v>6</v>
      </c>
      <c r="AO23" s="17">
        <v>33</v>
      </c>
      <c r="AP23" s="17">
        <v>8</v>
      </c>
      <c r="AQ23" s="17">
        <v>19</v>
      </c>
      <c r="AR23" s="17">
        <v>3</v>
      </c>
      <c r="AS23" s="17">
        <v>37</v>
      </c>
      <c r="AT23" s="17">
        <v>2</v>
      </c>
      <c r="AU23" s="17">
        <v>15</v>
      </c>
      <c r="AV23" s="17">
        <v>47</v>
      </c>
      <c r="AW23" s="17">
        <v>24</v>
      </c>
      <c r="AX23" s="17">
        <v>3</v>
      </c>
      <c r="AY23" s="17">
        <v>21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1267</v>
      </c>
    </row>
    <row r="24" spans="1:63" x14ac:dyDescent="0.25">
      <c r="A24" s="35" t="s">
        <v>114</v>
      </c>
      <c r="B24" s="17">
        <v>374</v>
      </c>
      <c r="C24" s="17">
        <v>62</v>
      </c>
      <c r="D24" s="17">
        <v>505</v>
      </c>
      <c r="E24" s="17">
        <v>0</v>
      </c>
      <c r="F24" s="17">
        <v>90</v>
      </c>
      <c r="G24" s="17">
        <v>52</v>
      </c>
      <c r="H24" s="17">
        <v>153</v>
      </c>
      <c r="I24" s="17">
        <v>167</v>
      </c>
      <c r="J24" s="17">
        <v>260</v>
      </c>
      <c r="K24" s="17">
        <v>124</v>
      </c>
      <c r="L24" s="17">
        <v>45</v>
      </c>
      <c r="M24" s="17">
        <v>83</v>
      </c>
      <c r="N24" s="17">
        <v>20</v>
      </c>
      <c r="O24" s="17">
        <v>56</v>
      </c>
      <c r="P24" s="17">
        <v>111</v>
      </c>
      <c r="Q24" s="17">
        <v>304</v>
      </c>
      <c r="R24" s="17">
        <v>81</v>
      </c>
      <c r="S24" s="17">
        <v>230</v>
      </c>
      <c r="T24" s="17">
        <v>200</v>
      </c>
      <c r="U24" s="17">
        <v>76</v>
      </c>
      <c r="V24" s="17">
        <v>64</v>
      </c>
      <c r="W24" s="17">
        <v>40</v>
      </c>
      <c r="X24" s="17">
        <v>41</v>
      </c>
      <c r="Y24" s="17">
        <v>165</v>
      </c>
      <c r="Z24" s="17">
        <v>238</v>
      </c>
      <c r="AA24" s="17">
        <v>36</v>
      </c>
      <c r="AB24" s="17">
        <v>100</v>
      </c>
      <c r="AC24" s="17">
        <v>103</v>
      </c>
      <c r="AD24" s="17">
        <v>80</v>
      </c>
      <c r="AE24" s="17">
        <v>102</v>
      </c>
      <c r="AF24" s="17">
        <v>1410</v>
      </c>
      <c r="AG24" s="17">
        <v>169</v>
      </c>
      <c r="AH24" s="17">
        <v>188</v>
      </c>
      <c r="AI24" s="17">
        <v>222</v>
      </c>
      <c r="AJ24" s="17">
        <v>78</v>
      </c>
      <c r="AK24" s="17">
        <v>25</v>
      </c>
      <c r="AL24" s="17">
        <v>131</v>
      </c>
      <c r="AM24" s="17">
        <v>238</v>
      </c>
      <c r="AN24" s="17">
        <v>54</v>
      </c>
      <c r="AO24" s="17">
        <v>172</v>
      </c>
      <c r="AP24" s="17">
        <v>60</v>
      </c>
      <c r="AQ24" s="17">
        <v>556</v>
      </c>
      <c r="AR24" s="17">
        <v>12</v>
      </c>
      <c r="AS24" s="17">
        <v>223</v>
      </c>
      <c r="AT24" s="17">
        <v>16</v>
      </c>
      <c r="AU24" s="17">
        <v>118</v>
      </c>
      <c r="AV24" s="17">
        <v>658</v>
      </c>
      <c r="AW24" s="17">
        <v>75</v>
      </c>
      <c r="AX24" s="17">
        <v>29</v>
      </c>
      <c r="AY24" s="17">
        <v>96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8492</v>
      </c>
    </row>
    <row r="25" spans="1:63" x14ac:dyDescent="0.25">
      <c r="A25" s="35" t="s">
        <v>115</v>
      </c>
      <c r="B25" s="17">
        <v>0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1</v>
      </c>
      <c r="K25" s="17">
        <v>0</v>
      </c>
      <c r="L25" s="17">
        <v>1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3</v>
      </c>
      <c r="X25" s="17">
        <v>0</v>
      </c>
      <c r="Y25" s="17">
        <v>0</v>
      </c>
      <c r="Z25" s="17">
        <v>0</v>
      </c>
      <c r="AA25" s="17">
        <v>0</v>
      </c>
      <c r="AB25" s="17">
        <v>1</v>
      </c>
      <c r="AC25" s="17">
        <v>0</v>
      </c>
      <c r="AD25" s="17">
        <v>0</v>
      </c>
      <c r="AE25" s="17">
        <v>0</v>
      </c>
      <c r="AF25" s="17">
        <v>7</v>
      </c>
      <c r="AG25" s="17">
        <v>0</v>
      </c>
      <c r="AH25" s="17">
        <v>0</v>
      </c>
      <c r="AI25" s="17">
        <v>1</v>
      </c>
      <c r="AJ25" s="17">
        <v>0</v>
      </c>
      <c r="AK25" s="17">
        <v>0</v>
      </c>
      <c r="AL25" s="17">
        <v>0</v>
      </c>
      <c r="AM25" s="17">
        <v>0</v>
      </c>
      <c r="AN25" s="17">
        <v>1</v>
      </c>
      <c r="AO25" s="17">
        <v>0</v>
      </c>
      <c r="AP25" s="17">
        <v>0</v>
      </c>
      <c r="AQ25" s="17">
        <v>2</v>
      </c>
      <c r="AR25" s="17">
        <v>0</v>
      </c>
      <c r="AS25" s="17">
        <v>0</v>
      </c>
      <c r="AT25" s="17">
        <v>0</v>
      </c>
      <c r="AU25" s="17">
        <v>0</v>
      </c>
      <c r="AV25" s="17">
        <v>2</v>
      </c>
      <c r="AW25" s="17">
        <v>0</v>
      </c>
      <c r="AX25" s="17">
        <v>0</v>
      </c>
      <c r="AY25" s="17">
        <v>1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21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1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7</v>
      </c>
      <c r="J27" s="33">
        <v>1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1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1</v>
      </c>
      <c r="AD27" s="33">
        <v>0</v>
      </c>
      <c r="AE27" s="33">
        <v>0</v>
      </c>
      <c r="AF27" s="33">
        <v>1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1</v>
      </c>
      <c r="AN27" s="33">
        <v>0</v>
      </c>
      <c r="AO27" s="33">
        <v>0</v>
      </c>
      <c r="AP27" s="33">
        <v>0</v>
      </c>
      <c r="AQ27" s="33">
        <v>1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14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6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6</v>
      </c>
    </row>
    <row r="29" spans="1:63" x14ac:dyDescent="0.25">
      <c r="A29" s="35" t="s">
        <v>119</v>
      </c>
      <c r="B29" s="17">
        <v>1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1</v>
      </c>
      <c r="J29" s="17">
        <v>1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1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1</v>
      </c>
      <c r="AD29" s="17">
        <v>0</v>
      </c>
      <c r="AE29" s="17">
        <v>0</v>
      </c>
      <c r="AF29" s="17">
        <v>1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1</v>
      </c>
      <c r="AN29" s="17">
        <v>0</v>
      </c>
      <c r="AO29" s="17">
        <v>0</v>
      </c>
      <c r="AP29" s="17">
        <v>0</v>
      </c>
      <c r="AQ29" s="17">
        <v>1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8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2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2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1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1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1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1</v>
      </c>
    </row>
    <row r="37" spans="1:63" x14ac:dyDescent="0.25">
      <c r="A37" s="32" t="s">
        <v>127</v>
      </c>
      <c r="B37" s="33">
        <v>235</v>
      </c>
      <c r="C37" s="33">
        <v>92</v>
      </c>
      <c r="D37" s="33">
        <v>285</v>
      </c>
      <c r="E37" s="33">
        <v>10</v>
      </c>
      <c r="F37" s="33">
        <v>77</v>
      </c>
      <c r="G37" s="33">
        <v>28</v>
      </c>
      <c r="H37" s="33">
        <v>60</v>
      </c>
      <c r="I37" s="33">
        <v>727</v>
      </c>
      <c r="J37" s="33">
        <v>203</v>
      </c>
      <c r="K37" s="33">
        <v>129</v>
      </c>
      <c r="L37" s="33">
        <v>95</v>
      </c>
      <c r="M37" s="33">
        <v>82</v>
      </c>
      <c r="N37" s="33">
        <v>16</v>
      </c>
      <c r="O37" s="33">
        <v>34</v>
      </c>
      <c r="P37" s="33">
        <v>106</v>
      </c>
      <c r="Q37" s="33">
        <v>199</v>
      </c>
      <c r="R37" s="33">
        <v>73</v>
      </c>
      <c r="S37" s="33">
        <v>177</v>
      </c>
      <c r="T37" s="33">
        <v>232</v>
      </c>
      <c r="U37" s="33">
        <v>84</v>
      </c>
      <c r="V37" s="33">
        <v>50</v>
      </c>
      <c r="W37" s="33">
        <v>99</v>
      </c>
      <c r="X37" s="33">
        <v>41</v>
      </c>
      <c r="Y37" s="33">
        <v>313</v>
      </c>
      <c r="Z37" s="33">
        <v>209</v>
      </c>
      <c r="AA37" s="33">
        <v>51</v>
      </c>
      <c r="AB37" s="33">
        <v>113</v>
      </c>
      <c r="AC37" s="33">
        <v>62</v>
      </c>
      <c r="AD37" s="33">
        <v>119</v>
      </c>
      <c r="AE37" s="33">
        <v>55</v>
      </c>
      <c r="AF37" s="33">
        <v>935</v>
      </c>
      <c r="AG37" s="33">
        <v>127</v>
      </c>
      <c r="AH37" s="33">
        <v>215</v>
      </c>
      <c r="AI37" s="33">
        <v>168</v>
      </c>
      <c r="AJ37" s="33">
        <v>75</v>
      </c>
      <c r="AK37" s="33">
        <v>40</v>
      </c>
      <c r="AL37" s="33">
        <v>79</v>
      </c>
      <c r="AM37" s="33">
        <v>141</v>
      </c>
      <c r="AN37" s="33">
        <v>21</v>
      </c>
      <c r="AO37" s="33">
        <v>177</v>
      </c>
      <c r="AP37" s="33">
        <v>70</v>
      </c>
      <c r="AQ37" s="33">
        <v>421</v>
      </c>
      <c r="AR37" s="33">
        <v>14</v>
      </c>
      <c r="AS37" s="33">
        <v>120</v>
      </c>
      <c r="AT37" s="33">
        <v>8</v>
      </c>
      <c r="AU37" s="33">
        <v>41</v>
      </c>
      <c r="AV37" s="33">
        <v>400</v>
      </c>
      <c r="AW37" s="33">
        <v>110</v>
      </c>
      <c r="AX37" s="33">
        <v>32</v>
      </c>
      <c r="AY37" s="33">
        <v>213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7463</v>
      </c>
    </row>
    <row r="38" spans="1:63" x14ac:dyDescent="0.25">
      <c r="A38" s="35" t="s">
        <v>128</v>
      </c>
      <c r="B38" s="17">
        <v>3</v>
      </c>
      <c r="C38" s="17">
        <v>2</v>
      </c>
      <c r="D38" s="17">
        <v>13</v>
      </c>
      <c r="E38" s="17">
        <v>3</v>
      </c>
      <c r="F38" s="17">
        <v>0</v>
      </c>
      <c r="G38" s="17">
        <v>1</v>
      </c>
      <c r="H38" s="17">
        <v>0</v>
      </c>
      <c r="I38" s="17">
        <v>18</v>
      </c>
      <c r="J38" s="17">
        <v>2</v>
      </c>
      <c r="K38" s="17">
        <v>2</v>
      </c>
      <c r="L38" s="17">
        <v>1</v>
      </c>
      <c r="M38" s="17">
        <v>4</v>
      </c>
      <c r="N38" s="17">
        <v>0</v>
      </c>
      <c r="O38" s="17">
        <v>0</v>
      </c>
      <c r="P38" s="17">
        <v>1</v>
      </c>
      <c r="Q38" s="17">
        <v>8</v>
      </c>
      <c r="R38" s="17">
        <v>1</v>
      </c>
      <c r="S38" s="17">
        <v>1</v>
      </c>
      <c r="T38" s="17">
        <v>2</v>
      </c>
      <c r="U38" s="17">
        <v>1</v>
      </c>
      <c r="V38" s="17">
        <v>0</v>
      </c>
      <c r="W38" s="17">
        <v>1</v>
      </c>
      <c r="X38" s="17">
        <v>0</v>
      </c>
      <c r="Y38" s="17">
        <v>2</v>
      </c>
      <c r="Z38" s="17">
        <v>2</v>
      </c>
      <c r="AA38" s="17">
        <v>2</v>
      </c>
      <c r="AB38" s="17">
        <v>6</v>
      </c>
      <c r="AC38" s="17">
        <v>0</v>
      </c>
      <c r="AD38" s="17">
        <v>2</v>
      </c>
      <c r="AE38" s="17">
        <v>2</v>
      </c>
      <c r="AF38" s="17">
        <v>15</v>
      </c>
      <c r="AG38" s="17">
        <v>7</v>
      </c>
      <c r="AH38" s="17">
        <v>8</v>
      </c>
      <c r="AI38" s="17">
        <v>3</v>
      </c>
      <c r="AJ38" s="17">
        <v>0</v>
      </c>
      <c r="AK38" s="17">
        <v>0</v>
      </c>
      <c r="AL38" s="17">
        <v>3</v>
      </c>
      <c r="AM38" s="17">
        <v>1</v>
      </c>
      <c r="AN38" s="17">
        <v>14</v>
      </c>
      <c r="AO38" s="17">
        <v>6</v>
      </c>
      <c r="AP38" s="17">
        <v>0</v>
      </c>
      <c r="AQ38" s="17">
        <v>3</v>
      </c>
      <c r="AR38" s="17">
        <v>0</v>
      </c>
      <c r="AS38" s="17">
        <v>1</v>
      </c>
      <c r="AT38" s="17">
        <v>0</v>
      </c>
      <c r="AU38" s="17">
        <v>0</v>
      </c>
      <c r="AV38" s="17">
        <v>12</v>
      </c>
      <c r="AW38" s="17">
        <v>2</v>
      </c>
      <c r="AX38" s="17">
        <v>0</v>
      </c>
      <c r="AY38" s="17">
        <v>3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158</v>
      </c>
    </row>
    <row r="39" spans="1:63" x14ac:dyDescent="0.25">
      <c r="A39" s="35" t="s">
        <v>129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1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2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2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5</v>
      </c>
    </row>
    <row r="40" spans="1:63" x14ac:dyDescent="0.25">
      <c r="A40" s="35" t="s">
        <v>130</v>
      </c>
      <c r="B40" s="17">
        <v>59</v>
      </c>
      <c r="C40" s="17">
        <v>54</v>
      </c>
      <c r="D40" s="17">
        <v>64</v>
      </c>
      <c r="E40" s="17">
        <v>0</v>
      </c>
      <c r="F40" s="17">
        <v>16</v>
      </c>
      <c r="G40" s="17">
        <v>23</v>
      </c>
      <c r="H40" s="17">
        <v>12</v>
      </c>
      <c r="I40" s="17">
        <v>210</v>
      </c>
      <c r="J40" s="17">
        <v>91</v>
      </c>
      <c r="K40" s="17">
        <v>9</v>
      </c>
      <c r="L40" s="17">
        <v>45</v>
      </c>
      <c r="M40" s="17">
        <v>37</v>
      </c>
      <c r="N40" s="17">
        <v>12</v>
      </c>
      <c r="O40" s="17">
        <v>9</v>
      </c>
      <c r="P40" s="17">
        <v>26</v>
      </c>
      <c r="Q40" s="17">
        <v>70</v>
      </c>
      <c r="R40" s="17">
        <v>25</v>
      </c>
      <c r="S40" s="17">
        <v>84</v>
      </c>
      <c r="T40" s="17">
        <v>50</v>
      </c>
      <c r="U40" s="17">
        <v>26</v>
      </c>
      <c r="V40" s="17">
        <v>16</v>
      </c>
      <c r="W40" s="17">
        <v>38</v>
      </c>
      <c r="X40" s="17">
        <v>14</v>
      </c>
      <c r="Y40" s="17">
        <v>88</v>
      </c>
      <c r="Z40" s="17">
        <v>77</v>
      </c>
      <c r="AA40" s="17">
        <v>22</v>
      </c>
      <c r="AB40" s="17">
        <v>46</v>
      </c>
      <c r="AC40" s="17">
        <v>9</v>
      </c>
      <c r="AD40" s="17">
        <v>40</v>
      </c>
      <c r="AE40" s="17">
        <v>11</v>
      </c>
      <c r="AF40" s="17">
        <v>277</v>
      </c>
      <c r="AG40" s="17">
        <v>60</v>
      </c>
      <c r="AH40" s="17">
        <v>83</v>
      </c>
      <c r="AI40" s="17">
        <v>92</v>
      </c>
      <c r="AJ40" s="17">
        <v>41</v>
      </c>
      <c r="AK40" s="17">
        <v>11</v>
      </c>
      <c r="AL40" s="17">
        <v>24</v>
      </c>
      <c r="AM40" s="17">
        <v>28</v>
      </c>
      <c r="AN40" s="17">
        <v>0</v>
      </c>
      <c r="AO40" s="17">
        <v>63</v>
      </c>
      <c r="AP40" s="17">
        <v>39</v>
      </c>
      <c r="AQ40" s="17">
        <v>123</v>
      </c>
      <c r="AR40" s="17">
        <v>3</v>
      </c>
      <c r="AS40" s="17">
        <v>32</v>
      </c>
      <c r="AT40" s="17">
        <v>1</v>
      </c>
      <c r="AU40" s="17">
        <v>19</v>
      </c>
      <c r="AV40" s="17">
        <v>150</v>
      </c>
      <c r="AW40" s="17">
        <v>47</v>
      </c>
      <c r="AX40" s="17">
        <v>14</v>
      </c>
      <c r="AY40" s="17">
        <v>127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2517</v>
      </c>
    </row>
    <row r="41" spans="1:63" x14ac:dyDescent="0.25">
      <c r="A41" s="35" t="s">
        <v>131</v>
      </c>
      <c r="B41" s="17">
        <v>0</v>
      </c>
      <c r="C41" s="17">
        <v>8</v>
      </c>
      <c r="D41" s="17">
        <v>16</v>
      </c>
      <c r="E41" s="17">
        <v>0</v>
      </c>
      <c r="F41" s="17">
        <v>2</v>
      </c>
      <c r="G41" s="17">
        <v>0</v>
      </c>
      <c r="H41" s="17">
        <v>0</v>
      </c>
      <c r="I41" s="17">
        <v>171</v>
      </c>
      <c r="J41" s="17">
        <v>5</v>
      </c>
      <c r="K41" s="17">
        <v>6</v>
      </c>
      <c r="L41" s="17">
        <v>1</v>
      </c>
      <c r="M41" s="17">
        <v>1</v>
      </c>
      <c r="N41" s="17">
        <v>2</v>
      </c>
      <c r="O41" s="17">
        <v>4</v>
      </c>
      <c r="P41" s="17">
        <v>2</v>
      </c>
      <c r="Q41" s="17">
        <v>9</v>
      </c>
      <c r="R41" s="17">
        <v>6</v>
      </c>
      <c r="S41" s="17">
        <v>5</v>
      </c>
      <c r="T41" s="17">
        <v>17</v>
      </c>
      <c r="U41" s="17">
        <v>11</v>
      </c>
      <c r="V41" s="17">
        <v>0</v>
      </c>
      <c r="W41" s="17">
        <v>3</v>
      </c>
      <c r="X41" s="17">
        <v>0</v>
      </c>
      <c r="Y41" s="17">
        <v>3</v>
      </c>
      <c r="Z41" s="17">
        <v>1</v>
      </c>
      <c r="AA41" s="17">
        <v>0</v>
      </c>
      <c r="AB41" s="17">
        <v>0</v>
      </c>
      <c r="AC41" s="17">
        <v>0</v>
      </c>
      <c r="AD41" s="17">
        <v>25</v>
      </c>
      <c r="AE41" s="17">
        <v>2</v>
      </c>
      <c r="AF41" s="17">
        <v>23</v>
      </c>
      <c r="AG41" s="17">
        <v>2</v>
      </c>
      <c r="AH41" s="17">
        <v>3</v>
      </c>
      <c r="AI41" s="17">
        <v>3</v>
      </c>
      <c r="AJ41" s="17">
        <v>1</v>
      </c>
      <c r="AK41" s="17">
        <v>1</v>
      </c>
      <c r="AL41" s="17">
        <v>6</v>
      </c>
      <c r="AM41" s="17">
        <v>3</v>
      </c>
      <c r="AN41" s="17">
        <v>0</v>
      </c>
      <c r="AO41" s="17">
        <v>3</v>
      </c>
      <c r="AP41" s="17">
        <v>8</v>
      </c>
      <c r="AQ41" s="17">
        <v>19</v>
      </c>
      <c r="AR41" s="17">
        <v>0</v>
      </c>
      <c r="AS41" s="17">
        <v>20</v>
      </c>
      <c r="AT41" s="17">
        <v>0</v>
      </c>
      <c r="AU41" s="17">
        <v>1</v>
      </c>
      <c r="AV41" s="17">
        <v>10</v>
      </c>
      <c r="AW41" s="17">
        <v>0</v>
      </c>
      <c r="AX41" s="17">
        <v>1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404</v>
      </c>
    </row>
    <row r="42" spans="1:63" x14ac:dyDescent="0.25">
      <c r="A42" s="35" t="s">
        <v>132</v>
      </c>
      <c r="B42" s="17">
        <v>35</v>
      </c>
      <c r="C42" s="17">
        <v>11</v>
      </c>
      <c r="D42" s="17">
        <v>28</v>
      </c>
      <c r="E42" s="17">
        <v>0</v>
      </c>
      <c r="F42" s="17">
        <v>7</v>
      </c>
      <c r="G42" s="17">
        <v>4</v>
      </c>
      <c r="H42" s="17">
        <v>4</v>
      </c>
      <c r="I42" s="17">
        <v>101</v>
      </c>
      <c r="J42" s="17">
        <v>23</v>
      </c>
      <c r="K42" s="17">
        <v>2</v>
      </c>
      <c r="L42" s="17">
        <v>12</v>
      </c>
      <c r="M42" s="17">
        <v>5</v>
      </c>
      <c r="N42" s="17">
        <v>2</v>
      </c>
      <c r="O42" s="17">
        <v>1</v>
      </c>
      <c r="P42" s="17">
        <v>14</v>
      </c>
      <c r="Q42" s="17">
        <v>16</v>
      </c>
      <c r="R42" s="17">
        <v>4</v>
      </c>
      <c r="S42" s="17">
        <v>41</v>
      </c>
      <c r="T42" s="17">
        <v>46</v>
      </c>
      <c r="U42" s="17">
        <v>10</v>
      </c>
      <c r="V42" s="17">
        <v>0</v>
      </c>
      <c r="W42" s="17">
        <v>5</v>
      </c>
      <c r="X42" s="17">
        <v>6</v>
      </c>
      <c r="Y42" s="17">
        <v>51</v>
      </c>
      <c r="Z42" s="17">
        <v>16</v>
      </c>
      <c r="AA42" s="17">
        <v>15</v>
      </c>
      <c r="AB42" s="17">
        <v>10</v>
      </c>
      <c r="AC42" s="17">
        <v>2</v>
      </c>
      <c r="AD42" s="17">
        <v>3</v>
      </c>
      <c r="AE42" s="17">
        <v>5</v>
      </c>
      <c r="AF42" s="17">
        <v>109</v>
      </c>
      <c r="AG42" s="17">
        <v>22</v>
      </c>
      <c r="AH42" s="17">
        <v>24</v>
      </c>
      <c r="AI42" s="17">
        <v>16</v>
      </c>
      <c r="AJ42" s="17">
        <v>13</v>
      </c>
      <c r="AK42" s="17">
        <v>4</v>
      </c>
      <c r="AL42" s="17">
        <v>11</v>
      </c>
      <c r="AM42" s="17">
        <v>8</v>
      </c>
      <c r="AN42" s="17">
        <v>5</v>
      </c>
      <c r="AO42" s="17">
        <v>33</v>
      </c>
      <c r="AP42" s="17">
        <v>19</v>
      </c>
      <c r="AQ42" s="17">
        <v>32</v>
      </c>
      <c r="AR42" s="17">
        <v>2</v>
      </c>
      <c r="AS42" s="17">
        <v>22</v>
      </c>
      <c r="AT42" s="17">
        <v>1</v>
      </c>
      <c r="AU42" s="17">
        <v>3</v>
      </c>
      <c r="AV42" s="17">
        <v>51</v>
      </c>
      <c r="AW42" s="17">
        <v>11</v>
      </c>
      <c r="AX42" s="17">
        <v>3</v>
      </c>
      <c r="AY42" s="17">
        <v>29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897</v>
      </c>
    </row>
    <row r="43" spans="1:63" x14ac:dyDescent="0.25">
      <c r="A43" s="35" t="s">
        <v>133</v>
      </c>
      <c r="B43" s="17">
        <v>52</v>
      </c>
      <c r="C43" s="17">
        <v>13</v>
      </c>
      <c r="D43" s="17">
        <v>131</v>
      </c>
      <c r="E43" s="17">
        <v>0</v>
      </c>
      <c r="F43" s="17">
        <v>39</v>
      </c>
      <c r="G43" s="17">
        <v>0</v>
      </c>
      <c r="H43" s="17">
        <v>37</v>
      </c>
      <c r="I43" s="17">
        <v>138</v>
      </c>
      <c r="J43" s="17">
        <v>59</v>
      </c>
      <c r="K43" s="17">
        <v>90</v>
      </c>
      <c r="L43" s="17">
        <v>25</v>
      </c>
      <c r="M43" s="17">
        <v>24</v>
      </c>
      <c r="N43" s="17">
        <v>0</v>
      </c>
      <c r="O43" s="17">
        <v>17</v>
      </c>
      <c r="P43" s="17">
        <v>45</v>
      </c>
      <c r="Q43" s="17">
        <v>84</v>
      </c>
      <c r="R43" s="17">
        <v>31</v>
      </c>
      <c r="S43" s="17">
        <v>30</v>
      </c>
      <c r="T43" s="17">
        <v>103</v>
      </c>
      <c r="U43" s="17">
        <v>30</v>
      </c>
      <c r="V43" s="17">
        <v>23</v>
      </c>
      <c r="W43" s="17">
        <v>41</v>
      </c>
      <c r="X43" s="17">
        <v>14</v>
      </c>
      <c r="Y43" s="17">
        <v>119</v>
      </c>
      <c r="Z43" s="17">
        <v>88</v>
      </c>
      <c r="AA43" s="17">
        <v>2</v>
      </c>
      <c r="AB43" s="17">
        <v>43</v>
      </c>
      <c r="AC43" s="17">
        <v>38</v>
      </c>
      <c r="AD43" s="17">
        <v>31</v>
      </c>
      <c r="AE43" s="17">
        <v>32</v>
      </c>
      <c r="AF43" s="17">
        <v>323</v>
      </c>
      <c r="AG43" s="17">
        <v>34</v>
      </c>
      <c r="AH43" s="17">
        <v>72</v>
      </c>
      <c r="AI43" s="17">
        <v>41</v>
      </c>
      <c r="AJ43" s="17">
        <v>17</v>
      </c>
      <c r="AK43" s="17">
        <v>18</v>
      </c>
      <c r="AL43" s="17">
        <v>23</v>
      </c>
      <c r="AM43" s="17">
        <v>74</v>
      </c>
      <c r="AN43" s="17">
        <v>2</v>
      </c>
      <c r="AO43" s="17">
        <v>40</v>
      </c>
      <c r="AP43" s="17">
        <v>0</v>
      </c>
      <c r="AQ43" s="17">
        <v>202</v>
      </c>
      <c r="AR43" s="17">
        <v>7</v>
      </c>
      <c r="AS43" s="17">
        <v>27</v>
      </c>
      <c r="AT43" s="17">
        <v>5</v>
      </c>
      <c r="AU43" s="17">
        <v>17</v>
      </c>
      <c r="AV43" s="17">
        <v>140</v>
      </c>
      <c r="AW43" s="17">
        <v>41</v>
      </c>
      <c r="AX43" s="17">
        <v>12</v>
      </c>
      <c r="AY43" s="17">
        <v>33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2507</v>
      </c>
    </row>
    <row r="44" spans="1:63" x14ac:dyDescent="0.25">
      <c r="A44" s="35" t="s">
        <v>134</v>
      </c>
      <c r="B44" s="17">
        <v>73</v>
      </c>
      <c r="C44" s="17">
        <v>2</v>
      </c>
      <c r="D44" s="17">
        <v>20</v>
      </c>
      <c r="E44" s="17">
        <v>0</v>
      </c>
      <c r="F44" s="17">
        <v>11</v>
      </c>
      <c r="G44" s="17">
        <v>0</v>
      </c>
      <c r="H44" s="17">
        <v>4</v>
      </c>
      <c r="I44" s="17">
        <v>3</v>
      </c>
      <c r="J44" s="17">
        <v>18</v>
      </c>
      <c r="K44" s="17">
        <v>8</v>
      </c>
      <c r="L44" s="17">
        <v>11</v>
      </c>
      <c r="M44" s="17">
        <v>1</v>
      </c>
      <c r="N44" s="17">
        <v>0</v>
      </c>
      <c r="O44" s="17">
        <v>1</v>
      </c>
      <c r="P44" s="17">
        <v>11</v>
      </c>
      <c r="Q44" s="17">
        <v>4</v>
      </c>
      <c r="R44" s="17">
        <v>3</v>
      </c>
      <c r="S44" s="17">
        <v>11</v>
      </c>
      <c r="T44" s="17">
        <v>5</v>
      </c>
      <c r="U44" s="17">
        <v>1</v>
      </c>
      <c r="V44" s="17">
        <v>7</v>
      </c>
      <c r="W44" s="17">
        <v>6</v>
      </c>
      <c r="X44" s="17">
        <v>3</v>
      </c>
      <c r="Y44" s="17">
        <v>37</v>
      </c>
      <c r="Z44" s="17">
        <v>19</v>
      </c>
      <c r="AA44" s="17">
        <v>0</v>
      </c>
      <c r="AB44" s="17">
        <v>6</v>
      </c>
      <c r="AC44" s="17">
        <v>11</v>
      </c>
      <c r="AD44" s="17">
        <v>15</v>
      </c>
      <c r="AE44" s="17">
        <v>0</v>
      </c>
      <c r="AF44" s="17">
        <v>131</v>
      </c>
      <c r="AG44" s="17">
        <v>0</v>
      </c>
      <c r="AH44" s="17">
        <v>7</v>
      </c>
      <c r="AI44" s="17">
        <v>8</v>
      </c>
      <c r="AJ44" s="17">
        <v>3</v>
      </c>
      <c r="AK44" s="17">
        <v>2</v>
      </c>
      <c r="AL44" s="17">
        <v>8</v>
      </c>
      <c r="AM44" s="17">
        <v>12</v>
      </c>
      <c r="AN44" s="17">
        <v>0</v>
      </c>
      <c r="AO44" s="17">
        <v>29</v>
      </c>
      <c r="AP44" s="17">
        <v>1</v>
      </c>
      <c r="AQ44" s="17">
        <v>16</v>
      </c>
      <c r="AR44" s="17">
        <v>1</v>
      </c>
      <c r="AS44" s="17">
        <v>12</v>
      </c>
      <c r="AT44" s="17">
        <v>1</v>
      </c>
      <c r="AU44" s="17">
        <v>1</v>
      </c>
      <c r="AV44" s="17">
        <v>24</v>
      </c>
      <c r="AW44" s="17">
        <v>3</v>
      </c>
      <c r="AX44" s="17">
        <v>0</v>
      </c>
      <c r="AY44" s="17">
        <v>8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558</v>
      </c>
    </row>
    <row r="45" spans="1:63" x14ac:dyDescent="0.25">
      <c r="A45" s="35" t="s">
        <v>135</v>
      </c>
      <c r="B45" s="17">
        <v>6</v>
      </c>
      <c r="C45" s="17">
        <v>0</v>
      </c>
      <c r="D45" s="17">
        <v>4</v>
      </c>
      <c r="E45" s="17">
        <v>0</v>
      </c>
      <c r="F45" s="17">
        <v>0</v>
      </c>
      <c r="G45" s="17">
        <v>0</v>
      </c>
      <c r="H45" s="17">
        <v>0</v>
      </c>
      <c r="I45" s="17">
        <v>51</v>
      </c>
      <c r="J45" s="17">
        <v>2</v>
      </c>
      <c r="K45" s="17">
        <v>7</v>
      </c>
      <c r="L45" s="17">
        <v>0</v>
      </c>
      <c r="M45" s="17">
        <v>2</v>
      </c>
      <c r="N45" s="17">
        <v>0</v>
      </c>
      <c r="O45" s="17">
        <v>2</v>
      </c>
      <c r="P45" s="17">
        <v>3</v>
      </c>
      <c r="Q45" s="17">
        <v>2</v>
      </c>
      <c r="R45" s="17">
        <v>1</v>
      </c>
      <c r="S45" s="17">
        <v>0</v>
      </c>
      <c r="T45" s="17">
        <v>5</v>
      </c>
      <c r="U45" s="17">
        <v>1</v>
      </c>
      <c r="V45" s="17">
        <v>2</v>
      </c>
      <c r="W45" s="17">
        <v>0</v>
      </c>
      <c r="X45" s="17">
        <v>0</v>
      </c>
      <c r="Y45" s="17">
        <v>5</v>
      </c>
      <c r="Z45" s="17">
        <v>3</v>
      </c>
      <c r="AA45" s="17">
        <v>0</v>
      </c>
      <c r="AB45" s="17">
        <v>0</v>
      </c>
      <c r="AC45" s="17">
        <v>1</v>
      </c>
      <c r="AD45" s="17">
        <v>1</v>
      </c>
      <c r="AE45" s="17">
        <v>1</v>
      </c>
      <c r="AF45" s="17">
        <v>24</v>
      </c>
      <c r="AG45" s="17">
        <v>0</v>
      </c>
      <c r="AH45" s="17">
        <v>8</v>
      </c>
      <c r="AI45" s="17">
        <v>4</v>
      </c>
      <c r="AJ45" s="17">
        <v>0</v>
      </c>
      <c r="AK45" s="17">
        <v>2</v>
      </c>
      <c r="AL45" s="17">
        <v>1</v>
      </c>
      <c r="AM45" s="17">
        <v>9</v>
      </c>
      <c r="AN45" s="17">
        <v>0</v>
      </c>
      <c r="AO45" s="17">
        <v>0</v>
      </c>
      <c r="AP45" s="17">
        <v>1</v>
      </c>
      <c r="AQ45" s="17">
        <v>11</v>
      </c>
      <c r="AR45" s="17">
        <v>0</v>
      </c>
      <c r="AS45" s="17">
        <v>2</v>
      </c>
      <c r="AT45" s="17">
        <v>0</v>
      </c>
      <c r="AU45" s="17">
        <v>0</v>
      </c>
      <c r="AV45" s="17">
        <v>4</v>
      </c>
      <c r="AW45" s="17">
        <v>3</v>
      </c>
      <c r="AX45" s="17">
        <v>2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170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1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1</v>
      </c>
    </row>
    <row r="48" spans="1:63" x14ac:dyDescent="0.25">
      <c r="A48" s="35" t="s">
        <v>138</v>
      </c>
      <c r="B48" s="17">
        <v>7</v>
      </c>
      <c r="C48" s="17">
        <v>2</v>
      </c>
      <c r="D48" s="17">
        <v>9</v>
      </c>
      <c r="E48" s="17">
        <v>7</v>
      </c>
      <c r="F48" s="17">
        <v>2</v>
      </c>
      <c r="G48" s="17">
        <v>0</v>
      </c>
      <c r="H48" s="17">
        <v>3</v>
      </c>
      <c r="I48" s="17">
        <v>35</v>
      </c>
      <c r="J48" s="17">
        <v>3</v>
      </c>
      <c r="K48" s="17">
        <v>5</v>
      </c>
      <c r="L48" s="17">
        <v>0</v>
      </c>
      <c r="M48" s="17">
        <v>8</v>
      </c>
      <c r="N48" s="17">
        <v>0</v>
      </c>
      <c r="O48" s="17">
        <v>0</v>
      </c>
      <c r="P48" s="17">
        <v>4</v>
      </c>
      <c r="Q48" s="17">
        <v>6</v>
      </c>
      <c r="R48" s="17">
        <v>2</v>
      </c>
      <c r="S48" s="17">
        <v>5</v>
      </c>
      <c r="T48" s="17">
        <v>4</v>
      </c>
      <c r="U48" s="17">
        <v>4</v>
      </c>
      <c r="V48" s="17">
        <v>2</v>
      </c>
      <c r="W48" s="17">
        <v>5</v>
      </c>
      <c r="X48" s="17">
        <v>4</v>
      </c>
      <c r="Y48" s="17">
        <v>8</v>
      </c>
      <c r="Z48" s="17">
        <v>3</v>
      </c>
      <c r="AA48" s="17">
        <v>10</v>
      </c>
      <c r="AB48" s="17">
        <v>2</v>
      </c>
      <c r="AC48" s="17">
        <v>1</v>
      </c>
      <c r="AD48" s="17">
        <v>2</v>
      </c>
      <c r="AE48" s="17">
        <v>2</v>
      </c>
      <c r="AF48" s="17">
        <v>32</v>
      </c>
      <c r="AG48" s="17">
        <v>1</v>
      </c>
      <c r="AH48" s="17">
        <v>10</v>
      </c>
      <c r="AI48" s="17">
        <v>1</v>
      </c>
      <c r="AJ48" s="17">
        <v>0</v>
      </c>
      <c r="AK48" s="17">
        <v>2</v>
      </c>
      <c r="AL48" s="17">
        <v>3</v>
      </c>
      <c r="AM48" s="17">
        <v>6</v>
      </c>
      <c r="AN48" s="17">
        <v>0</v>
      </c>
      <c r="AO48" s="17">
        <v>1</v>
      </c>
      <c r="AP48" s="17">
        <v>2</v>
      </c>
      <c r="AQ48" s="17">
        <v>15</v>
      </c>
      <c r="AR48" s="17">
        <v>1</v>
      </c>
      <c r="AS48" s="17">
        <v>4</v>
      </c>
      <c r="AT48" s="17">
        <v>0</v>
      </c>
      <c r="AU48" s="17">
        <v>0</v>
      </c>
      <c r="AV48" s="17">
        <v>7</v>
      </c>
      <c r="AW48" s="17">
        <v>3</v>
      </c>
      <c r="AX48" s="17">
        <v>0</v>
      </c>
      <c r="AY48" s="17">
        <v>13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246</v>
      </c>
    </row>
    <row r="49" spans="1:63" x14ac:dyDescent="0.25">
      <c r="A49" s="32" t="s">
        <v>139</v>
      </c>
      <c r="B49" s="33">
        <v>68</v>
      </c>
      <c r="C49" s="33">
        <v>10</v>
      </c>
      <c r="D49" s="33">
        <v>94</v>
      </c>
      <c r="E49" s="33">
        <v>2</v>
      </c>
      <c r="F49" s="33">
        <v>40</v>
      </c>
      <c r="G49" s="33">
        <v>8</v>
      </c>
      <c r="H49" s="33">
        <v>36</v>
      </c>
      <c r="I49" s="33">
        <v>1248</v>
      </c>
      <c r="J49" s="33">
        <v>12</v>
      </c>
      <c r="K49" s="33">
        <v>17</v>
      </c>
      <c r="L49" s="33">
        <v>37</v>
      </c>
      <c r="M49" s="33">
        <v>24</v>
      </c>
      <c r="N49" s="33">
        <v>20</v>
      </c>
      <c r="O49" s="33">
        <v>6</v>
      </c>
      <c r="P49" s="33">
        <v>43</v>
      </c>
      <c r="Q49" s="33">
        <v>90</v>
      </c>
      <c r="R49" s="33">
        <v>39</v>
      </c>
      <c r="S49" s="33">
        <v>46</v>
      </c>
      <c r="T49" s="33">
        <v>19</v>
      </c>
      <c r="U49" s="33">
        <v>68</v>
      </c>
      <c r="V49" s="33">
        <v>20</v>
      </c>
      <c r="W49" s="33">
        <v>37</v>
      </c>
      <c r="X49" s="33">
        <v>19</v>
      </c>
      <c r="Y49" s="33">
        <v>55</v>
      </c>
      <c r="Z49" s="33">
        <v>93</v>
      </c>
      <c r="AA49" s="33">
        <v>2</v>
      </c>
      <c r="AB49" s="33">
        <v>2</v>
      </c>
      <c r="AC49" s="33">
        <v>26</v>
      </c>
      <c r="AD49" s="33">
        <v>14</v>
      </c>
      <c r="AE49" s="33">
        <v>37</v>
      </c>
      <c r="AF49" s="33">
        <v>213</v>
      </c>
      <c r="AG49" s="33">
        <v>36</v>
      </c>
      <c r="AH49" s="33">
        <v>101</v>
      </c>
      <c r="AI49" s="33">
        <v>39</v>
      </c>
      <c r="AJ49" s="33">
        <v>30</v>
      </c>
      <c r="AK49" s="33">
        <v>9</v>
      </c>
      <c r="AL49" s="33">
        <v>37</v>
      </c>
      <c r="AM49" s="33">
        <v>46</v>
      </c>
      <c r="AN49" s="33">
        <v>0</v>
      </c>
      <c r="AO49" s="33">
        <v>75</v>
      </c>
      <c r="AP49" s="33">
        <v>16</v>
      </c>
      <c r="AQ49" s="33">
        <v>95</v>
      </c>
      <c r="AR49" s="33">
        <v>2</v>
      </c>
      <c r="AS49" s="33">
        <v>19</v>
      </c>
      <c r="AT49" s="33">
        <v>5</v>
      </c>
      <c r="AU49" s="33">
        <v>19</v>
      </c>
      <c r="AV49" s="33">
        <v>68</v>
      </c>
      <c r="AW49" s="33">
        <v>18</v>
      </c>
      <c r="AX49" s="33">
        <v>3</v>
      </c>
      <c r="AY49" s="33">
        <v>46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3109</v>
      </c>
    </row>
    <row r="50" spans="1:63" x14ac:dyDescent="0.25">
      <c r="A50" s="35" t="s">
        <v>140</v>
      </c>
      <c r="B50" s="17">
        <v>2</v>
      </c>
      <c r="C50" s="17">
        <v>0</v>
      </c>
      <c r="D50" s="17">
        <v>1</v>
      </c>
      <c r="E50" s="17">
        <v>1</v>
      </c>
      <c r="F50" s="17">
        <v>0</v>
      </c>
      <c r="G50" s="17">
        <v>0</v>
      </c>
      <c r="H50" s="17">
        <v>0</v>
      </c>
      <c r="I50" s="17">
        <v>13</v>
      </c>
      <c r="J50" s="17">
        <v>1</v>
      </c>
      <c r="K50" s="17">
        <v>0</v>
      </c>
      <c r="L50" s="17">
        <v>1</v>
      </c>
      <c r="M50" s="17">
        <v>0</v>
      </c>
      <c r="N50" s="17">
        <v>0</v>
      </c>
      <c r="O50" s="17">
        <v>0</v>
      </c>
      <c r="P50" s="17">
        <v>0</v>
      </c>
      <c r="Q50" s="17">
        <v>11</v>
      </c>
      <c r="R50" s="17">
        <v>3</v>
      </c>
      <c r="S50" s="17">
        <v>1</v>
      </c>
      <c r="T50" s="17">
        <v>2</v>
      </c>
      <c r="U50" s="17">
        <v>0</v>
      </c>
      <c r="V50" s="17">
        <v>2</v>
      </c>
      <c r="W50" s="17">
        <v>1</v>
      </c>
      <c r="X50" s="17">
        <v>0</v>
      </c>
      <c r="Y50" s="17">
        <v>1</v>
      </c>
      <c r="Z50" s="17">
        <v>0</v>
      </c>
      <c r="AA50" s="17">
        <v>0</v>
      </c>
      <c r="AB50" s="17">
        <v>0</v>
      </c>
      <c r="AC50" s="17">
        <v>1</v>
      </c>
      <c r="AD50" s="17">
        <v>2</v>
      </c>
      <c r="AE50" s="17">
        <v>0</v>
      </c>
      <c r="AF50" s="17">
        <v>2</v>
      </c>
      <c r="AG50" s="17">
        <v>0</v>
      </c>
      <c r="AH50" s="17">
        <v>0</v>
      </c>
      <c r="AI50" s="17">
        <v>1</v>
      </c>
      <c r="AJ50" s="17">
        <v>0</v>
      </c>
      <c r="AK50" s="17">
        <v>0</v>
      </c>
      <c r="AL50" s="17">
        <v>0</v>
      </c>
      <c r="AM50" s="17">
        <v>2</v>
      </c>
      <c r="AN50" s="17">
        <v>0</v>
      </c>
      <c r="AO50" s="17">
        <v>3</v>
      </c>
      <c r="AP50" s="17">
        <v>0</v>
      </c>
      <c r="AQ50" s="17">
        <v>1</v>
      </c>
      <c r="AR50" s="17">
        <v>0</v>
      </c>
      <c r="AS50" s="17">
        <v>1</v>
      </c>
      <c r="AT50" s="17">
        <v>0</v>
      </c>
      <c r="AU50" s="17">
        <v>0</v>
      </c>
      <c r="AV50" s="17">
        <v>7</v>
      </c>
      <c r="AW50" s="17">
        <v>5</v>
      </c>
      <c r="AX50" s="17">
        <v>0</v>
      </c>
      <c r="AY50" s="17">
        <v>1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66</v>
      </c>
    </row>
    <row r="51" spans="1:63" x14ac:dyDescent="0.25">
      <c r="A51" s="35" t="s">
        <v>141</v>
      </c>
      <c r="B51" s="17">
        <v>64</v>
      </c>
      <c r="C51" s="17">
        <v>10</v>
      </c>
      <c r="D51" s="17">
        <v>88</v>
      </c>
      <c r="E51" s="17">
        <v>0</v>
      </c>
      <c r="F51" s="17">
        <v>40</v>
      </c>
      <c r="G51" s="17">
        <v>8</v>
      </c>
      <c r="H51" s="17">
        <v>36</v>
      </c>
      <c r="I51" s="17">
        <v>1232</v>
      </c>
      <c r="J51" s="17">
        <v>11</v>
      </c>
      <c r="K51" s="17">
        <v>15</v>
      </c>
      <c r="L51" s="17">
        <v>29</v>
      </c>
      <c r="M51" s="17">
        <v>23</v>
      </c>
      <c r="N51" s="17">
        <v>19</v>
      </c>
      <c r="O51" s="17">
        <v>6</v>
      </c>
      <c r="P51" s="17">
        <v>42</v>
      </c>
      <c r="Q51" s="17">
        <v>76</v>
      </c>
      <c r="R51" s="17">
        <v>35</v>
      </c>
      <c r="S51" s="17">
        <v>45</v>
      </c>
      <c r="T51" s="17">
        <v>16</v>
      </c>
      <c r="U51" s="17">
        <v>66</v>
      </c>
      <c r="V51" s="17">
        <v>18</v>
      </c>
      <c r="W51" s="17">
        <v>35</v>
      </c>
      <c r="X51" s="17">
        <v>19</v>
      </c>
      <c r="Y51" s="17">
        <v>52</v>
      </c>
      <c r="Z51" s="17">
        <v>93</v>
      </c>
      <c r="AA51" s="17">
        <v>2</v>
      </c>
      <c r="AB51" s="17">
        <v>2</v>
      </c>
      <c r="AC51" s="17">
        <v>23</v>
      </c>
      <c r="AD51" s="17">
        <v>12</v>
      </c>
      <c r="AE51" s="17">
        <v>36</v>
      </c>
      <c r="AF51" s="17">
        <v>198</v>
      </c>
      <c r="AG51" s="17">
        <v>35</v>
      </c>
      <c r="AH51" s="17">
        <v>100</v>
      </c>
      <c r="AI51" s="17">
        <v>38</v>
      </c>
      <c r="AJ51" s="17">
        <v>30</v>
      </c>
      <c r="AK51" s="17">
        <v>9</v>
      </c>
      <c r="AL51" s="17">
        <v>35</v>
      </c>
      <c r="AM51" s="17">
        <v>41</v>
      </c>
      <c r="AN51" s="17">
        <v>0</v>
      </c>
      <c r="AO51" s="17">
        <v>69</v>
      </c>
      <c r="AP51" s="17">
        <v>15</v>
      </c>
      <c r="AQ51" s="17">
        <v>88</v>
      </c>
      <c r="AR51" s="17">
        <v>2</v>
      </c>
      <c r="AS51" s="17">
        <v>17</v>
      </c>
      <c r="AT51" s="17">
        <v>5</v>
      </c>
      <c r="AU51" s="17">
        <v>19</v>
      </c>
      <c r="AV51" s="17">
        <v>61</v>
      </c>
      <c r="AW51" s="17">
        <v>11</v>
      </c>
      <c r="AX51" s="17">
        <v>3</v>
      </c>
      <c r="AY51" s="17">
        <v>45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2974</v>
      </c>
    </row>
    <row r="52" spans="1:63" x14ac:dyDescent="0.25">
      <c r="A52" s="35" t="s">
        <v>142</v>
      </c>
      <c r="B52" s="17">
        <v>2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1</v>
      </c>
      <c r="M52" s="17">
        <v>0</v>
      </c>
      <c r="N52" s="17">
        <v>0</v>
      </c>
      <c r="O52" s="17">
        <v>0</v>
      </c>
      <c r="P52" s="17">
        <v>0</v>
      </c>
      <c r="Q52" s="17">
        <v>1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1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1</v>
      </c>
      <c r="AM52" s="17">
        <v>0</v>
      </c>
      <c r="AN52" s="17">
        <v>0</v>
      </c>
      <c r="AO52" s="17">
        <v>1</v>
      </c>
      <c r="AP52" s="17">
        <v>0</v>
      </c>
      <c r="AQ52" s="17">
        <v>2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9</v>
      </c>
    </row>
    <row r="53" spans="1:63" x14ac:dyDescent="0.25">
      <c r="A53" s="35" t="s">
        <v>143</v>
      </c>
      <c r="B53" s="17">
        <v>0</v>
      </c>
      <c r="C53" s="17">
        <v>0</v>
      </c>
      <c r="D53" s="17">
        <v>5</v>
      </c>
      <c r="E53" s="17">
        <v>1</v>
      </c>
      <c r="F53" s="17">
        <v>0</v>
      </c>
      <c r="G53" s="17">
        <v>0</v>
      </c>
      <c r="H53" s="17">
        <v>0</v>
      </c>
      <c r="I53" s="17">
        <v>3</v>
      </c>
      <c r="J53" s="17">
        <v>0</v>
      </c>
      <c r="K53" s="17">
        <v>2</v>
      </c>
      <c r="L53" s="17">
        <v>1</v>
      </c>
      <c r="M53" s="17">
        <v>1</v>
      </c>
      <c r="N53" s="17">
        <v>1</v>
      </c>
      <c r="O53" s="17">
        <v>0</v>
      </c>
      <c r="P53" s="17">
        <v>1</v>
      </c>
      <c r="Q53" s="17">
        <v>1</v>
      </c>
      <c r="R53" s="17">
        <v>1</v>
      </c>
      <c r="S53" s="17">
        <v>0</v>
      </c>
      <c r="T53" s="17">
        <v>0</v>
      </c>
      <c r="U53" s="17">
        <v>0</v>
      </c>
      <c r="V53" s="17">
        <v>0</v>
      </c>
      <c r="W53" s="17">
        <v>1</v>
      </c>
      <c r="X53" s="17">
        <v>0</v>
      </c>
      <c r="Y53" s="17">
        <v>1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5</v>
      </c>
      <c r="AG53" s="17">
        <v>1</v>
      </c>
      <c r="AH53" s="17">
        <v>0</v>
      </c>
      <c r="AI53" s="17">
        <v>0</v>
      </c>
      <c r="AJ53" s="17">
        <v>0</v>
      </c>
      <c r="AK53" s="17">
        <v>0</v>
      </c>
      <c r="AL53" s="17">
        <v>1</v>
      </c>
      <c r="AM53" s="17">
        <v>0</v>
      </c>
      <c r="AN53" s="17">
        <v>0</v>
      </c>
      <c r="AO53" s="17">
        <v>2</v>
      </c>
      <c r="AP53" s="17">
        <v>0</v>
      </c>
      <c r="AQ53" s="17">
        <v>2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2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32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0</v>
      </c>
    </row>
    <row r="55" spans="1:63" x14ac:dyDescent="0.25">
      <c r="A55" s="35" t="s">
        <v>145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5</v>
      </c>
      <c r="M55" s="17">
        <v>0</v>
      </c>
      <c r="N55" s="17">
        <v>0</v>
      </c>
      <c r="O55" s="17">
        <v>0</v>
      </c>
      <c r="P55" s="17">
        <v>0</v>
      </c>
      <c r="Q55" s="17">
        <v>1</v>
      </c>
      <c r="R55" s="17">
        <v>0</v>
      </c>
      <c r="S55" s="17">
        <v>0</v>
      </c>
      <c r="T55" s="17">
        <v>1</v>
      </c>
      <c r="U55" s="17">
        <v>2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2</v>
      </c>
      <c r="AD55" s="17">
        <v>0</v>
      </c>
      <c r="AE55" s="17">
        <v>1</v>
      </c>
      <c r="AF55" s="17">
        <v>8</v>
      </c>
      <c r="AG55" s="17">
        <v>0</v>
      </c>
      <c r="AH55" s="17">
        <v>1</v>
      </c>
      <c r="AI55" s="17">
        <v>0</v>
      </c>
      <c r="AJ55" s="17">
        <v>0</v>
      </c>
      <c r="AK55" s="17">
        <v>0</v>
      </c>
      <c r="AL55" s="17">
        <v>0</v>
      </c>
      <c r="AM55" s="17">
        <v>3</v>
      </c>
      <c r="AN55" s="17">
        <v>0</v>
      </c>
      <c r="AO55" s="17">
        <v>0</v>
      </c>
      <c r="AP55" s="17">
        <v>1</v>
      </c>
      <c r="AQ55" s="17">
        <v>2</v>
      </c>
      <c r="AR55" s="17">
        <v>0</v>
      </c>
      <c r="AS55" s="17">
        <v>1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28</v>
      </c>
    </row>
    <row r="56" spans="1:63" x14ac:dyDescent="0.25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0</v>
      </c>
    </row>
    <row r="57" spans="1:63" x14ac:dyDescent="0.25">
      <c r="A57" s="32" t="s">
        <v>147</v>
      </c>
      <c r="B57" s="33">
        <v>32</v>
      </c>
      <c r="C57" s="33">
        <v>29</v>
      </c>
      <c r="D57" s="33">
        <v>127</v>
      </c>
      <c r="E57" s="33">
        <v>11</v>
      </c>
      <c r="F57" s="33">
        <v>15</v>
      </c>
      <c r="G57" s="33">
        <v>4</v>
      </c>
      <c r="H57" s="33">
        <v>23</v>
      </c>
      <c r="I57" s="33">
        <v>271</v>
      </c>
      <c r="J57" s="33">
        <v>38</v>
      </c>
      <c r="K57" s="33">
        <v>17</v>
      </c>
      <c r="L57" s="33">
        <v>18</v>
      </c>
      <c r="M57" s="33">
        <v>19</v>
      </c>
      <c r="N57" s="33">
        <v>10</v>
      </c>
      <c r="O57" s="33">
        <v>9</v>
      </c>
      <c r="P57" s="33">
        <v>17</v>
      </c>
      <c r="Q57" s="33">
        <v>73</v>
      </c>
      <c r="R57" s="33">
        <v>29</v>
      </c>
      <c r="S57" s="33">
        <v>35</v>
      </c>
      <c r="T57" s="33">
        <v>46</v>
      </c>
      <c r="U57" s="33">
        <v>31</v>
      </c>
      <c r="V57" s="33">
        <v>14</v>
      </c>
      <c r="W57" s="33">
        <v>22</v>
      </c>
      <c r="X57" s="33">
        <v>7</v>
      </c>
      <c r="Y57" s="33">
        <v>62</v>
      </c>
      <c r="Z57" s="33">
        <v>22</v>
      </c>
      <c r="AA57" s="33">
        <v>10</v>
      </c>
      <c r="AB57" s="33">
        <v>61</v>
      </c>
      <c r="AC57" s="33">
        <v>19</v>
      </c>
      <c r="AD57" s="33">
        <v>19</v>
      </c>
      <c r="AE57" s="33">
        <v>17</v>
      </c>
      <c r="AF57" s="33">
        <v>232</v>
      </c>
      <c r="AG57" s="33">
        <v>70</v>
      </c>
      <c r="AH57" s="33">
        <v>64</v>
      </c>
      <c r="AI57" s="33">
        <v>39</v>
      </c>
      <c r="AJ57" s="33">
        <v>6</v>
      </c>
      <c r="AK57" s="33">
        <v>6</v>
      </c>
      <c r="AL57" s="33">
        <v>39</v>
      </c>
      <c r="AM57" s="33">
        <v>31</v>
      </c>
      <c r="AN57" s="33">
        <v>15</v>
      </c>
      <c r="AO57" s="33">
        <v>79</v>
      </c>
      <c r="AP57" s="33">
        <v>6</v>
      </c>
      <c r="AQ57" s="33">
        <v>110</v>
      </c>
      <c r="AR57" s="33">
        <v>2</v>
      </c>
      <c r="AS57" s="33">
        <v>72</v>
      </c>
      <c r="AT57" s="33">
        <v>2</v>
      </c>
      <c r="AU57" s="33">
        <v>14</v>
      </c>
      <c r="AV57" s="33">
        <v>129</v>
      </c>
      <c r="AW57" s="33">
        <v>15</v>
      </c>
      <c r="AX57" s="33">
        <v>2</v>
      </c>
      <c r="AY57" s="33">
        <v>53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2093</v>
      </c>
    </row>
    <row r="58" spans="1:63" x14ac:dyDescent="0.25">
      <c r="A58" s="35" t="s">
        <v>148</v>
      </c>
      <c r="B58" s="17">
        <v>6</v>
      </c>
      <c r="C58" s="17">
        <v>3</v>
      </c>
      <c r="D58" s="17">
        <v>16</v>
      </c>
      <c r="E58" s="17">
        <v>0</v>
      </c>
      <c r="F58" s="17">
        <v>3</v>
      </c>
      <c r="G58" s="17">
        <v>0</v>
      </c>
      <c r="H58" s="17">
        <v>3</v>
      </c>
      <c r="I58" s="17">
        <v>46</v>
      </c>
      <c r="J58" s="17">
        <v>10</v>
      </c>
      <c r="K58" s="17">
        <v>2</v>
      </c>
      <c r="L58" s="17">
        <v>4</v>
      </c>
      <c r="M58" s="17">
        <v>2</v>
      </c>
      <c r="N58" s="17">
        <v>1</v>
      </c>
      <c r="O58" s="17">
        <v>1</v>
      </c>
      <c r="P58" s="17">
        <v>5</v>
      </c>
      <c r="Q58" s="17">
        <v>7</v>
      </c>
      <c r="R58" s="17">
        <v>4</v>
      </c>
      <c r="S58" s="17">
        <v>8</v>
      </c>
      <c r="T58" s="17">
        <v>2</v>
      </c>
      <c r="U58" s="17">
        <v>1</v>
      </c>
      <c r="V58" s="17">
        <v>3</v>
      </c>
      <c r="W58" s="17">
        <v>2</v>
      </c>
      <c r="X58" s="17">
        <v>0</v>
      </c>
      <c r="Y58" s="17">
        <v>7</v>
      </c>
      <c r="Z58" s="17">
        <v>3</v>
      </c>
      <c r="AA58" s="17">
        <v>1</v>
      </c>
      <c r="AB58" s="17">
        <v>7</v>
      </c>
      <c r="AC58" s="17">
        <v>2</v>
      </c>
      <c r="AD58" s="17">
        <v>1</v>
      </c>
      <c r="AE58" s="17">
        <v>1</v>
      </c>
      <c r="AF58" s="17">
        <v>31</v>
      </c>
      <c r="AG58" s="17">
        <v>2</v>
      </c>
      <c r="AH58" s="17">
        <v>6</v>
      </c>
      <c r="AI58" s="17">
        <v>3</v>
      </c>
      <c r="AJ58" s="17">
        <v>1</v>
      </c>
      <c r="AK58" s="17">
        <v>1</v>
      </c>
      <c r="AL58" s="17">
        <v>6</v>
      </c>
      <c r="AM58" s="17">
        <v>7</v>
      </c>
      <c r="AN58" s="17">
        <v>3</v>
      </c>
      <c r="AO58" s="17">
        <v>5</v>
      </c>
      <c r="AP58" s="17">
        <v>1</v>
      </c>
      <c r="AQ58" s="17">
        <v>7</v>
      </c>
      <c r="AR58" s="17">
        <v>0</v>
      </c>
      <c r="AS58" s="17">
        <v>15</v>
      </c>
      <c r="AT58" s="17">
        <v>0</v>
      </c>
      <c r="AU58" s="17">
        <v>0</v>
      </c>
      <c r="AV58" s="17">
        <v>18</v>
      </c>
      <c r="AW58" s="17">
        <v>0</v>
      </c>
      <c r="AX58" s="17">
        <v>0</v>
      </c>
      <c r="AY58" s="17">
        <v>4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261</v>
      </c>
    </row>
    <row r="59" spans="1:63" x14ac:dyDescent="0.25">
      <c r="A59" s="35" t="s">
        <v>149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0</v>
      </c>
    </row>
    <row r="60" spans="1:63" x14ac:dyDescent="0.25">
      <c r="A60" s="35" t="s">
        <v>150</v>
      </c>
      <c r="B60" s="17">
        <v>12</v>
      </c>
      <c r="C60" s="17">
        <v>6</v>
      </c>
      <c r="D60" s="17">
        <v>25</v>
      </c>
      <c r="E60" s="17">
        <v>0</v>
      </c>
      <c r="F60" s="17">
        <v>2</v>
      </c>
      <c r="G60" s="17">
        <v>0</v>
      </c>
      <c r="H60" s="17">
        <v>6</v>
      </c>
      <c r="I60" s="17">
        <v>87</v>
      </c>
      <c r="J60" s="17">
        <v>15</v>
      </c>
      <c r="K60" s="17">
        <v>5</v>
      </c>
      <c r="L60" s="17">
        <v>5</v>
      </c>
      <c r="M60" s="17">
        <v>3</v>
      </c>
      <c r="N60" s="17">
        <v>6</v>
      </c>
      <c r="O60" s="17">
        <v>5</v>
      </c>
      <c r="P60" s="17">
        <v>4</v>
      </c>
      <c r="Q60" s="17">
        <v>15</v>
      </c>
      <c r="R60" s="17">
        <v>9</v>
      </c>
      <c r="S60" s="17">
        <v>13</v>
      </c>
      <c r="T60" s="17">
        <v>16</v>
      </c>
      <c r="U60" s="17">
        <v>17</v>
      </c>
      <c r="V60" s="17">
        <v>2</v>
      </c>
      <c r="W60" s="17">
        <v>2</v>
      </c>
      <c r="X60" s="17">
        <v>2</v>
      </c>
      <c r="Y60" s="17">
        <v>16</v>
      </c>
      <c r="Z60" s="17">
        <v>8</v>
      </c>
      <c r="AA60" s="17">
        <v>2</v>
      </c>
      <c r="AB60" s="17">
        <v>10</v>
      </c>
      <c r="AC60" s="17">
        <v>10</v>
      </c>
      <c r="AD60" s="17">
        <v>5</v>
      </c>
      <c r="AE60" s="17">
        <v>8</v>
      </c>
      <c r="AF60" s="17">
        <v>76</v>
      </c>
      <c r="AG60" s="17">
        <v>21</v>
      </c>
      <c r="AH60" s="17">
        <v>22</v>
      </c>
      <c r="AI60" s="17">
        <v>19</v>
      </c>
      <c r="AJ60" s="17">
        <v>0</v>
      </c>
      <c r="AK60" s="17">
        <v>2</v>
      </c>
      <c r="AL60" s="17">
        <v>11</v>
      </c>
      <c r="AM60" s="17">
        <v>10</v>
      </c>
      <c r="AN60" s="17">
        <v>4</v>
      </c>
      <c r="AO60" s="17">
        <v>17</v>
      </c>
      <c r="AP60" s="17">
        <v>2</v>
      </c>
      <c r="AQ60" s="17">
        <v>30</v>
      </c>
      <c r="AR60" s="17">
        <v>2</v>
      </c>
      <c r="AS60" s="17">
        <v>21</v>
      </c>
      <c r="AT60" s="17">
        <v>0</v>
      </c>
      <c r="AU60" s="17">
        <v>4</v>
      </c>
      <c r="AV60" s="17">
        <v>39</v>
      </c>
      <c r="AW60" s="17">
        <v>4</v>
      </c>
      <c r="AX60" s="17">
        <v>0</v>
      </c>
      <c r="AY60" s="17">
        <v>23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623</v>
      </c>
    </row>
    <row r="61" spans="1:63" x14ac:dyDescent="0.25">
      <c r="A61" s="35" t="s">
        <v>151</v>
      </c>
      <c r="B61" s="17">
        <v>0</v>
      </c>
      <c r="C61" s="17">
        <v>0</v>
      </c>
      <c r="D61" s="17">
        <v>0</v>
      </c>
      <c r="E61" s="17">
        <v>0</v>
      </c>
      <c r="F61" s="17">
        <v>1</v>
      </c>
      <c r="G61" s="17">
        <v>0</v>
      </c>
      <c r="H61" s="17">
        <v>2</v>
      </c>
      <c r="I61" s="17">
        <v>0</v>
      </c>
      <c r="J61" s="17">
        <v>0</v>
      </c>
      <c r="K61" s="17">
        <v>0</v>
      </c>
      <c r="L61" s="17">
        <v>1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1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5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10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2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1</v>
      </c>
      <c r="R62" s="17">
        <v>0</v>
      </c>
      <c r="S62" s="17">
        <v>1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1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1</v>
      </c>
      <c r="AN62" s="17">
        <v>0</v>
      </c>
      <c r="AO62" s="17">
        <v>0</v>
      </c>
      <c r="AP62" s="17">
        <v>0</v>
      </c>
      <c r="AQ62" s="17">
        <v>2</v>
      </c>
      <c r="AR62" s="17">
        <v>0</v>
      </c>
      <c r="AS62" s="17">
        <v>0</v>
      </c>
      <c r="AT62" s="17">
        <v>0</v>
      </c>
      <c r="AU62" s="17">
        <v>1</v>
      </c>
      <c r="AV62" s="17">
        <v>1</v>
      </c>
      <c r="AW62" s="17">
        <v>0</v>
      </c>
      <c r="AX62" s="17">
        <v>0</v>
      </c>
      <c r="AY62" s="17">
        <v>1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11</v>
      </c>
    </row>
    <row r="63" spans="1:63" x14ac:dyDescent="0.25">
      <c r="A63" s="35" t="s">
        <v>153</v>
      </c>
      <c r="B63" s="17">
        <v>1</v>
      </c>
      <c r="C63" s="17">
        <v>0</v>
      </c>
      <c r="D63" s="17">
        <v>5</v>
      </c>
      <c r="E63" s="17">
        <v>0</v>
      </c>
      <c r="F63" s="17">
        <v>0</v>
      </c>
      <c r="G63" s="17">
        <v>1</v>
      </c>
      <c r="H63" s="17">
        <v>0</v>
      </c>
      <c r="I63" s="17">
        <v>7</v>
      </c>
      <c r="J63" s="17">
        <v>0</v>
      </c>
      <c r="K63" s="17">
        <v>0</v>
      </c>
      <c r="L63" s="17">
        <v>1</v>
      </c>
      <c r="M63" s="17">
        <v>1</v>
      </c>
      <c r="N63" s="17">
        <v>0</v>
      </c>
      <c r="O63" s="17">
        <v>0</v>
      </c>
      <c r="P63" s="17">
        <v>0</v>
      </c>
      <c r="Q63" s="17">
        <v>0</v>
      </c>
      <c r="R63" s="17">
        <v>1</v>
      </c>
      <c r="S63" s="17">
        <v>0</v>
      </c>
      <c r="T63" s="17">
        <v>0</v>
      </c>
      <c r="U63" s="17">
        <v>1</v>
      </c>
      <c r="V63" s="17">
        <v>1</v>
      </c>
      <c r="W63" s="17">
        <v>1</v>
      </c>
      <c r="X63" s="17">
        <v>0</v>
      </c>
      <c r="Y63" s="17">
        <v>1</v>
      </c>
      <c r="Z63" s="17">
        <v>0</v>
      </c>
      <c r="AA63" s="17">
        <v>0</v>
      </c>
      <c r="AB63" s="17">
        <v>0</v>
      </c>
      <c r="AC63" s="17">
        <v>2</v>
      </c>
      <c r="AD63" s="17">
        <v>0</v>
      </c>
      <c r="AE63" s="17">
        <v>0</v>
      </c>
      <c r="AF63" s="17">
        <v>3</v>
      </c>
      <c r="AG63" s="17">
        <v>5</v>
      </c>
      <c r="AH63" s="17">
        <v>2</v>
      </c>
      <c r="AI63" s="17">
        <v>1</v>
      </c>
      <c r="AJ63" s="17">
        <v>1</v>
      </c>
      <c r="AK63" s="17">
        <v>1</v>
      </c>
      <c r="AL63" s="17">
        <v>2</v>
      </c>
      <c r="AM63" s="17">
        <v>2</v>
      </c>
      <c r="AN63" s="17">
        <v>0</v>
      </c>
      <c r="AO63" s="17">
        <v>2</v>
      </c>
      <c r="AP63" s="17">
        <v>0</v>
      </c>
      <c r="AQ63" s="17">
        <v>4</v>
      </c>
      <c r="AR63" s="17">
        <v>0</v>
      </c>
      <c r="AS63" s="17">
        <v>1</v>
      </c>
      <c r="AT63" s="17">
        <v>0</v>
      </c>
      <c r="AU63" s="17">
        <v>0</v>
      </c>
      <c r="AV63" s="17">
        <v>1</v>
      </c>
      <c r="AW63" s="17">
        <v>0</v>
      </c>
      <c r="AX63" s="17">
        <v>0</v>
      </c>
      <c r="AY63" s="17">
        <v>4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52</v>
      </c>
    </row>
    <row r="64" spans="1:63" x14ac:dyDescent="0.25">
      <c r="A64" s="35" t="s">
        <v>154</v>
      </c>
      <c r="B64" s="17">
        <v>1</v>
      </c>
      <c r="C64" s="17">
        <v>2</v>
      </c>
      <c r="D64" s="17">
        <v>7</v>
      </c>
      <c r="E64" s="17">
        <v>0</v>
      </c>
      <c r="F64" s="17">
        <v>4</v>
      </c>
      <c r="G64" s="17">
        <v>0</v>
      </c>
      <c r="H64" s="17">
        <v>1</v>
      </c>
      <c r="I64" s="17">
        <v>18</v>
      </c>
      <c r="J64" s="17">
        <v>3</v>
      </c>
      <c r="K64" s="17">
        <v>1</v>
      </c>
      <c r="L64" s="17">
        <v>0</v>
      </c>
      <c r="M64" s="17">
        <v>1</v>
      </c>
      <c r="N64" s="17">
        <v>1</v>
      </c>
      <c r="O64" s="17">
        <v>0</v>
      </c>
      <c r="P64" s="17">
        <v>1</v>
      </c>
      <c r="Q64" s="17">
        <v>5</v>
      </c>
      <c r="R64" s="17">
        <v>0</v>
      </c>
      <c r="S64" s="17">
        <v>6</v>
      </c>
      <c r="T64" s="17">
        <v>3</v>
      </c>
      <c r="U64" s="17">
        <v>1</v>
      </c>
      <c r="V64" s="17">
        <v>1</v>
      </c>
      <c r="W64" s="17">
        <v>4</v>
      </c>
      <c r="X64" s="17">
        <v>0</v>
      </c>
      <c r="Y64" s="17">
        <v>5</v>
      </c>
      <c r="Z64" s="17">
        <v>1</v>
      </c>
      <c r="AA64" s="17">
        <v>0</v>
      </c>
      <c r="AB64" s="17">
        <v>5</v>
      </c>
      <c r="AC64" s="17">
        <v>0</v>
      </c>
      <c r="AD64" s="17">
        <v>1</v>
      </c>
      <c r="AE64" s="17">
        <v>0</v>
      </c>
      <c r="AF64" s="17">
        <v>17</v>
      </c>
      <c r="AG64" s="17">
        <v>6</v>
      </c>
      <c r="AH64" s="17">
        <v>4</v>
      </c>
      <c r="AI64" s="17">
        <v>2</v>
      </c>
      <c r="AJ64" s="17">
        <v>0</v>
      </c>
      <c r="AK64" s="17">
        <v>0</v>
      </c>
      <c r="AL64" s="17">
        <v>5</v>
      </c>
      <c r="AM64" s="17">
        <v>4</v>
      </c>
      <c r="AN64" s="17">
        <v>0</v>
      </c>
      <c r="AO64" s="17">
        <v>9</v>
      </c>
      <c r="AP64" s="17">
        <v>1</v>
      </c>
      <c r="AQ64" s="17">
        <v>5</v>
      </c>
      <c r="AR64" s="17">
        <v>0</v>
      </c>
      <c r="AS64" s="17">
        <v>5</v>
      </c>
      <c r="AT64" s="17">
        <v>0</v>
      </c>
      <c r="AU64" s="17">
        <v>2</v>
      </c>
      <c r="AV64" s="17">
        <v>13</v>
      </c>
      <c r="AW64" s="17">
        <v>2</v>
      </c>
      <c r="AX64" s="17">
        <v>0</v>
      </c>
      <c r="AY64" s="17">
        <v>3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150</v>
      </c>
    </row>
    <row r="65" spans="1:63" x14ac:dyDescent="0.25">
      <c r="A65" s="35" t="s">
        <v>155</v>
      </c>
      <c r="B65" s="17">
        <v>0</v>
      </c>
      <c r="C65" s="17">
        <v>3</v>
      </c>
      <c r="D65" s="17">
        <v>4</v>
      </c>
      <c r="E65" s="17">
        <v>0</v>
      </c>
      <c r="F65" s="17">
        <v>1</v>
      </c>
      <c r="G65" s="17">
        <v>0</v>
      </c>
      <c r="H65" s="17">
        <v>0</v>
      </c>
      <c r="I65" s="17">
        <v>5</v>
      </c>
      <c r="J65" s="17">
        <v>0</v>
      </c>
      <c r="K65" s="17">
        <v>0</v>
      </c>
      <c r="L65" s="17">
        <v>0</v>
      </c>
      <c r="M65" s="17">
        <v>1</v>
      </c>
      <c r="N65" s="17">
        <v>0</v>
      </c>
      <c r="O65" s="17">
        <v>0</v>
      </c>
      <c r="P65" s="17">
        <v>0</v>
      </c>
      <c r="Q65" s="17">
        <v>3</v>
      </c>
      <c r="R65" s="17">
        <v>2</v>
      </c>
      <c r="S65" s="17">
        <v>0</v>
      </c>
      <c r="T65" s="17">
        <v>4</v>
      </c>
      <c r="U65" s="17">
        <v>0</v>
      </c>
      <c r="V65" s="17">
        <v>0</v>
      </c>
      <c r="W65" s="17">
        <v>1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1</v>
      </c>
      <c r="AD65" s="17">
        <v>0</v>
      </c>
      <c r="AE65" s="17">
        <v>0</v>
      </c>
      <c r="AF65" s="17">
        <v>2</v>
      </c>
      <c r="AG65" s="17">
        <v>2</v>
      </c>
      <c r="AH65" s="17">
        <v>1</v>
      </c>
      <c r="AI65" s="17">
        <v>0</v>
      </c>
      <c r="AJ65" s="17">
        <v>0</v>
      </c>
      <c r="AK65" s="17">
        <v>0</v>
      </c>
      <c r="AL65" s="17">
        <v>1</v>
      </c>
      <c r="AM65" s="17">
        <v>0</v>
      </c>
      <c r="AN65" s="17">
        <v>3</v>
      </c>
      <c r="AO65" s="17">
        <v>5</v>
      </c>
      <c r="AP65" s="17">
        <v>0</v>
      </c>
      <c r="AQ65" s="17">
        <v>2</v>
      </c>
      <c r="AR65" s="17">
        <v>0</v>
      </c>
      <c r="AS65" s="17">
        <v>3</v>
      </c>
      <c r="AT65" s="17">
        <v>1</v>
      </c>
      <c r="AU65" s="17">
        <v>0</v>
      </c>
      <c r="AV65" s="17">
        <v>3</v>
      </c>
      <c r="AW65" s="17">
        <v>0</v>
      </c>
      <c r="AX65" s="17">
        <v>1</v>
      </c>
      <c r="AY65" s="17">
        <v>3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52</v>
      </c>
    </row>
    <row r="66" spans="1:63" x14ac:dyDescent="0.25">
      <c r="A66" s="35" t="s">
        <v>156</v>
      </c>
      <c r="B66" s="17">
        <v>0</v>
      </c>
      <c r="C66" s="17">
        <v>0</v>
      </c>
      <c r="D66" s="17">
        <v>2</v>
      </c>
      <c r="E66" s="17">
        <v>1</v>
      </c>
      <c r="F66" s="17">
        <v>0</v>
      </c>
      <c r="G66" s="17">
        <v>0</v>
      </c>
      <c r="H66" s="17">
        <v>1</v>
      </c>
      <c r="I66" s="17">
        <v>5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1</v>
      </c>
      <c r="P66" s="17">
        <v>0</v>
      </c>
      <c r="Q66" s="17">
        <v>1</v>
      </c>
      <c r="R66" s="17">
        <v>1</v>
      </c>
      <c r="S66" s="17">
        <v>0</v>
      </c>
      <c r="T66" s="17">
        <v>1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2</v>
      </c>
      <c r="AE66" s="17">
        <v>0</v>
      </c>
      <c r="AF66" s="17">
        <v>3</v>
      </c>
      <c r="AG66" s="17">
        <v>0</v>
      </c>
      <c r="AH66" s="17">
        <v>2</v>
      </c>
      <c r="AI66" s="17">
        <v>1</v>
      </c>
      <c r="AJ66" s="17">
        <v>1</v>
      </c>
      <c r="AK66" s="17">
        <v>0</v>
      </c>
      <c r="AL66" s="17">
        <v>0</v>
      </c>
      <c r="AM66" s="17">
        <v>0</v>
      </c>
      <c r="AN66" s="17">
        <v>0</v>
      </c>
      <c r="AO66" s="17">
        <v>1</v>
      </c>
      <c r="AP66" s="17">
        <v>0</v>
      </c>
      <c r="AQ66" s="17">
        <v>2</v>
      </c>
      <c r="AR66" s="17">
        <v>0</v>
      </c>
      <c r="AS66" s="17">
        <v>1</v>
      </c>
      <c r="AT66" s="17">
        <v>0</v>
      </c>
      <c r="AU66" s="17">
        <v>0</v>
      </c>
      <c r="AV66" s="17">
        <v>0</v>
      </c>
      <c r="AW66" s="17">
        <v>0</v>
      </c>
      <c r="AX66" s="17">
        <v>1</v>
      </c>
      <c r="AY66" s="17">
        <v>1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28</v>
      </c>
    </row>
    <row r="67" spans="1:63" x14ac:dyDescent="0.25">
      <c r="A67" s="35" t="s">
        <v>157</v>
      </c>
      <c r="B67" s="17">
        <v>0</v>
      </c>
      <c r="C67" s="17">
        <v>3</v>
      </c>
      <c r="D67" s="17">
        <v>3</v>
      </c>
      <c r="E67" s="17">
        <v>2</v>
      </c>
      <c r="F67" s="17">
        <v>0</v>
      </c>
      <c r="G67" s="17">
        <v>0</v>
      </c>
      <c r="H67" s="17">
        <v>3</v>
      </c>
      <c r="I67" s="17">
        <v>23</v>
      </c>
      <c r="J67" s="17">
        <v>3</v>
      </c>
      <c r="K67" s="17">
        <v>0</v>
      </c>
      <c r="L67" s="17">
        <v>0</v>
      </c>
      <c r="M67" s="17">
        <v>1</v>
      </c>
      <c r="N67" s="17">
        <v>0</v>
      </c>
      <c r="O67" s="17">
        <v>0</v>
      </c>
      <c r="P67" s="17">
        <v>2</v>
      </c>
      <c r="Q67" s="17">
        <v>3</v>
      </c>
      <c r="R67" s="17">
        <v>1</v>
      </c>
      <c r="S67" s="17">
        <v>0</v>
      </c>
      <c r="T67" s="17">
        <v>3</v>
      </c>
      <c r="U67" s="17">
        <v>2</v>
      </c>
      <c r="V67" s="17">
        <v>0</v>
      </c>
      <c r="W67" s="17">
        <v>0</v>
      </c>
      <c r="X67" s="17">
        <v>1</v>
      </c>
      <c r="Y67" s="17">
        <v>2</v>
      </c>
      <c r="Z67" s="17">
        <v>0</v>
      </c>
      <c r="AA67" s="17">
        <v>0</v>
      </c>
      <c r="AB67" s="17">
        <v>0</v>
      </c>
      <c r="AC67" s="17">
        <v>0</v>
      </c>
      <c r="AD67" s="17">
        <v>4</v>
      </c>
      <c r="AE67" s="17">
        <v>4</v>
      </c>
      <c r="AF67" s="17">
        <v>38</v>
      </c>
      <c r="AG67" s="17">
        <v>2</v>
      </c>
      <c r="AH67" s="17">
        <v>1</v>
      </c>
      <c r="AI67" s="17">
        <v>3</v>
      </c>
      <c r="AJ67" s="17">
        <v>0</v>
      </c>
      <c r="AK67" s="17">
        <v>0</v>
      </c>
      <c r="AL67" s="17">
        <v>2</v>
      </c>
      <c r="AM67" s="17">
        <v>1</v>
      </c>
      <c r="AN67" s="17">
        <v>2</v>
      </c>
      <c r="AO67" s="17">
        <v>2</v>
      </c>
      <c r="AP67" s="17">
        <v>0</v>
      </c>
      <c r="AQ67" s="17">
        <v>3</v>
      </c>
      <c r="AR67" s="17">
        <v>0</v>
      </c>
      <c r="AS67" s="17">
        <v>0</v>
      </c>
      <c r="AT67" s="17">
        <v>0</v>
      </c>
      <c r="AU67" s="17">
        <v>0</v>
      </c>
      <c r="AV67" s="17">
        <v>14</v>
      </c>
      <c r="AW67" s="17">
        <v>3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131</v>
      </c>
    </row>
    <row r="68" spans="1:63" x14ac:dyDescent="0.25">
      <c r="A68" s="35" t="s">
        <v>158</v>
      </c>
      <c r="B68" s="17">
        <v>4</v>
      </c>
      <c r="C68" s="17">
        <v>1</v>
      </c>
      <c r="D68" s="17">
        <v>15</v>
      </c>
      <c r="E68" s="17">
        <v>1</v>
      </c>
      <c r="F68" s="17">
        <v>1</v>
      </c>
      <c r="G68" s="17">
        <v>0</v>
      </c>
      <c r="H68" s="17">
        <v>3</v>
      </c>
      <c r="I68" s="17">
        <v>33</v>
      </c>
      <c r="J68" s="17">
        <v>0</v>
      </c>
      <c r="K68" s="17">
        <v>0</v>
      </c>
      <c r="L68" s="17">
        <v>0</v>
      </c>
      <c r="M68" s="17">
        <v>3</v>
      </c>
      <c r="N68" s="17">
        <v>1</v>
      </c>
      <c r="O68" s="17">
        <v>0</v>
      </c>
      <c r="P68" s="17">
        <v>0</v>
      </c>
      <c r="Q68" s="17">
        <v>11</v>
      </c>
      <c r="R68" s="17">
        <v>3</v>
      </c>
      <c r="S68" s="17">
        <v>2</v>
      </c>
      <c r="T68" s="17">
        <v>5</v>
      </c>
      <c r="U68" s="17">
        <v>1</v>
      </c>
      <c r="V68" s="17">
        <v>0</v>
      </c>
      <c r="W68" s="17">
        <v>3</v>
      </c>
      <c r="X68" s="17">
        <v>0</v>
      </c>
      <c r="Y68" s="17">
        <v>10</v>
      </c>
      <c r="Z68" s="17">
        <v>1</v>
      </c>
      <c r="AA68" s="17">
        <v>0</v>
      </c>
      <c r="AB68" s="17">
        <v>0</v>
      </c>
      <c r="AC68" s="17">
        <v>1</v>
      </c>
      <c r="AD68" s="17">
        <v>2</v>
      </c>
      <c r="AE68" s="17">
        <v>0</v>
      </c>
      <c r="AF68" s="17">
        <v>14</v>
      </c>
      <c r="AG68" s="17">
        <v>5</v>
      </c>
      <c r="AH68" s="17">
        <v>10</v>
      </c>
      <c r="AI68" s="17">
        <v>1</v>
      </c>
      <c r="AJ68" s="17">
        <v>0</v>
      </c>
      <c r="AK68" s="17">
        <v>0</v>
      </c>
      <c r="AL68" s="17">
        <v>3</v>
      </c>
      <c r="AM68" s="17">
        <v>3</v>
      </c>
      <c r="AN68" s="17">
        <v>2</v>
      </c>
      <c r="AO68" s="17">
        <v>13</v>
      </c>
      <c r="AP68" s="17">
        <v>1</v>
      </c>
      <c r="AQ68" s="17">
        <v>15</v>
      </c>
      <c r="AR68" s="17">
        <v>0</v>
      </c>
      <c r="AS68" s="17">
        <v>12</v>
      </c>
      <c r="AT68" s="17">
        <v>0</v>
      </c>
      <c r="AU68" s="17">
        <v>1</v>
      </c>
      <c r="AV68" s="17">
        <v>13</v>
      </c>
      <c r="AW68" s="17">
        <v>2</v>
      </c>
      <c r="AX68" s="17">
        <v>0</v>
      </c>
      <c r="AY68" s="17">
        <v>1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197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3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3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17</v>
      </c>
      <c r="AC69" s="17">
        <v>0</v>
      </c>
      <c r="AD69" s="17">
        <v>0</v>
      </c>
      <c r="AE69" s="17">
        <v>0</v>
      </c>
      <c r="AF69" s="17">
        <v>5</v>
      </c>
      <c r="AG69" s="17">
        <v>0</v>
      </c>
      <c r="AH69" s="17">
        <v>0</v>
      </c>
      <c r="AI69" s="17">
        <v>5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6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39</v>
      </c>
    </row>
    <row r="70" spans="1:63" x14ac:dyDescent="0.25">
      <c r="A70" s="35" t="s">
        <v>160</v>
      </c>
      <c r="B70" s="17">
        <v>7</v>
      </c>
      <c r="C70" s="17">
        <v>9</v>
      </c>
      <c r="D70" s="17">
        <v>32</v>
      </c>
      <c r="E70" s="17">
        <v>4</v>
      </c>
      <c r="F70" s="17">
        <v>0</v>
      </c>
      <c r="G70" s="17">
        <v>3</v>
      </c>
      <c r="H70" s="17">
        <v>3</v>
      </c>
      <c r="I70" s="17">
        <v>32</v>
      </c>
      <c r="J70" s="17">
        <v>0</v>
      </c>
      <c r="K70" s="17">
        <v>5</v>
      </c>
      <c r="L70" s="17">
        <v>5</v>
      </c>
      <c r="M70" s="17">
        <v>3</v>
      </c>
      <c r="N70" s="17">
        <v>0</v>
      </c>
      <c r="O70" s="17">
        <v>2</v>
      </c>
      <c r="P70" s="17">
        <v>3</v>
      </c>
      <c r="Q70" s="17">
        <v>17</v>
      </c>
      <c r="R70" s="17">
        <v>4</v>
      </c>
      <c r="S70" s="17">
        <v>2</v>
      </c>
      <c r="T70" s="17">
        <v>9</v>
      </c>
      <c r="U70" s="17">
        <v>5</v>
      </c>
      <c r="V70" s="17">
        <v>6</v>
      </c>
      <c r="W70" s="17">
        <v>7</v>
      </c>
      <c r="X70" s="17">
        <v>3</v>
      </c>
      <c r="Y70" s="17">
        <v>17</v>
      </c>
      <c r="Z70" s="17">
        <v>9</v>
      </c>
      <c r="AA70" s="17">
        <v>5</v>
      </c>
      <c r="AB70" s="17">
        <v>7</v>
      </c>
      <c r="AC70" s="17">
        <v>3</v>
      </c>
      <c r="AD70" s="17">
        <v>4</v>
      </c>
      <c r="AE70" s="17">
        <v>2</v>
      </c>
      <c r="AF70" s="17">
        <v>26</v>
      </c>
      <c r="AG70" s="17">
        <v>18</v>
      </c>
      <c r="AH70" s="17">
        <v>14</v>
      </c>
      <c r="AI70" s="17">
        <v>0</v>
      </c>
      <c r="AJ70" s="17">
        <v>3</v>
      </c>
      <c r="AK70" s="17">
        <v>2</v>
      </c>
      <c r="AL70" s="17">
        <v>7</v>
      </c>
      <c r="AM70" s="17">
        <v>0</v>
      </c>
      <c r="AN70" s="17">
        <v>0</v>
      </c>
      <c r="AO70" s="17">
        <v>19</v>
      </c>
      <c r="AP70" s="17">
        <v>0</v>
      </c>
      <c r="AQ70" s="17">
        <v>18</v>
      </c>
      <c r="AR70" s="17">
        <v>0</v>
      </c>
      <c r="AS70" s="17">
        <v>6</v>
      </c>
      <c r="AT70" s="17">
        <v>1</v>
      </c>
      <c r="AU70" s="17">
        <v>4</v>
      </c>
      <c r="AV70" s="17">
        <v>22</v>
      </c>
      <c r="AW70" s="17">
        <v>2</v>
      </c>
      <c r="AX70" s="17">
        <v>0</v>
      </c>
      <c r="AY70" s="17">
        <v>9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359</v>
      </c>
    </row>
    <row r="71" spans="1:63" x14ac:dyDescent="0.25">
      <c r="A71" s="35" t="s">
        <v>161</v>
      </c>
      <c r="B71" s="17">
        <v>1</v>
      </c>
      <c r="C71" s="17">
        <v>1</v>
      </c>
      <c r="D71" s="17">
        <v>4</v>
      </c>
      <c r="E71" s="17">
        <v>0</v>
      </c>
      <c r="F71" s="17">
        <v>1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1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1</v>
      </c>
      <c r="AB71" s="17">
        <v>1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1</v>
      </c>
      <c r="AI71" s="17">
        <v>0</v>
      </c>
      <c r="AJ71" s="17">
        <v>0</v>
      </c>
      <c r="AK71" s="17">
        <v>0</v>
      </c>
      <c r="AL71" s="17">
        <v>1</v>
      </c>
      <c r="AM71" s="17">
        <v>0</v>
      </c>
      <c r="AN71" s="17">
        <v>1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1</v>
      </c>
      <c r="AW71" s="17">
        <v>0</v>
      </c>
      <c r="AX71" s="17">
        <v>0</v>
      </c>
      <c r="AY71" s="17">
        <v>1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15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1</v>
      </c>
      <c r="E72" s="17">
        <v>0</v>
      </c>
      <c r="F72" s="17">
        <v>0</v>
      </c>
      <c r="G72" s="17">
        <v>0</v>
      </c>
      <c r="H72" s="17">
        <v>0</v>
      </c>
      <c r="I72" s="17">
        <v>2</v>
      </c>
      <c r="J72" s="17">
        <v>0</v>
      </c>
      <c r="K72" s="17">
        <v>0</v>
      </c>
      <c r="L72" s="17">
        <v>1</v>
      </c>
      <c r="M72" s="17">
        <v>0</v>
      </c>
      <c r="N72" s="17">
        <v>0</v>
      </c>
      <c r="O72" s="17">
        <v>0</v>
      </c>
      <c r="P72" s="17">
        <v>0</v>
      </c>
      <c r="Q72" s="17">
        <v>1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14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1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1</v>
      </c>
      <c r="AR72" s="17">
        <v>0</v>
      </c>
      <c r="AS72" s="17">
        <v>0</v>
      </c>
      <c r="AT72" s="17">
        <v>0</v>
      </c>
      <c r="AU72" s="17">
        <v>0</v>
      </c>
      <c r="AV72" s="17">
        <v>1</v>
      </c>
      <c r="AW72" s="17">
        <v>0</v>
      </c>
      <c r="AX72" s="17">
        <v>0</v>
      </c>
      <c r="AY72" s="17">
        <v>1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23</v>
      </c>
    </row>
    <row r="73" spans="1:63" x14ac:dyDescent="0.25">
      <c r="A73" s="35" t="s">
        <v>163</v>
      </c>
      <c r="B73" s="17">
        <v>0</v>
      </c>
      <c r="C73" s="17">
        <v>1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2</v>
      </c>
      <c r="AG73" s="17">
        <v>1</v>
      </c>
      <c r="AH73" s="17">
        <v>1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5</v>
      </c>
    </row>
    <row r="74" spans="1:63" x14ac:dyDescent="0.25">
      <c r="A74" s="35" t="s">
        <v>164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1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1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1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1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9</v>
      </c>
      <c r="E76" s="17">
        <v>2</v>
      </c>
      <c r="F76" s="17">
        <v>0</v>
      </c>
      <c r="G76" s="17">
        <v>0</v>
      </c>
      <c r="H76" s="17">
        <v>0</v>
      </c>
      <c r="I76" s="17">
        <v>7</v>
      </c>
      <c r="J76" s="17">
        <v>0</v>
      </c>
      <c r="K76" s="17">
        <v>4</v>
      </c>
      <c r="L76" s="17">
        <v>0</v>
      </c>
      <c r="M76" s="17">
        <v>4</v>
      </c>
      <c r="N76" s="17">
        <v>1</v>
      </c>
      <c r="O76" s="17">
        <v>0</v>
      </c>
      <c r="P76" s="17">
        <v>2</v>
      </c>
      <c r="Q76" s="17">
        <v>6</v>
      </c>
      <c r="R76" s="17">
        <v>2</v>
      </c>
      <c r="S76" s="17">
        <v>0</v>
      </c>
      <c r="T76" s="17">
        <v>3</v>
      </c>
      <c r="U76" s="17">
        <v>3</v>
      </c>
      <c r="V76" s="17">
        <v>0</v>
      </c>
      <c r="W76" s="17">
        <v>2</v>
      </c>
      <c r="X76" s="17">
        <v>0</v>
      </c>
      <c r="Y76" s="17">
        <v>3</v>
      </c>
      <c r="Z76" s="17">
        <v>0</v>
      </c>
      <c r="AA76" s="17">
        <v>1</v>
      </c>
      <c r="AB76" s="17">
        <v>0</v>
      </c>
      <c r="AC76" s="17">
        <v>0</v>
      </c>
      <c r="AD76" s="17">
        <v>0</v>
      </c>
      <c r="AE76" s="17">
        <v>1</v>
      </c>
      <c r="AF76" s="17">
        <v>12</v>
      </c>
      <c r="AG76" s="17">
        <v>6</v>
      </c>
      <c r="AH76" s="17">
        <v>0</v>
      </c>
      <c r="AI76" s="17">
        <v>2</v>
      </c>
      <c r="AJ76" s="17">
        <v>0</v>
      </c>
      <c r="AK76" s="17">
        <v>0</v>
      </c>
      <c r="AL76" s="17">
        <v>1</v>
      </c>
      <c r="AM76" s="17">
        <v>1</v>
      </c>
      <c r="AN76" s="17">
        <v>0</v>
      </c>
      <c r="AO76" s="17">
        <v>5</v>
      </c>
      <c r="AP76" s="17">
        <v>1</v>
      </c>
      <c r="AQ76" s="17">
        <v>13</v>
      </c>
      <c r="AR76" s="17">
        <v>0</v>
      </c>
      <c r="AS76" s="17">
        <v>3</v>
      </c>
      <c r="AT76" s="17">
        <v>0</v>
      </c>
      <c r="AU76" s="17">
        <v>1</v>
      </c>
      <c r="AV76" s="17">
        <v>2</v>
      </c>
      <c r="AW76" s="17">
        <v>2</v>
      </c>
      <c r="AX76" s="17">
        <v>0</v>
      </c>
      <c r="AY76" s="17">
        <v>1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100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1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2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2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5</v>
      </c>
    </row>
    <row r="78" spans="1:63" x14ac:dyDescent="0.25">
      <c r="A78" s="35" t="s">
        <v>168</v>
      </c>
      <c r="B78" s="17">
        <v>0</v>
      </c>
      <c r="C78" s="17">
        <v>0</v>
      </c>
      <c r="D78" s="17">
        <v>0</v>
      </c>
      <c r="E78" s="17">
        <v>1</v>
      </c>
      <c r="F78" s="17">
        <v>2</v>
      </c>
      <c r="G78" s="17">
        <v>0</v>
      </c>
      <c r="H78" s="17">
        <v>1</v>
      </c>
      <c r="I78" s="17">
        <v>4</v>
      </c>
      <c r="J78" s="17">
        <v>7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1</v>
      </c>
      <c r="S78" s="17">
        <v>3</v>
      </c>
      <c r="T78" s="17">
        <v>0</v>
      </c>
      <c r="U78" s="17">
        <v>0</v>
      </c>
      <c r="V78" s="17">
        <v>1</v>
      </c>
      <c r="W78" s="17">
        <v>0</v>
      </c>
      <c r="X78" s="17">
        <v>1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1</v>
      </c>
      <c r="AF78" s="17">
        <v>0</v>
      </c>
      <c r="AG78" s="17">
        <v>2</v>
      </c>
      <c r="AH78" s="17">
        <v>0</v>
      </c>
      <c r="AI78" s="17">
        <v>1</v>
      </c>
      <c r="AJ78" s="17">
        <v>0</v>
      </c>
      <c r="AK78" s="17">
        <v>0</v>
      </c>
      <c r="AL78" s="17">
        <v>0</v>
      </c>
      <c r="AM78" s="17">
        <v>2</v>
      </c>
      <c r="AN78" s="17">
        <v>0</v>
      </c>
      <c r="AO78" s="17">
        <v>1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1</v>
      </c>
      <c r="AV78" s="17">
        <v>0</v>
      </c>
      <c r="AW78" s="17">
        <v>0</v>
      </c>
      <c r="AX78" s="17">
        <v>0</v>
      </c>
      <c r="AY78" s="17">
        <v>1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30</v>
      </c>
    </row>
    <row r="79" spans="1:63" x14ac:dyDescent="0.25">
      <c r="A79" s="32" t="s">
        <v>169</v>
      </c>
      <c r="B79" s="33">
        <v>0</v>
      </c>
      <c r="C79" s="33">
        <v>0</v>
      </c>
      <c r="D79" s="33">
        <v>4</v>
      </c>
      <c r="E79" s="33">
        <v>2</v>
      </c>
      <c r="F79" s="33">
        <v>0</v>
      </c>
      <c r="G79" s="33">
        <v>0</v>
      </c>
      <c r="H79" s="33">
        <v>0</v>
      </c>
      <c r="I79" s="33">
        <v>4</v>
      </c>
      <c r="J79" s="33">
        <v>0</v>
      </c>
      <c r="K79" s="33">
        <v>1</v>
      </c>
      <c r="L79" s="33">
        <v>0</v>
      </c>
      <c r="M79" s="33">
        <v>2</v>
      </c>
      <c r="N79" s="33">
        <v>0</v>
      </c>
      <c r="O79" s="33">
        <v>0</v>
      </c>
      <c r="P79" s="33">
        <v>0</v>
      </c>
      <c r="Q79" s="33">
        <v>1</v>
      </c>
      <c r="R79" s="33">
        <v>0</v>
      </c>
      <c r="S79" s="33">
        <v>0</v>
      </c>
      <c r="T79" s="33">
        <v>2</v>
      </c>
      <c r="U79" s="33">
        <v>2</v>
      </c>
      <c r="V79" s="33">
        <v>0</v>
      </c>
      <c r="W79" s="33">
        <v>1</v>
      </c>
      <c r="X79" s="33">
        <v>0</v>
      </c>
      <c r="Y79" s="33">
        <v>0</v>
      </c>
      <c r="Z79" s="33">
        <v>2</v>
      </c>
      <c r="AA79" s="33">
        <v>0</v>
      </c>
      <c r="AB79" s="33">
        <v>0</v>
      </c>
      <c r="AC79" s="33">
        <v>1</v>
      </c>
      <c r="AD79" s="33">
        <v>3</v>
      </c>
      <c r="AE79" s="33">
        <v>2</v>
      </c>
      <c r="AF79" s="33">
        <v>4</v>
      </c>
      <c r="AG79" s="33">
        <v>1</v>
      </c>
      <c r="AH79" s="33">
        <v>0</v>
      </c>
      <c r="AI79" s="33">
        <v>2</v>
      </c>
      <c r="AJ79" s="33">
        <v>0</v>
      </c>
      <c r="AK79" s="33">
        <v>1</v>
      </c>
      <c r="AL79" s="33">
        <v>0</v>
      </c>
      <c r="AM79" s="33">
        <v>1</v>
      </c>
      <c r="AN79" s="33">
        <v>0</v>
      </c>
      <c r="AO79" s="33">
        <v>0</v>
      </c>
      <c r="AP79" s="33">
        <v>0</v>
      </c>
      <c r="AQ79" s="33">
        <v>3</v>
      </c>
      <c r="AR79" s="33">
        <v>0</v>
      </c>
      <c r="AS79" s="33">
        <v>3</v>
      </c>
      <c r="AT79" s="33">
        <v>0</v>
      </c>
      <c r="AU79" s="33">
        <v>1</v>
      </c>
      <c r="AV79" s="33">
        <v>0</v>
      </c>
      <c r="AW79" s="33">
        <v>0</v>
      </c>
      <c r="AX79" s="33">
        <v>0</v>
      </c>
      <c r="AY79" s="33">
        <v>2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45</v>
      </c>
    </row>
    <row r="80" spans="1:63" x14ac:dyDescent="0.25">
      <c r="A80" s="35" t="s">
        <v>170</v>
      </c>
      <c r="B80" s="17">
        <v>0</v>
      </c>
      <c r="C80" s="17">
        <v>0</v>
      </c>
      <c r="D80" s="17">
        <v>4</v>
      </c>
      <c r="E80" s="17">
        <v>2</v>
      </c>
      <c r="F80" s="17">
        <v>0</v>
      </c>
      <c r="G80" s="17">
        <v>0</v>
      </c>
      <c r="H80" s="17">
        <v>0</v>
      </c>
      <c r="I80" s="17">
        <v>4</v>
      </c>
      <c r="J80" s="17">
        <v>0</v>
      </c>
      <c r="K80" s="17">
        <v>1</v>
      </c>
      <c r="L80" s="17">
        <v>0</v>
      </c>
      <c r="M80" s="17">
        <v>2</v>
      </c>
      <c r="N80" s="17">
        <v>0</v>
      </c>
      <c r="O80" s="17">
        <v>0</v>
      </c>
      <c r="P80" s="17">
        <v>0</v>
      </c>
      <c r="Q80" s="17">
        <v>1</v>
      </c>
      <c r="R80" s="17">
        <v>0</v>
      </c>
      <c r="S80" s="17">
        <v>0</v>
      </c>
      <c r="T80" s="17">
        <v>2</v>
      </c>
      <c r="U80" s="17">
        <v>2</v>
      </c>
      <c r="V80" s="17">
        <v>0</v>
      </c>
      <c r="W80" s="17">
        <v>1</v>
      </c>
      <c r="X80" s="17">
        <v>0</v>
      </c>
      <c r="Y80" s="17">
        <v>0</v>
      </c>
      <c r="Z80" s="17">
        <v>2</v>
      </c>
      <c r="AA80" s="17">
        <v>0</v>
      </c>
      <c r="AB80" s="17">
        <v>0</v>
      </c>
      <c r="AC80" s="17">
        <v>1</v>
      </c>
      <c r="AD80" s="17">
        <v>3</v>
      </c>
      <c r="AE80" s="17">
        <v>2</v>
      </c>
      <c r="AF80" s="17">
        <v>4</v>
      </c>
      <c r="AG80" s="17">
        <v>1</v>
      </c>
      <c r="AH80" s="17">
        <v>0</v>
      </c>
      <c r="AI80" s="17">
        <v>2</v>
      </c>
      <c r="AJ80" s="17">
        <v>0</v>
      </c>
      <c r="AK80" s="17">
        <v>1</v>
      </c>
      <c r="AL80" s="17">
        <v>0</v>
      </c>
      <c r="AM80" s="17">
        <v>1</v>
      </c>
      <c r="AN80" s="17">
        <v>0</v>
      </c>
      <c r="AO80" s="17">
        <v>0</v>
      </c>
      <c r="AP80" s="17">
        <v>0</v>
      </c>
      <c r="AQ80" s="17">
        <v>3</v>
      </c>
      <c r="AR80" s="17">
        <v>0</v>
      </c>
      <c r="AS80" s="17">
        <v>3</v>
      </c>
      <c r="AT80" s="17">
        <v>0</v>
      </c>
      <c r="AU80" s="17">
        <v>1</v>
      </c>
      <c r="AV80" s="17">
        <v>0</v>
      </c>
      <c r="AW80" s="17">
        <v>0</v>
      </c>
      <c r="AX80" s="17">
        <v>0</v>
      </c>
      <c r="AY80" s="17">
        <v>2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45</v>
      </c>
    </row>
    <row r="81" spans="1:63" x14ac:dyDescent="0.25">
      <c r="A81" s="32" t="s">
        <v>171</v>
      </c>
      <c r="B81" s="33">
        <v>21</v>
      </c>
      <c r="C81" s="33">
        <v>10</v>
      </c>
      <c r="D81" s="33">
        <v>29</v>
      </c>
      <c r="E81" s="33">
        <v>1</v>
      </c>
      <c r="F81" s="33">
        <v>2</v>
      </c>
      <c r="G81" s="33">
        <v>2</v>
      </c>
      <c r="H81" s="33">
        <v>4</v>
      </c>
      <c r="I81" s="33">
        <v>89</v>
      </c>
      <c r="J81" s="33">
        <v>11</v>
      </c>
      <c r="K81" s="33">
        <v>2</v>
      </c>
      <c r="L81" s="33">
        <v>6</v>
      </c>
      <c r="M81" s="33">
        <v>9</v>
      </c>
      <c r="N81" s="33">
        <v>1</v>
      </c>
      <c r="O81" s="33">
        <v>0</v>
      </c>
      <c r="P81" s="33">
        <v>0</v>
      </c>
      <c r="Q81" s="33">
        <v>14</v>
      </c>
      <c r="R81" s="33">
        <v>13</v>
      </c>
      <c r="S81" s="33">
        <v>9</v>
      </c>
      <c r="T81" s="33">
        <v>19</v>
      </c>
      <c r="U81" s="33">
        <v>2</v>
      </c>
      <c r="V81" s="33">
        <v>9</v>
      </c>
      <c r="W81" s="33">
        <v>11</v>
      </c>
      <c r="X81" s="33">
        <v>5</v>
      </c>
      <c r="Y81" s="33">
        <v>35</v>
      </c>
      <c r="Z81" s="33">
        <v>12</v>
      </c>
      <c r="AA81" s="33">
        <v>5</v>
      </c>
      <c r="AB81" s="33">
        <v>6</v>
      </c>
      <c r="AC81" s="33">
        <v>1</v>
      </c>
      <c r="AD81" s="33">
        <v>7</v>
      </c>
      <c r="AE81" s="33">
        <v>4</v>
      </c>
      <c r="AF81" s="33">
        <v>85</v>
      </c>
      <c r="AG81" s="33">
        <v>6</v>
      </c>
      <c r="AH81" s="33">
        <v>13</v>
      </c>
      <c r="AI81" s="33">
        <v>136</v>
      </c>
      <c r="AJ81" s="33">
        <v>5</v>
      </c>
      <c r="AK81" s="33">
        <v>1</v>
      </c>
      <c r="AL81" s="33">
        <v>11</v>
      </c>
      <c r="AM81" s="33">
        <v>19</v>
      </c>
      <c r="AN81" s="33">
        <v>0</v>
      </c>
      <c r="AO81" s="33">
        <v>12</v>
      </c>
      <c r="AP81" s="33">
        <v>2</v>
      </c>
      <c r="AQ81" s="33">
        <v>31</v>
      </c>
      <c r="AR81" s="33">
        <v>1</v>
      </c>
      <c r="AS81" s="33">
        <v>27</v>
      </c>
      <c r="AT81" s="33">
        <v>1</v>
      </c>
      <c r="AU81" s="33">
        <v>5</v>
      </c>
      <c r="AV81" s="33">
        <v>37</v>
      </c>
      <c r="AW81" s="33">
        <v>8</v>
      </c>
      <c r="AX81" s="33">
        <v>1</v>
      </c>
      <c r="AY81" s="33">
        <v>15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755</v>
      </c>
    </row>
    <row r="82" spans="1:63" x14ac:dyDescent="0.25">
      <c r="A82" s="35" t="s">
        <v>172</v>
      </c>
      <c r="B82" s="17">
        <v>6</v>
      </c>
      <c r="C82" s="17">
        <v>6</v>
      </c>
      <c r="D82" s="17">
        <v>6</v>
      </c>
      <c r="E82" s="17">
        <v>1</v>
      </c>
      <c r="F82" s="17">
        <v>0</v>
      </c>
      <c r="G82" s="17">
        <v>2</v>
      </c>
      <c r="H82" s="17">
        <v>3</v>
      </c>
      <c r="I82" s="17">
        <v>43</v>
      </c>
      <c r="J82" s="17">
        <v>7</v>
      </c>
      <c r="K82" s="17">
        <v>0</v>
      </c>
      <c r="L82" s="17">
        <v>1</v>
      </c>
      <c r="M82" s="17">
        <v>3</v>
      </c>
      <c r="N82" s="17">
        <v>1</v>
      </c>
      <c r="O82" s="17">
        <v>0</v>
      </c>
      <c r="P82" s="17">
        <v>0</v>
      </c>
      <c r="Q82" s="17">
        <v>7</v>
      </c>
      <c r="R82" s="17">
        <v>5</v>
      </c>
      <c r="S82" s="17">
        <v>4</v>
      </c>
      <c r="T82" s="17">
        <v>5</v>
      </c>
      <c r="U82" s="17">
        <v>1</v>
      </c>
      <c r="V82" s="17">
        <v>5</v>
      </c>
      <c r="W82" s="17">
        <v>2</v>
      </c>
      <c r="X82" s="17">
        <v>2</v>
      </c>
      <c r="Y82" s="17">
        <v>4</v>
      </c>
      <c r="Z82" s="17">
        <v>5</v>
      </c>
      <c r="AA82" s="17">
        <v>4</v>
      </c>
      <c r="AB82" s="17">
        <v>6</v>
      </c>
      <c r="AC82" s="17">
        <v>1</v>
      </c>
      <c r="AD82" s="17">
        <v>4</v>
      </c>
      <c r="AE82" s="17">
        <v>1</v>
      </c>
      <c r="AF82" s="17">
        <v>33</v>
      </c>
      <c r="AG82" s="17">
        <v>5</v>
      </c>
      <c r="AH82" s="17">
        <v>12</v>
      </c>
      <c r="AI82" s="17">
        <v>128</v>
      </c>
      <c r="AJ82" s="17">
        <v>3</v>
      </c>
      <c r="AK82" s="17">
        <v>1</v>
      </c>
      <c r="AL82" s="17">
        <v>3</v>
      </c>
      <c r="AM82" s="17">
        <v>7</v>
      </c>
      <c r="AN82" s="17">
        <v>0</v>
      </c>
      <c r="AO82" s="17">
        <v>3</v>
      </c>
      <c r="AP82" s="17">
        <v>1</v>
      </c>
      <c r="AQ82" s="17">
        <v>12</v>
      </c>
      <c r="AR82" s="17">
        <v>0</v>
      </c>
      <c r="AS82" s="17">
        <v>6</v>
      </c>
      <c r="AT82" s="17">
        <v>0</v>
      </c>
      <c r="AU82" s="17">
        <v>3</v>
      </c>
      <c r="AV82" s="17">
        <v>19</v>
      </c>
      <c r="AW82" s="17">
        <v>3</v>
      </c>
      <c r="AX82" s="17">
        <v>0</v>
      </c>
      <c r="AY82" s="17">
        <v>12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386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1</v>
      </c>
      <c r="E83" s="17">
        <v>0</v>
      </c>
      <c r="F83" s="17">
        <v>2</v>
      </c>
      <c r="G83" s="17">
        <v>0</v>
      </c>
      <c r="H83" s="17">
        <v>0</v>
      </c>
      <c r="I83" s="17">
        <v>3</v>
      </c>
      <c r="J83" s="17">
        <v>0</v>
      </c>
      <c r="K83" s="17">
        <v>1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1</v>
      </c>
      <c r="S83" s="17">
        <v>0</v>
      </c>
      <c r="T83" s="17">
        <v>0</v>
      </c>
      <c r="U83" s="17">
        <v>0</v>
      </c>
      <c r="V83" s="17">
        <v>1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1</v>
      </c>
      <c r="AF83" s="17">
        <v>0</v>
      </c>
      <c r="AG83" s="17">
        <v>0</v>
      </c>
      <c r="AH83" s="17">
        <v>1</v>
      </c>
      <c r="AI83" s="17">
        <v>0</v>
      </c>
      <c r="AJ83" s="17">
        <v>1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1</v>
      </c>
      <c r="AR83" s="17">
        <v>0</v>
      </c>
      <c r="AS83" s="17">
        <v>0</v>
      </c>
      <c r="AT83" s="17">
        <v>0</v>
      </c>
      <c r="AU83" s="17">
        <v>0</v>
      </c>
      <c r="AV83" s="17">
        <v>1</v>
      </c>
      <c r="AW83" s="17">
        <v>1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15</v>
      </c>
    </row>
    <row r="84" spans="1:63" x14ac:dyDescent="0.25">
      <c r="A84" s="35" t="s">
        <v>174</v>
      </c>
      <c r="B84" s="17">
        <v>12</v>
      </c>
      <c r="C84" s="17">
        <v>3</v>
      </c>
      <c r="D84" s="17">
        <v>9</v>
      </c>
      <c r="E84" s="17">
        <v>0</v>
      </c>
      <c r="F84" s="17">
        <v>0</v>
      </c>
      <c r="G84" s="17">
        <v>0</v>
      </c>
      <c r="H84" s="17">
        <v>1</v>
      </c>
      <c r="I84" s="17">
        <v>25</v>
      </c>
      <c r="J84" s="17">
        <v>2</v>
      </c>
      <c r="K84" s="17">
        <v>0</v>
      </c>
      <c r="L84" s="17">
        <v>0</v>
      </c>
      <c r="M84" s="17">
        <v>4</v>
      </c>
      <c r="N84" s="17">
        <v>0</v>
      </c>
      <c r="O84" s="17">
        <v>0</v>
      </c>
      <c r="P84" s="17">
        <v>0</v>
      </c>
      <c r="Q84" s="17">
        <v>5</v>
      </c>
      <c r="R84" s="17">
        <v>3</v>
      </c>
      <c r="S84" s="17">
        <v>5</v>
      </c>
      <c r="T84" s="17">
        <v>10</v>
      </c>
      <c r="U84" s="17">
        <v>0</v>
      </c>
      <c r="V84" s="17">
        <v>3</v>
      </c>
      <c r="W84" s="17">
        <v>8</v>
      </c>
      <c r="X84" s="17">
        <v>3</v>
      </c>
      <c r="Y84" s="17">
        <v>23</v>
      </c>
      <c r="Z84" s="17">
        <v>5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14</v>
      </c>
      <c r="AG84" s="17">
        <v>1</v>
      </c>
      <c r="AH84" s="17">
        <v>0</v>
      </c>
      <c r="AI84" s="17">
        <v>5</v>
      </c>
      <c r="AJ84" s="17">
        <v>0</v>
      </c>
      <c r="AK84" s="17">
        <v>0</v>
      </c>
      <c r="AL84" s="17">
        <v>2</v>
      </c>
      <c r="AM84" s="17">
        <v>8</v>
      </c>
      <c r="AN84" s="17">
        <v>0</v>
      </c>
      <c r="AO84" s="17">
        <v>5</v>
      </c>
      <c r="AP84" s="17">
        <v>1</v>
      </c>
      <c r="AQ84" s="17">
        <v>10</v>
      </c>
      <c r="AR84" s="17">
        <v>0</v>
      </c>
      <c r="AS84" s="17">
        <v>21</v>
      </c>
      <c r="AT84" s="17">
        <v>0</v>
      </c>
      <c r="AU84" s="17">
        <v>1</v>
      </c>
      <c r="AV84" s="17">
        <v>14</v>
      </c>
      <c r="AW84" s="17">
        <v>2</v>
      </c>
      <c r="AX84" s="17">
        <v>0</v>
      </c>
      <c r="AY84" s="17">
        <v>1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206</v>
      </c>
    </row>
    <row r="85" spans="1:63" x14ac:dyDescent="0.25">
      <c r="A85" s="35" t="s">
        <v>175</v>
      </c>
      <c r="B85" s="17">
        <v>1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1</v>
      </c>
      <c r="J85" s="17">
        <v>0</v>
      </c>
      <c r="K85" s="17">
        <v>0</v>
      </c>
      <c r="L85" s="17">
        <v>4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1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1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1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9</v>
      </c>
    </row>
    <row r="86" spans="1:63" x14ac:dyDescent="0.25">
      <c r="A86" s="35" t="s">
        <v>176</v>
      </c>
      <c r="B86" s="17">
        <v>2</v>
      </c>
      <c r="C86" s="17">
        <v>1</v>
      </c>
      <c r="D86" s="17">
        <v>13</v>
      </c>
      <c r="E86" s="17">
        <v>0</v>
      </c>
      <c r="F86" s="17">
        <v>0</v>
      </c>
      <c r="G86" s="17">
        <v>0</v>
      </c>
      <c r="H86" s="17">
        <v>0</v>
      </c>
      <c r="I86" s="17">
        <v>17</v>
      </c>
      <c r="J86" s="17">
        <v>2</v>
      </c>
      <c r="K86" s="17">
        <v>1</v>
      </c>
      <c r="L86" s="17">
        <v>1</v>
      </c>
      <c r="M86" s="17">
        <v>2</v>
      </c>
      <c r="N86" s="17">
        <v>0</v>
      </c>
      <c r="O86" s="17">
        <v>0</v>
      </c>
      <c r="P86" s="17">
        <v>0</v>
      </c>
      <c r="Q86" s="17">
        <v>1</v>
      </c>
      <c r="R86" s="17">
        <v>4</v>
      </c>
      <c r="S86" s="17">
        <v>0</v>
      </c>
      <c r="T86" s="17">
        <v>3</v>
      </c>
      <c r="U86" s="17">
        <v>0</v>
      </c>
      <c r="V86" s="17">
        <v>0</v>
      </c>
      <c r="W86" s="17">
        <v>1</v>
      </c>
      <c r="X86" s="17">
        <v>0</v>
      </c>
      <c r="Y86" s="17">
        <v>8</v>
      </c>
      <c r="Z86" s="17">
        <v>2</v>
      </c>
      <c r="AA86" s="17">
        <v>1</v>
      </c>
      <c r="AB86" s="17">
        <v>0</v>
      </c>
      <c r="AC86" s="17">
        <v>0</v>
      </c>
      <c r="AD86" s="17">
        <v>3</v>
      </c>
      <c r="AE86" s="17">
        <v>2</v>
      </c>
      <c r="AF86" s="17">
        <v>31</v>
      </c>
      <c r="AG86" s="17">
        <v>0</v>
      </c>
      <c r="AH86" s="17">
        <v>0</v>
      </c>
      <c r="AI86" s="17">
        <v>2</v>
      </c>
      <c r="AJ86" s="17">
        <v>1</v>
      </c>
      <c r="AK86" s="17">
        <v>0</v>
      </c>
      <c r="AL86" s="17">
        <v>6</v>
      </c>
      <c r="AM86" s="17">
        <v>4</v>
      </c>
      <c r="AN86" s="17">
        <v>0</v>
      </c>
      <c r="AO86" s="17">
        <v>4</v>
      </c>
      <c r="AP86" s="17">
        <v>0</v>
      </c>
      <c r="AQ86" s="17">
        <v>8</v>
      </c>
      <c r="AR86" s="17">
        <v>0</v>
      </c>
      <c r="AS86" s="17">
        <v>0</v>
      </c>
      <c r="AT86" s="17">
        <v>1</v>
      </c>
      <c r="AU86" s="17">
        <v>0</v>
      </c>
      <c r="AV86" s="17">
        <v>3</v>
      </c>
      <c r="AW86" s="17">
        <v>2</v>
      </c>
      <c r="AX86" s="17">
        <v>1</v>
      </c>
      <c r="AY86" s="17">
        <v>2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129</v>
      </c>
    </row>
    <row r="87" spans="1:63" x14ac:dyDescent="0.25">
      <c r="A87" s="35" t="s">
        <v>177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1</v>
      </c>
      <c r="R87" s="17">
        <v>0</v>
      </c>
      <c r="S87" s="17">
        <v>0</v>
      </c>
      <c r="T87" s="17">
        <v>0</v>
      </c>
      <c r="U87" s="17">
        <v>1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7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1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10</v>
      </c>
    </row>
    <row r="88" spans="1:63" x14ac:dyDescent="0.25">
      <c r="A88" s="32" t="s">
        <v>178</v>
      </c>
      <c r="B88" s="33">
        <v>4</v>
      </c>
      <c r="C88" s="33">
        <v>8</v>
      </c>
      <c r="D88" s="33">
        <v>15</v>
      </c>
      <c r="E88" s="33">
        <v>0</v>
      </c>
      <c r="F88" s="33">
        <v>0</v>
      </c>
      <c r="G88" s="33">
        <v>3</v>
      </c>
      <c r="H88" s="33">
        <v>3</v>
      </c>
      <c r="I88" s="33">
        <v>22</v>
      </c>
      <c r="J88" s="33">
        <v>37</v>
      </c>
      <c r="K88" s="33">
        <v>3</v>
      </c>
      <c r="L88" s="33">
        <v>13</v>
      </c>
      <c r="M88" s="33">
        <v>12</v>
      </c>
      <c r="N88" s="33">
        <v>0</v>
      </c>
      <c r="O88" s="33">
        <v>3</v>
      </c>
      <c r="P88" s="33">
        <v>7</v>
      </c>
      <c r="Q88" s="33">
        <v>8</v>
      </c>
      <c r="R88" s="33">
        <v>6</v>
      </c>
      <c r="S88" s="33">
        <v>13</v>
      </c>
      <c r="T88" s="33">
        <v>69</v>
      </c>
      <c r="U88" s="33">
        <v>6</v>
      </c>
      <c r="V88" s="33">
        <v>2</v>
      </c>
      <c r="W88" s="33">
        <v>12</v>
      </c>
      <c r="X88" s="33">
        <v>1</v>
      </c>
      <c r="Y88" s="33">
        <v>4</v>
      </c>
      <c r="Z88" s="33">
        <v>2</v>
      </c>
      <c r="AA88" s="33">
        <v>0</v>
      </c>
      <c r="AB88" s="33">
        <v>6</v>
      </c>
      <c r="AC88" s="33">
        <v>3</v>
      </c>
      <c r="AD88" s="33">
        <v>0</v>
      </c>
      <c r="AE88" s="33">
        <v>1</v>
      </c>
      <c r="AF88" s="33">
        <v>35</v>
      </c>
      <c r="AG88" s="33">
        <v>6</v>
      </c>
      <c r="AH88" s="33">
        <v>9</v>
      </c>
      <c r="AI88" s="33">
        <v>4</v>
      </c>
      <c r="AJ88" s="33">
        <v>5</v>
      </c>
      <c r="AK88" s="33">
        <v>3</v>
      </c>
      <c r="AL88" s="33">
        <v>4</v>
      </c>
      <c r="AM88" s="33">
        <v>5</v>
      </c>
      <c r="AN88" s="33">
        <v>1</v>
      </c>
      <c r="AO88" s="33">
        <v>10</v>
      </c>
      <c r="AP88" s="33">
        <v>12</v>
      </c>
      <c r="AQ88" s="33">
        <v>11</v>
      </c>
      <c r="AR88" s="33">
        <v>0</v>
      </c>
      <c r="AS88" s="33">
        <v>5</v>
      </c>
      <c r="AT88" s="33">
        <v>0</v>
      </c>
      <c r="AU88" s="33">
        <v>2</v>
      </c>
      <c r="AV88" s="33">
        <v>35</v>
      </c>
      <c r="AW88" s="33">
        <v>8</v>
      </c>
      <c r="AX88" s="33">
        <v>1</v>
      </c>
      <c r="AY88" s="33">
        <v>4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423</v>
      </c>
    </row>
    <row r="89" spans="1:63" x14ac:dyDescent="0.25">
      <c r="A89" s="35" t="s">
        <v>179</v>
      </c>
      <c r="B89" s="17">
        <v>0</v>
      </c>
      <c r="C89" s="17">
        <v>0</v>
      </c>
      <c r="D89" s="17">
        <v>3</v>
      </c>
      <c r="E89" s="17">
        <v>0</v>
      </c>
      <c r="F89" s="17">
        <v>0</v>
      </c>
      <c r="G89" s="17">
        <v>0</v>
      </c>
      <c r="H89" s="17">
        <v>1</v>
      </c>
      <c r="I89" s="17">
        <v>0</v>
      </c>
      <c r="J89" s="17">
        <v>1</v>
      </c>
      <c r="K89" s="17">
        <v>2</v>
      </c>
      <c r="L89" s="17">
        <v>8</v>
      </c>
      <c r="M89" s="17">
        <v>5</v>
      </c>
      <c r="N89" s="17">
        <v>0</v>
      </c>
      <c r="O89" s="17">
        <v>0</v>
      </c>
      <c r="P89" s="17">
        <v>2</v>
      </c>
      <c r="Q89" s="17">
        <v>2</v>
      </c>
      <c r="R89" s="17">
        <v>2</v>
      </c>
      <c r="S89" s="17">
        <v>1</v>
      </c>
      <c r="T89" s="17">
        <v>1</v>
      </c>
      <c r="U89" s="17">
        <v>1</v>
      </c>
      <c r="V89" s="17">
        <v>0</v>
      </c>
      <c r="W89" s="17">
        <v>2</v>
      </c>
      <c r="X89" s="17">
        <v>1</v>
      </c>
      <c r="Y89" s="17">
        <v>0</v>
      </c>
      <c r="Z89" s="17">
        <v>0</v>
      </c>
      <c r="AA89" s="17">
        <v>0</v>
      </c>
      <c r="AB89" s="17">
        <v>2</v>
      </c>
      <c r="AC89" s="17">
        <v>0</v>
      </c>
      <c r="AD89" s="17">
        <v>0</v>
      </c>
      <c r="AE89" s="17">
        <v>1</v>
      </c>
      <c r="AF89" s="17">
        <v>8</v>
      </c>
      <c r="AG89" s="17">
        <v>3</v>
      </c>
      <c r="AH89" s="17">
        <v>4</v>
      </c>
      <c r="AI89" s="17">
        <v>0</v>
      </c>
      <c r="AJ89" s="17">
        <v>1</v>
      </c>
      <c r="AK89" s="17">
        <v>1</v>
      </c>
      <c r="AL89" s="17">
        <v>2</v>
      </c>
      <c r="AM89" s="17">
        <v>2</v>
      </c>
      <c r="AN89" s="17">
        <v>1</v>
      </c>
      <c r="AO89" s="17">
        <v>4</v>
      </c>
      <c r="AP89" s="17">
        <v>0</v>
      </c>
      <c r="AQ89" s="17">
        <v>5</v>
      </c>
      <c r="AR89" s="17">
        <v>0</v>
      </c>
      <c r="AS89" s="17">
        <v>4</v>
      </c>
      <c r="AT89" s="17">
        <v>0</v>
      </c>
      <c r="AU89" s="17">
        <v>1</v>
      </c>
      <c r="AV89" s="17">
        <v>3</v>
      </c>
      <c r="AW89" s="17">
        <v>5</v>
      </c>
      <c r="AX89" s="17">
        <v>1</v>
      </c>
      <c r="AY89" s="17">
        <v>1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81</v>
      </c>
    </row>
    <row r="90" spans="1:63" x14ac:dyDescent="0.25">
      <c r="A90" s="35" t="s">
        <v>180</v>
      </c>
      <c r="B90" s="17">
        <v>4</v>
      </c>
      <c r="C90" s="17">
        <v>8</v>
      </c>
      <c r="D90" s="17">
        <v>12</v>
      </c>
      <c r="E90" s="17">
        <v>0</v>
      </c>
      <c r="F90" s="17">
        <v>0</v>
      </c>
      <c r="G90" s="17">
        <v>3</v>
      </c>
      <c r="H90" s="17">
        <v>2</v>
      </c>
      <c r="I90" s="17">
        <v>22</v>
      </c>
      <c r="J90" s="17">
        <v>36</v>
      </c>
      <c r="K90" s="17">
        <v>1</v>
      </c>
      <c r="L90" s="17">
        <v>5</v>
      </c>
      <c r="M90" s="17">
        <v>7</v>
      </c>
      <c r="N90" s="17">
        <v>0</v>
      </c>
      <c r="O90" s="17">
        <v>3</v>
      </c>
      <c r="P90" s="17">
        <v>5</v>
      </c>
      <c r="Q90" s="17">
        <v>6</v>
      </c>
      <c r="R90" s="17">
        <v>4</v>
      </c>
      <c r="S90" s="17">
        <v>12</v>
      </c>
      <c r="T90" s="17">
        <v>68</v>
      </c>
      <c r="U90" s="17">
        <v>5</v>
      </c>
      <c r="V90" s="17">
        <v>2</v>
      </c>
      <c r="W90" s="17">
        <v>10</v>
      </c>
      <c r="X90" s="17">
        <v>0</v>
      </c>
      <c r="Y90" s="17">
        <v>4</v>
      </c>
      <c r="Z90" s="17">
        <v>2</v>
      </c>
      <c r="AA90" s="17">
        <v>0</v>
      </c>
      <c r="AB90" s="17">
        <v>4</v>
      </c>
      <c r="AC90" s="17">
        <v>3</v>
      </c>
      <c r="AD90" s="17">
        <v>0</v>
      </c>
      <c r="AE90" s="17">
        <v>0</v>
      </c>
      <c r="AF90" s="17">
        <v>27</v>
      </c>
      <c r="AG90" s="17">
        <v>3</v>
      </c>
      <c r="AH90" s="17">
        <v>5</v>
      </c>
      <c r="AI90" s="17">
        <v>4</v>
      </c>
      <c r="AJ90" s="17">
        <v>4</v>
      </c>
      <c r="AK90" s="17">
        <v>2</v>
      </c>
      <c r="AL90" s="17">
        <v>2</v>
      </c>
      <c r="AM90" s="17">
        <v>3</v>
      </c>
      <c r="AN90" s="17">
        <v>0</v>
      </c>
      <c r="AO90" s="17">
        <v>6</v>
      </c>
      <c r="AP90" s="17">
        <v>12</v>
      </c>
      <c r="AQ90" s="17">
        <v>6</v>
      </c>
      <c r="AR90" s="17">
        <v>0</v>
      </c>
      <c r="AS90" s="17">
        <v>1</v>
      </c>
      <c r="AT90" s="17">
        <v>0</v>
      </c>
      <c r="AU90" s="17">
        <v>1</v>
      </c>
      <c r="AV90" s="17">
        <v>32</v>
      </c>
      <c r="AW90" s="17">
        <v>3</v>
      </c>
      <c r="AX90" s="17">
        <v>0</v>
      </c>
      <c r="AY90" s="17">
        <v>3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342</v>
      </c>
    </row>
    <row r="91" spans="1:63" x14ac:dyDescent="0.25">
      <c r="A91" s="32" t="s">
        <v>181</v>
      </c>
      <c r="B91" s="33">
        <v>288</v>
      </c>
      <c r="C91" s="33">
        <v>73</v>
      </c>
      <c r="D91" s="33">
        <v>444</v>
      </c>
      <c r="E91" s="33">
        <v>4</v>
      </c>
      <c r="F91" s="33">
        <v>32</v>
      </c>
      <c r="G91" s="33">
        <v>16</v>
      </c>
      <c r="H91" s="33">
        <v>80</v>
      </c>
      <c r="I91" s="33">
        <v>598</v>
      </c>
      <c r="J91" s="33">
        <v>121</v>
      </c>
      <c r="K91" s="33">
        <v>26</v>
      </c>
      <c r="L91" s="33">
        <v>64</v>
      </c>
      <c r="M91" s="33">
        <v>138</v>
      </c>
      <c r="N91" s="33">
        <v>84</v>
      </c>
      <c r="O91" s="33">
        <v>35</v>
      </c>
      <c r="P91" s="33">
        <v>94</v>
      </c>
      <c r="Q91" s="33">
        <v>344</v>
      </c>
      <c r="R91" s="33">
        <v>113</v>
      </c>
      <c r="S91" s="33">
        <v>72</v>
      </c>
      <c r="T91" s="33">
        <v>136</v>
      </c>
      <c r="U91" s="33">
        <v>273</v>
      </c>
      <c r="V91" s="33">
        <v>82</v>
      </c>
      <c r="W91" s="33">
        <v>122</v>
      </c>
      <c r="X91" s="33">
        <v>31</v>
      </c>
      <c r="Y91" s="33">
        <v>247</v>
      </c>
      <c r="Z91" s="33">
        <v>187</v>
      </c>
      <c r="AA91" s="33">
        <v>46</v>
      </c>
      <c r="AB91" s="33">
        <v>202</v>
      </c>
      <c r="AC91" s="33">
        <v>68</v>
      </c>
      <c r="AD91" s="33">
        <v>73</v>
      </c>
      <c r="AE91" s="33">
        <v>38</v>
      </c>
      <c r="AF91" s="33">
        <v>789</v>
      </c>
      <c r="AG91" s="33">
        <v>454</v>
      </c>
      <c r="AH91" s="33">
        <v>448</v>
      </c>
      <c r="AI91" s="33">
        <v>84</v>
      </c>
      <c r="AJ91" s="33">
        <v>43</v>
      </c>
      <c r="AK91" s="33">
        <v>30</v>
      </c>
      <c r="AL91" s="33">
        <v>174</v>
      </c>
      <c r="AM91" s="33">
        <v>210</v>
      </c>
      <c r="AN91" s="33">
        <v>33</v>
      </c>
      <c r="AO91" s="33">
        <v>402</v>
      </c>
      <c r="AP91" s="33">
        <v>21</v>
      </c>
      <c r="AQ91" s="33">
        <v>649</v>
      </c>
      <c r="AR91" s="33">
        <v>17</v>
      </c>
      <c r="AS91" s="33">
        <v>118</v>
      </c>
      <c r="AT91" s="33">
        <v>4</v>
      </c>
      <c r="AU91" s="33">
        <v>162</v>
      </c>
      <c r="AV91" s="33">
        <v>789</v>
      </c>
      <c r="AW91" s="33">
        <v>52</v>
      </c>
      <c r="AX91" s="33">
        <v>13</v>
      </c>
      <c r="AY91" s="33">
        <v>165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8788</v>
      </c>
    </row>
    <row r="92" spans="1:63" x14ac:dyDescent="0.25">
      <c r="A92" s="35" t="s">
        <v>182</v>
      </c>
      <c r="B92" s="17">
        <v>1</v>
      </c>
      <c r="C92" s="17">
        <v>0</v>
      </c>
      <c r="D92" s="17">
        <v>0</v>
      </c>
      <c r="E92" s="17">
        <v>1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1</v>
      </c>
      <c r="N92" s="17">
        <v>0</v>
      </c>
      <c r="O92" s="17">
        <v>0</v>
      </c>
      <c r="P92" s="17">
        <v>0</v>
      </c>
      <c r="Q92" s="17">
        <v>1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1</v>
      </c>
      <c r="AB92" s="17">
        <v>0</v>
      </c>
      <c r="AC92" s="17">
        <v>0</v>
      </c>
      <c r="AD92" s="17">
        <v>0</v>
      </c>
      <c r="AE92" s="17">
        <v>0</v>
      </c>
      <c r="AF92" s="17">
        <v>4</v>
      </c>
      <c r="AG92" s="17">
        <v>0</v>
      </c>
      <c r="AH92" s="17">
        <v>1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2</v>
      </c>
      <c r="AP92" s="17">
        <v>0</v>
      </c>
      <c r="AQ92" s="17">
        <v>1</v>
      </c>
      <c r="AR92" s="17">
        <v>0</v>
      </c>
      <c r="AS92" s="17">
        <v>0</v>
      </c>
      <c r="AT92" s="17">
        <v>0</v>
      </c>
      <c r="AU92" s="17">
        <v>0</v>
      </c>
      <c r="AV92" s="17">
        <v>3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16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1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1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1</v>
      </c>
      <c r="AR94" s="17">
        <v>0</v>
      </c>
      <c r="AS94" s="17">
        <v>0</v>
      </c>
      <c r="AT94" s="17">
        <v>0</v>
      </c>
      <c r="AU94" s="17">
        <v>0</v>
      </c>
      <c r="AV94" s="17">
        <v>1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4</v>
      </c>
    </row>
    <row r="95" spans="1:63" x14ac:dyDescent="0.25">
      <c r="A95" s="35" t="s">
        <v>185</v>
      </c>
      <c r="B95" s="17">
        <v>0</v>
      </c>
      <c r="C95" s="17">
        <v>0</v>
      </c>
      <c r="D95" s="17">
        <v>3</v>
      </c>
      <c r="E95" s="17">
        <v>0</v>
      </c>
      <c r="F95" s="17">
        <v>0</v>
      </c>
      <c r="G95" s="17">
        <v>0</v>
      </c>
      <c r="H95" s="17">
        <v>0</v>
      </c>
      <c r="I95" s="17">
        <v>2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1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1</v>
      </c>
      <c r="AD95" s="17">
        <v>1</v>
      </c>
      <c r="AE95" s="17">
        <v>0</v>
      </c>
      <c r="AF95" s="17">
        <v>6</v>
      </c>
      <c r="AG95" s="17">
        <v>1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2</v>
      </c>
      <c r="AP95" s="17">
        <v>0</v>
      </c>
      <c r="AQ95" s="17">
        <v>1</v>
      </c>
      <c r="AR95" s="17">
        <v>1</v>
      </c>
      <c r="AS95" s="17">
        <v>1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20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1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1</v>
      </c>
      <c r="AJ96" s="17">
        <v>0</v>
      </c>
      <c r="AK96" s="17">
        <v>0</v>
      </c>
      <c r="AL96" s="17">
        <v>0</v>
      </c>
      <c r="AM96" s="17">
        <v>1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1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4</v>
      </c>
    </row>
    <row r="97" spans="1:63" x14ac:dyDescent="0.25">
      <c r="A97" s="35" t="s">
        <v>187</v>
      </c>
      <c r="B97" s="17">
        <v>0</v>
      </c>
      <c r="C97" s="17">
        <v>2</v>
      </c>
      <c r="D97" s="17">
        <v>3</v>
      </c>
      <c r="E97" s="17">
        <v>3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2</v>
      </c>
      <c r="O97" s="17">
        <v>0</v>
      </c>
      <c r="P97" s="17">
        <v>0</v>
      </c>
      <c r="Q97" s="17">
        <v>1</v>
      </c>
      <c r="R97" s="17">
        <v>0</v>
      </c>
      <c r="S97" s="17">
        <v>0</v>
      </c>
      <c r="T97" s="17">
        <v>0</v>
      </c>
      <c r="U97" s="17">
        <v>0</v>
      </c>
      <c r="V97" s="17">
        <v>1</v>
      </c>
      <c r="W97" s="17">
        <v>1</v>
      </c>
      <c r="X97" s="17">
        <v>0</v>
      </c>
      <c r="Y97" s="17">
        <v>3</v>
      </c>
      <c r="Z97" s="17">
        <v>1</v>
      </c>
      <c r="AA97" s="17">
        <v>0</v>
      </c>
      <c r="AB97" s="17">
        <v>0</v>
      </c>
      <c r="AC97" s="17">
        <v>1</v>
      </c>
      <c r="AD97" s="17">
        <v>0</v>
      </c>
      <c r="AE97" s="17">
        <v>0</v>
      </c>
      <c r="AF97" s="17">
        <v>9</v>
      </c>
      <c r="AG97" s="17">
        <v>1</v>
      </c>
      <c r="AH97" s="17">
        <v>0</v>
      </c>
      <c r="AI97" s="17">
        <v>0</v>
      </c>
      <c r="AJ97" s="17">
        <v>1</v>
      </c>
      <c r="AK97" s="17">
        <v>0</v>
      </c>
      <c r="AL97" s="17">
        <v>1</v>
      </c>
      <c r="AM97" s="17">
        <v>1</v>
      </c>
      <c r="AN97" s="17">
        <v>1</v>
      </c>
      <c r="AO97" s="17">
        <v>2</v>
      </c>
      <c r="AP97" s="17">
        <v>0</v>
      </c>
      <c r="AQ97" s="17">
        <v>1</v>
      </c>
      <c r="AR97" s="17">
        <v>0</v>
      </c>
      <c r="AS97" s="17">
        <v>3</v>
      </c>
      <c r="AT97" s="17">
        <v>0</v>
      </c>
      <c r="AU97" s="17">
        <v>0</v>
      </c>
      <c r="AV97" s="17">
        <v>4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43</v>
      </c>
    </row>
    <row r="98" spans="1:63" x14ac:dyDescent="0.25">
      <c r="A98" s="35" t="s">
        <v>188</v>
      </c>
      <c r="B98" s="17">
        <v>68</v>
      </c>
      <c r="C98" s="17">
        <v>4</v>
      </c>
      <c r="D98" s="17">
        <v>91</v>
      </c>
      <c r="E98" s="17">
        <v>0</v>
      </c>
      <c r="F98" s="17">
        <v>13</v>
      </c>
      <c r="G98" s="17">
        <v>0</v>
      </c>
      <c r="H98" s="17">
        <v>15</v>
      </c>
      <c r="I98" s="17">
        <v>199</v>
      </c>
      <c r="J98" s="17">
        <v>53</v>
      </c>
      <c r="K98" s="17">
        <v>16</v>
      </c>
      <c r="L98" s="17">
        <v>29</v>
      </c>
      <c r="M98" s="17">
        <v>70</v>
      </c>
      <c r="N98" s="17">
        <v>23</v>
      </c>
      <c r="O98" s="17">
        <v>22</v>
      </c>
      <c r="P98" s="17">
        <v>33</v>
      </c>
      <c r="Q98" s="17">
        <v>172</v>
      </c>
      <c r="R98" s="17">
        <v>55</v>
      </c>
      <c r="S98" s="17">
        <v>42</v>
      </c>
      <c r="T98" s="17">
        <v>3</v>
      </c>
      <c r="U98" s="17">
        <v>115</v>
      </c>
      <c r="V98" s="17">
        <v>59</v>
      </c>
      <c r="W98" s="17">
        <v>33</v>
      </c>
      <c r="X98" s="17">
        <v>3</v>
      </c>
      <c r="Y98" s="17">
        <v>101</v>
      </c>
      <c r="Z98" s="17">
        <v>31</v>
      </c>
      <c r="AA98" s="17">
        <v>11</v>
      </c>
      <c r="AB98" s="17">
        <v>0</v>
      </c>
      <c r="AC98" s="17">
        <v>12</v>
      </c>
      <c r="AD98" s="17">
        <v>6</v>
      </c>
      <c r="AE98" s="17">
        <v>23</v>
      </c>
      <c r="AF98" s="17">
        <v>421</v>
      </c>
      <c r="AG98" s="17">
        <v>153</v>
      </c>
      <c r="AH98" s="17">
        <v>213</v>
      </c>
      <c r="AI98" s="17">
        <v>9</v>
      </c>
      <c r="AJ98" s="17">
        <v>7</v>
      </c>
      <c r="AK98" s="17">
        <v>20</v>
      </c>
      <c r="AL98" s="17">
        <v>100</v>
      </c>
      <c r="AM98" s="17">
        <v>68</v>
      </c>
      <c r="AN98" s="17">
        <v>1</v>
      </c>
      <c r="AO98" s="17">
        <v>199</v>
      </c>
      <c r="AP98" s="17">
        <v>13</v>
      </c>
      <c r="AQ98" s="17">
        <v>34</v>
      </c>
      <c r="AR98" s="17">
        <v>3</v>
      </c>
      <c r="AS98" s="17">
        <v>17</v>
      </c>
      <c r="AT98" s="17">
        <v>2</v>
      </c>
      <c r="AU98" s="17">
        <v>85</v>
      </c>
      <c r="AV98" s="17">
        <v>210</v>
      </c>
      <c r="AW98" s="17">
        <v>17</v>
      </c>
      <c r="AX98" s="17">
        <v>5</v>
      </c>
      <c r="AY98" s="17">
        <v>85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2964</v>
      </c>
    </row>
    <row r="99" spans="1:63" x14ac:dyDescent="0.25">
      <c r="A99" s="35" t="s">
        <v>189</v>
      </c>
      <c r="B99" s="17">
        <v>2</v>
      </c>
      <c r="C99" s="17">
        <v>0</v>
      </c>
      <c r="D99" s="17">
        <v>12</v>
      </c>
      <c r="E99" s="17">
        <v>0</v>
      </c>
      <c r="F99" s="17">
        <v>0</v>
      </c>
      <c r="G99" s="17">
        <v>1</v>
      </c>
      <c r="H99" s="17">
        <v>0</v>
      </c>
      <c r="I99" s="17">
        <v>6</v>
      </c>
      <c r="J99" s="17">
        <v>0</v>
      </c>
      <c r="K99" s="17">
        <v>0</v>
      </c>
      <c r="L99" s="17">
        <v>9</v>
      </c>
      <c r="M99" s="17">
        <v>0</v>
      </c>
      <c r="N99" s="17">
        <v>0</v>
      </c>
      <c r="O99" s="17">
        <v>0</v>
      </c>
      <c r="P99" s="17">
        <v>1</v>
      </c>
      <c r="Q99" s="17">
        <v>0</v>
      </c>
      <c r="R99" s="17">
        <v>0</v>
      </c>
      <c r="S99" s="17">
        <v>1</v>
      </c>
      <c r="T99" s="17">
        <v>3</v>
      </c>
      <c r="U99" s="17">
        <v>2</v>
      </c>
      <c r="V99" s="17">
        <v>0</v>
      </c>
      <c r="W99" s="17">
        <v>3</v>
      </c>
      <c r="X99" s="17">
        <v>1</v>
      </c>
      <c r="Y99" s="17">
        <v>4</v>
      </c>
      <c r="Z99" s="17">
        <v>0</v>
      </c>
      <c r="AA99" s="17">
        <v>1</v>
      </c>
      <c r="AB99" s="17">
        <v>1</v>
      </c>
      <c r="AC99" s="17">
        <v>1</v>
      </c>
      <c r="AD99" s="17">
        <v>5</v>
      </c>
      <c r="AE99" s="17">
        <v>0</v>
      </c>
      <c r="AF99" s="17">
        <v>7</v>
      </c>
      <c r="AG99" s="17">
        <v>2</v>
      </c>
      <c r="AH99" s="17">
        <v>8</v>
      </c>
      <c r="AI99" s="17">
        <v>2</v>
      </c>
      <c r="AJ99" s="17">
        <v>0</v>
      </c>
      <c r="AK99" s="17">
        <v>0</v>
      </c>
      <c r="AL99" s="17">
        <v>0</v>
      </c>
      <c r="AM99" s="17">
        <v>2</v>
      </c>
      <c r="AN99" s="17">
        <v>4</v>
      </c>
      <c r="AO99" s="17">
        <v>5</v>
      </c>
      <c r="AP99" s="17">
        <v>1</v>
      </c>
      <c r="AQ99" s="17">
        <v>5</v>
      </c>
      <c r="AR99" s="17">
        <v>0</v>
      </c>
      <c r="AS99" s="17">
        <v>0</v>
      </c>
      <c r="AT99" s="17">
        <v>0</v>
      </c>
      <c r="AU99" s="17">
        <v>0</v>
      </c>
      <c r="AV99" s="17">
        <v>8</v>
      </c>
      <c r="AW99" s="17">
        <v>0</v>
      </c>
      <c r="AX99" s="17">
        <v>0</v>
      </c>
      <c r="AY99" s="17">
        <v>1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98</v>
      </c>
    </row>
    <row r="100" spans="1:63" x14ac:dyDescent="0.25">
      <c r="A100" s="35" t="s">
        <v>190</v>
      </c>
      <c r="B100" s="17">
        <v>217</v>
      </c>
      <c r="C100" s="17">
        <v>67</v>
      </c>
      <c r="D100" s="17">
        <v>335</v>
      </c>
      <c r="E100" s="17">
        <v>0</v>
      </c>
      <c r="F100" s="17">
        <v>18</v>
      </c>
      <c r="G100" s="17">
        <v>15</v>
      </c>
      <c r="H100" s="17">
        <v>65</v>
      </c>
      <c r="I100" s="17">
        <v>391</v>
      </c>
      <c r="J100" s="17">
        <v>68</v>
      </c>
      <c r="K100" s="17">
        <v>10</v>
      </c>
      <c r="L100" s="17">
        <v>26</v>
      </c>
      <c r="M100" s="17">
        <v>66</v>
      </c>
      <c r="N100" s="17">
        <v>59</v>
      </c>
      <c r="O100" s="17">
        <v>13</v>
      </c>
      <c r="P100" s="17">
        <v>59</v>
      </c>
      <c r="Q100" s="17">
        <v>168</v>
      </c>
      <c r="R100" s="17">
        <v>58</v>
      </c>
      <c r="S100" s="17">
        <v>29</v>
      </c>
      <c r="T100" s="17">
        <v>130</v>
      </c>
      <c r="U100" s="17">
        <v>156</v>
      </c>
      <c r="V100" s="17">
        <v>22</v>
      </c>
      <c r="W100" s="17">
        <v>85</v>
      </c>
      <c r="X100" s="17">
        <v>27</v>
      </c>
      <c r="Y100" s="17">
        <v>139</v>
      </c>
      <c r="Z100" s="17">
        <v>155</v>
      </c>
      <c r="AA100" s="17">
        <v>33</v>
      </c>
      <c r="AB100" s="17">
        <v>201</v>
      </c>
      <c r="AC100" s="17">
        <v>52</v>
      </c>
      <c r="AD100" s="17">
        <v>61</v>
      </c>
      <c r="AE100" s="17">
        <v>14</v>
      </c>
      <c r="AF100" s="17">
        <v>339</v>
      </c>
      <c r="AG100" s="17">
        <v>297</v>
      </c>
      <c r="AH100" s="17">
        <v>225</v>
      </c>
      <c r="AI100" s="17">
        <v>72</v>
      </c>
      <c r="AJ100" s="17">
        <v>35</v>
      </c>
      <c r="AK100" s="17">
        <v>10</v>
      </c>
      <c r="AL100" s="17">
        <v>73</v>
      </c>
      <c r="AM100" s="17">
        <v>135</v>
      </c>
      <c r="AN100" s="17">
        <v>27</v>
      </c>
      <c r="AO100" s="17">
        <v>189</v>
      </c>
      <c r="AP100" s="17">
        <v>7</v>
      </c>
      <c r="AQ100" s="17">
        <v>601</v>
      </c>
      <c r="AR100" s="17">
        <v>13</v>
      </c>
      <c r="AS100" s="17">
        <v>95</v>
      </c>
      <c r="AT100" s="17">
        <v>2</v>
      </c>
      <c r="AU100" s="17">
        <v>77</v>
      </c>
      <c r="AV100" s="17">
        <v>563</v>
      </c>
      <c r="AW100" s="17">
        <v>35</v>
      </c>
      <c r="AX100" s="17">
        <v>8</v>
      </c>
      <c r="AY100" s="17">
        <v>79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5621</v>
      </c>
    </row>
    <row r="101" spans="1:63" x14ac:dyDescent="0.25">
      <c r="A101" s="35" t="s">
        <v>191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1</v>
      </c>
      <c r="N101" s="17">
        <v>0</v>
      </c>
      <c r="O101" s="17">
        <v>0</v>
      </c>
      <c r="P101" s="17">
        <v>1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1</v>
      </c>
      <c r="AF101" s="17">
        <v>3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3</v>
      </c>
      <c r="AN101" s="17">
        <v>0</v>
      </c>
      <c r="AO101" s="17">
        <v>3</v>
      </c>
      <c r="AP101" s="17">
        <v>0</v>
      </c>
      <c r="AQ101" s="17">
        <v>5</v>
      </c>
      <c r="AR101" s="17">
        <v>0</v>
      </c>
      <c r="AS101" s="17">
        <v>1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18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x14ac:dyDescent="0.25">
      <c r="A103" s="32" t="s">
        <v>193</v>
      </c>
      <c r="B103" s="33">
        <v>1709</v>
      </c>
      <c r="C103" s="33">
        <v>444</v>
      </c>
      <c r="D103" s="33">
        <v>3329</v>
      </c>
      <c r="E103" s="33">
        <v>112</v>
      </c>
      <c r="F103" s="33">
        <v>316</v>
      </c>
      <c r="G103" s="33">
        <v>126</v>
      </c>
      <c r="H103" s="33">
        <v>500</v>
      </c>
      <c r="I103" s="33">
        <v>8367</v>
      </c>
      <c r="J103" s="33">
        <v>1280</v>
      </c>
      <c r="K103" s="33">
        <v>363</v>
      </c>
      <c r="L103" s="33">
        <v>631</v>
      </c>
      <c r="M103" s="33">
        <v>878</v>
      </c>
      <c r="N103" s="33">
        <v>271</v>
      </c>
      <c r="O103" s="33">
        <v>254</v>
      </c>
      <c r="P103" s="33">
        <v>329</v>
      </c>
      <c r="Q103" s="33">
        <v>1480</v>
      </c>
      <c r="R103" s="33">
        <v>677</v>
      </c>
      <c r="S103" s="33">
        <v>804</v>
      </c>
      <c r="T103" s="33">
        <v>1003</v>
      </c>
      <c r="U103" s="33">
        <v>936</v>
      </c>
      <c r="V103" s="33">
        <v>295</v>
      </c>
      <c r="W103" s="33">
        <v>511</v>
      </c>
      <c r="X103" s="33">
        <v>243</v>
      </c>
      <c r="Y103" s="33">
        <v>1481</v>
      </c>
      <c r="Z103" s="33">
        <v>738</v>
      </c>
      <c r="AA103" s="33">
        <v>245</v>
      </c>
      <c r="AB103" s="33">
        <v>948</v>
      </c>
      <c r="AC103" s="33">
        <v>533</v>
      </c>
      <c r="AD103" s="33">
        <v>702</v>
      </c>
      <c r="AE103" s="33">
        <v>347</v>
      </c>
      <c r="AF103" s="33">
        <v>7814</v>
      </c>
      <c r="AG103" s="33">
        <v>1724</v>
      </c>
      <c r="AH103" s="33">
        <v>1944</v>
      </c>
      <c r="AI103" s="33">
        <v>548</v>
      </c>
      <c r="AJ103" s="33">
        <v>293</v>
      </c>
      <c r="AK103" s="33">
        <v>133</v>
      </c>
      <c r="AL103" s="33">
        <v>796</v>
      </c>
      <c r="AM103" s="33">
        <v>1154</v>
      </c>
      <c r="AN103" s="33">
        <v>344</v>
      </c>
      <c r="AO103" s="33">
        <v>1518</v>
      </c>
      <c r="AP103" s="33">
        <v>153</v>
      </c>
      <c r="AQ103" s="33">
        <v>3161</v>
      </c>
      <c r="AR103" s="33">
        <v>63</v>
      </c>
      <c r="AS103" s="33">
        <v>1380</v>
      </c>
      <c r="AT103" s="33">
        <v>87</v>
      </c>
      <c r="AU103" s="33">
        <v>562</v>
      </c>
      <c r="AV103" s="33">
        <v>3541</v>
      </c>
      <c r="AW103" s="33">
        <v>476</v>
      </c>
      <c r="AX103" s="33">
        <v>177</v>
      </c>
      <c r="AY103" s="33">
        <v>1280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4">
        <v>57000</v>
      </c>
    </row>
    <row r="104" spans="1:63" x14ac:dyDescent="0.25">
      <c r="A104" s="35" t="s">
        <v>194</v>
      </c>
      <c r="B104" s="17">
        <v>338</v>
      </c>
      <c r="C104" s="17">
        <v>63</v>
      </c>
      <c r="D104" s="17">
        <v>438</v>
      </c>
      <c r="E104" s="17">
        <v>0</v>
      </c>
      <c r="F104" s="17">
        <v>41</v>
      </c>
      <c r="G104" s="17">
        <v>21</v>
      </c>
      <c r="H104" s="17">
        <v>65</v>
      </c>
      <c r="I104" s="17">
        <v>1585</v>
      </c>
      <c r="J104" s="17">
        <v>209</v>
      </c>
      <c r="K104" s="17">
        <v>77</v>
      </c>
      <c r="L104" s="17">
        <v>114</v>
      </c>
      <c r="M104" s="17">
        <v>135</v>
      </c>
      <c r="N104" s="17">
        <v>32</v>
      </c>
      <c r="O104" s="17">
        <v>32</v>
      </c>
      <c r="P104" s="17">
        <v>36</v>
      </c>
      <c r="Q104" s="17">
        <v>208</v>
      </c>
      <c r="R104" s="17">
        <v>88</v>
      </c>
      <c r="S104" s="17">
        <v>151</v>
      </c>
      <c r="T104" s="17">
        <v>135</v>
      </c>
      <c r="U104" s="17">
        <v>134</v>
      </c>
      <c r="V104" s="17">
        <v>34</v>
      </c>
      <c r="W104" s="17">
        <v>67</v>
      </c>
      <c r="X104" s="17">
        <v>34</v>
      </c>
      <c r="Y104" s="17">
        <v>324</v>
      </c>
      <c r="Z104" s="17">
        <v>105</v>
      </c>
      <c r="AA104" s="17">
        <v>39</v>
      </c>
      <c r="AB104" s="17">
        <v>132</v>
      </c>
      <c r="AC104" s="17">
        <v>115</v>
      </c>
      <c r="AD104" s="17">
        <v>129</v>
      </c>
      <c r="AE104" s="17">
        <v>63</v>
      </c>
      <c r="AF104" s="17">
        <v>1393</v>
      </c>
      <c r="AG104" s="17">
        <v>203</v>
      </c>
      <c r="AH104" s="17">
        <v>302</v>
      </c>
      <c r="AI104" s="17">
        <v>71</v>
      </c>
      <c r="AJ104" s="17">
        <v>38</v>
      </c>
      <c r="AK104" s="17">
        <v>22</v>
      </c>
      <c r="AL104" s="17">
        <v>118</v>
      </c>
      <c r="AM104" s="17">
        <v>227</v>
      </c>
      <c r="AN104" s="17">
        <v>58</v>
      </c>
      <c r="AO104" s="17">
        <v>211</v>
      </c>
      <c r="AP104" s="17">
        <v>29</v>
      </c>
      <c r="AQ104" s="17">
        <v>453</v>
      </c>
      <c r="AR104" s="17">
        <v>10</v>
      </c>
      <c r="AS104" s="17">
        <v>180</v>
      </c>
      <c r="AT104" s="17">
        <v>9</v>
      </c>
      <c r="AU104" s="17">
        <v>59</v>
      </c>
      <c r="AV104" s="17">
        <v>495</v>
      </c>
      <c r="AW104" s="17">
        <v>30</v>
      </c>
      <c r="AX104" s="17">
        <v>37</v>
      </c>
      <c r="AY104" s="17">
        <v>208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9097</v>
      </c>
    </row>
    <row r="105" spans="1:63" x14ac:dyDescent="0.25">
      <c r="A105" s="35" t="s">
        <v>195</v>
      </c>
      <c r="B105" s="17">
        <v>407</v>
      </c>
      <c r="C105" s="17">
        <v>106</v>
      </c>
      <c r="D105" s="17">
        <v>835</v>
      </c>
      <c r="E105" s="17">
        <v>0</v>
      </c>
      <c r="F105" s="17">
        <v>65</v>
      </c>
      <c r="G105" s="17">
        <v>26</v>
      </c>
      <c r="H105" s="17">
        <v>149</v>
      </c>
      <c r="I105" s="17">
        <v>3268</v>
      </c>
      <c r="J105" s="17">
        <v>301</v>
      </c>
      <c r="K105" s="17">
        <v>87</v>
      </c>
      <c r="L105" s="17">
        <v>136</v>
      </c>
      <c r="M105" s="17">
        <v>197</v>
      </c>
      <c r="N105" s="17">
        <v>106</v>
      </c>
      <c r="O105" s="17">
        <v>84</v>
      </c>
      <c r="P105" s="17">
        <v>71</v>
      </c>
      <c r="Q105" s="17">
        <v>338</v>
      </c>
      <c r="R105" s="17">
        <v>166</v>
      </c>
      <c r="S105" s="17">
        <v>260</v>
      </c>
      <c r="T105" s="17">
        <v>262</v>
      </c>
      <c r="U105" s="17">
        <v>248</v>
      </c>
      <c r="V105" s="17">
        <v>85</v>
      </c>
      <c r="W105" s="17">
        <v>146</v>
      </c>
      <c r="X105" s="17">
        <v>39</v>
      </c>
      <c r="Y105" s="17">
        <v>276</v>
      </c>
      <c r="Z105" s="17">
        <v>170</v>
      </c>
      <c r="AA105" s="17">
        <v>58</v>
      </c>
      <c r="AB105" s="17">
        <v>190</v>
      </c>
      <c r="AC105" s="17">
        <v>136</v>
      </c>
      <c r="AD105" s="17">
        <v>197</v>
      </c>
      <c r="AE105" s="17">
        <v>84</v>
      </c>
      <c r="AF105" s="17">
        <v>1558</v>
      </c>
      <c r="AG105" s="17">
        <v>445</v>
      </c>
      <c r="AH105" s="17">
        <v>280</v>
      </c>
      <c r="AI105" s="17">
        <v>79</v>
      </c>
      <c r="AJ105" s="17">
        <v>78</v>
      </c>
      <c r="AK105" s="17">
        <v>35</v>
      </c>
      <c r="AL105" s="17">
        <v>177</v>
      </c>
      <c r="AM105" s="17">
        <v>242</v>
      </c>
      <c r="AN105" s="17">
        <v>74</v>
      </c>
      <c r="AO105" s="17">
        <v>325</v>
      </c>
      <c r="AP105" s="17">
        <v>50</v>
      </c>
      <c r="AQ105" s="17">
        <v>928</v>
      </c>
      <c r="AR105" s="17">
        <v>24</v>
      </c>
      <c r="AS105" s="17">
        <v>342</v>
      </c>
      <c r="AT105" s="17">
        <v>11</v>
      </c>
      <c r="AU105" s="17">
        <v>225</v>
      </c>
      <c r="AV105" s="17">
        <v>772</v>
      </c>
      <c r="AW105" s="17">
        <v>33</v>
      </c>
      <c r="AX105" s="17">
        <v>45</v>
      </c>
      <c r="AY105" s="17">
        <v>223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14439</v>
      </c>
    </row>
    <row r="106" spans="1:63" x14ac:dyDescent="0.25">
      <c r="A106" s="35" t="s">
        <v>196</v>
      </c>
      <c r="B106" s="17">
        <v>76</v>
      </c>
      <c r="C106" s="17">
        <v>13</v>
      </c>
      <c r="D106" s="17">
        <v>235</v>
      </c>
      <c r="E106" s="17">
        <v>0</v>
      </c>
      <c r="F106" s="17">
        <v>17</v>
      </c>
      <c r="G106" s="17">
        <v>13</v>
      </c>
      <c r="H106" s="17">
        <v>47</v>
      </c>
      <c r="I106" s="17">
        <v>304</v>
      </c>
      <c r="J106" s="17">
        <v>63</v>
      </c>
      <c r="K106" s="17">
        <v>12</v>
      </c>
      <c r="L106" s="17">
        <v>7</v>
      </c>
      <c r="M106" s="17">
        <v>80</v>
      </c>
      <c r="N106" s="17">
        <v>6</v>
      </c>
      <c r="O106" s="17">
        <v>7</v>
      </c>
      <c r="P106" s="17">
        <v>36</v>
      </c>
      <c r="Q106" s="17">
        <v>139</v>
      </c>
      <c r="R106" s="17">
        <v>27</v>
      </c>
      <c r="S106" s="17">
        <v>56</v>
      </c>
      <c r="T106" s="17">
        <v>107</v>
      </c>
      <c r="U106" s="17">
        <v>59</v>
      </c>
      <c r="V106" s="17">
        <v>15</v>
      </c>
      <c r="W106" s="17">
        <v>93</v>
      </c>
      <c r="X106" s="17">
        <v>19</v>
      </c>
      <c r="Y106" s="17">
        <v>115</v>
      </c>
      <c r="Z106" s="17">
        <v>64</v>
      </c>
      <c r="AA106" s="17">
        <v>10</v>
      </c>
      <c r="AB106" s="17">
        <v>112</v>
      </c>
      <c r="AC106" s="17">
        <v>18</v>
      </c>
      <c r="AD106" s="17">
        <v>27</v>
      </c>
      <c r="AE106" s="17">
        <v>14</v>
      </c>
      <c r="AF106" s="17">
        <v>328</v>
      </c>
      <c r="AG106" s="17">
        <v>225</v>
      </c>
      <c r="AH106" s="17">
        <v>167</v>
      </c>
      <c r="AI106" s="17">
        <v>27</v>
      </c>
      <c r="AJ106" s="17">
        <v>15</v>
      </c>
      <c r="AK106" s="17">
        <v>6</v>
      </c>
      <c r="AL106" s="17">
        <v>48</v>
      </c>
      <c r="AM106" s="17">
        <v>39</v>
      </c>
      <c r="AN106" s="17">
        <v>7</v>
      </c>
      <c r="AO106" s="17">
        <v>191</v>
      </c>
      <c r="AP106" s="17">
        <v>11</v>
      </c>
      <c r="AQ106" s="17">
        <v>232</v>
      </c>
      <c r="AR106" s="17">
        <v>4</v>
      </c>
      <c r="AS106" s="17">
        <v>147</v>
      </c>
      <c r="AT106" s="17">
        <v>7</v>
      </c>
      <c r="AU106" s="17">
        <v>22</v>
      </c>
      <c r="AV106" s="17">
        <v>239</v>
      </c>
      <c r="AW106" s="17">
        <v>23</v>
      </c>
      <c r="AX106" s="17">
        <v>0</v>
      </c>
      <c r="AY106" s="17">
        <v>119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3648</v>
      </c>
    </row>
    <row r="107" spans="1:63" x14ac:dyDescent="0.25">
      <c r="A107" s="35" t="s">
        <v>197</v>
      </c>
      <c r="B107" s="17">
        <v>173</v>
      </c>
      <c r="C107" s="17">
        <v>50</v>
      </c>
      <c r="D107" s="17">
        <v>313</v>
      </c>
      <c r="E107" s="17">
        <v>0</v>
      </c>
      <c r="F107" s="17">
        <v>54</v>
      </c>
      <c r="G107" s="17">
        <v>10</v>
      </c>
      <c r="H107" s="17">
        <v>27</v>
      </c>
      <c r="I107" s="17">
        <v>748</v>
      </c>
      <c r="J107" s="17">
        <v>188</v>
      </c>
      <c r="K107" s="17">
        <v>23</v>
      </c>
      <c r="L107" s="17">
        <v>36</v>
      </c>
      <c r="M107" s="17">
        <v>70</v>
      </c>
      <c r="N107" s="17">
        <v>13</v>
      </c>
      <c r="O107" s="17">
        <v>12</v>
      </c>
      <c r="P107" s="17">
        <v>19</v>
      </c>
      <c r="Q107" s="17">
        <v>180</v>
      </c>
      <c r="R107" s="17">
        <v>84</v>
      </c>
      <c r="S107" s="17">
        <v>84</v>
      </c>
      <c r="T107" s="17">
        <v>88</v>
      </c>
      <c r="U107" s="17">
        <v>75</v>
      </c>
      <c r="V107" s="17">
        <v>19</v>
      </c>
      <c r="W107" s="17">
        <v>53</v>
      </c>
      <c r="X107" s="17">
        <v>13</v>
      </c>
      <c r="Y107" s="17">
        <v>134</v>
      </c>
      <c r="Z107" s="17">
        <v>85</v>
      </c>
      <c r="AA107" s="17">
        <v>19</v>
      </c>
      <c r="AB107" s="17">
        <v>92</v>
      </c>
      <c r="AC107" s="17">
        <v>51</v>
      </c>
      <c r="AD107" s="17">
        <v>63</v>
      </c>
      <c r="AE107" s="17">
        <v>39</v>
      </c>
      <c r="AF107" s="17">
        <v>896</v>
      </c>
      <c r="AG107" s="17">
        <v>166</v>
      </c>
      <c r="AH107" s="17">
        <v>168</v>
      </c>
      <c r="AI107" s="17">
        <v>57</v>
      </c>
      <c r="AJ107" s="17">
        <v>35</v>
      </c>
      <c r="AK107" s="17">
        <v>12</v>
      </c>
      <c r="AL107" s="17">
        <v>68</v>
      </c>
      <c r="AM107" s="17">
        <v>106</v>
      </c>
      <c r="AN107" s="17">
        <v>50</v>
      </c>
      <c r="AO107" s="17">
        <v>161</v>
      </c>
      <c r="AP107" s="17">
        <v>5</v>
      </c>
      <c r="AQ107" s="17">
        <v>297</v>
      </c>
      <c r="AR107" s="17">
        <v>7</v>
      </c>
      <c r="AS107" s="17">
        <v>191</v>
      </c>
      <c r="AT107" s="17">
        <v>4</v>
      </c>
      <c r="AU107" s="17">
        <v>47</v>
      </c>
      <c r="AV107" s="17">
        <v>343</v>
      </c>
      <c r="AW107" s="17">
        <v>35</v>
      </c>
      <c r="AX107" s="17">
        <v>13</v>
      </c>
      <c r="AY107" s="17">
        <v>143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34">
        <v>5619</v>
      </c>
    </row>
    <row r="108" spans="1:63" x14ac:dyDescent="0.25">
      <c r="A108" s="35" t="s">
        <v>198</v>
      </c>
      <c r="B108" s="17">
        <v>3</v>
      </c>
      <c r="C108" s="17">
        <v>0</v>
      </c>
      <c r="D108" s="17">
        <v>15</v>
      </c>
      <c r="E108" s="17">
        <v>0</v>
      </c>
      <c r="F108" s="17">
        <v>0</v>
      </c>
      <c r="G108" s="17">
        <v>0</v>
      </c>
      <c r="H108" s="17">
        <v>0</v>
      </c>
      <c r="I108" s="17">
        <v>9</v>
      </c>
      <c r="J108" s="17">
        <v>4</v>
      </c>
      <c r="K108" s="17">
        <v>2</v>
      </c>
      <c r="L108" s="17">
        <v>3</v>
      </c>
      <c r="M108" s="17">
        <v>2</v>
      </c>
      <c r="N108" s="17">
        <v>1</v>
      </c>
      <c r="O108" s="17">
        <v>1</v>
      </c>
      <c r="P108" s="17">
        <v>3</v>
      </c>
      <c r="Q108" s="17">
        <v>8</v>
      </c>
      <c r="R108" s="17">
        <v>0</v>
      </c>
      <c r="S108" s="17">
        <v>3</v>
      </c>
      <c r="T108" s="17">
        <v>4</v>
      </c>
      <c r="U108" s="17">
        <v>0</v>
      </c>
      <c r="V108" s="17">
        <v>1</v>
      </c>
      <c r="W108" s="17">
        <v>1</v>
      </c>
      <c r="X108" s="17">
        <v>2</v>
      </c>
      <c r="Y108" s="17">
        <v>4</v>
      </c>
      <c r="Z108" s="17">
        <v>1</v>
      </c>
      <c r="AA108" s="17">
        <v>1</v>
      </c>
      <c r="AB108" s="17">
        <v>0</v>
      </c>
      <c r="AC108" s="17">
        <v>0</v>
      </c>
      <c r="AD108" s="17">
        <v>2</v>
      </c>
      <c r="AE108" s="17">
        <v>0</v>
      </c>
      <c r="AF108" s="17">
        <v>12</v>
      </c>
      <c r="AG108" s="17">
        <v>3</v>
      </c>
      <c r="AH108" s="17">
        <v>6</v>
      </c>
      <c r="AI108" s="17">
        <v>0</v>
      </c>
      <c r="AJ108" s="17">
        <v>2</v>
      </c>
      <c r="AK108" s="17">
        <v>0</v>
      </c>
      <c r="AL108" s="17">
        <v>0</v>
      </c>
      <c r="AM108" s="17">
        <v>0</v>
      </c>
      <c r="AN108" s="17">
        <v>1</v>
      </c>
      <c r="AO108" s="17">
        <v>3</v>
      </c>
      <c r="AP108" s="17">
        <v>0</v>
      </c>
      <c r="AQ108" s="17">
        <v>2</v>
      </c>
      <c r="AR108" s="17">
        <v>0</v>
      </c>
      <c r="AS108" s="17">
        <v>2</v>
      </c>
      <c r="AT108" s="17">
        <v>0</v>
      </c>
      <c r="AU108" s="17">
        <v>1</v>
      </c>
      <c r="AV108" s="17">
        <v>5</v>
      </c>
      <c r="AW108" s="17">
        <v>4</v>
      </c>
      <c r="AX108" s="17">
        <v>0</v>
      </c>
      <c r="AY108" s="17">
        <v>3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114</v>
      </c>
    </row>
    <row r="109" spans="1:63" x14ac:dyDescent="0.25">
      <c r="A109" s="35" t="s">
        <v>199</v>
      </c>
      <c r="B109" s="17">
        <v>54</v>
      </c>
      <c r="C109" s="17">
        <v>4</v>
      </c>
      <c r="D109" s="17">
        <v>74</v>
      </c>
      <c r="E109" s="17">
        <v>0</v>
      </c>
      <c r="F109" s="17">
        <v>4</v>
      </c>
      <c r="G109" s="17">
        <v>2</v>
      </c>
      <c r="H109" s="17">
        <v>9</v>
      </c>
      <c r="I109" s="17">
        <v>152</v>
      </c>
      <c r="J109" s="17">
        <v>25</v>
      </c>
      <c r="K109" s="17">
        <v>5</v>
      </c>
      <c r="L109" s="17">
        <v>20</v>
      </c>
      <c r="M109" s="17">
        <v>25</v>
      </c>
      <c r="N109" s="17">
        <v>1</v>
      </c>
      <c r="O109" s="17">
        <v>3</v>
      </c>
      <c r="P109" s="17">
        <v>6</v>
      </c>
      <c r="Q109" s="17">
        <v>25</v>
      </c>
      <c r="R109" s="17">
        <v>8</v>
      </c>
      <c r="S109" s="17">
        <v>4</v>
      </c>
      <c r="T109" s="17">
        <v>21</v>
      </c>
      <c r="U109" s="17">
        <v>26</v>
      </c>
      <c r="V109" s="17">
        <v>7</v>
      </c>
      <c r="W109" s="17">
        <v>12</v>
      </c>
      <c r="X109" s="17">
        <v>6</v>
      </c>
      <c r="Y109" s="17">
        <v>32</v>
      </c>
      <c r="Z109" s="17">
        <v>17</v>
      </c>
      <c r="AA109" s="17">
        <v>2</v>
      </c>
      <c r="AB109" s="17">
        <v>17</v>
      </c>
      <c r="AC109" s="17">
        <v>8</v>
      </c>
      <c r="AD109" s="17">
        <v>14</v>
      </c>
      <c r="AE109" s="17">
        <v>7</v>
      </c>
      <c r="AF109" s="17">
        <v>210</v>
      </c>
      <c r="AG109" s="17">
        <v>31</v>
      </c>
      <c r="AH109" s="17">
        <v>34</v>
      </c>
      <c r="AI109" s="17">
        <v>10</v>
      </c>
      <c r="AJ109" s="17">
        <v>6</v>
      </c>
      <c r="AK109" s="17">
        <v>3</v>
      </c>
      <c r="AL109" s="17">
        <v>14</v>
      </c>
      <c r="AM109" s="17">
        <v>33</v>
      </c>
      <c r="AN109" s="17">
        <v>3</v>
      </c>
      <c r="AO109" s="17">
        <v>76</v>
      </c>
      <c r="AP109" s="17">
        <v>5</v>
      </c>
      <c r="AQ109" s="17">
        <v>60</v>
      </c>
      <c r="AR109" s="17">
        <v>2</v>
      </c>
      <c r="AS109" s="17">
        <v>24</v>
      </c>
      <c r="AT109" s="17">
        <v>5</v>
      </c>
      <c r="AU109" s="17">
        <v>9</v>
      </c>
      <c r="AV109" s="17">
        <v>70</v>
      </c>
      <c r="AW109" s="17">
        <v>5</v>
      </c>
      <c r="AX109" s="17">
        <v>4</v>
      </c>
      <c r="AY109" s="17">
        <v>8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1202</v>
      </c>
    </row>
    <row r="110" spans="1:63" x14ac:dyDescent="0.25">
      <c r="A110" s="35" t="s">
        <v>200</v>
      </c>
      <c r="B110" s="17">
        <v>6</v>
      </c>
      <c r="C110" s="17">
        <v>0</v>
      </c>
      <c r="D110" s="17">
        <v>61</v>
      </c>
      <c r="E110" s="17">
        <v>0</v>
      </c>
      <c r="F110" s="17">
        <v>3</v>
      </c>
      <c r="G110" s="17">
        <v>3</v>
      </c>
      <c r="H110" s="17">
        <v>1</v>
      </c>
      <c r="I110" s="17">
        <v>52</v>
      </c>
      <c r="J110" s="17">
        <v>7</v>
      </c>
      <c r="K110" s="17">
        <v>3</v>
      </c>
      <c r="L110" s="17">
        <v>6</v>
      </c>
      <c r="M110" s="17">
        <v>12</v>
      </c>
      <c r="N110" s="17">
        <v>1</v>
      </c>
      <c r="O110" s="17">
        <v>3</v>
      </c>
      <c r="P110" s="17">
        <v>5</v>
      </c>
      <c r="Q110" s="17">
        <v>4</v>
      </c>
      <c r="R110" s="17">
        <v>0</v>
      </c>
      <c r="S110" s="17">
        <v>1</v>
      </c>
      <c r="T110" s="17">
        <v>3</v>
      </c>
      <c r="U110" s="17">
        <v>12</v>
      </c>
      <c r="V110" s="17">
        <v>4</v>
      </c>
      <c r="W110" s="17">
        <v>1</v>
      </c>
      <c r="X110" s="17">
        <v>2</v>
      </c>
      <c r="Y110" s="17">
        <v>6</v>
      </c>
      <c r="Z110" s="17">
        <v>19</v>
      </c>
      <c r="AA110" s="17">
        <v>3</v>
      </c>
      <c r="AB110" s="17">
        <v>3</v>
      </c>
      <c r="AC110" s="17">
        <v>3</v>
      </c>
      <c r="AD110" s="17">
        <v>12</v>
      </c>
      <c r="AE110" s="17">
        <v>2</v>
      </c>
      <c r="AF110" s="17">
        <v>617</v>
      </c>
      <c r="AG110" s="17">
        <v>5</v>
      </c>
      <c r="AH110" s="17">
        <v>11</v>
      </c>
      <c r="AI110" s="17">
        <v>4</v>
      </c>
      <c r="AJ110" s="17">
        <v>1</v>
      </c>
      <c r="AK110" s="17">
        <v>1</v>
      </c>
      <c r="AL110" s="17">
        <v>5</v>
      </c>
      <c r="AM110" s="17">
        <v>4</v>
      </c>
      <c r="AN110" s="17">
        <v>1</v>
      </c>
      <c r="AO110" s="17">
        <v>12</v>
      </c>
      <c r="AP110" s="17">
        <v>0</v>
      </c>
      <c r="AQ110" s="17">
        <v>30</v>
      </c>
      <c r="AR110" s="17">
        <v>0</v>
      </c>
      <c r="AS110" s="17">
        <v>5</v>
      </c>
      <c r="AT110" s="17">
        <v>0</v>
      </c>
      <c r="AU110" s="17">
        <v>5</v>
      </c>
      <c r="AV110" s="17">
        <v>16</v>
      </c>
      <c r="AW110" s="17">
        <v>33</v>
      </c>
      <c r="AX110" s="17">
        <v>1</v>
      </c>
      <c r="AY110" s="17">
        <v>3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992</v>
      </c>
    </row>
    <row r="111" spans="1:63" x14ac:dyDescent="0.25">
      <c r="A111" s="35" t="s">
        <v>201</v>
      </c>
      <c r="B111" s="17">
        <v>331</v>
      </c>
      <c r="C111" s="17">
        <v>81</v>
      </c>
      <c r="D111" s="17">
        <v>470</v>
      </c>
      <c r="E111" s="17">
        <v>0</v>
      </c>
      <c r="F111" s="17">
        <v>64</v>
      </c>
      <c r="G111" s="17">
        <v>13</v>
      </c>
      <c r="H111" s="17">
        <v>98</v>
      </c>
      <c r="I111" s="17">
        <v>840</v>
      </c>
      <c r="J111" s="17">
        <v>209</v>
      </c>
      <c r="K111" s="17">
        <v>56</v>
      </c>
      <c r="L111" s="17">
        <v>140</v>
      </c>
      <c r="M111" s="17">
        <v>123</v>
      </c>
      <c r="N111" s="17">
        <v>43</v>
      </c>
      <c r="O111" s="17">
        <v>39</v>
      </c>
      <c r="P111" s="17">
        <v>71</v>
      </c>
      <c r="Q111" s="17">
        <v>194</v>
      </c>
      <c r="R111" s="17">
        <v>112</v>
      </c>
      <c r="S111" s="17">
        <v>104</v>
      </c>
      <c r="T111" s="17">
        <v>103</v>
      </c>
      <c r="U111" s="17">
        <v>145</v>
      </c>
      <c r="V111" s="17">
        <v>38</v>
      </c>
      <c r="W111" s="17">
        <v>9</v>
      </c>
      <c r="X111" s="17">
        <v>55</v>
      </c>
      <c r="Y111" s="17">
        <v>223</v>
      </c>
      <c r="Z111" s="17">
        <v>100</v>
      </c>
      <c r="AA111" s="17">
        <v>54</v>
      </c>
      <c r="AB111" s="17">
        <v>153</v>
      </c>
      <c r="AC111" s="17">
        <v>83</v>
      </c>
      <c r="AD111" s="17">
        <v>102</v>
      </c>
      <c r="AE111" s="17">
        <v>54</v>
      </c>
      <c r="AF111" s="17">
        <v>1179</v>
      </c>
      <c r="AG111" s="17">
        <v>240</v>
      </c>
      <c r="AH111" s="17">
        <v>354</v>
      </c>
      <c r="AI111" s="17">
        <v>125</v>
      </c>
      <c r="AJ111" s="17">
        <v>47</v>
      </c>
      <c r="AK111" s="17">
        <v>23</v>
      </c>
      <c r="AL111" s="17">
        <v>171</v>
      </c>
      <c r="AM111" s="17">
        <v>214</v>
      </c>
      <c r="AN111" s="17">
        <v>63</v>
      </c>
      <c r="AO111" s="17">
        <v>170</v>
      </c>
      <c r="AP111" s="17">
        <v>19</v>
      </c>
      <c r="AQ111" s="17">
        <v>438</v>
      </c>
      <c r="AR111" s="17">
        <v>8</v>
      </c>
      <c r="AS111" s="17">
        <v>169</v>
      </c>
      <c r="AT111" s="17">
        <v>19</v>
      </c>
      <c r="AU111" s="17">
        <v>86</v>
      </c>
      <c r="AV111" s="17">
        <v>603</v>
      </c>
      <c r="AW111" s="17">
        <v>153</v>
      </c>
      <c r="AX111" s="17">
        <v>25</v>
      </c>
      <c r="AY111" s="17">
        <v>223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8436</v>
      </c>
    </row>
    <row r="112" spans="1:63" x14ac:dyDescent="0.25">
      <c r="A112" s="35" t="s">
        <v>202</v>
      </c>
      <c r="B112" s="17">
        <v>69</v>
      </c>
      <c r="C112" s="17">
        <v>35</v>
      </c>
      <c r="D112" s="17">
        <v>269</v>
      </c>
      <c r="E112" s="17">
        <v>0</v>
      </c>
      <c r="F112" s="17">
        <v>19</v>
      </c>
      <c r="G112" s="17">
        <v>9</v>
      </c>
      <c r="H112" s="17">
        <v>21</v>
      </c>
      <c r="I112" s="17">
        <v>383</v>
      </c>
      <c r="J112" s="17">
        <v>78</v>
      </c>
      <c r="K112" s="17">
        <v>21</v>
      </c>
      <c r="L112" s="17">
        <v>60</v>
      </c>
      <c r="M112" s="17">
        <v>58</v>
      </c>
      <c r="N112" s="17">
        <v>27</v>
      </c>
      <c r="O112" s="17">
        <v>23</v>
      </c>
      <c r="P112" s="17">
        <v>20</v>
      </c>
      <c r="Q112" s="17">
        <v>95</v>
      </c>
      <c r="R112" s="17">
        <v>76</v>
      </c>
      <c r="S112" s="17">
        <v>31</v>
      </c>
      <c r="T112" s="17">
        <v>64</v>
      </c>
      <c r="U112" s="17">
        <v>56</v>
      </c>
      <c r="V112" s="17">
        <v>26</v>
      </c>
      <c r="W112" s="17">
        <v>33</v>
      </c>
      <c r="X112" s="17">
        <v>19</v>
      </c>
      <c r="Y112" s="17">
        <v>104</v>
      </c>
      <c r="Z112" s="17">
        <v>41</v>
      </c>
      <c r="AA112" s="17">
        <v>12</v>
      </c>
      <c r="AB112" s="17">
        <v>83</v>
      </c>
      <c r="AC112" s="17">
        <v>43</v>
      </c>
      <c r="AD112" s="17">
        <v>51</v>
      </c>
      <c r="AE112" s="17">
        <v>29</v>
      </c>
      <c r="AF112" s="17">
        <v>519</v>
      </c>
      <c r="AG112" s="17">
        <v>120</v>
      </c>
      <c r="AH112" s="17">
        <v>189</v>
      </c>
      <c r="AI112" s="17">
        <v>49</v>
      </c>
      <c r="AJ112" s="17">
        <v>16</v>
      </c>
      <c r="AK112" s="17">
        <v>11</v>
      </c>
      <c r="AL112" s="17">
        <v>60</v>
      </c>
      <c r="AM112" s="17">
        <v>113</v>
      </c>
      <c r="AN112" s="17">
        <v>29</v>
      </c>
      <c r="AO112" s="17">
        <v>117</v>
      </c>
      <c r="AP112" s="17">
        <v>7</v>
      </c>
      <c r="AQ112" s="17">
        <v>199</v>
      </c>
      <c r="AR112" s="17">
        <v>2</v>
      </c>
      <c r="AS112" s="17">
        <v>104</v>
      </c>
      <c r="AT112" s="17">
        <v>11</v>
      </c>
      <c r="AU112" s="17">
        <v>41</v>
      </c>
      <c r="AV112" s="17">
        <v>295</v>
      </c>
      <c r="AW112" s="17">
        <v>50</v>
      </c>
      <c r="AX112" s="17">
        <v>18</v>
      </c>
      <c r="AY112" s="17">
        <v>129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34">
        <v>3934</v>
      </c>
    </row>
    <row r="113" spans="1:63" x14ac:dyDescent="0.25">
      <c r="A113" s="35" t="s">
        <v>203</v>
      </c>
      <c r="B113" s="17">
        <v>2</v>
      </c>
      <c r="C113" s="17">
        <v>1</v>
      </c>
      <c r="D113" s="17">
        <v>73</v>
      </c>
      <c r="E113" s="17">
        <v>9</v>
      </c>
      <c r="F113" s="17">
        <v>2</v>
      </c>
      <c r="G113" s="17">
        <v>1</v>
      </c>
      <c r="H113" s="17">
        <v>2</v>
      </c>
      <c r="I113" s="17">
        <v>33</v>
      </c>
      <c r="J113" s="17">
        <v>7</v>
      </c>
      <c r="K113" s="17">
        <v>5</v>
      </c>
      <c r="L113" s="17">
        <v>9</v>
      </c>
      <c r="M113" s="17">
        <v>8</v>
      </c>
      <c r="N113" s="17">
        <v>0</v>
      </c>
      <c r="O113" s="17">
        <v>0</v>
      </c>
      <c r="P113" s="17">
        <v>2</v>
      </c>
      <c r="Q113" s="17">
        <v>4</v>
      </c>
      <c r="R113" s="17">
        <v>2</v>
      </c>
      <c r="S113" s="17">
        <v>1</v>
      </c>
      <c r="T113" s="17">
        <v>17</v>
      </c>
      <c r="U113" s="17">
        <v>22</v>
      </c>
      <c r="V113" s="17">
        <v>1</v>
      </c>
      <c r="W113" s="17">
        <v>2</v>
      </c>
      <c r="X113" s="17">
        <v>1</v>
      </c>
      <c r="Y113" s="17">
        <v>8</v>
      </c>
      <c r="Z113" s="17">
        <v>12</v>
      </c>
      <c r="AA113" s="17">
        <v>1</v>
      </c>
      <c r="AB113" s="17">
        <v>2</v>
      </c>
      <c r="AC113" s="17">
        <v>1</v>
      </c>
      <c r="AD113" s="17">
        <v>2</v>
      </c>
      <c r="AE113" s="17">
        <v>6</v>
      </c>
      <c r="AF113" s="17">
        <v>90</v>
      </c>
      <c r="AG113" s="17">
        <v>19</v>
      </c>
      <c r="AH113" s="17">
        <v>20</v>
      </c>
      <c r="AI113" s="17">
        <v>6</v>
      </c>
      <c r="AJ113" s="17">
        <v>0</v>
      </c>
      <c r="AK113" s="17">
        <v>1</v>
      </c>
      <c r="AL113" s="17">
        <v>1</v>
      </c>
      <c r="AM113" s="17">
        <v>3</v>
      </c>
      <c r="AN113" s="17">
        <v>4</v>
      </c>
      <c r="AO113" s="17">
        <v>9</v>
      </c>
      <c r="AP113" s="17">
        <v>1</v>
      </c>
      <c r="AQ113" s="17">
        <v>16</v>
      </c>
      <c r="AR113" s="17">
        <v>1</v>
      </c>
      <c r="AS113" s="17">
        <v>11</v>
      </c>
      <c r="AT113" s="17">
        <v>0</v>
      </c>
      <c r="AU113" s="17">
        <v>2</v>
      </c>
      <c r="AV113" s="17">
        <v>15</v>
      </c>
      <c r="AW113" s="17">
        <v>0</v>
      </c>
      <c r="AX113" s="17">
        <v>2</v>
      </c>
      <c r="AY113" s="17">
        <v>3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440</v>
      </c>
    </row>
    <row r="114" spans="1:63" x14ac:dyDescent="0.25">
      <c r="A114" s="35" t="s">
        <v>204</v>
      </c>
      <c r="B114" s="17">
        <v>5</v>
      </c>
      <c r="C114" s="17">
        <v>0</v>
      </c>
      <c r="D114" s="17">
        <v>7</v>
      </c>
      <c r="E114" s="17">
        <v>1</v>
      </c>
      <c r="F114" s="17">
        <v>6</v>
      </c>
      <c r="G114" s="17">
        <v>0</v>
      </c>
      <c r="H114" s="17">
        <v>7</v>
      </c>
      <c r="I114" s="17">
        <v>0</v>
      </c>
      <c r="J114" s="17">
        <v>12</v>
      </c>
      <c r="K114" s="17">
        <v>0</v>
      </c>
      <c r="L114" s="17">
        <v>12</v>
      </c>
      <c r="M114" s="17">
        <v>7</v>
      </c>
      <c r="N114" s="17">
        <v>1</v>
      </c>
      <c r="O114" s="17">
        <v>2</v>
      </c>
      <c r="P114" s="17">
        <v>0</v>
      </c>
      <c r="Q114" s="17">
        <v>7</v>
      </c>
      <c r="R114" s="17">
        <v>1</v>
      </c>
      <c r="S114" s="17">
        <v>9</v>
      </c>
      <c r="T114" s="17">
        <v>13</v>
      </c>
      <c r="U114" s="17">
        <v>0</v>
      </c>
      <c r="V114" s="17">
        <v>2</v>
      </c>
      <c r="W114" s="17">
        <v>1</v>
      </c>
      <c r="X114" s="17">
        <v>0</v>
      </c>
      <c r="Y114" s="17">
        <v>4</v>
      </c>
      <c r="Z114" s="17">
        <v>1</v>
      </c>
      <c r="AA114" s="17">
        <v>1</v>
      </c>
      <c r="AB114" s="17">
        <v>0</v>
      </c>
      <c r="AC114" s="17">
        <v>4</v>
      </c>
      <c r="AD114" s="17">
        <v>0</v>
      </c>
      <c r="AE114" s="17">
        <v>0</v>
      </c>
      <c r="AF114" s="17">
        <v>0</v>
      </c>
      <c r="AG114" s="17">
        <v>1</v>
      </c>
      <c r="AH114" s="17">
        <v>1</v>
      </c>
      <c r="AI114" s="17">
        <v>0</v>
      </c>
      <c r="AJ114" s="17">
        <v>0</v>
      </c>
      <c r="AK114" s="17">
        <v>2</v>
      </c>
      <c r="AL114" s="17">
        <v>6</v>
      </c>
      <c r="AM114" s="17">
        <v>0</v>
      </c>
      <c r="AN114" s="17">
        <v>5</v>
      </c>
      <c r="AO114" s="17">
        <v>10</v>
      </c>
      <c r="AP114" s="17">
        <v>0</v>
      </c>
      <c r="AQ114" s="17">
        <v>2</v>
      </c>
      <c r="AR114" s="17">
        <v>0</v>
      </c>
      <c r="AS114" s="17">
        <v>0</v>
      </c>
      <c r="AT114" s="17">
        <v>0</v>
      </c>
      <c r="AU114" s="17">
        <v>0</v>
      </c>
      <c r="AV114" s="17">
        <v>4</v>
      </c>
      <c r="AW114" s="17">
        <v>3</v>
      </c>
      <c r="AX114" s="17">
        <v>1</v>
      </c>
      <c r="AY114" s="17">
        <v>1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139</v>
      </c>
    </row>
    <row r="115" spans="1:63" x14ac:dyDescent="0.25">
      <c r="A115" s="35" t="s">
        <v>205</v>
      </c>
      <c r="B115" s="17">
        <v>22</v>
      </c>
      <c r="C115" s="17">
        <v>13</v>
      </c>
      <c r="D115" s="17">
        <v>38</v>
      </c>
      <c r="E115" s="17">
        <v>94</v>
      </c>
      <c r="F115" s="17">
        <v>2</v>
      </c>
      <c r="G115" s="17">
        <v>1</v>
      </c>
      <c r="H115" s="17">
        <v>7</v>
      </c>
      <c r="I115" s="17">
        <v>57</v>
      </c>
      <c r="J115" s="17">
        <v>3</v>
      </c>
      <c r="K115" s="17">
        <v>7</v>
      </c>
      <c r="L115" s="17">
        <v>5</v>
      </c>
      <c r="M115" s="17">
        <v>10</v>
      </c>
      <c r="N115" s="17">
        <v>1</v>
      </c>
      <c r="O115" s="17">
        <v>8</v>
      </c>
      <c r="P115" s="17">
        <v>12</v>
      </c>
      <c r="Q115" s="17">
        <v>4</v>
      </c>
      <c r="R115" s="17">
        <v>14</v>
      </c>
      <c r="S115" s="17">
        <v>2</v>
      </c>
      <c r="T115" s="17">
        <v>0</v>
      </c>
      <c r="U115" s="17">
        <v>24</v>
      </c>
      <c r="V115" s="17">
        <v>3</v>
      </c>
      <c r="W115" s="17">
        <v>6</v>
      </c>
      <c r="X115" s="17">
        <v>5</v>
      </c>
      <c r="Y115" s="17">
        <v>9</v>
      </c>
      <c r="Z115" s="17">
        <v>16</v>
      </c>
      <c r="AA115" s="17">
        <v>5</v>
      </c>
      <c r="AB115" s="17">
        <v>12</v>
      </c>
      <c r="AC115" s="17">
        <v>17</v>
      </c>
      <c r="AD115" s="17">
        <v>7</v>
      </c>
      <c r="AE115" s="17">
        <v>1</v>
      </c>
      <c r="AF115" s="17">
        <v>90</v>
      </c>
      <c r="AG115" s="17">
        <v>36</v>
      </c>
      <c r="AH115" s="17">
        <v>25</v>
      </c>
      <c r="AI115" s="17">
        <v>8</v>
      </c>
      <c r="AJ115" s="17">
        <v>4</v>
      </c>
      <c r="AK115" s="17">
        <v>1</v>
      </c>
      <c r="AL115" s="17">
        <v>13</v>
      </c>
      <c r="AM115" s="17">
        <v>28</v>
      </c>
      <c r="AN115" s="17">
        <v>5</v>
      </c>
      <c r="AO115" s="17">
        <v>11</v>
      </c>
      <c r="AP115" s="17">
        <v>0</v>
      </c>
      <c r="AQ115" s="17">
        <v>39</v>
      </c>
      <c r="AR115" s="17">
        <v>0</v>
      </c>
      <c r="AS115" s="17">
        <v>10</v>
      </c>
      <c r="AT115" s="17">
        <v>2</v>
      </c>
      <c r="AU115" s="17">
        <v>7</v>
      </c>
      <c r="AV115" s="17">
        <v>84</v>
      </c>
      <c r="AW115" s="17">
        <v>13</v>
      </c>
      <c r="AX115" s="17">
        <v>1</v>
      </c>
      <c r="AY115" s="17">
        <v>32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814</v>
      </c>
    </row>
    <row r="116" spans="1:63" x14ac:dyDescent="0.25">
      <c r="A116" s="35" t="s">
        <v>206</v>
      </c>
      <c r="B116" s="17">
        <v>1</v>
      </c>
      <c r="C116" s="17">
        <v>1</v>
      </c>
      <c r="D116" s="17">
        <v>1</v>
      </c>
      <c r="E116" s="17">
        <v>0</v>
      </c>
      <c r="F116" s="17">
        <v>1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10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1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1</v>
      </c>
      <c r="AR116" s="17">
        <v>0</v>
      </c>
      <c r="AS116" s="17">
        <v>0</v>
      </c>
      <c r="AT116" s="17">
        <v>0</v>
      </c>
      <c r="AU116" s="17">
        <v>0</v>
      </c>
      <c r="AV116" s="17">
        <v>1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17</v>
      </c>
    </row>
    <row r="117" spans="1:63" x14ac:dyDescent="0.25">
      <c r="A117" s="35" t="s">
        <v>207</v>
      </c>
      <c r="B117" s="17">
        <v>154</v>
      </c>
      <c r="C117" s="17">
        <v>52</v>
      </c>
      <c r="D117" s="17">
        <v>247</v>
      </c>
      <c r="E117" s="17">
        <v>0</v>
      </c>
      <c r="F117" s="17">
        <v>24</v>
      </c>
      <c r="G117" s="17">
        <v>15</v>
      </c>
      <c r="H117" s="17">
        <v>38</v>
      </c>
      <c r="I117" s="17">
        <v>507</v>
      </c>
      <c r="J117" s="17">
        <v>131</v>
      </c>
      <c r="K117" s="17">
        <v>52</v>
      </c>
      <c r="L117" s="17">
        <v>58</v>
      </c>
      <c r="M117" s="17">
        <v>75</v>
      </c>
      <c r="N117" s="17">
        <v>26</v>
      </c>
      <c r="O117" s="17">
        <v>29</v>
      </c>
      <c r="P117" s="17">
        <v>20</v>
      </c>
      <c r="Q117" s="17">
        <v>70</v>
      </c>
      <c r="R117" s="17">
        <v>50</v>
      </c>
      <c r="S117" s="17">
        <v>70</v>
      </c>
      <c r="T117" s="17">
        <v>110</v>
      </c>
      <c r="U117" s="17">
        <v>56</v>
      </c>
      <c r="V117" s="17">
        <v>38</v>
      </c>
      <c r="W117" s="17">
        <v>62</v>
      </c>
      <c r="X117" s="17">
        <v>20</v>
      </c>
      <c r="Y117" s="17">
        <v>168</v>
      </c>
      <c r="Z117" s="17">
        <v>77</v>
      </c>
      <c r="AA117" s="17">
        <v>26</v>
      </c>
      <c r="AB117" s="17">
        <v>60</v>
      </c>
      <c r="AC117" s="17">
        <v>38</v>
      </c>
      <c r="AD117" s="17">
        <v>65</v>
      </c>
      <c r="AE117" s="17">
        <v>37</v>
      </c>
      <c r="AF117" s="17">
        <v>485</v>
      </c>
      <c r="AG117" s="17">
        <v>146</v>
      </c>
      <c r="AH117" s="17">
        <v>165</v>
      </c>
      <c r="AI117" s="17">
        <v>75</v>
      </c>
      <c r="AJ117" s="17">
        <v>25</v>
      </c>
      <c r="AK117" s="17">
        <v>14</v>
      </c>
      <c r="AL117" s="17">
        <v>74</v>
      </c>
      <c r="AM117" s="17">
        <v>107</v>
      </c>
      <c r="AN117" s="17">
        <v>23</v>
      </c>
      <c r="AO117" s="17">
        <v>105</v>
      </c>
      <c r="AP117" s="17">
        <v>18</v>
      </c>
      <c r="AQ117" s="17">
        <v>216</v>
      </c>
      <c r="AR117" s="17">
        <v>5</v>
      </c>
      <c r="AS117" s="17">
        <v>136</v>
      </c>
      <c r="AT117" s="17">
        <v>11</v>
      </c>
      <c r="AU117" s="17">
        <v>26</v>
      </c>
      <c r="AV117" s="17">
        <v>298</v>
      </c>
      <c r="AW117" s="17">
        <v>68</v>
      </c>
      <c r="AX117" s="17">
        <v>22</v>
      </c>
      <c r="AY117" s="17">
        <v>101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4495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1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1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2</v>
      </c>
    </row>
    <row r="119" spans="1:63" x14ac:dyDescent="0.25">
      <c r="A119" s="35" t="s">
        <v>209</v>
      </c>
      <c r="B119" s="17">
        <v>2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1</v>
      </c>
      <c r="I119" s="17">
        <v>7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1</v>
      </c>
      <c r="Q119" s="17">
        <v>3</v>
      </c>
      <c r="R119" s="17">
        <v>3</v>
      </c>
      <c r="S119" s="17">
        <v>0</v>
      </c>
      <c r="T119" s="17">
        <v>1</v>
      </c>
      <c r="U119" s="17">
        <v>1</v>
      </c>
      <c r="V119" s="17">
        <v>0</v>
      </c>
      <c r="W119" s="17">
        <v>0</v>
      </c>
      <c r="X119" s="17">
        <v>0</v>
      </c>
      <c r="Y119" s="17">
        <v>0</v>
      </c>
      <c r="Z119" s="17">
        <v>3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1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1</v>
      </c>
      <c r="AN119" s="17">
        <v>0</v>
      </c>
      <c r="AO119" s="17">
        <v>5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3</v>
      </c>
      <c r="AW119" s="17">
        <v>0</v>
      </c>
      <c r="AX119" s="17">
        <v>0</v>
      </c>
      <c r="AY119" s="17">
        <v>5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37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1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1</v>
      </c>
      <c r="M120" s="17">
        <v>0</v>
      </c>
      <c r="N120" s="17">
        <v>0</v>
      </c>
      <c r="O120" s="17">
        <v>0</v>
      </c>
      <c r="P120" s="17">
        <v>0</v>
      </c>
      <c r="Q120" s="17">
        <v>1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1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4</v>
      </c>
    </row>
    <row r="121" spans="1:63" x14ac:dyDescent="0.25">
      <c r="A121" s="35" t="s">
        <v>211</v>
      </c>
      <c r="B121" s="17">
        <v>0</v>
      </c>
      <c r="C121" s="17">
        <v>1</v>
      </c>
      <c r="D121" s="17">
        <v>5</v>
      </c>
      <c r="E121" s="17">
        <v>1</v>
      </c>
      <c r="F121" s="17">
        <v>0</v>
      </c>
      <c r="G121" s="17">
        <v>0</v>
      </c>
      <c r="H121" s="17">
        <v>1</v>
      </c>
      <c r="I121" s="17">
        <v>18</v>
      </c>
      <c r="J121" s="17">
        <v>3</v>
      </c>
      <c r="K121" s="17">
        <v>0</v>
      </c>
      <c r="L121" s="17">
        <v>0</v>
      </c>
      <c r="M121" s="17">
        <v>6</v>
      </c>
      <c r="N121" s="17">
        <v>0</v>
      </c>
      <c r="O121" s="17">
        <v>1</v>
      </c>
      <c r="P121" s="17">
        <v>0</v>
      </c>
      <c r="Q121" s="17">
        <v>11</v>
      </c>
      <c r="R121" s="17">
        <v>3</v>
      </c>
      <c r="S121" s="17">
        <v>0</v>
      </c>
      <c r="T121" s="17">
        <v>0</v>
      </c>
      <c r="U121" s="17">
        <v>11</v>
      </c>
      <c r="V121" s="17">
        <v>0</v>
      </c>
      <c r="W121" s="17">
        <v>3</v>
      </c>
      <c r="X121" s="17">
        <v>0</v>
      </c>
      <c r="Y121" s="17">
        <v>1</v>
      </c>
      <c r="Z121" s="17">
        <v>0</v>
      </c>
      <c r="AA121" s="17">
        <v>0</v>
      </c>
      <c r="AB121" s="17">
        <v>4</v>
      </c>
      <c r="AC121" s="17">
        <v>0</v>
      </c>
      <c r="AD121" s="17">
        <v>0</v>
      </c>
      <c r="AE121" s="17">
        <v>0</v>
      </c>
      <c r="AF121" s="17">
        <v>31</v>
      </c>
      <c r="AG121" s="17">
        <v>5</v>
      </c>
      <c r="AH121" s="17">
        <v>9</v>
      </c>
      <c r="AI121" s="17">
        <v>0</v>
      </c>
      <c r="AJ121" s="17">
        <v>1</v>
      </c>
      <c r="AK121" s="17">
        <v>0</v>
      </c>
      <c r="AL121" s="17">
        <v>2</v>
      </c>
      <c r="AM121" s="17">
        <v>3</v>
      </c>
      <c r="AN121" s="17">
        <v>2</v>
      </c>
      <c r="AO121" s="17">
        <v>5</v>
      </c>
      <c r="AP121" s="17">
        <v>1</v>
      </c>
      <c r="AQ121" s="17">
        <v>24</v>
      </c>
      <c r="AR121" s="17">
        <v>0</v>
      </c>
      <c r="AS121" s="17">
        <v>16</v>
      </c>
      <c r="AT121" s="17">
        <v>0</v>
      </c>
      <c r="AU121" s="17">
        <v>2</v>
      </c>
      <c r="AV121" s="17">
        <v>13</v>
      </c>
      <c r="AW121" s="17">
        <v>0</v>
      </c>
      <c r="AX121" s="17">
        <v>0</v>
      </c>
      <c r="AY121" s="17">
        <v>2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185</v>
      </c>
    </row>
    <row r="122" spans="1:63" x14ac:dyDescent="0.25">
      <c r="A122" s="35" t="s">
        <v>212</v>
      </c>
      <c r="B122" s="17">
        <v>0</v>
      </c>
      <c r="C122" s="17">
        <v>0</v>
      </c>
      <c r="D122" s="17">
        <v>19</v>
      </c>
      <c r="E122" s="17">
        <v>0</v>
      </c>
      <c r="F122" s="17">
        <v>0</v>
      </c>
      <c r="G122" s="17">
        <v>1</v>
      </c>
      <c r="H122" s="17">
        <v>0</v>
      </c>
      <c r="I122" s="17">
        <v>45</v>
      </c>
      <c r="J122" s="17">
        <v>0</v>
      </c>
      <c r="K122" s="17">
        <v>2</v>
      </c>
      <c r="L122" s="17">
        <v>0</v>
      </c>
      <c r="M122" s="17">
        <v>0</v>
      </c>
      <c r="N122" s="17">
        <v>1</v>
      </c>
      <c r="O122" s="17">
        <v>0</v>
      </c>
      <c r="P122" s="17">
        <v>0</v>
      </c>
      <c r="Q122" s="17">
        <v>4</v>
      </c>
      <c r="R122" s="17">
        <v>0</v>
      </c>
      <c r="S122" s="17">
        <v>0</v>
      </c>
      <c r="T122" s="17">
        <v>0</v>
      </c>
      <c r="U122" s="17">
        <v>1</v>
      </c>
      <c r="V122" s="17">
        <v>0</v>
      </c>
      <c r="W122" s="17">
        <v>1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1</v>
      </c>
      <c r="AE122" s="17">
        <v>0</v>
      </c>
      <c r="AF122" s="17">
        <v>5</v>
      </c>
      <c r="AG122" s="17">
        <v>1</v>
      </c>
      <c r="AH122" s="17">
        <v>0</v>
      </c>
      <c r="AI122" s="17">
        <v>0</v>
      </c>
      <c r="AJ122" s="17">
        <v>0</v>
      </c>
      <c r="AK122" s="17">
        <v>0</v>
      </c>
      <c r="AL122" s="17">
        <v>1</v>
      </c>
      <c r="AM122" s="17">
        <v>0</v>
      </c>
      <c r="AN122" s="17">
        <v>1</v>
      </c>
      <c r="AO122" s="17">
        <v>4</v>
      </c>
      <c r="AP122" s="17">
        <v>0</v>
      </c>
      <c r="AQ122" s="17">
        <v>1</v>
      </c>
      <c r="AR122" s="17">
        <v>0</v>
      </c>
      <c r="AS122" s="17">
        <v>0</v>
      </c>
      <c r="AT122" s="17">
        <v>0</v>
      </c>
      <c r="AU122" s="17">
        <v>0</v>
      </c>
      <c r="AV122" s="17">
        <v>6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94</v>
      </c>
    </row>
    <row r="123" spans="1:63" x14ac:dyDescent="0.25">
      <c r="A123" s="35" t="s">
        <v>213</v>
      </c>
      <c r="B123" s="17">
        <v>0</v>
      </c>
      <c r="C123" s="17">
        <v>1</v>
      </c>
      <c r="D123" s="17">
        <v>1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3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1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4</v>
      </c>
      <c r="AW123" s="17">
        <v>0</v>
      </c>
      <c r="AX123" s="17">
        <v>0</v>
      </c>
      <c r="AY123" s="17">
        <v>1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11</v>
      </c>
    </row>
    <row r="124" spans="1:63" x14ac:dyDescent="0.25">
      <c r="A124" s="35" t="s">
        <v>214</v>
      </c>
      <c r="B124" s="17">
        <v>3</v>
      </c>
      <c r="C124" s="17">
        <v>0</v>
      </c>
      <c r="D124" s="17">
        <v>1</v>
      </c>
      <c r="E124" s="17">
        <v>1</v>
      </c>
      <c r="F124" s="17">
        <v>0</v>
      </c>
      <c r="G124" s="17">
        <v>0</v>
      </c>
      <c r="H124" s="17">
        <v>0</v>
      </c>
      <c r="I124" s="17">
        <v>4</v>
      </c>
      <c r="J124" s="17">
        <v>1</v>
      </c>
      <c r="K124" s="17">
        <v>1</v>
      </c>
      <c r="L124" s="17">
        <v>0</v>
      </c>
      <c r="M124" s="17">
        <v>1</v>
      </c>
      <c r="N124" s="17">
        <v>0</v>
      </c>
      <c r="O124" s="17">
        <v>0</v>
      </c>
      <c r="P124" s="17">
        <v>0</v>
      </c>
      <c r="Q124" s="17">
        <v>2</v>
      </c>
      <c r="R124" s="17">
        <v>1</v>
      </c>
      <c r="S124" s="17">
        <v>0</v>
      </c>
      <c r="T124" s="17">
        <v>1</v>
      </c>
      <c r="U124" s="17">
        <v>0</v>
      </c>
      <c r="V124" s="17">
        <v>0</v>
      </c>
      <c r="W124" s="17">
        <v>0</v>
      </c>
      <c r="X124" s="17">
        <v>0</v>
      </c>
      <c r="Y124" s="17">
        <v>2</v>
      </c>
      <c r="Z124" s="17">
        <v>0</v>
      </c>
      <c r="AA124" s="17">
        <v>0</v>
      </c>
      <c r="AB124" s="17">
        <v>0</v>
      </c>
      <c r="AC124" s="17">
        <v>1</v>
      </c>
      <c r="AD124" s="17">
        <v>0</v>
      </c>
      <c r="AE124" s="17">
        <v>0</v>
      </c>
      <c r="AF124" s="17">
        <v>2</v>
      </c>
      <c r="AG124" s="17">
        <v>1</v>
      </c>
      <c r="AH124" s="17">
        <v>4</v>
      </c>
      <c r="AI124" s="17">
        <v>0</v>
      </c>
      <c r="AJ124" s="17">
        <v>1</v>
      </c>
      <c r="AK124" s="17">
        <v>0</v>
      </c>
      <c r="AL124" s="17">
        <v>0</v>
      </c>
      <c r="AM124" s="17">
        <v>1</v>
      </c>
      <c r="AN124" s="17">
        <v>0</v>
      </c>
      <c r="AO124" s="17">
        <v>0</v>
      </c>
      <c r="AP124" s="17">
        <v>0</v>
      </c>
      <c r="AQ124" s="17">
        <v>2</v>
      </c>
      <c r="AR124" s="17">
        <v>0</v>
      </c>
      <c r="AS124" s="17">
        <v>0</v>
      </c>
      <c r="AT124" s="17">
        <v>0</v>
      </c>
      <c r="AU124" s="17">
        <v>0</v>
      </c>
      <c r="AV124" s="17">
        <v>2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32</v>
      </c>
    </row>
    <row r="125" spans="1:63" x14ac:dyDescent="0.25">
      <c r="A125" s="35" t="s">
        <v>215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0</v>
      </c>
    </row>
    <row r="126" spans="1:63" x14ac:dyDescent="0.25">
      <c r="A126" s="35" t="s">
        <v>216</v>
      </c>
      <c r="B126" s="17">
        <v>1</v>
      </c>
      <c r="C126" s="17">
        <v>1</v>
      </c>
      <c r="D126" s="17">
        <v>8</v>
      </c>
      <c r="E126" s="17">
        <v>3</v>
      </c>
      <c r="F126" s="17">
        <v>1</v>
      </c>
      <c r="G126" s="17">
        <v>0</v>
      </c>
      <c r="H126" s="17">
        <v>1</v>
      </c>
      <c r="I126" s="17">
        <v>17</v>
      </c>
      <c r="J126" s="17">
        <v>9</v>
      </c>
      <c r="K126" s="17">
        <v>0</v>
      </c>
      <c r="L126" s="17">
        <v>4</v>
      </c>
      <c r="M126" s="17">
        <v>1</v>
      </c>
      <c r="N126" s="17">
        <v>1</v>
      </c>
      <c r="O126" s="17">
        <v>0</v>
      </c>
      <c r="P126" s="17">
        <v>2</v>
      </c>
      <c r="Q126" s="17">
        <v>4</v>
      </c>
      <c r="R126" s="17">
        <v>0</v>
      </c>
      <c r="S126" s="17">
        <v>2</v>
      </c>
      <c r="T126" s="17">
        <v>8</v>
      </c>
      <c r="U126" s="17">
        <v>2</v>
      </c>
      <c r="V126" s="17">
        <v>0</v>
      </c>
      <c r="W126" s="17">
        <v>2</v>
      </c>
      <c r="X126" s="17">
        <v>1</v>
      </c>
      <c r="Y126" s="17">
        <v>4</v>
      </c>
      <c r="Z126" s="17">
        <v>2</v>
      </c>
      <c r="AA126" s="17">
        <v>1</v>
      </c>
      <c r="AB126" s="17">
        <v>9</v>
      </c>
      <c r="AC126" s="17">
        <v>3</v>
      </c>
      <c r="AD126" s="17">
        <v>0</v>
      </c>
      <c r="AE126" s="17">
        <v>1</v>
      </c>
      <c r="AF126" s="17">
        <v>12</v>
      </c>
      <c r="AG126" s="17">
        <v>7</v>
      </c>
      <c r="AH126" s="17">
        <v>0</v>
      </c>
      <c r="AI126" s="17">
        <v>1</v>
      </c>
      <c r="AJ126" s="17">
        <v>2</v>
      </c>
      <c r="AK126" s="17">
        <v>0</v>
      </c>
      <c r="AL126" s="17">
        <v>3</v>
      </c>
      <c r="AM126" s="17">
        <v>1</v>
      </c>
      <c r="AN126" s="17">
        <v>2</v>
      </c>
      <c r="AO126" s="17">
        <v>8</v>
      </c>
      <c r="AP126" s="17">
        <v>0</v>
      </c>
      <c r="AQ126" s="17">
        <v>10</v>
      </c>
      <c r="AR126" s="17">
        <v>0</v>
      </c>
      <c r="AS126" s="17">
        <v>0</v>
      </c>
      <c r="AT126" s="17">
        <v>0</v>
      </c>
      <c r="AU126" s="17">
        <v>1</v>
      </c>
      <c r="AV126" s="17">
        <v>5</v>
      </c>
      <c r="AW126" s="17">
        <v>3</v>
      </c>
      <c r="AX126" s="17">
        <v>0</v>
      </c>
      <c r="AY126" s="17">
        <v>7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150</v>
      </c>
    </row>
    <row r="127" spans="1:63" x14ac:dyDescent="0.25">
      <c r="A127" s="35" t="s">
        <v>217</v>
      </c>
      <c r="B127" s="17">
        <v>57</v>
      </c>
      <c r="C127" s="17">
        <v>15</v>
      </c>
      <c r="D127" s="17">
        <v>134</v>
      </c>
      <c r="E127" s="17">
        <v>0</v>
      </c>
      <c r="F127" s="17">
        <v>9</v>
      </c>
      <c r="G127" s="17">
        <v>5</v>
      </c>
      <c r="H127" s="17">
        <v>17</v>
      </c>
      <c r="I127" s="17">
        <v>275</v>
      </c>
      <c r="J127" s="17">
        <v>24</v>
      </c>
      <c r="K127" s="17">
        <v>5</v>
      </c>
      <c r="L127" s="17">
        <v>6</v>
      </c>
      <c r="M127" s="17">
        <v>53</v>
      </c>
      <c r="N127" s="17">
        <v>8</v>
      </c>
      <c r="O127" s="17">
        <v>9</v>
      </c>
      <c r="P127" s="17">
        <v>21</v>
      </c>
      <c r="Q127" s="17">
        <v>104</v>
      </c>
      <c r="R127" s="17">
        <v>30</v>
      </c>
      <c r="S127" s="17">
        <v>20</v>
      </c>
      <c r="T127" s="17">
        <v>47</v>
      </c>
      <c r="U127" s="17">
        <v>32</v>
      </c>
      <c r="V127" s="17">
        <v>18</v>
      </c>
      <c r="W127" s="17">
        <v>13</v>
      </c>
      <c r="X127" s="17">
        <v>20</v>
      </c>
      <c r="Y127" s="17">
        <v>52</v>
      </c>
      <c r="Z127" s="17">
        <v>23</v>
      </c>
      <c r="AA127" s="17">
        <v>11</v>
      </c>
      <c r="AB127" s="17">
        <v>33</v>
      </c>
      <c r="AC127" s="17">
        <v>8</v>
      </c>
      <c r="AD127" s="17">
        <v>20</v>
      </c>
      <c r="AE127" s="17">
        <v>9</v>
      </c>
      <c r="AF127" s="17">
        <v>255</v>
      </c>
      <c r="AG127" s="17">
        <v>52</v>
      </c>
      <c r="AH127" s="17">
        <v>129</v>
      </c>
      <c r="AI127" s="17">
        <v>19</v>
      </c>
      <c r="AJ127" s="17">
        <v>15</v>
      </c>
      <c r="AK127" s="17">
        <v>1</v>
      </c>
      <c r="AL127" s="17">
        <v>30</v>
      </c>
      <c r="AM127" s="17">
        <v>24</v>
      </c>
      <c r="AN127" s="17">
        <v>13</v>
      </c>
      <c r="AO127" s="17">
        <v>81</v>
      </c>
      <c r="AP127" s="17">
        <v>5</v>
      </c>
      <c r="AQ127" s="17">
        <v>143</v>
      </c>
      <c r="AR127" s="17">
        <v>0</v>
      </c>
      <c r="AS127" s="17">
        <v>40</v>
      </c>
      <c r="AT127" s="17">
        <v>5</v>
      </c>
      <c r="AU127" s="17">
        <v>26</v>
      </c>
      <c r="AV127" s="17">
        <v>200</v>
      </c>
      <c r="AW127" s="17">
        <v>18</v>
      </c>
      <c r="AX127" s="17">
        <v>4</v>
      </c>
      <c r="AY127" s="17">
        <v>62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2200</v>
      </c>
    </row>
    <row r="128" spans="1:63" x14ac:dyDescent="0.25">
      <c r="A128" s="35" t="s">
        <v>218</v>
      </c>
      <c r="B128" s="17">
        <v>2</v>
      </c>
      <c r="C128" s="17">
        <v>1</v>
      </c>
      <c r="D128" s="17">
        <v>4</v>
      </c>
      <c r="E128" s="17">
        <v>3</v>
      </c>
      <c r="F128" s="17">
        <v>4</v>
      </c>
      <c r="G128" s="17">
        <v>1</v>
      </c>
      <c r="H128" s="17">
        <v>0</v>
      </c>
      <c r="I128" s="17">
        <v>16</v>
      </c>
      <c r="J128" s="17">
        <v>2</v>
      </c>
      <c r="K128" s="17">
        <v>3</v>
      </c>
      <c r="L128" s="17">
        <v>0</v>
      </c>
      <c r="M128" s="17">
        <v>2</v>
      </c>
      <c r="N128" s="17">
        <v>0</v>
      </c>
      <c r="O128" s="17">
        <v>1</v>
      </c>
      <c r="P128" s="17">
        <v>0</v>
      </c>
      <c r="Q128" s="17">
        <v>5</v>
      </c>
      <c r="R128" s="17">
        <v>0</v>
      </c>
      <c r="S128" s="17">
        <v>2</v>
      </c>
      <c r="T128" s="17">
        <v>1</v>
      </c>
      <c r="U128" s="17">
        <v>3</v>
      </c>
      <c r="V128" s="17">
        <v>2</v>
      </c>
      <c r="W128" s="17">
        <v>2</v>
      </c>
      <c r="X128" s="17">
        <v>3</v>
      </c>
      <c r="Y128" s="17">
        <v>3</v>
      </c>
      <c r="Z128" s="17">
        <v>0</v>
      </c>
      <c r="AA128" s="17">
        <v>1</v>
      </c>
      <c r="AB128" s="17">
        <v>3</v>
      </c>
      <c r="AC128" s="17">
        <v>1</v>
      </c>
      <c r="AD128" s="17">
        <v>0</v>
      </c>
      <c r="AE128" s="17">
        <v>0</v>
      </c>
      <c r="AF128" s="17">
        <v>20</v>
      </c>
      <c r="AG128" s="17">
        <v>3</v>
      </c>
      <c r="AH128" s="17">
        <v>9</v>
      </c>
      <c r="AI128" s="17">
        <v>5</v>
      </c>
      <c r="AJ128" s="17">
        <v>2</v>
      </c>
      <c r="AK128" s="17">
        <v>0</v>
      </c>
      <c r="AL128" s="17">
        <v>2</v>
      </c>
      <c r="AM128" s="17">
        <v>2</v>
      </c>
      <c r="AN128" s="17">
        <v>1</v>
      </c>
      <c r="AO128" s="17">
        <v>6</v>
      </c>
      <c r="AP128" s="17">
        <v>0</v>
      </c>
      <c r="AQ128" s="17">
        <v>4</v>
      </c>
      <c r="AR128" s="17">
        <v>0</v>
      </c>
      <c r="AS128" s="17">
        <v>1</v>
      </c>
      <c r="AT128" s="17">
        <v>0</v>
      </c>
      <c r="AU128" s="17">
        <v>1</v>
      </c>
      <c r="AV128" s="17">
        <v>10</v>
      </c>
      <c r="AW128" s="17">
        <v>1</v>
      </c>
      <c r="AX128" s="17">
        <v>0</v>
      </c>
      <c r="AY128" s="17">
        <v>2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134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1</v>
      </c>
      <c r="R129" s="17">
        <v>0</v>
      </c>
      <c r="S129" s="17">
        <v>0</v>
      </c>
      <c r="T129" s="17">
        <v>1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1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5</v>
      </c>
      <c r="AG129" s="17">
        <v>0</v>
      </c>
      <c r="AH129" s="17">
        <v>2</v>
      </c>
      <c r="AI129" s="17">
        <v>1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2</v>
      </c>
      <c r="AP129" s="17">
        <v>0</v>
      </c>
      <c r="AQ129" s="17">
        <v>2</v>
      </c>
      <c r="AR129" s="17">
        <v>0</v>
      </c>
      <c r="AS129" s="17">
        <v>0</v>
      </c>
      <c r="AT129" s="17">
        <v>0</v>
      </c>
      <c r="AU129" s="17">
        <v>1</v>
      </c>
      <c r="AV129" s="17">
        <v>1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17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1</v>
      </c>
      <c r="N130" s="17">
        <v>0</v>
      </c>
      <c r="O130" s="17">
        <v>0</v>
      </c>
      <c r="P130" s="17">
        <v>0</v>
      </c>
      <c r="Q130" s="17">
        <v>1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2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1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1</v>
      </c>
    </row>
    <row r="132" spans="1:63" x14ac:dyDescent="0.25">
      <c r="A132" s="35" t="s">
        <v>222</v>
      </c>
      <c r="B132" s="17">
        <v>0</v>
      </c>
      <c r="C132" s="17">
        <v>2</v>
      </c>
      <c r="D132" s="17">
        <v>3</v>
      </c>
      <c r="E132" s="17">
        <v>0</v>
      </c>
      <c r="F132" s="17">
        <v>0</v>
      </c>
      <c r="G132" s="17">
        <v>0</v>
      </c>
      <c r="H132" s="17">
        <v>1</v>
      </c>
      <c r="I132" s="17">
        <v>0</v>
      </c>
      <c r="J132" s="17">
        <v>4</v>
      </c>
      <c r="K132" s="17">
        <v>1</v>
      </c>
      <c r="L132" s="17">
        <v>0</v>
      </c>
      <c r="M132" s="17">
        <v>0</v>
      </c>
      <c r="N132" s="17">
        <v>0</v>
      </c>
      <c r="O132" s="17">
        <v>0</v>
      </c>
      <c r="P132" s="17">
        <v>1</v>
      </c>
      <c r="Q132" s="17">
        <v>2</v>
      </c>
      <c r="R132" s="17">
        <v>1</v>
      </c>
      <c r="S132" s="17">
        <v>4</v>
      </c>
      <c r="T132" s="17">
        <v>6</v>
      </c>
      <c r="U132" s="17">
        <v>0</v>
      </c>
      <c r="V132" s="17">
        <v>1</v>
      </c>
      <c r="W132" s="17">
        <v>0</v>
      </c>
      <c r="X132" s="17">
        <v>2</v>
      </c>
      <c r="Y132" s="17">
        <v>1</v>
      </c>
      <c r="Z132" s="17">
        <v>0</v>
      </c>
      <c r="AA132" s="17">
        <v>1</v>
      </c>
      <c r="AB132" s="17">
        <v>0</v>
      </c>
      <c r="AC132" s="17">
        <v>1</v>
      </c>
      <c r="AD132" s="17">
        <v>7</v>
      </c>
      <c r="AE132" s="17">
        <v>1</v>
      </c>
      <c r="AF132" s="17">
        <v>9</v>
      </c>
      <c r="AG132" s="17">
        <v>1</v>
      </c>
      <c r="AH132" s="17">
        <v>1</v>
      </c>
      <c r="AI132" s="17">
        <v>1</v>
      </c>
      <c r="AJ132" s="17">
        <v>1</v>
      </c>
      <c r="AK132" s="17">
        <v>0</v>
      </c>
      <c r="AL132" s="17">
        <v>1</v>
      </c>
      <c r="AM132" s="17">
        <v>2</v>
      </c>
      <c r="AN132" s="17">
        <v>0</v>
      </c>
      <c r="AO132" s="17">
        <v>0</v>
      </c>
      <c r="AP132" s="17">
        <v>1</v>
      </c>
      <c r="AQ132" s="17">
        <v>1</v>
      </c>
      <c r="AR132" s="17">
        <v>0</v>
      </c>
      <c r="AS132" s="17">
        <v>2</v>
      </c>
      <c r="AT132" s="17">
        <v>2</v>
      </c>
      <c r="AU132" s="17">
        <v>0</v>
      </c>
      <c r="AV132" s="17">
        <v>4</v>
      </c>
      <c r="AW132" s="17">
        <v>3</v>
      </c>
      <c r="AX132" s="17">
        <v>0</v>
      </c>
      <c r="AY132" s="17">
        <v>2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70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3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1</v>
      </c>
      <c r="N133" s="17">
        <v>2</v>
      </c>
      <c r="O133" s="17">
        <v>0</v>
      </c>
      <c r="P133" s="17">
        <v>0</v>
      </c>
      <c r="Q133" s="17">
        <v>1</v>
      </c>
      <c r="R133" s="17">
        <v>2</v>
      </c>
      <c r="S133" s="17">
        <v>0</v>
      </c>
      <c r="T133" s="17">
        <v>0</v>
      </c>
      <c r="U133" s="17">
        <v>3</v>
      </c>
      <c r="V133" s="17">
        <v>0</v>
      </c>
      <c r="W133" s="17">
        <v>0</v>
      </c>
      <c r="X133" s="17">
        <v>0</v>
      </c>
      <c r="Y133" s="17">
        <v>1</v>
      </c>
      <c r="Z133" s="17">
        <v>0</v>
      </c>
      <c r="AA133" s="17">
        <v>0</v>
      </c>
      <c r="AB133" s="17">
        <v>3</v>
      </c>
      <c r="AC133" s="17">
        <v>0</v>
      </c>
      <c r="AD133" s="17">
        <v>0</v>
      </c>
      <c r="AE133" s="17">
        <v>0</v>
      </c>
      <c r="AF133" s="17">
        <v>6</v>
      </c>
      <c r="AG133" s="17">
        <v>1</v>
      </c>
      <c r="AH133" s="17">
        <v>1</v>
      </c>
      <c r="AI133" s="17">
        <v>0</v>
      </c>
      <c r="AJ133" s="17">
        <v>0</v>
      </c>
      <c r="AK133" s="17">
        <v>0</v>
      </c>
      <c r="AL133" s="17">
        <v>2</v>
      </c>
      <c r="AM133" s="17">
        <v>2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2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30</v>
      </c>
    </row>
    <row r="134" spans="1:63" x14ac:dyDescent="0.25">
      <c r="A134" s="35" t="s">
        <v>224</v>
      </c>
      <c r="B134" s="17">
        <v>3</v>
      </c>
      <c r="C134" s="17">
        <v>2</v>
      </c>
      <c r="D134" s="17">
        <v>67</v>
      </c>
      <c r="E134" s="17">
        <v>0</v>
      </c>
      <c r="F134" s="17">
        <v>0</v>
      </c>
      <c r="G134" s="17">
        <v>5</v>
      </c>
      <c r="H134" s="17">
        <v>8</v>
      </c>
      <c r="I134" s="17">
        <v>32</v>
      </c>
      <c r="J134" s="17">
        <v>0</v>
      </c>
      <c r="K134" s="17">
        <v>0</v>
      </c>
      <c r="L134" s="17">
        <v>3</v>
      </c>
      <c r="M134" s="17">
        <v>11</v>
      </c>
      <c r="N134" s="17">
        <v>1</v>
      </c>
      <c r="O134" s="17">
        <v>0</v>
      </c>
      <c r="P134" s="17">
        <v>3</v>
      </c>
      <c r="Q134" s="17">
        <v>61</v>
      </c>
      <c r="R134" s="17">
        <v>9</v>
      </c>
      <c r="S134" s="17">
        <v>0</v>
      </c>
      <c r="T134" s="17">
        <v>10</v>
      </c>
      <c r="U134" s="17">
        <v>25</v>
      </c>
      <c r="V134" s="17">
        <v>1</v>
      </c>
      <c r="W134" s="17">
        <v>4</v>
      </c>
      <c r="X134" s="17">
        <v>1</v>
      </c>
      <c r="Y134" s="17">
        <v>7</v>
      </c>
      <c r="Z134" s="17">
        <v>1</v>
      </c>
      <c r="AA134" s="17">
        <v>0</v>
      </c>
      <c r="AB134" s="17">
        <v>37</v>
      </c>
      <c r="AC134" s="17">
        <v>2</v>
      </c>
      <c r="AD134" s="17">
        <v>1</v>
      </c>
      <c r="AE134" s="17">
        <v>0</v>
      </c>
      <c r="AF134" s="17">
        <v>75</v>
      </c>
      <c r="AG134" s="17">
        <v>9</v>
      </c>
      <c r="AH134" s="17">
        <v>67</v>
      </c>
      <c r="AI134" s="17">
        <v>9</v>
      </c>
      <c r="AJ134" s="17">
        <v>4</v>
      </c>
      <c r="AK134" s="17">
        <v>1</v>
      </c>
      <c r="AL134" s="17">
        <v>0</v>
      </c>
      <c r="AM134" s="17">
        <v>1</v>
      </c>
      <c r="AN134" s="17">
        <v>2</v>
      </c>
      <c r="AO134" s="17">
        <v>6</v>
      </c>
      <c r="AP134" s="17">
        <v>1</v>
      </c>
      <c r="AQ134" s="17">
        <v>57</v>
      </c>
      <c r="AR134" s="17">
        <v>0</v>
      </c>
      <c r="AS134" s="17">
        <v>0</v>
      </c>
      <c r="AT134" s="17">
        <v>0</v>
      </c>
      <c r="AU134" s="17">
        <v>0</v>
      </c>
      <c r="AV134" s="17">
        <v>50</v>
      </c>
      <c r="AW134" s="17">
        <v>1</v>
      </c>
      <c r="AX134" s="17">
        <v>3</v>
      </c>
      <c r="AY134" s="17">
        <v>3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583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3</v>
      </c>
      <c r="J135" s="17">
        <v>0</v>
      </c>
      <c r="K135" s="17">
        <v>1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1</v>
      </c>
      <c r="R135" s="17">
        <v>0</v>
      </c>
      <c r="S135" s="17">
        <v>0</v>
      </c>
      <c r="T135" s="17">
        <v>0</v>
      </c>
      <c r="U135" s="17">
        <v>1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1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1</v>
      </c>
      <c r="AV135" s="17">
        <v>0</v>
      </c>
      <c r="AW135" s="17">
        <v>0</v>
      </c>
      <c r="AX135" s="17">
        <v>1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9</v>
      </c>
    </row>
    <row r="136" spans="1:63" x14ac:dyDescent="0.25">
      <c r="A136" s="35" t="s">
        <v>226</v>
      </c>
      <c r="B136" s="17">
        <v>0</v>
      </c>
      <c r="C136" s="17">
        <v>2</v>
      </c>
      <c r="D136" s="17">
        <v>7</v>
      </c>
      <c r="E136" s="17">
        <v>0</v>
      </c>
      <c r="F136" s="17">
        <v>0</v>
      </c>
      <c r="G136" s="17">
        <v>0</v>
      </c>
      <c r="H136" s="17">
        <v>0</v>
      </c>
      <c r="I136" s="17">
        <v>12</v>
      </c>
      <c r="J136" s="17">
        <v>0</v>
      </c>
      <c r="K136" s="17">
        <v>0</v>
      </c>
      <c r="L136" s="17">
        <v>1</v>
      </c>
      <c r="M136" s="17">
        <v>0</v>
      </c>
      <c r="N136" s="17">
        <v>0</v>
      </c>
      <c r="O136" s="17">
        <v>0</v>
      </c>
      <c r="P136" s="17">
        <v>0</v>
      </c>
      <c r="Q136" s="17">
        <v>3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2</v>
      </c>
      <c r="Z136" s="17">
        <v>0</v>
      </c>
      <c r="AA136" s="17">
        <v>0</v>
      </c>
      <c r="AB136" s="17">
        <v>0</v>
      </c>
      <c r="AC136" s="17">
        <v>0</v>
      </c>
      <c r="AD136" s="17">
        <v>1</v>
      </c>
      <c r="AE136" s="17">
        <v>0</v>
      </c>
      <c r="AF136" s="17">
        <v>16</v>
      </c>
      <c r="AG136" s="17">
        <v>3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1</v>
      </c>
      <c r="AN136" s="17">
        <v>0</v>
      </c>
      <c r="AO136" s="17">
        <v>0</v>
      </c>
      <c r="AP136" s="17">
        <v>0</v>
      </c>
      <c r="AQ136" s="17">
        <v>4</v>
      </c>
      <c r="AR136" s="17">
        <v>0</v>
      </c>
      <c r="AS136" s="17">
        <v>0</v>
      </c>
      <c r="AT136" s="17">
        <v>0</v>
      </c>
      <c r="AU136" s="17">
        <v>0</v>
      </c>
      <c r="AV136" s="17">
        <v>1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53</v>
      </c>
    </row>
    <row r="137" spans="1:63" x14ac:dyDescent="0.25">
      <c r="A137" s="32" t="s">
        <v>227</v>
      </c>
      <c r="B137" s="33">
        <v>7</v>
      </c>
      <c r="C137" s="33">
        <v>2</v>
      </c>
      <c r="D137" s="33">
        <v>30</v>
      </c>
      <c r="E137" s="33">
        <v>15</v>
      </c>
      <c r="F137" s="33">
        <v>2</v>
      </c>
      <c r="G137" s="33">
        <v>0</v>
      </c>
      <c r="H137" s="33">
        <v>4</v>
      </c>
      <c r="I137" s="33">
        <v>141</v>
      </c>
      <c r="J137" s="33">
        <v>13</v>
      </c>
      <c r="K137" s="33">
        <v>1</v>
      </c>
      <c r="L137" s="33">
        <v>1</v>
      </c>
      <c r="M137" s="33">
        <v>5</v>
      </c>
      <c r="N137" s="33">
        <v>2</v>
      </c>
      <c r="O137" s="33">
        <v>1</v>
      </c>
      <c r="P137" s="33">
        <v>1</v>
      </c>
      <c r="Q137" s="33">
        <v>7</v>
      </c>
      <c r="R137" s="33">
        <v>10</v>
      </c>
      <c r="S137" s="33">
        <v>8</v>
      </c>
      <c r="T137" s="33">
        <v>10</v>
      </c>
      <c r="U137" s="33">
        <v>4</v>
      </c>
      <c r="V137" s="33">
        <v>2</v>
      </c>
      <c r="W137" s="33">
        <v>4</v>
      </c>
      <c r="X137" s="33">
        <v>2</v>
      </c>
      <c r="Y137" s="33">
        <v>8</v>
      </c>
      <c r="Z137" s="33">
        <v>2</v>
      </c>
      <c r="AA137" s="33">
        <v>0</v>
      </c>
      <c r="AB137" s="33">
        <v>18</v>
      </c>
      <c r="AC137" s="33">
        <v>0</v>
      </c>
      <c r="AD137" s="33">
        <v>10</v>
      </c>
      <c r="AE137" s="33">
        <v>3</v>
      </c>
      <c r="AF137" s="33">
        <v>105</v>
      </c>
      <c r="AG137" s="33">
        <v>4</v>
      </c>
      <c r="AH137" s="33">
        <v>16</v>
      </c>
      <c r="AI137" s="33">
        <v>5</v>
      </c>
      <c r="AJ137" s="33">
        <v>2</v>
      </c>
      <c r="AK137" s="33">
        <v>0</v>
      </c>
      <c r="AL137" s="33">
        <v>13</v>
      </c>
      <c r="AM137" s="33">
        <v>13</v>
      </c>
      <c r="AN137" s="33">
        <v>0</v>
      </c>
      <c r="AO137" s="33">
        <v>11</v>
      </c>
      <c r="AP137" s="33">
        <v>1</v>
      </c>
      <c r="AQ137" s="33">
        <v>22</v>
      </c>
      <c r="AR137" s="33">
        <v>0</v>
      </c>
      <c r="AS137" s="33">
        <v>13</v>
      </c>
      <c r="AT137" s="33">
        <v>0</v>
      </c>
      <c r="AU137" s="33">
        <v>3</v>
      </c>
      <c r="AV137" s="33">
        <v>22</v>
      </c>
      <c r="AW137" s="33">
        <v>3</v>
      </c>
      <c r="AX137" s="33">
        <v>0</v>
      </c>
      <c r="AY137" s="33">
        <v>9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555</v>
      </c>
    </row>
    <row r="138" spans="1:63" x14ac:dyDescent="0.25">
      <c r="A138" s="35" t="s">
        <v>228</v>
      </c>
      <c r="B138" s="17">
        <v>6</v>
      </c>
      <c r="C138" s="17">
        <v>1</v>
      </c>
      <c r="D138" s="17">
        <v>19</v>
      </c>
      <c r="E138" s="17">
        <v>11</v>
      </c>
      <c r="F138" s="17">
        <v>1</v>
      </c>
      <c r="G138" s="17">
        <v>0</v>
      </c>
      <c r="H138" s="17">
        <v>4</v>
      </c>
      <c r="I138" s="17">
        <v>135</v>
      </c>
      <c r="J138" s="17">
        <v>11</v>
      </c>
      <c r="K138" s="17">
        <v>0</v>
      </c>
      <c r="L138" s="17">
        <v>1</v>
      </c>
      <c r="M138" s="17">
        <v>3</v>
      </c>
      <c r="N138" s="17">
        <v>0</v>
      </c>
      <c r="O138" s="17">
        <v>1</v>
      </c>
      <c r="P138" s="17">
        <v>1</v>
      </c>
      <c r="Q138" s="17">
        <v>5</v>
      </c>
      <c r="R138" s="17">
        <v>6</v>
      </c>
      <c r="S138" s="17">
        <v>3</v>
      </c>
      <c r="T138" s="17">
        <v>9</v>
      </c>
      <c r="U138" s="17">
        <v>2</v>
      </c>
      <c r="V138" s="17">
        <v>2</v>
      </c>
      <c r="W138" s="17">
        <v>4</v>
      </c>
      <c r="X138" s="17">
        <v>2</v>
      </c>
      <c r="Y138" s="17">
        <v>8</v>
      </c>
      <c r="Z138" s="17">
        <v>2</v>
      </c>
      <c r="AA138" s="17">
        <v>0</v>
      </c>
      <c r="AB138" s="17">
        <v>16</v>
      </c>
      <c r="AC138" s="17">
        <v>0</v>
      </c>
      <c r="AD138" s="17">
        <v>10</v>
      </c>
      <c r="AE138" s="17">
        <v>3</v>
      </c>
      <c r="AF138" s="17">
        <v>93</v>
      </c>
      <c r="AG138" s="17">
        <v>4</v>
      </c>
      <c r="AH138" s="17">
        <v>10</v>
      </c>
      <c r="AI138" s="17">
        <v>3</v>
      </c>
      <c r="AJ138" s="17">
        <v>2</v>
      </c>
      <c r="AK138" s="17">
        <v>0</v>
      </c>
      <c r="AL138" s="17">
        <v>11</v>
      </c>
      <c r="AM138" s="17">
        <v>13</v>
      </c>
      <c r="AN138" s="17">
        <v>0</v>
      </c>
      <c r="AO138" s="17">
        <v>9</v>
      </c>
      <c r="AP138" s="17">
        <v>0</v>
      </c>
      <c r="AQ138" s="17">
        <v>16</v>
      </c>
      <c r="AR138" s="17">
        <v>0</v>
      </c>
      <c r="AS138" s="17">
        <v>11</v>
      </c>
      <c r="AT138" s="17">
        <v>0</v>
      </c>
      <c r="AU138" s="17">
        <v>3</v>
      </c>
      <c r="AV138" s="17">
        <v>14</v>
      </c>
      <c r="AW138" s="17">
        <v>0</v>
      </c>
      <c r="AX138" s="17">
        <v>0</v>
      </c>
      <c r="AY138" s="17">
        <v>7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462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2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2</v>
      </c>
    </row>
    <row r="140" spans="1:63" x14ac:dyDescent="0.25">
      <c r="A140" s="35" t="s">
        <v>230</v>
      </c>
      <c r="B140" s="17">
        <v>1</v>
      </c>
      <c r="C140" s="17">
        <v>1</v>
      </c>
      <c r="D140" s="17">
        <v>11</v>
      </c>
      <c r="E140" s="17">
        <v>4</v>
      </c>
      <c r="F140" s="17">
        <v>1</v>
      </c>
      <c r="G140" s="17">
        <v>0</v>
      </c>
      <c r="H140" s="17">
        <v>0</v>
      </c>
      <c r="I140" s="17">
        <v>5</v>
      </c>
      <c r="J140" s="17">
        <v>1</v>
      </c>
      <c r="K140" s="17">
        <v>1</v>
      </c>
      <c r="L140" s="17">
        <v>0</v>
      </c>
      <c r="M140" s="17">
        <v>2</v>
      </c>
      <c r="N140" s="17">
        <v>2</v>
      </c>
      <c r="O140" s="17">
        <v>0</v>
      </c>
      <c r="P140" s="17">
        <v>0</v>
      </c>
      <c r="Q140" s="17">
        <v>1</v>
      </c>
      <c r="R140" s="17">
        <v>2</v>
      </c>
      <c r="S140" s="17">
        <v>3</v>
      </c>
      <c r="T140" s="17">
        <v>1</v>
      </c>
      <c r="U140" s="17">
        <v>2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2</v>
      </c>
      <c r="AC140" s="17">
        <v>0</v>
      </c>
      <c r="AD140" s="17">
        <v>0</v>
      </c>
      <c r="AE140" s="17">
        <v>0</v>
      </c>
      <c r="AF140" s="17">
        <v>10</v>
      </c>
      <c r="AG140" s="17">
        <v>0</v>
      </c>
      <c r="AH140" s="17">
        <v>6</v>
      </c>
      <c r="AI140" s="17">
        <v>2</v>
      </c>
      <c r="AJ140" s="17">
        <v>0</v>
      </c>
      <c r="AK140" s="17">
        <v>0</v>
      </c>
      <c r="AL140" s="17">
        <v>2</v>
      </c>
      <c r="AM140" s="17">
        <v>0</v>
      </c>
      <c r="AN140" s="17">
        <v>0</v>
      </c>
      <c r="AO140" s="17">
        <v>2</v>
      </c>
      <c r="AP140" s="17">
        <v>1</v>
      </c>
      <c r="AQ140" s="17">
        <v>3</v>
      </c>
      <c r="AR140" s="17">
        <v>0</v>
      </c>
      <c r="AS140" s="17">
        <v>2</v>
      </c>
      <c r="AT140" s="17">
        <v>0</v>
      </c>
      <c r="AU140" s="17">
        <v>0</v>
      </c>
      <c r="AV140" s="17">
        <v>4</v>
      </c>
      <c r="AW140" s="17">
        <v>3</v>
      </c>
      <c r="AX140" s="17">
        <v>0</v>
      </c>
      <c r="AY140" s="17">
        <v>2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77</v>
      </c>
    </row>
    <row r="141" spans="1:63" x14ac:dyDescent="0.25">
      <c r="A141" s="35" t="s">
        <v>231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1</v>
      </c>
      <c r="J141" s="17">
        <v>1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1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2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3</v>
      </c>
      <c r="AR141" s="17">
        <v>0</v>
      </c>
      <c r="AS141" s="17">
        <v>0</v>
      </c>
      <c r="AT141" s="17">
        <v>0</v>
      </c>
      <c r="AU141" s="17">
        <v>0</v>
      </c>
      <c r="AV141" s="17">
        <v>4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12</v>
      </c>
    </row>
    <row r="142" spans="1:63" x14ac:dyDescent="0.25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2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2</v>
      </c>
    </row>
    <row r="143" spans="1:63" x14ac:dyDescent="0.25">
      <c r="A143" s="32" t="s">
        <v>233</v>
      </c>
      <c r="B143" s="33">
        <v>14</v>
      </c>
      <c r="C143" s="33">
        <v>3</v>
      </c>
      <c r="D143" s="33">
        <v>44</v>
      </c>
      <c r="E143" s="33">
        <v>8</v>
      </c>
      <c r="F143" s="33">
        <v>2</v>
      </c>
      <c r="G143" s="33">
        <v>2</v>
      </c>
      <c r="H143" s="33">
        <v>5</v>
      </c>
      <c r="I143" s="33">
        <v>31</v>
      </c>
      <c r="J143" s="33">
        <v>5</v>
      </c>
      <c r="K143" s="33">
        <v>6</v>
      </c>
      <c r="L143" s="33">
        <v>1</v>
      </c>
      <c r="M143" s="33">
        <v>4</v>
      </c>
      <c r="N143" s="33">
        <v>2</v>
      </c>
      <c r="O143" s="33">
        <v>7</v>
      </c>
      <c r="P143" s="33">
        <v>3</v>
      </c>
      <c r="Q143" s="33">
        <v>17</v>
      </c>
      <c r="R143" s="33">
        <v>1</v>
      </c>
      <c r="S143" s="33">
        <v>12</v>
      </c>
      <c r="T143" s="33">
        <v>6</v>
      </c>
      <c r="U143" s="33">
        <v>5</v>
      </c>
      <c r="V143" s="33">
        <v>3</v>
      </c>
      <c r="W143" s="33">
        <v>8</v>
      </c>
      <c r="X143" s="33">
        <v>7</v>
      </c>
      <c r="Y143" s="33">
        <v>23</v>
      </c>
      <c r="Z143" s="33">
        <v>8</v>
      </c>
      <c r="AA143" s="33">
        <v>6</v>
      </c>
      <c r="AB143" s="33">
        <v>10</v>
      </c>
      <c r="AC143" s="33">
        <v>9</v>
      </c>
      <c r="AD143" s="33">
        <v>3</v>
      </c>
      <c r="AE143" s="33">
        <v>12</v>
      </c>
      <c r="AF143" s="33">
        <v>35</v>
      </c>
      <c r="AG143" s="33">
        <v>22</v>
      </c>
      <c r="AH143" s="33">
        <v>30</v>
      </c>
      <c r="AI143" s="33">
        <v>5</v>
      </c>
      <c r="AJ143" s="33">
        <v>1</v>
      </c>
      <c r="AK143" s="33">
        <v>1</v>
      </c>
      <c r="AL143" s="33">
        <v>15</v>
      </c>
      <c r="AM143" s="33">
        <v>30</v>
      </c>
      <c r="AN143" s="33">
        <v>0</v>
      </c>
      <c r="AO143" s="33">
        <v>0</v>
      </c>
      <c r="AP143" s="33">
        <v>2</v>
      </c>
      <c r="AQ143" s="33">
        <v>12</v>
      </c>
      <c r="AR143" s="33">
        <v>1</v>
      </c>
      <c r="AS143" s="33">
        <v>7</v>
      </c>
      <c r="AT143" s="33">
        <v>5</v>
      </c>
      <c r="AU143" s="33">
        <v>6</v>
      </c>
      <c r="AV143" s="33">
        <v>27</v>
      </c>
      <c r="AW143" s="33">
        <v>3</v>
      </c>
      <c r="AX143" s="33">
        <v>1</v>
      </c>
      <c r="AY143" s="33">
        <v>15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485</v>
      </c>
    </row>
    <row r="144" spans="1:63" x14ac:dyDescent="0.25">
      <c r="A144" s="35" t="s">
        <v>234</v>
      </c>
      <c r="B144" s="17">
        <v>1</v>
      </c>
      <c r="C144" s="17">
        <v>0</v>
      </c>
      <c r="D144" s="17">
        <v>0</v>
      </c>
      <c r="E144" s="17">
        <v>0</v>
      </c>
      <c r="F144" s="17">
        <v>1</v>
      </c>
      <c r="G144" s="17">
        <v>1</v>
      </c>
      <c r="H144" s="17">
        <v>0</v>
      </c>
      <c r="I144" s="17">
        <v>2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3</v>
      </c>
      <c r="AF144" s="17">
        <v>1</v>
      </c>
      <c r="AG144" s="17">
        <v>2</v>
      </c>
      <c r="AH144" s="17">
        <v>0</v>
      </c>
      <c r="AI144" s="17">
        <v>0</v>
      </c>
      <c r="AJ144" s="17">
        <v>0</v>
      </c>
      <c r="AK144" s="17">
        <v>0</v>
      </c>
      <c r="AL144" s="17">
        <v>2</v>
      </c>
      <c r="AM144" s="17">
        <v>8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1</v>
      </c>
      <c r="AU144" s="17">
        <v>0</v>
      </c>
      <c r="AV144" s="17">
        <v>2</v>
      </c>
      <c r="AW144" s="17">
        <v>2</v>
      </c>
      <c r="AX144" s="17">
        <v>1</v>
      </c>
      <c r="AY144" s="17">
        <v>1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28</v>
      </c>
    </row>
    <row r="145" spans="1:63" x14ac:dyDescent="0.25">
      <c r="A145" s="35" t="s">
        <v>235</v>
      </c>
      <c r="B145" s="17">
        <v>0</v>
      </c>
      <c r="C145" s="17">
        <v>0</v>
      </c>
      <c r="D145" s="17">
        <v>0</v>
      </c>
      <c r="E145" s="17">
        <v>1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1</v>
      </c>
      <c r="N145" s="17">
        <v>0</v>
      </c>
      <c r="O145" s="17">
        <v>1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1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1</v>
      </c>
      <c r="AG145" s="17">
        <v>2</v>
      </c>
      <c r="AH145" s="17">
        <v>0</v>
      </c>
      <c r="AI145" s="17">
        <v>0</v>
      </c>
      <c r="AJ145" s="17">
        <v>1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1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9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1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1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1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1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4</v>
      </c>
    </row>
    <row r="147" spans="1:63" x14ac:dyDescent="0.25">
      <c r="A147" s="35" t="s">
        <v>237</v>
      </c>
      <c r="B147" s="17">
        <v>2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1</v>
      </c>
      <c r="AJ147" s="17">
        <v>0</v>
      </c>
      <c r="AK147" s="17">
        <v>0</v>
      </c>
      <c r="AL147" s="17">
        <v>0</v>
      </c>
      <c r="AM147" s="17">
        <v>1</v>
      </c>
      <c r="AN147" s="17">
        <v>0</v>
      </c>
      <c r="AO147" s="17">
        <v>0</v>
      </c>
      <c r="AP147" s="17">
        <v>0</v>
      </c>
      <c r="AQ147" s="17">
        <v>1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5</v>
      </c>
    </row>
    <row r="148" spans="1:63" x14ac:dyDescent="0.25">
      <c r="A148" s="35" t="s">
        <v>238</v>
      </c>
      <c r="B148" s="17">
        <v>11</v>
      </c>
      <c r="C148" s="17">
        <v>0</v>
      </c>
      <c r="D148" s="17">
        <v>38</v>
      </c>
      <c r="E148" s="17">
        <v>3</v>
      </c>
      <c r="F148" s="17">
        <v>1</v>
      </c>
      <c r="G148" s="17">
        <v>1</v>
      </c>
      <c r="H148" s="17">
        <v>5</v>
      </c>
      <c r="I148" s="17">
        <v>19</v>
      </c>
      <c r="J148" s="17">
        <v>5</v>
      </c>
      <c r="K148" s="17">
        <v>2</v>
      </c>
      <c r="L148" s="17">
        <v>0</v>
      </c>
      <c r="M148" s="17">
        <v>3</v>
      </c>
      <c r="N148" s="17">
        <v>1</v>
      </c>
      <c r="O148" s="17">
        <v>5</v>
      </c>
      <c r="P148" s="17">
        <v>3</v>
      </c>
      <c r="Q148" s="17">
        <v>16</v>
      </c>
      <c r="R148" s="17">
        <v>1</v>
      </c>
      <c r="S148" s="17">
        <v>8</v>
      </c>
      <c r="T148" s="17">
        <v>6</v>
      </c>
      <c r="U148" s="17">
        <v>3</v>
      </c>
      <c r="V148" s="17">
        <v>2</v>
      </c>
      <c r="W148" s="17">
        <v>8</v>
      </c>
      <c r="X148" s="17">
        <v>7</v>
      </c>
      <c r="Y148" s="17">
        <v>20</v>
      </c>
      <c r="Z148" s="17">
        <v>6</v>
      </c>
      <c r="AA148" s="17">
        <v>3</v>
      </c>
      <c r="AB148" s="17">
        <v>10</v>
      </c>
      <c r="AC148" s="17">
        <v>9</v>
      </c>
      <c r="AD148" s="17">
        <v>2</v>
      </c>
      <c r="AE148" s="17">
        <v>5</v>
      </c>
      <c r="AF148" s="17">
        <v>22</v>
      </c>
      <c r="AG148" s="17">
        <v>13</v>
      </c>
      <c r="AH148" s="17">
        <v>30</v>
      </c>
      <c r="AI148" s="17">
        <v>4</v>
      </c>
      <c r="AJ148" s="17">
        <v>0</v>
      </c>
      <c r="AK148" s="17">
        <v>0</v>
      </c>
      <c r="AL148" s="17">
        <v>8</v>
      </c>
      <c r="AM148" s="17">
        <v>17</v>
      </c>
      <c r="AN148" s="17">
        <v>0</v>
      </c>
      <c r="AO148" s="17">
        <v>0</v>
      </c>
      <c r="AP148" s="17">
        <v>2</v>
      </c>
      <c r="AQ148" s="17">
        <v>9</v>
      </c>
      <c r="AR148" s="17">
        <v>0</v>
      </c>
      <c r="AS148" s="17">
        <v>7</v>
      </c>
      <c r="AT148" s="17">
        <v>3</v>
      </c>
      <c r="AU148" s="17">
        <v>5</v>
      </c>
      <c r="AV148" s="17">
        <v>19</v>
      </c>
      <c r="AW148" s="17">
        <v>1</v>
      </c>
      <c r="AX148" s="17">
        <v>0</v>
      </c>
      <c r="AY148" s="17">
        <v>10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353</v>
      </c>
    </row>
    <row r="149" spans="1:63" x14ac:dyDescent="0.25">
      <c r="A149" s="35" t="s">
        <v>239</v>
      </c>
      <c r="B149" s="17">
        <v>0</v>
      </c>
      <c r="C149" s="17">
        <v>3</v>
      </c>
      <c r="D149" s="17">
        <v>6</v>
      </c>
      <c r="E149" s="17">
        <v>4</v>
      </c>
      <c r="F149" s="17">
        <v>0</v>
      </c>
      <c r="G149" s="17">
        <v>0</v>
      </c>
      <c r="H149" s="17">
        <v>0</v>
      </c>
      <c r="I149" s="17">
        <v>10</v>
      </c>
      <c r="J149" s="17">
        <v>0</v>
      </c>
      <c r="K149" s="17">
        <v>3</v>
      </c>
      <c r="L149" s="17">
        <v>1</v>
      </c>
      <c r="M149" s="17">
        <v>0</v>
      </c>
      <c r="N149" s="17">
        <v>1</v>
      </c>
      <c r="O149" s="17">
        <v>1</v>
      </c>
      <c r="P149" s="17">
        <v>0</v>
      </c>
      <c r="Q149" s="17">
        <v>1</v>
      </c>
      <c r="R149" s="17">
        <v>0</v>
      </c>
      <c r="S149" s="17">
        <v>4</v>
      </c>
      <c r="T149" s="17">
        <v>0</v>
      </c>
      <c r="U149" s="17">
        <v>2</v>
      </c>
      <c r="V149" s="17">
        <v>1</v>
      </c>
      <c r="W149" s="17">
        <v>0</v>
      </c>
      <c r="X149" s="17">
        <v>0</v>
      </c>
      <c r="Y149" s="17">
        <v>2</v>
      </c>
      <c r="Z149" s="17">
        <v>2</v>
      </c>
      <c r="AA149" s="17">
        <v>3</v>
      </c>
      <c r="AB149" s="17">
        <v>0</v>
      </c>
      <c r="AC149" s="17">
        <v>0</v>
      </c>
      <c r="AD149" s="17">
        <v>1</v>
      </c>
      <c r="AE149" s="17">
        <v>3</v>
      </c>
      <c r="AF149" s="17">
        <v>11</v>
      </c>
      <c r="AG149" s="17">
        <v>5</v>
      </c>
      <c r="AH149" s="17">
        <v>0</v>
      </c>
      <c r="AI149" s="17">
        <v>0</v>
      </c>
      <c r="AJ149" s="17">
        <v>0</v>
      </c>
      <c r="AK149" s="17">
        <v>1</v>
      </c>
      <c r="AL149" s="17">
        <v>5</v>
      </c>
      <c r="AM149" s="17">
        <v>3</v>
      </c>
      <c r="AN149" s="17">
        <v>0</v>
      </c>
      <c r="AO149" s="17">
        <v>0</v>
      </c>
      <c r="AP149" s="17">
        <v>0</v>
      </c>
      <c r="AQ149" s="17">
        <v>1</v>
      </c>
      <c r="AR149" s="17">
        <v>1</v>
      </c>
      <c r="AS149" s="17">
        <v>0</v>
      </c>
      <c r="AT149" s="17">
        <v>1</v>
      </c>
      <c r="AU149" s="17">
        <v>1</v>
      </c>
      <c r="AV149" s="17">
        <v>6</v>
      </c>
      <c r="AW149" s="17">
        <v>0</v>
      </c>
      <c r="AX149" s="17">
        <v>0</v>
      </c>
      <c r="AY149" s="17">
        <v>3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86</v>
      </c>
    </row>
    <row r="150" spans="1:63" x14ac:dyDescent="0.25">
      <c r="A150" s="32" t="s">
        <v>240</v>
      </c>
      <c r="B150" s="33">
        <v>1</v>
      </c>
      <c r="C150" s="33">
        <v>0</v>
      </c>
      <c r="D150" s="33">
        <v>1</v>
      </c>
      <c r="E150" s="33">
        <v>0</v>
      </c>
      <c r="F150" s="33">
        <v>0</v>
      </c>
      <c r="G150" s="33">
        <v>0</v>
      </c>
      <c r="H150" s="33">
        <v>0</v>
      </c>
      <c r="I150" s="33">
        <v>3</v>
      </c>
      <c r="J150" s="33">
        <v>0</v>
      </c>
      <c r="K150" s="33">
        <v>0</v>
      </c>
      <c r="L150" s="33">
        <v>1</v>
      </c>
      <c r="M150" s="33">
        <v>1</v>
      </c>
      <c r="N150" s="33">
        <v>0</v>
      </c>
      <c r="O150" s="33">
        <v>0</v>
      </c>
      <c r="P150" s="33">
        <v>0</v>
      </c>
      <c r="Q150" s="33">
        <v>19</v>
      </c>
      <c r="R150" s="33">
        <v>0</v>
      </c>
      <c r="S150" s="33">
        <v>0</v>
      </c>
      <c r="T150" s="33">
        <v>1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2</v>
      </c>
      <c r="AA150" s="33">
        <v>0</v>
      </c>
      <c r="AB150" s="33">
        <v>14</v>
      </c>
      <c r="AC150" s="33">
        <v>1</v>
      </c>
      <c r="AD150" s="33">
        <v>0</v>
      </c>
      <c r="AE150" s="33">
        <v>0</v>
      </c>
      <c r="AF150" s="33">
        <v>7</v>
      </c>
      <c r="AG150" s="33">
        <v>2</v>
      </c>
      <c r="AH150" s="33">
        <v>2</v>
      </c>
      <c r="AI150" s="33">
        <v>3</v>
      </c>
      <c r="AJ150" s="33">
        <v>2</v>
      </c>
      <c r="AK150" s="33">
        <v>0</v>
      </c>
      <c r="AL150" s="33">
        <v>0</v>
      </c>
      <c r="AM150" s="33">
        <v>3</v>
      </c>
      <c r="AN150" s="33">
        <v>1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0</v>
      </c>
      <c r="AU150" s="33">
        <v>0</v>
      </c>
      <c r="AV150" s="33">
        <v>0</v>
      </c>
      <c r="AW150" s="33">
        <v>2</v>
      </c>
      <c r="AX150" s="33">
        <v>0</v>
      </c>
      <c r="AY150" s="33">
        <v>6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72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2</v>
      </c>
      <c r="J151" s="17">
        <v>0</v>
      </c>
      <c r="K151" s="17">
        <v>0</v>
      </c>
      <c r="L151" s="17">
        <v>1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1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14</v>
      </c>
      <c r="AC151" s="17">
        <v>1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19</v>
      </c>
    </row>
    <row r="152" spans="1:63" x14ac:dyDescent="0.25">
      <c r="A152" s="35" t="s">
        <v>242</v>
      </c>
      <c r="B152" s="17">
        <v>1</v>
      </c>
      <c r="C152" s="17">
        <v>0</v>
      </c>
      <c r="D152" s="17">
        <v>1</v>
      </c>
      <c r="E152" s="17">
        <v>0</v>
      </c>
      <c r="F152" s="17">
        <v>0</v>
      </c>
      <c r="G152" s="17">
        <v>0</v>
      </c>
      <c r="H152" s="17">
        <v>0</v>
      </c>
      <c r="I152" s="17">
        <v>1</v>
      </c>
      <c r="J152" s="17">
        <v>0</v>
      </c>
      <c r="K152" s="17">
        <v>0</v>
      </c>
      <c r="L152" s="17">
        <v>0</v>
      </c>
      <c r="M152" s="17">
        <v>1</v>
      </c>
      <c r="N152" s="17">
        <v>0</v>
      </c>
      <c r="O152" s="17">
        <v>0</v>
      </c>
      <c r="P152" s="17">
        <v>0</v>
      </c>
      <c r="Q152" s="17">
        <v>19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2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7</v>
      </c>
      <c r="AG152" s="17">
        <v>2</v>
      </c>
      <c r="AH152" s="17">
        <v>2</v>
      </c>
      <c r="AI152" s="17">
        <v>3</v>
      </c>
      <c r="AJ152" s="17">
        <v>2</v>
      </c>
      <c r="AK152" s="17">
        <v>0</v>
      </c>
      <c r="AL152" s="17">
        <v>0</v>
      </c>
      <c r="AM152" s="17">
        <v>3</v>
      </c>
      <c r="AN152" s="17">
        <v>1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2</v>
      </c>
      <c r="AX152" s="17">
        <v>0</v>
      </c>
      <c r="AY152" s="17">
        <v>6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53</v>
      </c>
    </row>
    <row r="153" spans="1:63" x14ac:dyDescent="0.25">
      <c r="A153" s="32" t="s">
        <v>243</v>
      </c>
      <c r="B153" s="33">
        <v>28</v>
      </c>
      <c r="C153" s="33">
        <v>10</v>
      </c>
      <c r="D153" s="33">
        <v>25</v>
      </c>
      <c r="E153" s="33">
        <v>8</v>
      </c>
      <c r="F153" s="33">
        <v>4</v>
      </c>
      <c r="G153" s="33">
        <v>5</v>
      </c>
      <c r="H153" s="33">
        <v>19</v>
      </c>
      <c r="I153" s="33">
        <v>50</v>
      </c>
      <c r="J153" s="33">
        <v>0</v>
      </c>
      <c r="K153" s="33">
        <v>8</v>
      </c>
      <c r="L153" s="33">
        <v>12</v>
      </c>
      <c r="M153" s="33">
        <v>60</v>
      </c>
      <c r="N153" s="33">
        <v>7</v>
      </c>
      <c r="O153" s="33">
        <v>7</v>
      </c>
      <c r="P153" s="33">
        <v>21</v>
      </c>
      <c r="Q153" s="33">
        <v>54</v>
      </c>
      <c r="R153" s="33">
        <v>18</v>
      </c>
      <c r="S153" s="33">
        <v>5</v>
      </c>
      <c r="T153" s="33">
        <v>10</v>
      </c>
      <c r="U153" s="33">
        <v>18</v>
      </c>
      <c r="V153" s="33">
        <v>2</v>
      </c>
      <c r="W153" s="33">
        <v>23</v>
      </c>
      <c r="X153" s="33">
        <v>2</v>
      </c>
      <c r="Y153" s="33">
        <v>24</v>
      </c>
      <c r="Z153" s="33">
        <v>29</v>
      </c>
      <c r="AA153" s="33">
        <v>4</v>
      </c>
      <c r="AB153" s="33">
        <v>21</v>
      </c>
      <c r="AC153" s="33">
        <v>2</v>
      </c>
      <c r="AD153" s="33">
        <v>6</v>
      </c>
      <c r="AE153" s="33">
        <v>22</v>
      </c>
      <c r="AF153" s="33">
        <v>89</v>
      </c>
      <c r="AG153" s="33">
        <v>38</v>
      </c>
      <c r="AH153" s="33">
        <v>88</v>
      </c>
      <c r="AI153" s="33">
        <v>3</v>
      </c>
      <c r="AJ153" s="33">
        <v>19</v>
      </c>
      <c r="AK153" s="33">
        <v>2</v>
      </c>
      <c r="AL153" s="33">
        <v>23</v>
      </c>
      <c r="AM153" s="33">
        <v>25</v>
      </c>
      <c r="AN153" s="33">
        <v>1</v>
      </c>
      <c r="AO153" s="33">
        <v>21</v>
      </c>
      <c r="AP153" s="33">
        <v>8</v>
      </c>
      <c r="AQ153" s="33">
        <v>51</v>
      </c>
      <c r="AR153" s="33">
        <v>3</v>
      </c>
      <c r="AS153" s="33">
        <v>18</v>
      </c>
      <c r="AT153" s="33">
        <v>3</v>
      </c>
      <c r="AU153" s="33">
        <v>2</v>
      </c>
      <c r="AV153" s="33">
        <v>49</v>
      </c>
      <c r="AW153" s="33">
        <v>8</v>
      </c>
      <c r="AX153" s="33">
        <v>9</v>
      </c>
      <c r="AY153" s="33">
        <v>12</v>
      </c>
      <c r="AZ153" s="33">
        <v>0</v>
      </c>
      <c r="BA153" s="33">
        <v>0</v>
      </c>
      <c r="BB153" s="33">
        <v>1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977</v>
      </c>
    </row>
    <row r="154" spans="1:63" x14ac:dyDescent="0.25">
      <c r="A154" s="35" t="s">
        <v>244</v>
      </c>
      <c r="B154" s="17">
        <v>21</v>
      </c>
      <c r="C154" s="17">
        <v>6</v>
      </c>
      <c r="D154" s="17">
        <v>8</v>
      </c>
      <c r="E154" s="17">
        <v>3</v>
      </c>
      <c r="F154" s="17">
        <v>0</v>
      </c>
      <c r="G154" s="17">
        <v>4</v>
      </c>
      <c r="H154" s="17">
        <v>1</v>
      </c>
      <c r="I154" s="17">
        <v>6</v>
      </c>
      <c r="J154" s="17">
        <v>0</v>
      </c>
      <c r="K154" s="17">
        <v>1</v>
      </c>
      <c r="L154" s="17">
        <v>0</v>
      </c>
      <c r="M154" s="17">
        <v>18</v>
      </c>
      <c r="N154" s="17">
        <v>1</v>
      </c>
      <c r="O154" s="17">
        <v>2</v>
      </c>
      <c r="P154" s="17">
        <v>13</v>
      </c>
      <c r="Q154" s="17">
        <v>45</v>
      </c>
      <c r="R154" s="17">
        <v>8</v>
      </c>
      <c r="S154" s="17">
        <v>0</v>
      </c>
      <c r="T154" s="17">
        <v>3</v>
      </c>
      <c r="U154" s="17">
        <v>11</v>
      </c>
      <c r="V154" s="17">
        <v>1</v>
      </c>
      <c r="W154" s="17">
        <v>5</v>
      </c>
      <c r="X154" s="17">
        <v>0</v>
      </c>
      <c r="Y154" s="17">
        <v>15</v>
      </c>
      <c r="Z154" s="17">
        <v>20</v>
      </c>
      <c r="AA154" s="17">
        <v>0</v>
      </c>
      <c r="AB154" s="17">
        <v>19</v>
      </c>
      <c r="AC154" s="17">
        <v>0</v>
      </c>
      <c r="AD154" s="17">
        <v>1</v>
      </c>
      <c r="AE154" s="17">
        <v>15</v>
      </c>
      <c r="AF154" s="17">
        <v>23</v>
      </c>
      <c r="AG154" s="17">
        <v>27</v>
      </c>
      <c r="AH154" s="17">
        <v>62</v>
      </c>
      <c r="AI154" s="17">
        <v>0</v>
      </c>
      <c r="AJ154" s="17">
        <v>12</v>
      </c>
      <c r="AK154" s="17">
        <v>0</v>
      </c>
      <c r="AL154" s="17">
        <v>19</v>
      </c>
      <c r="AM154" s="17">
        <v>6</v>
      </c>
      <c r="AN154" s="17">
        <v>0</v>
      </c>
      <c r="AO154" s="17">
        <v>8</v>
      </c>
      <c r="AP154" s="17">
        <v>3</v>
      </c>
      <c r="AQ154" s="17">
        <v>33</v>
      </c>
      <c r="AR154" s="17">
        <v>0</v>
      </c>
      <c r="AS154" s="17">
        <v>5</v>
      </c>
      <c r="AT154" s="17">
        <v>0</v>
      </c>
      <c r="AU154" s="17">
        <v>0</v>
      </c>
      <c r="AV154" s="17">
        <v>32</v>
      </c>
      <c r="AW154" s="17">
        <v>4</v>
      </c>
      <c r="AX154" s="17">
        <v>0</v>
      </c>
      <c r="AY154" s="17">
        <v>1</v>
      </c>
      <c r="AZ154" s="17">
        <v>0</v>
      </c>
      <c r="BA154" s="17">
        <v>0</v>
      </c>
      <c r="BB154" s="17">
        <v>1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463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2</v>
      </c>
      <c r="E155" s="17">
        <v>1</v>
      </c>
      <c r="F155" s="17">
        <v>0</v>
      </c>
      <c r="G155" s="17">
        <v>0</v>
      </c>
      <c r="H155" s="17">
        <v>0</v>
      </c>
      <c r="I155" s="17">
        <v>1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2</v>
      </c>
      <c r="S155" s="17">
        <v>2</v>
      </c>
      <c r="T155" s="17">
        <v>3</v>
      </c>
      <c r="U155" s="17">
        <v>3</v>
      </c>
      <c r="V155" s="17">
        <v>0</v>
      </c>
      <c r="W155" s="17">
        <v>0</v>
      </c>
      <c r="X155" s="17">
        <v>0</v>
      </c>
      <c r="Y155" s="17">
        <v>0</v>
      </c>
      <c r="Z155" s="17">
        <v>1</v>
      </c>
      <c r="AA155" s="17">
        <v>0</v>
      </c>
      <c r="AB155" s="17">
        <v>0</v>
      </c>
      <c r="AC155" s="17">
        <v>0</v>
      </c>
      <c r="AD155" s="17">
        <v>0</v>
      </c>
      <c r="AE155" s="17">
        <v>1</v>
      </c>
      <c r="AF155" s="17">
        <v>7</v>
      </c>
      <c r="AG155" s="17">
        <v>0</v>
      </c>
      <c r="AH155" s="17">
        <v>2</v>
      </c>
      <c r="AI155" s="17">
        <v>0</v>
      </c>
      <c r="AJ155" s="17">
        <v>0</v>
      </c>
      <c r="AK155" s="17">
        <v>0</v>
      </c>
      <c r="AL155" s="17">
        <v>0</v>
      </c>
      <c r="AM155" s="17">
        <v>1</v>
      </c>
      <c r="AN155" s="17">
        <v>0</v>
      </c>
      <c r="AO155" s="17">
        <v>0</v>
      </c>
      <c r="AP155" s="17">
        <v>0</v>
      </c>
      <c r="AQ155" s="17">
        <v>2</v>
      </c>
      <c r="AR155" s="17">
        <v>2</v>
      </c>
      <c r="AS155" s="17">
        <v>0</v>
      </c>
      <c r="AT155" s="17">
        <v>0</v>
      </c>
      <c r="AU155" s="17">
        <v>0</v>
      </c>
      <c r="AV155" s="17">
        <v>2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32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1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1</v>
      </c>
    </row>
    <row r="157" spans="1:63" x14ac:dyDescent="0.25">
      <c r="A157" s="35" t="s">
        <v>247</v>
      </c>
      <c r="B157" s="17">
        <v>1</v>
      </c>
      <c r="C157" s="17">
        <v>0</v>
      </c>
      <c r="D157" s="17">
        <v>2</v>
      </c>
      <c r="E157" s="17">
        <v>0</v>
      </c>
      <c r="F157" s="17">
        <v>0</v>
      </c>
      <c r="G157" s="17">
        <v>1</v>
      </c>
      <c r="H157" s="17">
        <v>1</v>
      </c>
      <c r="I157" s="17">
        <v>5</v>
      </c>
      <c r="J157" s="17">
        <v>0</v>
      </c>
      <c r="K157" s="17">
        <v>1</v>
      </c>
      <c r="L157" s="17">
        <v>0</v>
      </c>
      <c r="M157" s="17">
        <v>3</v>
      </c>
      <c r="N157" s="17">
        <v>2</v>
      </c>
      <c r="O157" s="17">
        <v>2</v>
      </c>
      <c r="P157" s="17">
        <v>0</v>
      </c>
      <c r="Q157" s="17">
        <v>3</v>
      </c>
      <c r="R157" s="17">
        <v>0</v>
      </c>
      <c r="S157" s="17">
        <v>1</v>
      </c>
      <c r="T157" s="17">
        <v>1</v>
      </c>
      <c r="U157" s="17">
        <v>2</v>
      </c>
      <c r="V157" s="17">
        <v>0</v>
      </c>
      <c r="W157" s="17">
        <v>3</v>
      </c>
      <c r="X157" s="17">
        <v>0</v>
      </c>
      <c r="Y157" s="17">
        <v>3</v>
      </c>
      <c r="Z157" s="17">
        <v>0</v>
      </c>
      <c r="AA157" s="17">
        <v>0</v>
      </c>
      <c r="AB157" s="17">
        <v>0</v>
      </c>
      <c r="AC157" s="17">
        <v>1</v>
      </c>
      <c r="AD157" s="17">
        <v>3</v>
      </c>
      <c r="AE157" s="17">
        <v>2</v>
      </c>
      <c r="AF157" s="17">
        <v>9</v>
      </c>
      <c r="AG157" s="17">
        <v>1</v>
      </c>
      <c r="AH157" s="17">
        <v>2</v>
      </c>
      <c r="AI157" s="17">
        <v>1</v>
      </c>
      <c r="AJ157" s="17">
        <v>1</v>
      </c>
      <c r="AK157" s="17">
        <v>1</v>
      </c>
      <c r="AL157" s="17">
        <v>0</v>
      </c>
      <c r="AM157" s="17">
        <v>0</v>
      </c>
      <c r="AN157" s="17">
        <v>0</v>
      </c>
      <c r="AO157" s="17">
        <v>4</v>
      </c>
      <c r="AP157" s="17">
        <v>0</v>
      </c>
      <c r="AQ157" s="17">
        <v>1</v>
      </c>
      <c r="AR157" s="17">
        <v>1</v>
      </c>
      <c r="AS157" s="17">
        <v>2</v>
      </c>
      <c r="AT157" s="17">
        <v>0</v>
      </c>
      <c r="AU157" s="17">
        <v>0</v>
      </c>
      <c r="AV157" s="17">
        <v>2</v>
      </c>
      <c r="AW157" s="17">
        <v>0</v>
      </c>
      <c r="AX157" s="17">
        <v>0</v>
      </c>
      <c r="AY157" s="17">
        <v>1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63</v>
      </c>
    </row>
    <row r="158" spans="1:63" x14ac:dyDescent="0.25">
      <c r="A158" s="35" t="s">
        <v>248</v>
      </c>
      <c r="B158" s="17">
        <v>0</v>
      </c>
      <c r="C158" s="17">
        <v>0</v>
      </c>
      <c r="D158" s="17">
        <v>3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1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1</v>
      </c>
      <c r="X158" s="17">
        <v>0</v>
      </c>
      <c r="Y158" s="17">
        <v>1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1</v>
      </c>
      <c r="AG158" s="17">
        <v>0</v>
      </c>
      <c r="AH158" s="17">
        <v>1</v>
      </c>
      <c r="AI158" s="17">
        <v>0</v>
      </c>
      <c r="AJ158" s="17">
        <v>1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1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1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11</v>
      </c>
    </row>
    <row r="159" spans="1:63" x14ac:dyDescent="0.25">
      <c r="A159" s="35" t="s">
        <v>249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1</v>
      </c>
      <c r="I159" s="17">
        <v>5</v>
      </c>
      <c r="J159" s="17">
        <v>0</v>
      </c>
      <c r="K159" s="17">
        <v>1</v>
      </c>
      <c r="L159" s="17">
        <v>2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2</v>
      </c>
      <c r="AG159" s="17">
        <v>0</v>
      </c>
      <c r="AH159" s="17">
        <v>1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12</v>
      </c>
    </row>
    <row r="160" spans="1:63" x14ac:dyDescent="0.25">
      <c r="A160" s="35" t="s">
        <v>250</v>
      </c>
      <c r="B160" s="17">
        <v>2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13</v>
      </c>
      <c r="I160" s="17">
        <v>24</v>
      </c>
      <c r="J160" s="17">
        <v>0</v>
      </c>
      <c r="K160" s="17">
        <v>1</v>
      </c>
      <c r="L160" s="17">
        <v>8</v>
      </c>
      <c r="M160" s="17">
        <v>38</v>
      </c>
      <c r="N160" s="17">
        <v>4</v>
      </c>
      <c r="O160" s="17">
        <v>2</v>
      </c>
      <c r="P160" s="17">
        <v>4</v>
      </c>
      <c r="Q160" s="17">
        <v>5</v>
      </c>
      <c r="R160" s="17">
        <v>5</v>
      </c>
      <c r="S160" s="17">
        <v>0</v>
      </c>
      <c r="T160" s="17">
        <v>2</v>
      </c>
      <c r="U160" s="17">
        <v>2</v>
      </c>
      <c r="V160" s="17">
        <v>0</v>
      </c>
      <c r="W160" s="17">
        <v>8</v>
      </c>
      <c r="X160" s="17">
        <v>0</v>
      </c>
      <c r="Y160" s="17">
        <v>1</v>
      </c>
      <c r="Z160" s="17">
        <v>6</v>
      </c>
      <c r="AA160" s="17">
        <v>2</v>
      </c>
      <c r="AB160" s="17">
        <v>0</v>
      </c>
      <c r="AC160" s="17">
        <v>0</v>
      </c>
      <c r="AD160" s="17">
        <v>0</v>
      </c>
      <c r="AE160" s="17">
        <v>2</v>
      </c>
      <c r="AF160" s="17">
        <v>34</v>
      </c>
      <c r="AG160" s="17">
        <v>2</v>
      </c>
      <c r="AH160" s="17">
        <v>19</v>
      </c>
      <c r="AI160" s="17">
        <v>0</v>
      </c>
      <c r="AJ160" s="17">
        <v>2</v>
      </c>
      <c r="AK160" s="17">
        <v>1</v>
      </c>
      <c r="AL160" s="17">
        <v>0</v>
      </c>
      <c r="AM160" s="17">
        <v>11</v>
      </c>
      <c r="AN160" s="17">
        <v>0</v>
      </c>
      <c r="AO160" s="17">
        <v>0</v>
      </c>
      <c r="AP160" s="17">
        <v>2</v>
      </c>
      <c r="AQ160" s="17">
        <v>10</v>
      </c>
      <c r="AR160" s="17">
        <v>0</v>
      </c>
      <c r="AS160" s="17">
        <v>6</v>
      </c>
      <c r="AT160" s="17">
        <v>2</v>
      </c>
      <c r="AU160" s="17">
        <v>2</v>
      </c>
      <c r="AV160" s="17">
        <v>4</v>
      </c>
      <c r="AW160" s="17">
        <v>0</v>
      </c>
      <c r="AX160" s="17">
        <v>3</v>
      </c>
      <c r="AY160" s="17">
        <v>7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234</v>
      </c>
    </row>
    <row r="161" spans="1:63" x14ac:dyDescent="0.25">
      <c r="A161" s="35" t="s">
        <v>251</v>
      </c>
      <c r="B161" s="17">
        <v>4</v>
      </c>
      <c r="C161" s="17">
        <v>4</v>
      </c>
      <c r="D161" s="17">
        <v>10</v>
      </c>
      <c r="E161" s="17">
        <v>4</v>
      </c>
      <c r="F161" s="17">
        <v>4</v>
      </c>
      <c r="G161" s="17">
        <v>0</v>
      </c>
      <c r="H161" s="17">
        <v>3</v>
      </c>
      <c r="I161" s="17">
        <v>9</v>
      </c>
      <c r="J161" s="17">
        <v>0</v>
      </c>
      <c r="K161" s="17">
        <v>4</v>
      </c>
      <c r="L161" s="17">
        <v>2</v>
      </c>
      <c r="M161" s="17">
        <v>1</v>
      </c>
      <c r="N161" s="17">
        <v>0</v>
      </c>
      <c r="O161" s="17">
        <v>1</v>
      </c>
      <c r="P161" s="17">
        <v>3</v>
      </c>
      <c r="Q161" s="17">
        <v>1</v>
      </c>
      <c r="R161" s="17">
        <v>3</v>
      </c>
      <c r="S161" s="17">
        <v>2</v>
      </c>
      <c r="T161" s="17">
        <v>1</v>
      </c>
      <c r="U161" s="17">
        <v>0</v>
      </c>
      <c r="V161" s="17">
        <v>1</v>
      </c>
      <c r="W161" s="17">
        <v>6</v>
      </c>
      <c r="X161" s="17">
        <v>2</v>
      </c>
      <c r="Y161" s="17">
        <v>4</v>
      </c>
      <c r="Z161" s="17">
        <v>2</v>
      </c>
      <c r="AA161" s="17">
        <v>2</v>
      </c>
      <c r="AB161" s="17">
        <v>2</v>
      </c>
      <c r="AC161" s="17">
        <v>1</v>
      </c>
      <c r="AD161" s="17">
        <v>2</v>
      </c>
      <c r="AE161" s="17">
        <v>2</v>
      </c>
      <c r="AF161" s="17">
        <v>13</v>
      </c>
      <c r="AG161" s="17">
        <v>8</v>
      </c>
      <c r="AH161" s="17">
        <v>1</v>
      </c>
      <c r="AI161" s="17">
        <v>2</v>
      </c>
      <c r="AJ161" s="17">
        <v>3</v>
      </c>
      <c r="AK161" s="17">
        <v>0</v>
      </c>
      <c r="AL161" s="17">
        <v>4</v>
      </c>
      <c r="AM161" s="17">
        <v>7</v>
      </c>
      <c r="AN161" s="17">
        <v>1</v>
      </c>
      <c r="AO161" s="17">
        <v>9</v>
      </c>
      <c r="AP161" s="17">
        <v>3</v>
      </c>
      <c r="AQ161" s="17">
        <v>4</v>
      </c>
      <c r="AR161" s="17">
        <v>0</v>
      </c>
      <c r="AS161" s="17">
        <v>5</v>
      </c>
      <c r="AT161" s="17">
        <v>1</v>
      </c>
      <c r="AU161" s="17">
        <v>0</v>
      </c>
      <c r="AV161" s="17">
        <v>9</v>
      </c>
      <c r="AW161" s="17">
        <v>3</v>
      </c>
      <c r="AX161" s="17">
        <v>6</v>
      </c>
      <c r="AY161" s="17">
        <v>2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161</v>
      </c>
    </row>
    <row r="162" spans="1:63" x14ac:dyDescent="0.25">
      <c r="A162" s="32" t="s">
        <v>252</v>
      </c>
      <c r="B162" s="33">
        <v>13</v>
      </c>
      <c r="C162" s="33">
        <v>3</v>
      </c>
      <c r="D162" s="33">
        <v>11</v>
      </c>
      <c r="E162" s="33">
        <v>1</v>
      </c>
      <c r="F162" s="33">
        <v>0</v>
      </c>
      <c r="G162" s="33">
        <v>5</v>
      </c>
      <c r="H162" s="33">
        <v>1</v>
      </c>
      <c r="I162" s="33">
        <v>9</v>
      </c>
      <c r="J162" s="33">
        <v>0</v>
      </c>
      <c r="K162" s="33">
        <v>0</v>
      </c>
      <c r="L162" s="33">
        <v>0</v>
      </c>
      <c r="M162" s="33">
        <v>3</v>
      </c>
      <c r="N162" s="33">
        <v>1</v>
      </c>
      <c r="O162" s="33">
        <v>1</v>
      </c>
      <c r="P162" s="33">
        <v>10</v>
      </c>
      <c r="Q162" s="33">
        <v>0</v>
      </c>
      <c r="R162" s="33">
        <v>5</v>
      </c>
      <c r="S162" s="33">
        <v>1</v>
      </c>
      <c r="T162" s="33">
        <v>0</v>
      </c>
      <c r="U162" s="33">
        <v>12</v>
      </c>
      <c r="V162" s="33">
        <v>0</v>
      </c>
      <c r="W162" s="33">
        <v>0</v>
      </c>
      <c r="X162" s="33">
        <v>3</v>
      </c>
      <c r="Y162" s="33">
        <v>5</v>
      </c>
      <c r="Z162" s="33">
        <v>3</v>
      </c>
      <c r="AA162" s="33">
        <v>1</v>
      </c>
      <c r="AB162" s="33">
        <v>0</v>
      </c>
      <c r="AC162" s="33">
        <v>3</v>
      </c>
      <c r="AD162" s="33">
        <v>0</v>
      </c>
      <c r="AE162" s="33">
        <v>2</v>
      </c>
      <c r="AF162" s="33">
        <v>19</v>
      </c>
      <c r="AG162" s="33">
        <v>13</v>
      </c>
      <c r="AH162" s="33">
        <v>2</v>
      </c>
      <c r="AI162" s="33">
        <v>1</v>
      </c>
      <c r="AJ162" s="33">
        <v>10</v>
      </c>
      <c r="AK162" s="33">
        <v>2</v>
      </c>
      <c r="AL162" s="33">
        <v>12</v>
      </c>
      <c r="AM162" s="33">
        <v>21</v>
      </c>
      <c r="AN162" s="33">
        <v>1</v>
      </c>
      <c r="AO162" s="33">
        <v>9</v>
      </c>
      <c r="AP162" s="33">
        <v>1</v>
      </c>
      <c r="AQ162" s="33">
        <v>3</v>
      </c>
      <c r="AR162" s="33">
        <v>2</v>
      </c>
      <c r="AS162" s="33">
        <v>9</v>
      </c>
      <c r="AT162" s="33">
        <v>0</v>
      </c>
      <c r="AU162" s="33">
        <v>0</v>
      </c>
      <c r="AV162" s="33">
        <v>12</v>
      </c>
      <c r="AW162" s="33">
        <v>1</v>
      </c>
      <c r="AX162" s="33">
        <v>2</v>
      </c>
      <c r="AY162" s="33">
        <v>1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214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0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1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1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2</v>
      </c>
    </row>
    <row r="167" spans="1:63" x14ac:dyDescent="0.25">
      <c r="A167" s="35" t="s">
        <v>257</v>
      </c>
      <c r="B167" s="17">
        <v>0</v>
      </c>
      <c r="C167" s="17">
        <v>0</v>
      </c>
      <c r="D167" s="17">
        <v>1</v>
      </c>
      <c r="E167" s="17">
        <v>0</v>
      </c>
      <c r="F167" s="17">
        <v>0</v>
      </c>
      <c r="G167" s="17">
        <v>0</v>
      </c>
      <c r="H167" s="17">
        <v>0</v>
      </c>
      <c r="I167" s="17">
        <v>1</v>
      </c>
      <c r="J167" s="17">
        <v>0</v>
      </c>
      <c r="K167" s="17">
        <v>0</v>
      </c>
      <c r="L167" s="17">
        <v>0</v>
      </c>
      <c r="M167" s="17">
        <v>0</v>
      </c>
      <c r="N167" s="17">
        <v>1</v>
      </c>
      <c r="O167" s="17">
        <v>0</v>
      </c>
      <c r="P167" s="17">
        <v>0</v>
      </c>
      <c r="Q167" s="17">
        <v>0</v>
      </c>
      <c r="R167" s="17">
        <v>1</v>
      </c>
      <c r="S167" s="17">
        <v>1</v>
      </c>
      <c r="T167" s="17">
        <v>0</v>
      </c>
      <c r="U167" s="17">
        <v>1</v>
      </c>
      <c r="V167" s="17">
        <v>0</v>
      </c>
      <c r="W167" s="17">
        <v>0</v>
      </c>
      <c r="X167" s="17">
        <v>0</v>
      </c>
      <c r="Y167" s="17">
        <v>1</v>
      </c>
      <c r="Z167" s="17">
        <v>0</v>
      </c>
      <c r="AA167" s="17">
        <v>1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1</v>
      </c>
      <c r="AK167" s="17">
        <v>1</v>
      </c>
      <c r="AL167" s="17">
        <v>1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1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12</v>
      </c>
    </row>
    <row r="168" spans="1:63" x14ac:dyDescent="0.25">
      <c r="A168" s="35" t="s">
        <v>258</v>
      </c>
      <c r="B168" s="17">
        <v>8</v>
      </c>
      <c r="C168" s="17">
        <v>1</v>
      </c>
      <c r="D168" s="17">
        <v>6</v>
      </c>
      <c r="E168" s="17">
        <v>1</v>
      </c>
      <c r="F168" s="17">
        <v>0</v>
      </c>
      <c r="G168" s="17">
        <v>4</v>
      </c>
      <c r="H168" s="17">
        <v>1</v>
      </c>
      <c r="I168" s="17">
        <v>6</v>
      </c>
      <c r="J168" s="17">
        <v>0</v>
      </c>
      <c r="K168" s="17">
        <v>0</v>
      </c>
      <c r="L168" s="17">
        <v>0</v>
      </c>
      <c r="M168" s="17">
        <v>2</v>
      </c>
      <c r="N168" s="17">
        <v>0</v>
      </c>
      <c r="O168" s="17">
        <v>1</v>
      </c>
      <c r="P168" s="17">
        <v>7</v>
      </c>
      <c r="Q168" s="17">
        <v>0</v>
      </c>
      <c r="R168" s="17">
        <v>2</v>
      </c>
      <c r="S168" s="17">
        <v>0</v>
      </c>
      <c r="T168" s="17">
        <v>0</v>
      </c>
      <c r="U168" s="17">
        <v>9</v>
      </c>
      <c r="V168" s="17">
        <v>0</v>
      </c>
      <c r="W168" s="17">
        <v>0</v>
      </c>
      <c r="X168" s="17">
        <v>2</v>
      </c>
      <c r="Y168" s="17">
        <v>1</v>
      </c>
      <c r="Z168" s="17">
        <v>2</v>
      </c>
      <c r="AA168" s="17">
        <v>0</v>
      </c>
      <c r="AB168" s="17">
        <v>0</v>
      </c>
      <c r="AC168" s="17">
        <v>1</v>
      </c>
      <c r="AD168" s="17">
        <v>0</v>
      </c>
      <c r="AE168" s="17">
        <v>1</v>
      </c>
      <c r="AF168" s="17">
        <v>12</v>
      </c>
      <c r="AG168" s="17">
        <v>2</v>
      </c>
      <c r="AH168" s="17">
        <v>0</v>
      </c>
      <c r="AI168" s="17">
        <v>1</v>
      </c>
      <c r="AJ168" s="17">
        <v>3</v>
      </c>
      <c r="AK168" s="17">
        <v>0</v>
      </c>
      <c r="AL168" s="17">
        <v>7</v>
      </c>
      <c r="AM168" s="17">
        <v>18</v>
      </c>
      <c r="AN168" s="17">
        <v>0</v>
      </c>
      <c r="AO168" s="17">
        <v>5</v>
      </c>
      <c r="AP168" s="17">
        <v>1</v>
      </c>
      <c r="AQ168" s="17">
        <v>2</v>
      </c>
      <c r="AR168" s="17">
        <v>2</v>
      </c>
      <c r="AS168" s="17">
        <v>9</v>
      </c>
      <c r="AT168" s="17">
        <v>0</v>
      </c>
      <c r="AU168" s="17">
        <v>0</v>
      </c>
      <c r="AV168" s="17">
        <v>8</v>
      </c>
      <c r="AW168" s="17">
        <v>0</v>
      </c>
      <c r="AX168" s="17">
        <v>2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127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1</v>
      </c>
      <c r="J169" s="17">
        <v>0</v>
      </c>
      <c r="K169" s="17">
        <v>0</v>
      </c>
      <c r="L169" s="17">
        <v>0</v>
      </c>
      <c r="M169" s="17">
        <v>1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1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3</v>
      </c>
    </row>
    <row r="170" spans="1:63" x14ac:dyDescent="0.25">
      <c r="A170" s="35" t="s">
        <v>260</v>
      </c>
      <c r="B170" s="17">
        <v>0</v>
      </c>
      <c r="C170" s="17">
        <v>1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1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1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2</v>
      </c>
      <c r="AG170" s="17">
        <v>3</v>
      </c>
      <c r="AH170" s="17">
        <v>2</v>
      </c>
      <c r="AI170" s="17">
        <v>0</v>
      </c>
      <c r="AJ170" s="17">
        <v>0</v>
      </c>
      <c r="AK170" s="17">
        <v>1</v>
      </c>
      <c r="AL170" s="17">
        <v>1</v>
      </c>
      <c r="AM170" s="17">
        <v>0</v>
      </c>
      <c r="AN170" s="17">
        <v>1</v>
      </c>
      <c r="AO170" s="17">
        <v>2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1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16</v>
      </c>
    </row>
    <row r="171" spans="1:63" x14ac:dyDescent="0.25">
      <c r="A171" s="35" t="s">
        <v>261</v>
      </c>
      <c r="B171" s="17">
        <v>4</v>
      </c>
      <c r="C171" s="17">
        <v>1</v>
      </c>
      <c r="D171" s="17">
        <v>4</v>
      </c>
      <c r="E171" s="17">
        <v>0</v>
      </c>
      <c r="F171" s="17">
        <v>0</v>
      </c>
      <c r="G171" s="17">
        <v>1</v>
      </c>
      <c r="H171" s="17">
        <v>0</v>
      </c>
      <c r="I171" s="17">
        <v>1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3</v>
      </c>
      <c r="Q171" s="17">
        <v>0</v>
      </c>
      <c r="R171" s="17">
        <v>1</v>
      </c>
      <c r="S171" s="17">
        <v>0</v>
      </c>
      <c r="T171" s="17">
        <v>0</v>
      </c>
      <c r="U171" s="17">
        <v>2</v>
      </c>
      <c r="V171" s="17">
        <v>0</v>
      </c>
      <c r="W171" s="17">
        <v>0</v>
      </c>
      <c r="X171" s="17">
        <v>1</v>
      </c>
      <c r="Y171" s="17">
        <v>2</v>
      </c>
      <c r="Z171" s="17">
        <v>1</v>
      </c>
      <c r="AA171" s="17">
        <v>0</v>
      </c>
      <c r="AB171" s="17">
        <v>0</v>
      </c>
      <c r="AC171" s="17">
        <v>2</v>
      </c>
      <c r="AD171" s="17">
        <v>0</v>
      </c>
      <c r="AE171" s="17">
        <v>1</v>
      </c>
      <c r="AF171" s="17">
        <v>5</v>
      </c>
      <c r="AG171" s="17">
        <v>8</v>
      </c>
      <c r="AH171" s="17">
        <v>0</v>
      </c>
      <c r="AI171" s="17">
        <v>0</v>
      </c>
      <c r="AJ171" s="17">
        <v>6</v>
      </c>
      <c r="AK171" s="17">
        <v>0</v>
      </c>
      <c r="AL171" s="17">
        <v>2</v>
      </c>
      <c r="AM171" s="17">
        <v>3</v>
      </c>
      <c r="AN171" s="17">
        <v>0</v>
      </c>
      <c r="AO171" s="17">
        <v>2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4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54</v>
      </c>
    </row>
    <row r="172" spans="1:63" x14ac:dyDescent="0.25">
      <c r="A172" s="32" t="s">
        <v>262</v>
      </c>
      <c r="B172" s="33">
        <v>100</v>
      </c>
      <c r="C172" s="33">
        <v>35</v>
      </c>
      <c r="D172" s="33">
        <v>535</v>
      </c>
      <c r="E172" s="33">
        <v>52</v>
      </c>
      <c r="F172" s="33">
        <v>48</v>
      </c>
      <c r="G172" s="33">
        <v>14</v>
      </c>
      <c r="H172" s="33">
        <v>60</v>
      </c>
      <c r="I172" s="33">
        <v>741</v>
      </c>
      <c r="J172" s="33">
        <v>210</v>
      </c>
      <c r="K172" s="33">
        <v>51</v>
      </c>
      <c r="L172" s="33">
        <v>77</v>
      </c>
      <c r="M172" s="33">
        <v>85</v>
      </c>
      <c r="N172" s="33">
        <v>33</v>
      </c>
      <c r="O172" s="33">
        <v>6</v>
      </c>
      <c r="P172" s="33">
        <v>48</v>
      </c>
      <c r="Q172" s="33">
        <v>385</v>
      </c>
      <c r="R172" s="33">
        <v>90</v>
      </c>
      <c r="S172" s="33">
        <v>86</v>
      </c>
      <c r="T172" s="33">
        <v>287</v>
      </c>
      <c r="U172" s="33">
        <v>305</v>
      </c>
      <c r="V172" s="33">
        <v>32</v>
      </c>
      <c r="W172" s="33">
        <v>61</v>
      </c>
      <c r="X172" s="33">
        <v>29</v>
      </c>
      <c r="Y172" s="33">
        <v>267</v>
      </c>
      <c r="Z172" s="33">
        <v>70</v>
      </c>
      <c r="AA172" s="33">
        <v>38</v>
      </c>
      <c r="AB172" s="33">
        <v>247</v>
      </c>
      <c r="AC172" s="33">
        <v>30</v>
      </c>
      <c r="AD172" s="33">
        <v>68</v>
      </c>
      <c r="AE172" s="33">
        <v>29</v>
      </c>
      <c r="AF172" s="33">
        <v>1122</v>
      </c>
      <c r="AG172" s="33">
        <v>153</v>
      </c>
      <c r="AH172" s="33">
        <v>498</v>
      </c>
      <c r="AI172" s="33">
        <v>103</v>
      </c>
      <c r="AJ172" s="33">
        <v>20</v>
      </c>
      <c r="AK172" s="33">
        <v>14</v>
      </c>
      <c r="AL172" s="33">
        <v>94</v>
      </c>
      <c r="AM172" s="33">
        <v>105</v>
      </c>
      <c r="AN172" s="33">
        <v>31</v>
      </c>
      <c r="AO172" s="33">
        <v>160</v>
      </c>
      <c r="AP172" s="33">
        <v>30</v>
      </c>
      <c r="AQ172" s="33">
        <v>322</v>
      </c>
      <c r="AR172" s="33">
        <v>11</v>
      </c>
      <c r="AS172" s="33">
        <v>169</v>
      </c>
      <c r="AT172" s="33">
        <v>14</v>
      </c>
      <c r="AU172" s="33">
        <v>99</v>
      </c>
      <c r="AV172" s="33">
        <v>513</v>
      </c>
      <c r="AW172" s="33">
        <v>39</v>
      </c>
      <c r="AX172" s="33">
        <v>11</v>
      </c>
      <c r="AY172" s="33">
        <v>171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7798</v>
      </c>
    </row>
    <row r="173" spans="1:63" x14ac:dyDescent="0.25">
      <c r="A173" s="35" t="s">
        <v>263</v>
      </c>
      <c r="B173" s="17">
        <v>0</v>
      </c>
      <c r="C173" s="17">
        <v>3</v>
      </c>
      <c r="D173" s="17">
        <v>8</v>
      </c>
      <c r="E173" s="17">
        <v>1</v>
      </c>
      <c r="F173" s="17">
        <v>0</v>
      </c>
      <c r="G173" s="17">
        <v>0</v>
      </c>
      <c r="H173" s="17">
        <v>5</v>
      </c>
      <c r="I173" s="17">
        <v>30</v>
      </c>
      <c r="J173" s="17">
        <v>2</v>
      </c>
      <c r="K173" s="17">
        <v>0</v>
      </c>
      <c r="L173" s="17">
        <v>1</v>
      </c>
      <c r="M173" s="17">
        <v>12</v>
      </c>
      <c r="N173" s="17">
        <v>3</v>
      </c>
      <c r="O173" s="17">
        <v>0</v>
      </c>
      <c r="P173" s="17">
        <v>0</v>
      </c>
      <c r="Q173" s="17">
        <v>0</v>
      </c>
      <c r="R173" s="17">
        <v>0</v>
      </c>
      <c r="S173" s="17">
        <v>3</v>
      </c>
      <c r="T173" s="17">
        <v>0</v>
      </c>
      <c r="U173" s="17">
        <v>2</v>
      </c>
      <c r="V173" s="17">
        <v>0</v>
      </c>
      <c r="W173" s="17">
        <v>0</v>
      </c>
      <c r="X173" s="17">
        <v>1</v>
      </c>
      <c r="Y173" s="17">
        <v>19</v>
      </c>
      <c r="Z173" s="17">
        <v>1</v>
      </c>
      <c r="AA173" s="17">
        <v>0</v>
      </c>
      <c r="AB173" s="17">
        <v>0</v>
      </c>
      <c r="AC173" s="17">
        <v>0</v>
      </c>
      <c r="AD173" s="17">
        <v>0</v>
      </c>
      <c r="AE173" s="17">
        <v>1</v>
      </c>
      <c r="AF173" s="17">
        <v>11</v>
      </c>
      <c r="AG173" s="17">
        <v>20</v>
      </c>
      <c r="AH173" s="17">
        <v>0</v>
      </c>
      <c r="AI173" s="17">
        <v>2</v>
      </c>
      <c r="AJ173" s="17">
        <v>0</v>
      </c>
      <c r="AK173" s="17">
        <v>1</v>
      </c>
      <c r="AL173" s="17">
        <v>4</v>
      </c>
      <c r="AM173" s="17">
        <v>4</v>
      </c>
      <c r="AN173" s="17">
        <v>0</v>
      </c>
      <c r="AO173" s="17">
        <v>0</v>
      </c>
      <c r="AP173" s="17">
        <v>2</v>
      </c>
      <c r="AQ173" s="17">
        <v>4</v>
      </c>
      <c r="AR173" s="17">
        <v>0</v>
      </c>
      <c r="AS173" s="17">
        <v>1</v>
      </c>
      <c r="AT173" s="17">
        <v>1</v>
      </c>
      <c r="AU173" s="17">
        <v>28</v>
      </c>
      <c r="AV173" s="17">
        <v>3</v>
      </c>
      <c r="AW173" s="17">
        <v>3</v>
      </c>
      <c r="AX173" s="17">
        <v>1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177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1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1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2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4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1</v>
      </c>
      <c r="AG175" s="17">
        <v>0</v>
      </c>
      <c r="AH175" s="17">
        <v>1</v>
      </c>
      <c r="AI175" s="17">
        <v>0</v>
      </c>
      <c r="AJ175" s="17">
        <v>0</v>
      </c>
      <c r="AK175" s="17">
        <v>0</v>
      </c>
      <c r="AL175" s="17">
        <v>0</v>
      </c>
      <c r="AM175" s="17">
        <v>1</v>
      </c>
      <c r="AN175" s="17">
        <v>0</v>
      </c>
      <c r="AO175" s="17">
        <v>0</v>
      </c>
      <c r="AP175" s="17">
        <v>0</v>
      </c>
      <c r="AQ175" s="17">
        <v>1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2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10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2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2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1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1</v>
      </c>
      <c r="AD177" s="17">
        <v>0</v>
      </c>
      <c r="AE177" s="17">
        <v>0</v>
      </c>
      <c r="AF177" s="17">
        <v>0</v>
      </c>
      <c r="AG177" s="17">
        <v>0</v>
      </c>
      <c r="AH177" s="17">
        <v>2</v>
      </c>
      <c r="AI177" s="17">
        <v>1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1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10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1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1</v>
      </c>
    </row>
    <row r="179" spans="1:63" x14ac:dyDescent="0.25">
      <c r="A179" s="35" t="s">
        <v>269</v>
      </c>
      <c r="B179" s="17">
        <v>54</v>
      </c>
      <c r="C179" s="17">
        <v>15</v>
      </c>
      <c r="D179" s="17">
        <v>238</v>
      </c>
      <c r="E179" s="17">
        <v>49</v>
      </c>
      <c r="F179" s="17">
        <v>18</v>
      </c>
      <c r="G179" s="17">
        <v>9</v>
      </c>
      <c r="H179" s="17">
        <v>19</v>
      </c>
      <c r="I179" s="17">
        <v>412</v>
      </c>
      <c r="J179" s="17">
        <v>144</v>
      </c>
      <c r="K179" s="17">
        <v>16</v>
      </c>
      <c r="L179" s="17">
        <v>40</v>
      </c>
      <c r="M179" s="17">
        <v>20</v>
      </c>
      <c r="N179" s="17">
        <v>21</v>
      </c>
      <c r="O179" s="17">
        <v>2</v>
      </c>
      <c r="P179" s="17">
        <v>20</v>
      </c>
      <c r="Q179" s="17">
        <v>137</v>
      </c>
      <c r="R179" s="17">
        <v>26</v>
      </c>
      <c r="S179" s="17">
        <v>50</v>
      </c>
      <c r="T179" s="17">
        <v>73</v>
      </c>
      <c r="U179" s="17">
        <v>37</v>
      </c>
      <c r="V179" s="17">
        <v>9</v>
      </c>
      <c r="W179" s="17">
        <v>26</v>
      </c>
      <c r="X179" s="17">
        <v>14</v>
      </c>
      <c r="Y179" s="17">
        <v>150</v>
      </c>
      <c r="Z179" s="17">
        <v>31</v>
      </c>
      <c r="AA179" s="17">
        <v>25</v>
      </c>
      <c r="AB179" s="17">
        <v>167</v>
      </c>
      <c r="AC179" s="17">
        <v>17</v>
      </c>
      <c r="AD179" s="17">
        <v>29</v>
      </c>
      <c r="AE179" s="17">
        <v>19</v>
      </c>
      <c r="AF179" s="17">
        <v>644</v>
      </c>
      <c r="AG179" s="17">
        <v>53</v>
      </c>
      <c r="AH179" s="17">
        <v>175</v>
      </c>
      <c r="AI179" s="17">
        <v>55</v>
      </c>
      <c r="AJ179" s="17">
        <v>13</v>
      </c>
      <c r="AK179" s="17">
        <v>3</v>
      </c>
      <c r="AL179" s="17">
        <v>56</v>
      </c>
      <c r="AM179" s="17">
        <v>48</v>
      </c>
      <c r="AN179" s="17">
        <v>8</v>
      </c>
      <c r="AO179" s="17">
        <v>70</v>
      </c>
      <c r="AP179" s="17">
        <v>15</v>
      </c>
      <c r="AQ179" s="17">
        <v>109</v>
      </c>
      <c r="AR179" s="17">
        <v>6</v>
      </c>
      <c r="AS179" s="17">
        <v>54</v>
      </c>
      <c r="AT179" s="17">
        <v>9</v>
      </c>
      <c r="AU179" s="17">
        <v>29</v>
      </c>
      <c r="AV179" s="17">
        <v>220</v>
      </c>
      <c r="AW179" s="17">
        <v>23</v>
      </c>
      <c r="AX179" s="17">
        <v>6</v>
      </c>
      <c r="AY179" s="17">
        <v>71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3554</v>
      </c>
    </row>
    <row r="180" spans="1:63" x14ac:dyDescent="0.25">
      <c r="A180" s="35" t="s">
        <v>270</v>
      </c>
      <c r="B180" s="17">
        <v>43</v>
      </c>
      <c r="C180" s="17">
        <v>17</v>
      </c>
      <c r="D180" s="17">
        <v>273</v>
      </c>
      <c r="E180" s="17">
        <v>0</v>
      </c>
      <c r="F180" s="17">
        <v>30</v>
      </c>
      <c r="G180" s="17">
        <v>5</v>
      </c>
      <c r="H180" s="17">
        <v>34</v>
      </c>
      <c r="I180" s="17">
        <v>259</v>
      </c>
      <c r="J180" s="17">
        <v>60</v>
      </c>
      <c r="K180" s="17">
        <v>33</v>
      </c>
      <c r="L180" s="17">
        <v>36</v>
      </c>
      <c r="M180" s="17">
        <v>51</v>
      </c>
      <c r="N180" s="17">
        <v>9</v>
      </c>
      <c r="O180" s="17">
        <v>4</v>
      </c>
      <c r="P180" s="17">
        <v>26</v>
      </c>
      <c r="Q180" s="17">
        <v>142</v>
      </c>
      <c r="R180" s="17">
        <v>46</v>
      </c>
      <c r="S180" s="17">
        <v>27</v>
      </c>
      <c r="T180" s="17">
        <v>199</v>
      </c>
      <c r="U180" s="17">
        <v>229</v>
      </c>
      <c r="V180" s="17">
        <v>22</v>
      </c>
      <c r="W180" s="17">
        <v>25</v>
      </c>
      <c r="X180" s="17">
        <v>12</v>
      </c>
      <c r="Y180" s="17">
        <v>90</v>
      </c>
      <c r="Z180" s="17">
        <v>37</v>
      </c>
      <c r="AA180" s="17">
        <v>13</v>
      </c>
      <c r="AB180" s="17">
        <v>79</v>
      </c>
      <c r="AC180" s="17">
        <v>11</v>
      </c>
      <c r="AD180" s="17">
        <v>38</v>
      </c>
      <c r="AE180" s="17">
        <v>8</v>
      </c>
      <c r="AF180" s="17">
        <v>449</v>
      </c>
      <c r="AG180" s="17">
        <v>71</v>
      </c>
      <c r="AH180" s="17">
        <v>262</v>
      </c>
      <c r="AI180" s="17">
        <v>40</v>
      </c>
      <c r="AJ180" s="17">
        <v>6</v>
      </c>
      <c r="AK180" s="17">
        <v>10</v>
      </c>
      <c r="AL180" s="17">
        <v>28</v>
      </c>
      <c r="AM180" s="17">
        <v>51</v>
      </c>
      <c r="AN180" s="17">
        <v>23</v>
      </c>
      <c r="AO180" s="17">
        <v>83</v>
      </c>
      <c r="AP180" s="17">
        <v>11</v>
      </c>
      <c r="AQ180" s="17">
        <v>175</v>
      </c>
      <c r="AR180" s="17">
        <v>5</v>
      </c>
      <c r="AS180" s="17">
        <v>106</v>
      </c>
      <c r="AT180" s="17">
        <v>3</v>
      </c>
      <c r="AU180" s="17">
        <v>41</v>
      </c>
      <c r="AV180" s="17">
        <v>282</v>
      </c>
      <c r="AW180" s="17">
        <v>9</v>
      </c>
      <c r="AX180" s="17">
        <v>4</v>
      </c>
      <c r="AY180" s="17">
        <v>93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3610</v>
      </c>
    </row>
    <row r="181" spans="1:63" x14ac:dyDescent="0.25">
      <c r="A181" s="35" t="s">
        <v>271</v>
      </c>
      <c r="B181" s="17">
        <v>1</v>
      </c>
      <c r="C181" s="17">
        <v>0</v>
      </c>
      <c r="D181" s="17">
        <v>15</v>
      </c>
      <c r="E181" s="17">
        <v>1</v>
      </c>
      <c r="F181" s="17">
        <v>0</v>
      </c>
      <c r="G181" s="17">
        <v>0</v>
      </c>
      <c r="H181" s="17">
        <v>0</v>
      </c>
      <c r="I181" s="17">
        <v>36</v>
      </c>
      <c r="J181" s="17">
        <v>1</v>
      </c>
      <c r="K181" s="17">
        <v>2</v>
      </c>
      <c r="L181" s="17">
        <v>0</v>
      </c>
      <c r="M181" s="17">
        <v>2</v>
      </c>
      <c r="N181" s="17">
        <v>0</v>
      </c>
      <c r="O181" s="17">
        <v>0</v>
      </c>
      <c r="P181" s="17">
        <v>2</v>
      </c>
      <c r="Q181" s="17">
        <v>106</v>
      </c>
      <c r="R181" s="17">
        <v>18</v>
      </c>
      <c r="S181" s="17">
        <v>6</v>
      </c>
      <c r="T181" s="17">
        <v>14</v>
      </c>
      <c r="U181" s="17">
        <v>36</v>
      </c>
      <c r="V181" s="17">
        <v>1</v>
      </c>
      <c r="W181" s="17">
        <v>10</v>
      </c>
      <c r="X181" s="17">
        <v>2</v>
      </c>
      <c r="Y181" s="17">
        <v>7</v>
      </c>
      <c r="Z181" s="17">
        <v>1</v>
      </c>
      <c r="AA181" s="17">
        <v>0</v>
      </c>
      <c r="AB181" s="17">
        <v>1</v>
      </c>
      <c r="AC181" s="17">
        <v>1</v>
      </c>
      <c r="AD181" s="17">
        <v>0</v>
      </c>
      <c r="AE181" s="17">
        <v>1</v>
      </c>
      <c r="AF181" s="17">
        <v>17</v>
      </c>
      <c r="AG181" s="17">
        <v>8</v>
      </c>
      <c r="AH181" s="17">
        <v>58</v>
      </c>
      <c r="AI181" s="17">
        <v>5</v>
      </c>
      <c r="AJ181" s="17">
        <v>1</v>
      </c>
      <c r="AK181" s="17">
        <v>0</v>
      </c>
      <c r="AL181" s="17">
        <v>5</v>
      </c>
      <c r="AM181" s="17">
        <v>1</v>
      </c>
      <c r="AN181" s="17">
        <v>0</v>
      </c>
      <c r="AO181" s="17">
        <v>7</v>
      </c>
      <c r="AP181" s="17">
        <v>2</v>
      </c>
      <c r="AQ181" s="17">
        <v>33</v>
      </c>
      <c r="AR181" s="17">
        <v>0</v>
      </c>
      <c r="AS181" s="17">
        <v>7</v>
      </c>
      <c r="AT181" s="17">
        <v>1</v>
      </c>
      <c r="AU181" s="17">
        <v>1</v>
      </c>
      <c r="AV181" s="17">
        <v>8</v>
      </c>
      <c r="AW181" s="17">
        <v>2</v>
      </c>
      <c r="AX181" s="17">
        <v>0</v>
      </c>
      <c r="AY181" s="17">
        <v>7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427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1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3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1</v>
      </c>
      <c r="U182" s="17">
        <v>0</v>
      </c>
      <c r="V182" s="17">
        <v>0</v>
      </c>
      <c r="W182" s="17">
        <v>0</v>
      </c>
      <c r="X182" s="17">
        <v>0</v>
      </c>
      <c r="Y182" s="17">
        <v>1</v>
      </c>
      <c r="Z182" s="17">
        <v>0</v>
      </c>
      <c r="AA182" s="17">
        <v>0</v>
      </c>
      <c r="AB182" s="17">
        <v>0</v>
      </c>
      <c r="AC182" s="17">
        <v>0</v>
      </c>
      <c r="AD182" s="17">
        <v>1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7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429</v>
      </c>
      <c r="C184" s="33">
        <v>157</v>
      </c>
      <c r="D184" s="33">
        <v>979</v>
      </c>
      <c r="E184" s="33">
        <v>13</v>
      </c>
      <c r="F184" s="33">
        <v>38</v>
      </c>
      <c r="G184" s="33">
        <v>44</v>
      </c>
      <c r="H184" s="33">
        <v>106</v>
      </c>
      <c r="I184" s="33">
        <v>2968</v>
      </c>
      <c r="J184" s="33">
        <v>409</v>
      </c>
      <c r="K184" s="33">
        <v>123</v>
      </c>
      <c r="L184" s="33">
        <v>80</v>
      </c>
      <c r="M184" s="33">
        <v>313</v>
      </c>
      <c r="N184" s="33">
        <v>156</v>
      </c>
      <c r="O184" s="33">
        <v>74</v>
      </c>
      <c r="P184" s="33">
        <v>77</v>
      </c>
      <c r="Q184" s="33">
        <v>340</v>
      </c>
      <c r="R184" s="33">
        <v>75</v>
      </c>
      <c r="S184" s="33">
        <v>186</v>
      </c>
      <c r="T184" s="33">
        <v>361</v>
      </c>
      <c r="U184" s="33">
        <v>228</v>
      </c>
      <c r="V184" s="33">
        <v>103</v>
      </c>
      <c r="W184" s="33">
        <v>193</v>
      </c>
      <c r="X184" s="33">
        <v>56</v>
      </c>
      <c r="Y184" s="33">
        <v>534</v>
      </c>
      <c r="Z184" s="33">
        <v>121</v>
      </c>
      <c r="AA184" s="33">
        <v>47</v>
      </c>
      <c r="AB184" s="33">
        <v>152</v>
      </c>
      <c r="AC184" s="33">
        <v>123</v>
      </c>
      <c r="AD184" s="33">
        <v>238</v>
      </c>
      <c r="AE184" s="33">
        <v>86</v>
      </c>
      <c r="AF184" s="33">
        <v>2285</v>
      </c>
      <c r="AG184" s="33">
        <v>286</v>
      </c>
      <c r="AH184" s="33">
        <v>354</v>
      </c>
      <c r="AI184" s="33">
        <v>117</v>
      </c>
      <c r="AJ184" s="33">
        <v>76</v>
      </c>
      <c r="AK184" s="33">
        <v>50</v>
      </c>
      <c r="AL184" s="33">
        <v>253</v>
      </c>
      <c r="AM184" s="33">
        <v>254</v>
      </c>
      <c r="AN184" s="33">
        <v>80</v>
      </c>
      <c r="AO184" s="33">
        <v>232</v>
      </c>
      <c r="AP184" s="33">
        <v>64</v>
      </c>
      <c r="AQ184" s="33">
        <v>1047</v>
      </c>
      <c r="AR184" s="33">
        <v>14</v>
      </c>
      <c r="AS184" s="33">
        <v>348</v>
      </c>
      <c r="AT184" s="33">
        <v>17</v>
      </c>
      <c r="AU184" s="33">
        <v>212</v>
      </c>
      <c r="AV184" s="33">
        <v>784</v>
      </c>
      <c r="AW184" s="33">
        <v>147</v>
      </c>
      <c r="AX184" s="33">
        <v>49</v>
      </c>
      <c r="AY184" s="33">
        <v>141</v>
      </c>
      <c r="AZ184" s="33">
        <v>0</v>
      </c>
      <c r="BA184" s="33">
        <v>0</v>
      </c>
      <c r="BB184" s="33">
        <v>0</v>
      </c>
      <c r="BC184" s="33">
        <v>0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15619</v>
      </c>
    </row>
    <row r="185" spans="1:63" x14ac:dyDescent="0.25">
      <c r="A185" s="35" t="s">
        <v>275</v>
      </c>
      <c r="B185" s="17">
        <v>1</v>
      </c>
      <c r="C185" s="17">
        <v>0</v>
      </c>
      <c r="D185" s="17">
        <v>2</v>
      </c>
      <c r="E185" s="17">
        <v>1</v>
      </c>
      <c r="F185" s="17">
        <v>0</v>
      </c>
      <c r="G185" s="17">
        <v>5</v>
      </c>
      <c r="H185" s="17">
        <v>0</v>
      </c>
      <c r="I185" s="17">
        <v>53</v>
      </c>
      <c r="J185" s="17">
        <v>0</v>
      </c>
      <c r="K185" s="17">
        <v>2</v>
      </c>
      <c r="L185" s="17">
        <v>0</v>
      </c>
      <c r="M185" s="17">
        <v>1</v>
      </c>
      <c r="N185" s="17">
        <v>0</v>
      </c>
      <c r="O185" s="17">
        <v>1</v>
      </c>
      <c r="P185" s="17">
        <v>0</v>
      </c>
      <c r="Q185" s="17">
        <v>4</v>
      </c>
      <c r="R185" s="17">
        <v>1</v>
      </c>
      <c r="S185" s="17">
        <v>1</v>
      </c>
      <c r="T185" s="17">
        <v>0</v>
      </c>
      <c r="U185" s="17">
        <v>2</v>
      </c>
      <c r="V185" s="17">
        <v>3</v>
      </c>
      <c r="W185" s="17">
        <v>0</v>
      </c>
      <c r="X185" s="17">
        <v>0</v>
      </c>
      <c r="Y185" s="17">
        <v>3</v>
      </c>
      <c r="Z185" s="17">
        <v>0</v>
      </c>
      <c r="AA185" s="17">
        <v>0</v>
      </c>
      <c r="AB185" s="17">
        <v>1</v>
      </c>
      <c r="AC185" s="17">
        <v>2</v>
      </c>
      <c r="AD185" s="17">
        <v>11</v>
      </c>
      <c r="AE185" s="17">
        <v>1</v>
      </c>
      <c r="AF185" s="17">
        <v>18</v>
      </c>
      <c r="AG185" s="17">
        <v>0</v>
      </c>
      <c r="AH185" s="17">
        <v>3</v>
      </c>
      <c r="AI185" s="17">
        <v>1</v>
      </c>
      <c r="AJ185" s="17">
        <v>3</v>
      </c>
      <c r="AK185" s="17">
        <v>0</v>
      </c>
      <c r="AL185" s="17">
        <v>6</v>
      </c>
      <c r="AM185" s="17">
        <v>1</v>
      </c>
      <c r="AN185" s="17">
        <v>1</v>
      </c>
      <c r="AO185" s="17">
        <v>6</v>
      </c>
      <c r="AP185" s="17">
        <v>1</v>
      </c>
      <c r="AQ185" s="17">
        <v>1</v>
      </c>
      <c r="AR185" s="17">
        <v>0</v>
      </c>
      <c r="AS185" s="17">
        <v>6</v>
      </c>
      <c r="AT185" s="17">
        <v>2</v>
      </c>
      <c r="AU185" s="17">
        <v>0</v>
      </c>
      <c r="AV185" s="17">
        <v>1</v>
      </c>
      <c r="AW185" s="17">
        <v>7</v>
      </c>
      <c r="AX185" s="17">
        <v>0</v>
      </c>
      <c r="AY185" s="17">
        <v>5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157</v>
      </c>
    </row>
    <row r="186" spans="1:63" x14ac:dyDescent="0.25">
      <c r="A186" s="35" t="s">
        <v>276</v>
      </c>
      <c r="B186" s="17">
        <v>227</v>
      </c>
      <c r="C186" s="17">
        <v>88</v>
      </c>
      <c r="D186" s="17">
        <v>608</v>
      </c>
      <c r="E186" s="17">
        <v>0</v>
      </c>
      <c r="F186" s="17">
        <v>17</v>
      </c>
      <c r="G186" s="17">
        <v>18</v>
      </c>
      <c r="H186" s="17">
        <v>56</v>
      </c>
      <c r="I186" s="17">
        <v>1305</v>
      </c>
      <c r="J186" s="17">
        <v>178</v>
      </c>
      <c r="K186" s="17">
        <v>74</v>
      </c>
      <c r="L186" s="17">
        <v>47</v>
      </c>
      <c r="M186" s="17">
        <v>173</v>
      </c>
      <c r="N186" s="17">
        <v>74</v>
      </c>
      <c r="O186" s="17">
        <v>41</v>
      </c>
      <c r="P186" s="17">
        <v>40</v>
      </c>
      <c r="Q186" s="17">
        <v>140</v>
      </c>
      <c r="R186" s="17">
        <v>38</v>
      </c>
      <c r="S186" s="17">
        <v>112</v>
      </c>
      <c r="T186" s="17">
        <v>168</v>
      </c>
      <c r="U186" s="17">
        <v>125</v>
      </c>
      <c r="V186" s="17">
        <v>59</v>
      </c>
      <c r="W186" s="17">
        <v>77</v>
      </c>
      <c r="X186" s="17">
        <v>25</v>
      </c>
      <c r="Y186" s="17">
        <v>352</v>
      </c>
      <c r="Z186" s="17">
        <v>33</v>
      </c>
      <c r="AA186" s="17">
        <v>20</v>
      </c>
      <c r="AB186" s="17">
        <v>52</v>
      </c>
      <c r="AC186" s="17">
        <v>59</v>
      </c>
      <c r="AD186" s="17">
        <v>105</v>
      </c>
      <c r="AE186" s="17">
        <v>37</v>
      </c>
      <c r="AF186" s="17">
        <v>1313</v>
      </c>
      <c r="AG186" s="17">
        <v>140</v>
      </c>
      <c r="AH186" s="17">
        <v>200</v>
      </c>
      <c r="AI186" s="17">
        <v>56</v>
      </c>
      <c r="AJ186" s="17">
        <v>40</v>
      </c>
      <c r="AK186" s="17">
        <v>24</v>
      </c>
      <c r="AL186" s="17">
        <v>112</v>
      </c>
      <c r="AM186" s="17">
        <v>136</v>
      </c>
      <c r="AN186" s="17">
        <v>32</v>
      </c>
      <c r="AO186" s="17">
        <v>70</v>
      </c>
      <c r="AP186" s="17">
        <v>32</v>
      </c>
      <c r="AQ186" s="17">
        <v>409</v>
      </c>
      <c r="AR186" s="17">
        <v>7</v>
      </c>
      <c r="AS186" s="17">
        <v>168</v>
      </c>
      <c r="AT186" s="17">
        <v>7</v>
      </c>
      <c r="AU186" s="17">
        <v>104</v>
      </c>
      <c r="AV186" s="17">
        <v>427</v>
      </c>
      <c r="AW186" s="17">
        <v>75</v>
      </c>
      <c r="AX186" s="17">
        <v>23</v>
      </c>
      <c r="AY186" s="17">
        <v>62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7785</v>
      </c>
    </row>
    <row r="187" spans="1:63" x14ac:dyDescent="0.25">
      <c r="A187" s="35" t="s">
        <v>277</v>
      </c>
      <c r="B187" s="17">
        <v>36</v>
      </c>
      <c r="C187" s="17">
        <v>12</v>
      </c>
      <c r="D187" s="17">
        <v>70</v>
      </c>
      <c r="E187" s="17">
        <v>0</v>
      </c>
      <c r="F187" s="17">
        <v>3</v>
      </c>
      <c r="G187" s="17">
        <v>3</v>
      </c>
      <c r="H187" s="17">
        <v>15</v>
      </c>
      <c r="I187" s="17">
        <v>130</v>
      </c>
      <c r="J187" s="17">
        <v>15</v>
      </c>
      <c r="K187" s="17">
        <v>2</v>
      </c>
      <c r="L187" s="17">
        <v>8</v>
      </c>
      <c r="M187" s="17">
        <v>25</v>
      </c>
      <c r="N187" s="17">
        <v>12</v>
      </c>
      <c r="O187" s="17">
        <v>3</v>
      </c>
      <c r="P187" s="17">
        <v>9</v>
      </c>
      <c r="Q187" s="17">
        <v>75</v>
      </c>
      <c r="R187" s="17">
        <v>12</v>
      </c>
      <c r="S187" s="17">
        <v>11</v>
      </c>
      <c r="T187" s="17">
        <v>29</v>
      </c>
      <c r="U187" s="17">
        <v>28</v>
      </c>
      <c r="V187" s="17">
        <v>12</v>
      </c>
      <c r="W187" s="17">
        <v>18</v>
      </c>
      <c r="X187" s="17">
        <v>5</v>
      </c>
      <c r="Y187" s="17">
        <v>19</v>
      </c>
      <c r="Z187" s="17">
        <v>14</v>
      </c>
      <c r="AA187" s="17">
        <v>9</v>
      </c>
      <c r="AB187" s="17">
        <v>8</v>
      </c>
      <c r="AC187" s="17">
        <v>13</v>
      </c>
      <c r="AD187" s="17">
        <v>17</v>
      </c>
      <c r="AE187" s="17">
        <v>11</v>
      </c>
      <c r="AF187" s="17">
        <v>126</v>
      </c>
      <c r="AG187" s="17">
        <v>25</v>
      </c>
      <c r="AH187" s="17">
        <v>25</v>
      </c>
      <c r="AI187" s="17">
        <v>10</v>
      </c>
      <c r="AJ187" s="17">
        <v>3</v>
      </c>
      <c r="AK187" s="17">
        <v>3</v>
      </c>
      <c r="AL187" s="17">
        <v>23</v>
      </c>
      <c r="AM187" s="17">
        <v>20</v>
      </c>
      <c r="AN187" s="17">
        <v>10</v>
      </c>
      <c r="AO187" s="17">
        <v>33</v>
      </c>
      <c r="AP187" s="17">
        <v>4</v>
      </c>
      <c r="AQ187" s="17">
        <v>77</v>
      </c>
      <c r="AR187" s="17">
        <v>1</v>
      </c>
      <c r="AS187" s="17">
        <v>31</v>
      </c>
      <c r="AT187" s="17">
        <v>1</v>
      </c>
      <c r="AU187" s="17">
        <v>19</v>
      </c>
      <c r="AV187" s="17">
        <v>72</v>
      </c>
      <c r="AW187" s="17">
        <v>13</v>
      </c>
      <c r="AX187" s="17">
        <v>2</v>
      </c>
      <c r="AY187" s="17">
        <v>19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1141</v>
      </c>
    </row>
    <row r="188" spans="1:63" x14ac:dyDescent="0.25">
      <c r="A188" s="35" t="s">
        <v>278</v>
      </c>
      <c r="B188" s="17">
        <v>0</v>
      </c>
      <c r="C188" s="17">
        <v>0</v>
      </c>
      <c r="D188" s="17">
        <v>1</v>
      </c>
      <c r="E188" s="17">
        <v>4</v>
      </c>
      <c r="F188" s="17">
        <v>0</v>
      </c>
      <c r="G188" s="17">
        <v>0</v>
      </c>
      <c r="H188" s="17">
        <v>0</v>
      </c>
      <c r="I188" s="17">
        <v>22</v>
      </c>
      <c r="J188" s="17">
        <v>0</v>
      </c>
      <c r="K188" s="17">
        <v>2</v>
      </c>
      <c r="L188" s="17">
        <v>0</v>
      </c>
      <c r="M188" s="17">
        <v>1</v>
      </c>
      <c r="N188" s="17">
        <v>1</v>
      </c>
      <c r="O188" s="17">
        <v>0</v>
      </c>
      <c r="P188" s="17">
        <v>0</v>
      </c>
      <c r="Q188" s="17">
        <v>1</v>
      </c>
      <c r="R188" s="17">
        <v>0</v>
      </c>
      <c r="S188" s="17">
        <v>0</v>
      </c>
      <c r="T188" s="17">
        <v>0</v>
      </c>
      <c r="U188" s="17">
        <v>2</v>
      </c>
      <c r="V188" s="17">
        <v>1</v>
      </c>
      <c r="W188" s="17">
        <v>0</v>
      </c>
      <c r="X188" s="17">
        <v>1</v>
      </c>
      <c r="Y188" s="17">
        <v>1</v>
      </c>
      <c r="Z188" s="17">
        <v>1</v>
      </c>
      <c r="AA188" s="17">
        <v>1</v>
      </c>
      <c r="AB188" s="17">
        <v>4</v>
      </c>
      <c r="AC188" s="17">
        <v>0</v>
      </c>
      <c r="AD188" s="17">
        <v>4</v>
      </c>
      <c r="AE188" s="17">
        <v>0</v>
      </c>
      <c r="AF188" s="17">
        <v>5</v>
      </c>
      <c r="AG188" s="17">
        <v>1</v>
      </c>
      <c r="AH188" s="17">
        <v>5</v>
      </c>
      <c r="AI188" s="17">
        <v>1</v>
      </c>
      <c r="AJ188" s="17">
        <v>0</v>
      </c>
      <c r="AK188" s="17">
        <v>0</v>
      </c>
      <c r="AL188" s="17">
        <v>0</v>
      </c>
      <c r="AM188" s="17">
        <v>2</v>
      </c>
      <c r="AN188" s="17">
        <v>0</v>
      </c>
      <c r="AO188" s="17">
        <v>4</v>
      </c>
      <c r="AP188" s="17">
        <v>1</v>
      </c>
      <c r="AQ188" s="17">
        <v>9</v>
      </c>
      <c r="AR188" s="17">
        <v>0</v>
      </c>
      <c r="AS188" s="17">
        <v>1</v>
      </c>
      <c r="AT188" s="17">
        <v>0</v>
      </c>
      <c r="AU188" s="17">
        <v>0</v>
      </c>
      <c r="AV188" s="17">
        <v>0</v>
      </c>
      <c r="AW188" s="17">
        <v>0</v>
      </c>
      <c r="AX188" s="17">
        <v>1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77</v>
      </c>
    </row>
    <row r="189" spans="1:63" x14ac:dyDescent="0.25">
      <c r="A189" s="35" t="s">
        <v>279</v>
      </c>
      <c r="B189" s="17">
        <v>24</v>
      </c>
      <c r="C189" s="17">
        <v>11</v>
      </c>
      <c r="D189" s="17">
        <v>43</v>
      </c>
      <c r="E189" s="17">
        <v>8</v>
      </c>
      <c r="F189" s="17">
        <v>4</v>
      </c>
      <c r="G189" s="17">
        <v>4</v>
      </c>
      <c r="H189" s="17">
        <v>4</v>
      </c>
      <c r="I189" s="17">
        <v>122</v>
      </c>
      <c r="J189" s="17">
        <v>34</v>
      </c>
      <c r="K189" s="17">
        <v>11</v>
      </c>
      <c r="L189" s="17">
        <v>1</v>
      </c>
      <c r="M189" s="17">
        <v>20</v>
      </c>
      <c r="N189" s="17">
        <v>13</v>
      </c>
      <c r="O189" s="17">
        <v>3</v>
      </c>
      <c r="P189" s="17">
        <v>6</v>
      </c>
      <c r="Q189" s="17">
        <v>8</v>
      </c>
      <c r="R189" s="17">
        <v>1</v>
      </c>
      <c r="S189" s="17">
        <v>14</v>
      </c>
      <c r="T189" s="17">
        <v>35</v>
      </c>
      <c r="U189" s="17">
        <v>2</v>
      </c>
      <c r="V189" s="17">
        <v>6</v>
      </c>
      <c r="W189" s="17">
        <v>12</v>
      </c>
      <c r="X189" s="17">
        <v>1</v>
      </c>
      <c r="Y189" s="17">
        <v>24</v>
      </c>
      <c r="Z189" s="17">
        <v>9</v>
      </c>
      <c r="AA189" s="17">
        <v>0</v>
      </c>
      <c r="AB189" s="17">
        <v>2</v>
      </c>
      <c r="AC189" s="17">
        <v>11</v>
      </c>
      <c r="AD189" s="17">
        <v>19</v>
      </c>
      <c r="AE189" s="17">
        <v>4</v>
      </c>
      <c r="AF189" s="17">
        <v>104</v>
      </c>
      <c r="AG189" s="17">
        <v>11</v>
      </c>
      <c r="AH189" s="17">
        <v>5</v>
      </c>
      <c r="AI189" s="17">
        <v>8</v>
      </c>
      <c r="AJ189" s="17">
        <v>4</v>
      </c>
      <c r="AK189" s="17">
        <v>1</v>
      </c>
      <c r="AL189" s="17">
        <v>20</v>
      </c>
      <c r="AM189" s="17">
        <v>11</v>
      </c>
      <c r="AN189" s="17">
        <v>4</v>
      </c>
      <c r="AO189" s="17">
        <v>16</v>
      </c>
      <c r="AP189" s="17">
        <v>2</v>
      </c>
      <c r="AQ189" s="17">
        <v>35</v>
      </c>
      <c r="AR189" s="17">
        <v>1</v>
      </c>
      <c r="AS189" s="17">
        <v>29</v>
      </c>
      <c r="AT189" s="17">
        <v>0</v>
      </c>
      <c r="AU189" s="17">
        <v>10</v>
      </c>
      <c r="AV189" s="17">
        <v>39</v>
      </c>
      <c r="AW189" s="17">
        <v>3</v>
      </c>
      <c r="AX189" s="17">
        <v>2</v>
      </c>
      <c r="AY189" s="17">
        <v>0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761</v>
      </c>
    </row>
    <row r="190" spans="1:63" x14ac:dyDescent="0.25">
      <c r="A190" s="35" t="s">
        <v>280</v>
      </c>
      <c r="B190" s="17">
        <v>140</v>
      </c>
      <c r="C190" s="17">
        <v>46</v>
      </c>
      <c r="D190" s="17">
        <v>254</v>
      </c>
      <c r="E190" s="17">
        <v>0</v>
      </c>
      <c r="F190" s="17">
        <v>14</v>
      </c>
      <c r="G190" s="17">
        <v>12</v>
      </c>
      <c r="H190" s="17">
        <v>31</v>
      </c>
      <c r="I190" s="17">
        <v>1333</v>
      </c>
      <c r="J190" s="17">
        <v>180</v>
      </c>
      <c r="K190" s="17">
        <v>32</v>
      </c>
      <c r="L190" s="17">
        <v>23</v>
      </c>
      <c r="M190" s="17">
        <v>92</v>
      </c>
      <c r="N190" s="17">
        <v>56</v>
      </c>
      <c r="O190" s="17">
        <v>26</v>
      </c>
      <c r="P190" s="17">
        <v>21</v>
      </c>
      <c r="Q190" s="17">
        <v>108</v>
      </c>
      <c r="R190" s="17">
        <v>23</v>
      </c>
      <c r="S190" s="17">
        <v>46</v>
      </c>
      <c r="T190" s="17">
        <v>127</v>
      </c>
      <c r="U190" s="17">
        <v>69</v>
      </c>
      <c r="V190" s="17">
        <v>22</v>
      </c>
      <c r="W190" s="17">
        <v>86</v>
      </c>
      <c r="X190" s="17">
        <v>24</v>
      </c>
      <c r="Y190" s="17">
        <v>134</v>
      </c>
      <c r="Z190" s="17">
        <v>62</v>
      </c>
      <c r="AA190" s="17">
        <v>17</v>
      </c>
      <c r="AB190" s="17">
        <v>85</v>
      </c>
      <c r="AC190" s="17">
        <v>38</v>
      </c>
      <c r="AD190" s="17">
        <v>81</v>
      </c>
      <c r="AE190" s="17">
        <v>32</v>
      </c>
      <c r="AF190" s="17">
        <v>718</v>
      </c>
      <c r="AG190" s="17">
        <v>109</v>
      </c>
      <c r="AH190" s="17">
        <v>116</v>
      </c>
      <c r="AI190" s="17">
        <v>40</v>
      </c>
      <c r="AJ190" s="17">
        <v>26</v>
      </c>
      <c r="AK190" s="17">
        <v>22</v>
      </c>
      <c r="AL190" s="17">
        <v>92</v>
      </c>
      <c r="AM190" s="17">
        <v>84</v>
      </c>
      <c r="AN190" s="17">
        <v>33</v>
      </c>
      <c r="AO190" s="17">
        <v>103</v>
      </c>
      <c r="AP190" s="17">
        <v>23</v>
      </c>
      <c r="AQ190" s="17">
        <v>515</v>
      </c>
      <c r="AR190" s="17">
        <v>5</v>
      </c>
      <c r="AS190" s="17">
        <v>113</v>
      </c>
      <c r="AT190" s="17">
        <v>7</v>
      </c>
      <c r="AU190" s="17">
        <v>78</v>
      </c>
      <c r="AV190" s="17">
        <v>245</v>
      </c>
      <c r="AW190" s="17">
        <v>49</v>
      </c>
      <c r="AX190" s="17">
        <v>21</v>
      </c>
      <c r="AY190" s="17">
        <v>53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5666</v>
      </c>
    </row>
    <row r="191" spans="1:63" x14ac:dyDescent="0.25">
      <c r="A191" s="35" t="s">
        <v>281</v>
      </c>
      <c r="B191" s="17">
        <v>1</v>
      </c>
      <c r="C191" s="17">
        <v>0</v>
      </c>
      <c r="D191" s="17">
        <v>1</v>
      </c>
      <c r="E191" s="17">
        <v>0</v>
      </c>
      <c r="F191" s="17">
        <v>0</v>
      </c>
      <c r="G191" s="17">
        <v>2</v>
      </c>
      <c r="H191" s="17">
        <v>0</v>
      </c>
      <c r="I191" s="17">
        <v>3</v>
      </c>
      <c r="J191" s="17">
        <v>2</v>
      </c>
      <c r="K191" s="17">
        <v>0</v>
      </c>
      <c r="L191" s="17">
        <v>1</v>
      </c>
      <c r="M191" s="17">
        <v>1</v>
      </c>
      <c r="N191" s="17">
        <v>0</v>
      </c>
      <c r="O191" s="17">
        <v>0</v>
      </c>
      <c r="P191" s="17">
        <v>1</v>
      </c>
      <c r="Q191" s="17">
        <v>4</v>
      </c>
      <c r="R191" s="17">
        <v>0</v>
      </c>
      <c r="S191" s="17">
        <v>2</v>
      </c>
      <c r="T191" s="17">
        <v>2</v>
      </c>
      <c r="U191" s="17">
        <v>0</v>
      </c>
      <c r="V191" s="17">
        <v>0</v>
      </c>
      <c r="W191" s="17">
        <v>0</v>
      </c>
      <c r="X191" s="17">
        <v>0</v>
      </c>
      <c r="Y191" s="17">
        <v>1</v>
      </c>
      <c r="Z191" s="17">
        <v>2</v>
      </c>
      <c r="AA191" s="17">
        <v>0</v>
      </c>
      <c r="AB191" s="17">
        <v>0</v>
      </c>
      <c r="AC191" s="17">
        <v>0</v>
      </c>
      <c r="AD191" s="17">
        <v>1</v>
      </c>
      <c r="AE191" s="17">
        <v>1</v>
      </c>
      <c r="AF191" s="17">
        <v>1</v>
      </c>
      <c r="AG191" s="17">
        <v>0</v>
      </c>
      <c r="AH191" s="17">
        <v>0</v>
      </c>
      <c r="AI191" s="17">
        <v>1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1</v>
      </c>
      <c r="AQ191" s="17">
        <v>1</v>
      </c>
      <c r="AR191" s="17">
        <v>0</v>
      </c>
      <c r="AS191" s="17">
        <v>0</v>
      </c>
      <c r="AT191" s="17">
        <v>0</v>
      </c>
      <c r="AU191" s="17">
        <v>1</v>
      </c>
      <c r="AV191" s="17">
        <v>0</v>
      </c>
      <c r="AW191" s="17">
        <v>0</v>
      </c>
      <c r="AX191" s="17">
        <v>0</v>
      </c>
      <c r="AY191" s="17">
        <v>2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32</v>
      </c>
    </row>
    <row r="192" spans="1:63" x14ac:dyDescent="0.25">
      <c r="A192" s="32" t="s">
        <v>282</v>
      </c>
      <c r="B192" s="33">
        <v>85</v>
      </c>
      <c r="C192" s="33">
        <v>38</v>
      </c>
      <c r="D192" s="33">
        <v>287</v>
      </c>
      <c r="E192" s="33">
        <v>53</v>
      </c>
      <c r="F192" s="33">
        <v>32</v>
      </c>
      <c r="G192" s="33">
        <v>14</v>
      </c>
      <c r="H192" s="33">
        <v>35</v>
      </c>
      <c r="I192" s="33">
        <v>1120</v>
      </c>
      <c r="J192" s="33">
        <v>1</v>
      </c>
      <c r="K192" s="33">
        <v>29</v>
      </c>
      <c r="L192" s="33">
        <v>79</v>
      </c>
      <c r="M192" s="33">
        <v>84</v>
      </c>
      <c r="N192" s="33">
        <v>22</v>
      </c>
      <c r="O192" s="33">
        <v>21</v>
      </c>
      <c r="P192" s="33">
        <v>22</v>
      </c>
      <c r="Q192" s="33">
        <v>80</v>
      </c>
      <c r="R192" s="33">
        <v>41</v>
      </c>
      <c r="S192" s="33">
        <v>63</v>
      </c>
      <c r="T192" s="33">
        <v>234</v>
      </c>
      <c r="U192" s="33">
        <v>70</v>
      </c>
      <c r="V192" s="33">
        <v>20</v>
      </c>
      <c r="W192" s="33">
        <v>36</v>
      </c>
      <c r="X192" s="33">
        <v>32</v>
      </c>
      <c r="Y192" s="33">
        <v>130</v>
      </c>
      <c r="Z192" s="33">
        <v>48</v>
      </c>
      <c r="AA192" s="33">
        <v>46</v>
      </c>
      <c r="AB192" s="33">
        <v>103</v>
      </c>
      <c r="AC192" s="33">
        <v>30</v>
      </c>
      <c r="AD192" s="33">
        <v>42</v>
      </c>
      <c r="AE192" s="33">
        <v>20</v>
      </c>
      <c r="AF192" s="33">
        <v>1076</v>
      </c>
      <c r="AG192" s="33">
        <v>145</v>
      </c>
      <c r="AH192" s="33">
        <v>230</v>
      </c>
      <c r="AI192" s="33">
        <v>80</v>
      </c>
      <c r="AJ192" s="33">
        <v>35</v>
      </c>
      <c r="AK192" s="33">
        <v>9</v>
      </c>
      <c r="AL192" s="33">
        <v>92</v>
      </c>
      <c r="AM192" s="33">
        <v>97</v>
      </c>
      <c r="AN192" s="33">
        <v>31</v>
      </c>
      <c r="AO192" s="33">
        <v>119</v>
      </c>
      <c r="AP192" s="33">
        <v>17</v>
      </c>
      <c r="AQ192" s="33">
        <v>171</v>
      </c>
      <c r="AR192" s="33">
        <v>7</v>
      </c>
      <c r="AS192" s="33">
        <v>180</v>
      </c>
      <c r="AT192" s="33">
        <v>9</v>
      </c>
      <c r="AU192" s="33">
        <v>45</v>
      </c>
      <c r="AV192" s="33">
        <v>433</v>
      </c>
      <c r="AW192" s="33">
        <v>63</v>
      </c>
      <c r="AX192" s="33">
        <v>14</v>
      </c>
      <c r="AY192" s="33">
        <v>171</v>
      </c>
      <c r="AZ192" s="33">
        <v>0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5941</v>
      </c>
    </row>
    <row r="193" spans="1:63" x14ac:dyDescent="0.25">
      <c r="A193" s="35" t="s">
        <v>283</v>
      </c>
      <c r="B193" s="17">
        <v>2</v>
      </c>
      <c r="C193" s="17">
        <v>0</v>
      </c>
      <c r="D193" s="17">
        <v>6</v>
      </c>
      <c r="E193" s="17">
        <v>0</v>
      </c>
      <c r="F193" s="17">
        <v>0</v>
      </c>
      <c r="G193" s="17">
        <v>0</v>
      </c>
      <c r="H193" s="17">
        <v>0</v>
      </c>
      <c r="I193" s="17">
        <v>4</v>
      </c>
      <c r="J193" s="17">
        <v>0</v>
      </c>
      <c r="K193" s="17">
        <v>0</v>
      </c>
      <c r="L193" s="17">
        <v>0</v>
      </c>
      <c r="M193" s="17">
        <v>2</v>
      </c>
      <c r="N193" s="17">
        <v>0</v>
      </c>
      <c r="O193" s="17">
        <v>1</v>
      </c>
      <c r="P193" s="17">
        <v>0</v>
      </c>
      <c r="Q193" s="17">
        <v>2</v>
      </c>
      <c r="R193" s="17">
        <v>2</v>
      </c>
      <c r="S193" s="17">
        <v>1</v>
      </c>
      <c r="T193" s="17">
        <v>5</v>
      </c>
      <c r="U193" s="17">
        <v>0</v>
      </c>
      <c r="V193" s="17">
        <v>0</v>
      </c>
      <c r="W193" s="17">
        <v>1</v>
      </c>
      <c r="X193" s="17">
        <v>0</v>
      </c>
      <c r="Y193" s="17">
        <v>2</v>
      </c>
      <c r="Z193" s="17">
        <v>0</v>
      </c>
      <c r="AA193" s="17">
        <v>1</v>
      </c>
      <c r="AB193" s="17">
        <v>0</v>
      </c>
      <c r="AC193" s="17">
        <v>0</v>
      </c>
      <c r="AD193" s="17">
        <v>0</v>
      </c>
      <c r="AE193" s="17">
        <v>0</v>
      </c>
      <c r="AF193" s="17">
        <v>4</v>
      </c>
      <c r="AG193" s="17">
        <v>1</v>
      </c>
      <c r="AH193" s="17">
        <v>6</v>
      </c>
      <c r="AI193" s="17">
        <v>2</v>
      </c>
      <c r="AJ193" s="17">
        <v>0</v>
      </c>
      <c r="AK193" s="17">
        <v>0</v>
      </c>
      <c r="AL193" s="17">
        <v>0</v>
      </c>
      <c r="AM193" s="17">
        <v>2</v>
      </c>
      <c r="AN193" s="17">
        <v>0</v>
      </c>
      <c r="AO193" s="17">
        <v>0</v>
      </c>
      <c r="AP193" s="17">
        <v>0</v>
      </c>
      <c r="AQ193" s="17">
        <v>1</v>
      </c>
      <c r="AR193" s="17">
        <v>0</v>
      </c>
      <c r="AS193" s="17">
        <v>4</v>
      </c>
      <c r="AT193" s="17">
        <v>0</v>
      </c>
      <c r="AU193" s="17">
        <v>1</v>
      </c>
      <c r="AV193" s="17">
        <v>4</v>
      </c>
      <c r="AW193" s="17">
        <v>1</v>
      </c>
      <c r="AX193" s="17">
        <v>0</v>
      </c>
      <c r="AY193" s="17">
        <v>1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56</v>
      </c>
    </row>
    <row r="194" spans="1:63" x14ac:dyDescent="0.25">
      <c r="A194" s="35" t="s">
        <v>284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2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1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3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1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7</v>
      </c>
    </row>
    <row r="195" spans="1:63" x14ac:dyDescent="0.25">
      <c r="A195" s="35" t="s">
        <v>285</v>
      </c>
      <c r="B195" s="17">
        <v>21</v>
      </c>
      <c r="C195" s="17">
        <v>9</v>
      </c>
      <c r="D195" s="17">
        <v>72</v>
      </c>
      <c r="E195" s="17">
        <v>45</v>
      </c>
      <c r="F195" s="17">
        <v>21</v>
      </c>
      <c r="G195" s="17">
        <v>0</v>
      </c>
      <c r="H195" s="17">
        <v>11</v>
      </c>
      <c r="I195" s="17">
        <v>868</v>
      </c>
      <c r="J195" s="17">
        <v>0</v>
      </c>
      <c r="K195" s="17">
        <v>17</v>
      </c>
      <c r="L195" s="17">
        <v>35</v>
      </c>
      <c r="M195" s="17">
        <v>25</v>
      </c>
      <c r="N195" s="17">
        <v>15</v>
      </c>
      <c r="O195" s="17">
        <v>8</v>
      </c>
      <c r="P195" s="17">
        <v>6</v>
      </c>
      <c r="Q195" s="17">
        <v>34</v>
      </c>
      <c r="R195" s="17">
        <v>15</v>
      </c>
      <c r="S195" s="17">
        <v>38</v>
      </c>
      <c r="T195" s="17">
        <v>0</v>
      </c>
      <c r="U195" s="17">
        <v>18</v>
      </c>
      <c r="V195" s="17">
        <v>9</v>
      </c>
      <c r="W195" s="17">
        <v>12</v>
      </c>
      <c r="X195" s="17">
        <v>2</v>
      </c>
      <c r="Y195" s="17">
        <v>70</v>
      </c>
      <c r="Z195" s="17">
        <v>0</v>
      </c>
      <c r="AA195" s="17">
        <v>34</v>
      </c>
      <c r="AB195" s="17">
        <v>35</v>
      </c>
      <c r="AC195" s="17">
        <v>6</v>
      </c>
      <c r="AD195" s="17">
        <v>0</v>
      </c>
      <c r="AE195" s="17">
        <v>8</v>
      </c>
      <c r="AF195" s="17">
        <v>633</v>
      </c>
      <c r="AG195" s="17">
        <v>49</v>
      </c>
      <c r="AH195" s="17">
        <v>85</v>
      </c>
      <c r="AI195" s="17">
        <v>66</v>
      </c>
      <c r="AJ195" s="17">
        <v>6</v>
      </c>
      <c r="AK195" s="17">
        <v>5</v>
      </c>
      <c r="AL195" s="17">
        <v>15</v>
      </c>
      <c r="AM195" s="17">
        <v>28</v>
      </c>
      <c r="AN195" s="17">
        <v>4</v>
      </c>
      <c r="AO195" s="17">
        <v>0</v>
      </c>
      <c r="AP195" s="17">
        <v>6</v>
      </c>
      <c r="AQ195" s="17">
        <v>76</v>
      </c>
      <c r="AR195" s="17">
        <v>2</v>
      </c>
      <c r="AS195" s="17">
        <v>0</v>
      </c>
      <c r="AT195" s="17">
        <v>3</v>
      </c>
      <c r="AU195" s="17">
        <v>24</v>
      </c>
      <c r="AV195" s="17">
        <v>120</v>
      </c>
      <c r="AW195" s="17">
        <v>14</v>
      </c>
      <c r="AX195" s="17">
        <v>6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2576</v>
      </c>
    </row>
    <row r="196" spans="1:63" x14ac:dyDescent="0.25">
      <c r="A196" s="35" t="s">
        <v>286</v>
      </c>
      <c r="B196" s="17">
        <v>0</v>
      </c>
      <c r="C196" s="17">
        <v>0</v>
      </c>
      <c r="D196" s="17">
        <v>2</v>
      </c>
      <c r="E196" s="17">
        <v>0</v>
      </c>
      <c r="F196" s="17">
        <v>0</v>
      </c>
      <c r="G196" s="17">
        <v>0</v>
      </c>
      <c r="H196" s="17">
        <v>0</v>
      </c>
      <c r="I196" s="17">
        <v>1</v>
      </c>
      <c r="J196" s="17">
        <v>0</v>
      </c>
      <c r="K196" s="17">
        <v>0</v>
      </c>
      <c r="L196" s="17">
        <v>9</v>
      </c>
      <c r="M196" s="17">
        <v>0</v>
      </c>
      <c r="N196" s="17">
        <v>0</v>
      </c>
      <c r="O196" s="17">
        <v>0</v>
      </c>
      <c r="P196" s="17">
        <v>0</v>
      </c>
      <c r="Q196" s="17">
        <v>1</v>
      </c>
      <c r="R196" s="17">
        <v>0</v>
      </c>
      <c r="S196" s="17">
        <v>1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2</v>
      </c>
      <c r="Z196" s="17">
        <v>0</v>
      </c>
      <c r="AA196" s="17">
        <v>0</v>
      </c>
      <c r="AB196" s="17">
        <v>0</v>
      </c>
      <c r="AC196" s="17">
        <v>0</v>
      </c>
      <c r="AD196" s="17">
        <v>1</v>
      </c>
      <c r="AE196" s="17">
        <v>0</v>
      </c>
      <c r="AF196" s="17">
        <v>12</v>
      </c>
      <c r="AG196" s="17">
        <v>0</v>
      </c>
      <c r="AH196" s="17">
        <v>1</v>
      </c>
      <c r="AI196" s="17">
        <v>0</v>
      </c>
      <c r="AJ196" s="17">
        <v>0</v>
      </c>
      <c r="AK196" s="17">
        <v>0</v>
      </c>
      <c r="AL196" s="17">
        <v>1</v>
      </c>
      <c r="AM196" s="17">
        <v>1</v>
      </c>
      <c r="AN196" s="17">
        <v>1</v>
      </c>
      <c r="AO196" s="17">
        <v>3</v>
      </c>
      <c r="AP196" s="17">
        <v>1</v>
      </c>
      <c r="AQ196" s="17">
        <v>2</v>
      </c>
      <c r="AR196" s="17">
        <v>0</v>
      </c>
      <c r="AS196" s="17">
        <v>0</v>
      </c>
      <c r="AT196" s="17">
        <v>0</v>
      </c>
      <c r="AU196" s="17">
        <v>1</v>
      </c>
      <c r="AV196" s="17">
        <v>2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42</v>
      </c>
    </row>
    <row r="197" spans="1:63" x14ac:dyDescent="0.25">
      <c r="A197" s="35" t="s">
        <v>287</v>
      </c>
      <c r="B197" s="17">
        <v>48</v>
      </c>
      <c r="C197" s="17">
        <v>22</v>
      </c>
      <c r="D197" s="17">
        <v>160</v>
      </c>
      <c r="E197" s="17">
        <v>0</v>
      </c>
      <c r="F197" s="17">
        <v>9</v>
      </c>
      <c r="G197" s="17">
        <v>13</v>
      </c>
      <c r="H197" s="17">
        <v>12</v>
      </c>
      <c r="I197" s="17">
        <v>129</v>
      </c>
      <c r="J197" s="17">
        <v>1</v>
      </c>
      <c r="K197" s="17">
        <v>7</v>
      </c>
      <c r="L197" s="17">
        <v>18</v>
      </c>
      <c r="M197" s="17">
        <v>47</v>
      </c>
      <c r="N197" s="17">
        <v>3</v>
      </c>
      <c r="O197" s="17">
        <v>11</v>
      </c>
      <c r="P197" s="17">
        <v>8</v>
      </c>
      <c r="Q197" s="17">
        <v>31</v>
      </c>
      <c r="R197" s="17">
        <v>13</v>
      </c>
      <c r="S197" s="17">
        <v>12</v>
      </c>
      <c r="T197" s="17">
        <v>212</v>
      </c>
      <c r="U197" s="17">
        <v>38</v>
      </c>
      <c r="V197" s="17">
        <v>6</v>
      </c>
      <c r="W197" s="17">
        <v>16</v>
      </c>
      <c r="X197" s="17">
        <v>23</v>
      </c>
      <c r="Y197" s="17">
        <v>34</v>
      </c>
      <c r="Z197" s="17">
        <v>36</v>
      </c>
      <c r="AA197" s="17">
        <v>11</v>
      </c>
      <c r="AB197" s="17">
        <v>49</v>
      </c>
      <c r="AC197" s="17">
        <v>19</v>
      </c>
      <c r="AD197" s="17">
        <v>32</v>
      </c>
      <c r="AE197" s="17">
        <v>5</v>
      </c>
      <c r="AF197" s="17">
        <v>307</v>
      </c>
      <c r="AG197" s="17">
        <v>75</v>
      </c>
      <c r="AH197" s="17">
        <v>108</v>
      </c>
      <c r="AI197" s="17">
        <v>0</v>
      </c>
      <c r="AJ197" s="17">
        <v>23</v>
      </c>
      <c r="AK197" s="17">
        <v>1</v>
      </c>
      <c r="AL197" s="17">
        <v>61</v>
      </c>
      <c r="AM197" s="17">
        <v>34</v>
      </c>
      <c r="AN197" s="17">
        <v>21</v>
      </c>
      <c r="AO197" s="17">
        <v>97</v>
      </c>
      <c r="AP197" s="17">
        <v>6</v>
      </c>
      <c r="AQ197" s="17">
        <v>49</v>
      </c>
      <c r="AR197" s="17">
        <v>1</v>
      </c>
      <c r="AS197" s="17">
        <v>148</v>
      </c>
      <c r="AT197" s="17">
        <v>5</v>
      </c>
      <c r="AU197" s="17">
        <v>10</v>
      </c>
      <c r="AV197" s="17">
        <v>242</v>
      </c>
      <c r="AW197" s="17">
        <v>36</v>
      </c>
      <c r="AX197" s="17">
        <v>7</v>
      </c>
      <c r="AY197" s="17">
        <v>147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2403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0</v>
      </c>
    </row>
    <row r="199" spans="1:63" x14ac:dyDescent="0.25">
      <c r="A199" s="35" t="s">
        <v>289</v>
      </c>
      <c r="B199" s="17">
        <v>9</v>
      </c>
      <c r="C199" s="17">
        <v>6</v>
      </c>
      <c r="D199" s="17">
        <v>30</v>
      </c>
      <c r="E199" s="17">
        <v>3</v>
      </c>
      <c r="F199" s="17">
        <v>2</v>
      </c>
      <c r="G199" s="17">
        <v>1</v>
      </c>
      <c r="H199" s="17">
        <v>9</v>
      </c>
      <c r="I199" s="17">
        <v>44</v>
      </c>
      <c r="J199" s="17">
        <v>0</v>
      </c>
      <c r="K199" s="17">
        <v>2</v>
      </c>
      <c r="L199" s="17">
        <v>7</v>
      </c>
      <c r="M199" s="17">
        <v>6</v>
      </c>
      <c r="N199" s="17">
        <v>1</v>
      </c>
      <c r="O199" s="17">
        <v>1</v>
      </c>
      <c r="P199" s="17">
        <v>4</v>
      </c>
      <c r="Q199" s="17">
        <v>5</v>
      </c>
      <c r="R199" s="17">
        <v>9</v>
      </c>
      <c r="S199" s="17">
        <v>7</v>
      </c>
      <c r="T199" s="17">
        <v>3</v>
      </c>
      <c r="U199" s="17">
        <v>10</v>
      </c>
      <c r="V199" s="17">
        <v>2</v>
      </c>
      <c r="W199" s="17">
        <v>5</v>
      </c>
      <c r="X199" s="17">
        <v>3</v>
      </c>
      <c r="Y199" s="17">
        <v>11</v>
      </c>
      <c r="Z199" s="17">
        <v>3</v>
      </c>
      <c r="AA199" s="17">
        <v>0</v>
      </c>
      <c r="AB199" s="17">
        <v>12</v>
      </c>
      <c r="AC199" s="17">
        <v>4</v>
      </c>
      <c r="AD199" s="17">
        <v>2</v>
      </c>
      <c r="AE199" s="17">
        <v>4</v>
      </c>
      <c r="AF199" s="17">
        <v>73</v>
      </c>
      <c r="AG199" s="17">
        <v>14</v>
      </c>
      <c r="AH199" s="17">
        <v>16</v>
      </c>
      <c r="AI199" s="17">
        <v>3</v>
      </c>
      <c r="AJ199" s="17">
        <v>5</v>
      </c>
      <c r="AK199" s="17">
        <v>1</v>
      </c>
      <c r="AL199" s="17">
        <v>12</v>
      </c>
      <c r="AM199" s="17">
        <v>29</v>
      </c>
      <c r="AN199" s="17">
        <v>5</v>
      </c>
      <c r="AO199" s="17">
        <v>0</v>
      </c>
      <c r="AP199" s="17">
        <v>1</v>
      </c>
      <c r="AQ199" s="17">
        <v>27</v>
      </c>
      <c r="AR199" s="17">
        <v>0</v>
      </c>
      <c r="AS199" s="17">
        <v>22</v>
      </c>
      <c r="AT199" s="17">
        <v>1</v>
      </c>
      <c r="AU199" s="17">
        <v>7</v>
      </c>
      <c r="AV199" s="17">
        <v>36</v>
      </c>
      <c r="AW199" s="17">
        <v>7</v>
      </c>
      <c r="AX199" s="17">
        <v>1</v>
      </c>
      <c r="AY199" s="17">
        <v>11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476</v>
      </c>
    </row>
    <row r="200" spans="1:63" x14ac:dyDescent="0.25">
      <c r="A200" s="35" t="s">
        <v>290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1</v>
      </c>
      <c r="I200" s="17">
        <v>5</v>
      </c>
      <c r="J200" s="17">
        <v>0</v>
      </c>
      <c r="K200" s="17">
        <v>1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2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1</v>
      </c>
      <c r="Z200" s="17">
        <v>2</v>
      </c>
      <c r="AA200" s="17">
        <v>0</v>
      </c>
      <c r="AB200" s="17">
        <v>3</v>
      </c>
      <c r="AC200" s="17">
        <v>0</v>
      </c>
      <c r="AD200" s="17">
        <v>0</v>
      </c>
      <c r="AE200" s="17">
        <v>0</v>
      </c>
      <c r="AF200" s="17">
        <v>2</v>
      </c>
      <c r="AG200" s="17">
        <v>0</v>
      </c>
      <c r="AH200" s="17">
        <v>1</v>
      </c>
      <c r="AI200" s="17">
        <v>1</v>
      </c>
      <c r="AJ200" s="17">
        <v>0</v>
      </c>
      <c r="AK200" s="17">
        <v>1</v>
      </c>
      <c r="AL200" s="17">
        <v>1</v>
      </c>
      <c r="AM200" s="17">
        <v>0</v>
      </c>
      <c r="AN200" s="17">
        <v>0</v>
      </c>
      <c r="AO200" s="17">
        <v>3</v>
      </c>
      <c r="AP200" s="17">
        <v>0</v>
      </c>
      <c r="AQ200" s="17">
        <v>3</v>
      </c>
      <c r="AR200" s="17">
        <v>0</v>
      </c>
      <c r="AS200" s="17">
        <v>2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1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30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12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1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13</v>
      </c>
    </row>
    <row r="202" spans="1:63" x14ac:dyDescent="0.25">
      <c r="A202" s="35" t="s">
        <v>292</v>
      </c>
      <c r="B202" s="17">
        <v>4</v>
      </c>
      <c r="C202" s="17">
        <v>0</v>
      </c>
      <c r="D202" s="17">
        <v>2</v>
      </c>
      <c r="E202" s="17">
        <v>4</v>
      </c>
      <c r="F202" s="17">
        <v>0</v>
      </c>
      <c r="G202" s="17">
        <v>0</v>
      </c>
      <c r="H202" s="17">
        <v>1</v>
      </c>
      <c r="I202" s="17">
        <v>25</v>
      </c>
      <c r="J202" s="17">
        <v>0</v>
      </c>
      <c r="K202" s="17">
        <v>1</v>
      </c>
      <c r="L202" s="17">
        <v>1</v>
      </c>
      <c r="M202" s="17">
        <v>0</v>
      </c>
      <c r="N202" s="17">
        <v>0</v>
      </c>
      <c r="O202" s="17">
        <v>0</v>
      </c>
      <c r="P202" s="17">
        <v>0</v>
      </c>
      <c r="Q202" s="17">
        <v>3</v>
      </c>
      <c r="R202" s="17">
        <v>0</v>
      </c>
      <c r="S202" s="17">
        <v>2</v>
      </c>
      <c r="T202" s="17">
        <v>1</v>
      </c>
      <c r="U202" s="17">
        <v>0</v>
      </c>
      <c r="V202" s="17">
        <v>1</v>
      </c>
      <c r="W202" s="17">
        <v>0</v>
      </c>
      <c r="X202" s="17">
        <v>1</v>
      </c>
      <c r="Y202" s="17">
        <v>1</v>
      </c>
      <c r="Z202" s="17">
        <v>3</v>
      </c>
      <c r="AA202" s="17">
        <v>0</v>
      </c>
      <c r="AB202" s="17">
        <v>1</v>
      </c>
      <c r="AC202" s="17">
        <v>0</v>
      </c>
      <c r="AD202" s="17">
        <v>1</v>
      </c>
      <c r="AE202" s="17">
        <v>0</v>
      </c>
      <c r="AF202" s="17">
        <v>0</v>
      </c>
      <c r="AG202" s="17">
        <v>2</v>
      </c>
      <c r="AH202" s="17">
        <v>1</v>
      </c>
      <c r="AI202" s="17">
        <v>2</v>
      </c>
      <c r="AJ202" s="17">
        <v>0</v>
      </c>
      <c r="AK202" s="17">
        <v>0</v>
      </c>
      <c r="AL202" s="17">
        <v>1</v>
      </c>
      <c r="AM202" s="17">
        <v>0</v>
      </c>
      <c r="AN202" s="17">
        <v>0</v>
      </c>
      <c r="AO202" s="17">
        <v>5</v>
      </c>
      <c r="AP202" s="17">
        <v>0</v>
      </c>
      <c r="AQ202" s="17">
        <v>1</v>
      </c>
      <c r="AR202" s="17">
        <v>4</v>
      </c>
      <c r="AS202" s="17">
        <v>0</v>
      </c>
      <c r="AT202" s="17">
        <v>0</v>
      </c>
      <c r="AU202" s="17">
        <v>0</v>
      </c>
      <c r="AV202" s="17">
        <v>13</v>
      </c>
      <c r="AW202" s="17">
        <v>1</v>
      </c>
      <c r="AX202" s="17">
        <v>0</v>
      </c>
      <c r="AY202" s="17">
        <v>8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90</v>
      </c>
    </row>
    <row r="203" spans="1:63" x14ac:dyDescent="0.25">
      <c r="A203" s="35" t="s">
        <v>293</v>
      </c>
      <c r="B203" s="17">
        <v>1</v>
      </c>
      <c r="C203" s="17">
        <v>0</v>
      </c>
      <c r="D203" s="17">
        <v>4</v>
      </c>
      <c r="E203" s="17">
        <v>0</v>
      </c>
      <c r="F203" s="17">
        <v>0</v>
      </c>
      <c r="G203" s="17">
        <v>0</v>
      </c>
      <c r="H203" s="17">
        <v>0</v>
      </c>
      <c r="I203" s="17">
        <v>15</v>
      </c>
      <c r="J203" s="17">
        <v>0</v>
      </c>
      <c r="K203" s="17">
        <v>0</v>
      </c>
      <c r="L203" s="17">
        <v>5</v>
      </c>
      <c r="M203" s="17">
        <v>0</v>
      </c>
      <c r="N203" s="17">
        <v>3</v>
      </c>
      <c r="O203" s="17">
        <v>0</v>
      </c>
      <c r="P203" s="17">
        <v>2</v>
      </c>
      <c r="Q203" s="17">
        <v>0</v>
      </c>
      <c r="R203" s="17">
        <v>2</v>
      </c>
      <c r="S203" s="17">
        <v>2</v>
      </c>
      <c r="T203" s="17">
        <v>4</v>
      </c>
      <c r="U203" s="17">
        <v>1</v>
      </c>
      <c r="V203" s="17">
        <v>1</v>
      </c>
      <c r="W203" s="17">
        <v>0</v>
      </c>
      <c r="X203" s="17">
        <v>3</v>
      </c>
      <c r="Y203" s="17">
        <v>7</v>
      </c>
      <c r="Z203" s="17">
        <v>2</v>
      </c>
      <c r="AA203" s="17">
        <v>0</v>
      </c>
      <c r="AB203" s="17">
        <v>1</v>
      </c>
      <c r="AC203" s="17">
        <v>0</v>
      </c>
      <c r="AD203" s="17">
        <v>4</v>
      </c>
      <c r="AE203" s="17">
        <v>2</v>
      </c>
      <c r="AF203" s="17">
        <v>15</v>
      </c>
      <c r="AG203" s="17">
        <v>3</v>
      </c>
      <c r="AH203" s="17">
        <v>3</v>
      </c>
      <c r="AI203" s="17">
        <v>4</v>
      </c>
      <c r="AJ203" s="17">
        <v>0</v>
      </c>
      <c r="AK203" s="17">
        <v>1</v>
      </c>
      <c r="AL203" s="17">
        <v>1</v>
      </c>
      <c r="AM203" s="17">
        <v>1</v>
      </c>
      <c r="AN203" s="17">
        <v>0</v>
      </c>
      <c r="AO203" s="17">
        <v>6</v>
      </c>
      <c r="AP203" s="17">
        <v>2</v>
      </c>
      <c r="AQ203" s="17">
        <v>2</v>
      </c>
      <c r="AR203" s="17">
        <v>0</v>
      </c>
      <c r="AS203" s="17">
        <v>3</v>
      </c>
      <c r="AT203" s="17">
        <v>0</v>
      </c>
      <c r="AU203" s="17">
        <v>0</v>
      </c>
      <c r="AV203" s="17">
        <v>6</v>
      </c>
      <c r="AW203" s="17">
        <v>0</v>
      </c>
      <c r="AX203" s="17">
        <v>0</v>
      </c>
      <c r="AY203" s="17">
        <v>1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107</v>
      </c>
    </row>
    <row r="204" spans="1:63" x14ac:dyDescent="0.25">
      <c r="A204" s="35" t="s">
        <v>294</v>
      </c>
      <c r="B204" s="17">
        <v>0</v>
      </c>
      <c r="C204" s="17">
        <v>1</v>
      </c>
      <c r="D204" s="17">
        <v>3</v>
      </c>
      <c r="E204" s="17">
        <v>0</v>
      </c>
      <c r="F204" s="17">
        <v>0</v>
      </c>
      <c r="G204" s="17">
        <v>0</v>
      </c>
      <c r="H204" s="17">
        <v>0</v>
      </c>
      <c r="I204" s="17">
        <v>3</v>
      </c>
      <c r="J204" s="17">
        <v>0</v>
      </c>
      <c r="K204" s="17">
        <v>0</v>
      </c>
      <c r="L204" s="17">
        <v>1</v>
      </c>
      <c r="M204" s="17">
        <v>0</v>
      </c>
      <c r="N204" s="17">
        <v>0</v>
      </c>
      <c r="O204" s="17">
        <v>0</v>
      </c>
      <c r="P204" s="17">
        <v>1</v>
      </c>
      <c r="Q204" s="17">
        <v>0</v>
      </c>
      <c r="R204" s="17">
        <v>0</v>
      </c>
      <c r="S204" s="17">
        <v>0</v>
      </c>
      <c r="T204" s="17">
        <v>1</v>
      </c>
      <c r="U204" s="17">
        <v>0</v>
      </c>
      <c r="V204" s="17">
        <v>1</v>
      </c>
      <c r="W204" s="17">
        <v>1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1</v>
      </c>
      <c r="AE204" s="17">
        <v>1</v>
      </c>
      <c r="AF204" s="17">
        <v>6</v>
      </c>
      <c r="AG204" s="17">
        <v>0</v>
      </c>
      <c r="AH204" s="17">
        <v>1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5</v>
      </c>
      <c r="AR204" s="17">
        <v>0</v>
      </c>
      <c r="AS204" s="17">
        <v>0</v>
      </c>
      <c r="AT204" s="17">
        <v>0</v>
      </c>
      <c r="AU204" s="17">
        <v>0</v>
      </c>
      <c r="AV204" s="17">
        <v>2</v>
      </c>
      <c r="AW204" s="17">
        <v>0</v>
      </c>
      <c r="AX204" s="17">
        <v>0</v>
      </c>
      <c r="AY204" s="17">
        <v>1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29</v>
      </c>
    </row>
    <row r="205" spans="1:63" x14ac:dyDescent="0.25">
      <c r="A205" s="35" t="s">
        <v>295</v>
      </c>
      <c r="B205" s="17">
        <v>0</v>
      </c>
      <c r="C205" s="17">
        <v>0</v>
      </c>
      <c r="D205" s="17">
        <v>6</v>
      </c>
      <c r="E205" s="17">
        <v>1</v>
      </c>
      <c r="F205" s="17">
        <v>0</v>
      </c>
      <c r="G205" s="17">
        <v>0</v>
      </c>
      <c r="H205" s="17">
        <v>1</v>
      </c>
      <c r="I205" s="17">
        <v>3</v>
      </c>
      <c r="J205" s="17">
        <v>0</v>
      </c>
      <c r="K205" s="17">
        <v>1</v>
      </c>
      <c r="L205" s="17">
        <v>3</v>
      </c>
      <c r="M205" s="17">
        <v>2</v>
      </c>
      <c r="N205" s="17">
        <v>0</v>
      </c>
      <c r="O205" s="17">
        <v>0</v>
      </c>
      <c r="P205" s="17">
        <v>1</v>
      </c>
      <c r="Q205" s="17">
        <v>2</v>
      </c>
      <c r="R205" s="17">
        <v>0</v>
      </c>
      <c r="S205" s="17">
        <v>0</v>
      </c>
      <c r="T205" s="17">
        <v>1</v>
      </c>
      <c r="U205" s="17">
        <v>2</v>
      </c>
      <c r="V205" s="17">
        <v>0</v>
      </c>
      <c r="W205" s="17">
        <v>1</v>
      </c>
      <c r="X205" s="17">
        <v>0</v>
      </c>
      <c r="Y205" s="17">
        <v>2</v>
      </c>
      <c r="Z205" s="17">
        <v>2</v>
      </c>
      <c r="AA205" s="17">
        <v>0</v>
      </c>
      <c r="AB205" s="17">
        <v>2</v>
      </c>
      <c r="AC205" s="17">
        <v>1</v>
      </c>
      <c r="AD205" s="17">
        <v>1</v>
      </c>
      <c r="AE205" s="17">
        <v>0</v>
      </c>
      <c r="AF205" s="17">
        <v>11</v>
      </c>
      <c r="AG205" s="17">
        <v>1</v>
      </c>
      <c r="AH205" s="17">
        <v>5</v>
      </c>
      <c r="AI205" s="17">
        <v>2</v>
      </c>
      <c r="AJ205" s="17">
        <v>1</v>
      </c>
      <c r="AK205" s="17">
        <v>0</v>
      </c>
      <c r="AL205" s="17">
        <v>0</v>
      </c>
      <c r="AM205" s="17">
        <v>2</v>
      </c>
      <c r="AN205" s="17">
        <v>0</v>
      </c>
      <c r="AO205" s="17">
        <v>5</v>
      </c>
      <c r="AP205" s="17">
        <v>0</v>
      </c>
      <c r="AQ205" s="17">
        <v>3</v>
      </c>
      <c r="AR205" s="17">
        <v>0</v>
      </c>
      <c r="AS205" s="17">
        <v>1</v>
      </c>
      <c r="AT205" s="17">
        <v>0</v>
      </c>
      <c r="AU205" s="17">
        <v>1</v>
      </c>
      <c r="AV205" s="17">
        <v>5</v>
      </c>
      <c r="AW205" s="17">
        <v>2</v>
      </c>
      <c r="AX205" s="17">
        <v>0</v>
      </c>
      <c r="AY205" s="17">
        <v>1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72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2</v>
      </c>
      <c r="E206" s="17">
        <v>0</v>
      </c>
      <c r="F206" s="17">
        <v>0</v>
      </c>
      <c r="G206" s="17">
        <v>0</v>
      </c>
      <c r="H206" s="17">
        <v>0</v>
      </c>
      <c r="I206" s="17">
        <v>9</v>
      </c>
      <c r="J206" s="17">
        <v>0</v>
      </c>
      <c r="K206" s="17">
        <v>0</v>
      </c>
      <c r="L206" s="17">
        <v>0</v>
      </c>
      <c r="M206" s="17">
        <v>2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6</v>
      </c>
      <c r="U206" s="17">
        <v>1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10</v>
      </c>
      <c r="AG206" s="17">
        <v>0</v>
      </c>
      <c r="AH206" s="17">
        <v>2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1</v>
      </c>
      <c r="AQ206" s="17">
        <v>2</v>
      </c>
      <c r="AR206" s="17">
        <v>0</v>
      </c>
      <c r="AS206" s="17">
        <v>0</v>
      </c>
      <c r="AT206" s="17">
        <v>0</v>
      </c>
      <c r="AU206" s="17">
        <v>0</v>
      </c>
      <c r="AV206" s="17">
        <v>3</v>
      </c>
      <c r="AW206" s="17">
        <v>2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40</v>
      </c>
    </row>
    <row r="207" spans="1:63" x14ac:dyDescent="0.25">
      <c r="A207" s="32" t="s">
        <v>297</v>
      </c>
      <c r="B207" s="33">
        <v>14</v>
      </c>
      <c r="C207" s="33">
        <v>8</v>
      </c>
      <c r="D207" s="33">
        <v>58</v>
      </c>
      <c r="E207" s="33">
        <v>11</v>
      </c>
      <c r="F207" s="33">
        <v>13</v>
      </c>
      <c r="G207" s="33">
        <v>1</v>
      </c>
      <c r="H207" s="33">
        <v>13</v>
      </c>
      <c r="I207" s="33">
        <v>74</v>
      </c>
      <c r="J207" s="33">
        <v>37</v>
      </c>
      <c r="K207" s="33">
        <v>16</v>
      </c>
      <c r="L207" s="33">
        <v>3</v>
      </c>
      <c r="M207" s="33">
        <v>1</v>
      </c>
      <c r="N207" s="33">
        <v>10</v>
      </c>
      <c r="O207" s="33">
        <v>1</v>
      </c>
      <c r="P207" s="33">
        <v>14</v>
      </c>
      <c r="Q207" s="33">
        <v>14</v>
      </c>
      <c r="R207" s="33">
        <v>12</v>
      </c>
      <c r="S207" s="33">
        <v>20</v>
      </c>
      <c r="T207" s="33">
        <v>5</v>
      </c>
      <c r="U207" s="33">
        <v>24</v>
      </c>
      <c r="V207" s="33">
        <v>14</v>
      </c>
      <c r="W207" s="33">
        <v>8</v>
      </c>
      <c r="X207" s="33">
        <v>3</v>
      </c>
      <c r="Y207" s="33">
        <v>22</v>
      </c>
      <c r="Z207" s="33">
        <v>3</v>
      </c>
      <c r="AA207" s="33">
        <v>4</v>
      </c>
      <c r="AB207" s="33">
        <v>16</v>
      </c>
      <c r="AC207" s="33">
        <v>2</v>
      </c>
      <c r="AD207" s="33">
        <v>0</v>
      </c>
      <c r="AE207" s="33">
        <v>6</v>
      </c>
      <c r="AF207" s="33">
        <v>105</v>
      </c>
      <c r="AG207" s="33">
        <v>28</v>
      </c>
      <c r="AH207" s="33">
        <v>31</v>
      </c>
      <c r="AI207" s="33">
        <v>2</v>
      </c>
      <c r="AJ207" s="33">
        <v>2</v>
      </c>
      <c r="AK207" s="33">
        <v>5</v>
      </c>
      <c r="AL207" s="33">
        <v>30</v>
      </c>
      <c r="AM207" s="33">
        <v>56</v>
      </c>
      <c r="AN207" s="33">
        <v>1</v>
      </c>
      <c r="AO207" s="33">
        <v>7</v>
      </c>
      <c r="AP207" s="33">
        <v>0</v>
      </c>
      <c r="AQ207" s="33">
        <v>21</v>
      </c>
      <c r="AR207" s="33">
        <v>0</v>
      </c>
      <c r="AS207" s="33">
        <v>3</v>
      </c>
      <c r="AT207" s="33">
        <v>2</v>
      </c>
      <c r="AU207" s="33">
        <v>18</v>
      </c>
      <c r="AV207" s="33">
        <v>17</v>
      </c>
      <c r="AW207" s="33">
        <v>2</v>
      </c>
      <c r="AX207" s="33">
        <v>8</v>
      </c>
      <c r="AY207" s="33">
        <v>4</v>
      </c>
      <c r="AZ207" s="33">
        <v>0</v>
      </c>
      <c r="BA207" s="33">
        <v>0</v>
      </c>
      <c r="BB207" s="33">
        <v>1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770</v>
      </c>
    </row>
    <row r="208" spans="1:63" x14ac:dyDescent="0.25">
      <c r="A208" s="35" t="s">
        <v>298</v>
      </c>
      <c r="B208" s="17">
        <v>7</v>
      </c>
      <c r="C208" s="17">
        <v>0</v>
      </c>
      <c r="D208" s="17">
        <v>14</v>
      </c>
      <c r="E208" s="17">
        <v>4</v>
      </c>
      <c r="F208" s="17">
        <v>1</v>
      </c>
      <c r="G208" s="17">
        <v>0</v>
      </c>
      <c r="H208" s="17">
        <v>0</v>
      </c>
      <c r="I208" s="17">
        <v>2</v>
      </c>
      <c r="J208" s="17">
        <v>0</v>
      </c>
      <c r="K208" s="17">
        <v>6</v>
      </c>
      <c r="L208" s="17">
        <v>0</v>
      </c>
      <c r="M208" s="17">
        <v>1</v>
      </c>
      <c r="N208" s="17">
        <v>0</v>
      </c>
      <c r="O208" s="17">
        <v>0</v>
      </c>
      <c r="P208" s="17">
        <v>2</v>
      </c>
      <c r="Q208" s="17">
        <v>7</v>
      </c>
      <c r="R208" s="17">
        <v>1</v>
      </c>
      <c r="S208" s="17">
        <v>0</v>
      </c>
      <c r="T208" s="17">
        <v>3</v>
      </c>
      <c r="U208" s="17">
        <v>4</v>
      </c>
      <c r="V208" s="17">
        <v>2</v>
      </c>
      <c r="W208" s="17">
        <v>1</v>
      </c>
      <c r="X208" s="17">
        <v>0</v>
      </c>
      <c r="Y208" s="17">
        <v>7</v>
      </c>
      <c r="Z208" s="17">
        <v>1</v>
      </c>
      <c r="AA208" s="17">
        <v>0</v>
      </c>
      <c r="AB208" s="17">
        <v>7</v>
      </c>
      <c r="AC208" s="17">
        <v>2</v>
      </c>
      <c r="AD208" s="17">
        <v>0</v>
      </c>
      <c r="AE208" s="17">
        <v>1</v>
      </c>
      <c r="AF208" s="17">
        <v>6</v>
      </c>
      <c r="AG208" s="17">
        <v>3</v>
      </c>
      <c r="AH208" s="17">
        <v>6</v>
      </c>
      <c r="AI208" s="17">
        <v>0</v>
      </c>
      <c r="AJ208" s="17">
        <v>2</v>
      </c>
      <c r="AK208" s="17">
        <v>0</v>
      </c>
      <c r="AL208" s="17">
        <v>4</v>
      </c>
      <c r="AM208" s="17">
        <v>5</v>
      </c>
      <c r="AN208" s="17">
        <v>0</v>
      </c>
      <c r="AO208" s="17">
        <v>0</v>
      </c>
      <c r="AP208" s="17">
        <v>0</v>
      </c>
      <c r="AQ208" s="17">
        <v>12</v>
      </c>
      <c r="AR208" s="17">
        <v>0</v>
      </c>
      <c r="AS208" s="17">
        <v>2</v>
      </c>
      <c r="AT208" s="17">
        <v>0</v>
      </c>
      <c r="AU208" s="17">
        <v>1</v>
      </c>
      <c r="AV208" s="17">
        <v>9</v>
      </c>
      <c r="AW208" s="17">
        <v>0</v>
      </c>
      <c r="AX208" s="17">
        <v>0</v>
      </c>
      <c r="AY208" s="17">
        <v>3</v>
      </c>
      <c r="AZ208" s="17">
        <v>0</v>
      </c>
      <c r="BA208" s="17">
        <v>0</v>
      </c>
      <c r="BB208" s="17">
        <v>1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127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1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1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2</v>
      </c>
    </row>
    <row r="210" spans="1:63" x14ac:dyDescent="0.25">
      <c r="A210" s="35" t="s">
        <v>300</v>
      </c>
      <c r="B210" s="17">
        <v>0</v>
      </c>
      <c r="C210" s="17">
        <v>3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1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3</v>
      </c>
      <c r="AG210" s="17">
        <v>4</v>
      </c>
      <c r="AH210" s="17">
        <v>1</v>
      </c>
      <c r="AI210" s="17">
        <v>0</v>
      </c>
      <c r="AJ210" s="17">
        <v>0</v>
      </c>
      <c r="AK210" s="17">
        <v>0</v>
      </c>
      <c r="AL210" s="17">
        <v>1</v>
      </c>
      <c r="AM210" s="17">
        <v>0</v>
      </c>
      <c r="AN210" s="17">
        <v>0</v>
      </c>
      <c r="AO210" s="17">
        <v>4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1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18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0</v>
      </c>
    </row>
    <row r="212" spans="1:63" x14ac:dyDescent="0.25">
      <c r="A212" s="35" t="s">
        <v>302</v>
      </c>
      <c r="B212" s="17">
        <v>0</v>
      </c>
      <c r="C212" s="17">
        <v>5</v>
      </c>
      <c r="D212" s="17">
        <v>16</v>
      </c>
      <c r="E212" s="17">
        <v>0</v>
      </c>
      <c r="F212" s="17">
        <v>7</v>
      </c>
      <c r="G212" s="17">
        <v>0</v>
      </c>
      <c r="H212" s="17">
        <v>12</v>
      </c>
      <c r="I212" s="17">
        <v>58</v>
      </c>
      <c r="J212" s="17">
        <v>36</v>
      </c>
      <c r="K212" s="17">
        <v>8</v>
      </c>
      <c r="L212" s="17">
        <v>3</v>
      </c>
      <c r="M212" s="17">
        <v>0</v>
      </c>
      <c r="N212" s="17">
        <v>9</v>
      </c>
      <c r="O212" s="17">
        <v>1</v>
      </c>
      <c r="P212" s="17">
        <v>11</v>
      </c>
      <c r="Q212" s="17">
        <v>0</v>
      </c>
      <c r="R212" s="17">
        <v>9</v>
      </c>
      <c r="S212" s="17">
        <v>19</v>
      </c>
      <c r="T212" s="17">
        <v>0</v>
      </c>
      <c r="U212" s="17">
        <v>15</v>
      </c>
      <c r="V212" s="17">
        <v>12</v>
      </c>
      <c r="W212" s="17">
        <v>7</v>
      </c>
      <c r="X212" s="17">
        <v>2</v>
      </c>
      <c r="Y212" s="17">
        <v>10</v>
      </c>
      <c r="Z212" s="17">
        <v>0</v>
      </c>
      <c r="AA212" s="17">
        <v>3</v>
      </c>
      <c r="AB212" s="17">
        <v>0</v>
      </c>
      <c r="AC212" s="17">
        <v>0</v>
      </c>
      <c r="AD212" s="17">
        <v>0</v>
      </c>
      <c r="AE212" s="17">
        <v>3</v>
      </c>
      <c r="AF212" s="17">
        <v>75</v>
      </c>
      <c r="AG212" s="17">
        <v>20</v>
      </c>
      <c r="AH212" s="17">
        <v>11</v>
      </c>
      <c r="AI212" s="17">
        <v>0</v>
      </c>
      <c r="AJ212" s="17">
        <v>0</v>
      </c>
      <c r="AK212" s="17">
        <v>4</v>
      </c>
      <c r="AL212" s="17">
        <v>23</v>
      </c>
      <c r="AM212" s="17">
        <v>48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2</v>
      </c>
      <c r="AU212" s="17">
        <v>15</v>
      </c>
      <c r="AV212" s="17">
        <v>2</v>
      </c>
      <c r="AW212" s="17">
        <v>0</v>
      </c>
      <c r="AX212" s="17">
        <v>8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454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1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1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1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3</v>
      </c>
    </row>
    <row r="214" spans="1:63" x14ac:dyDescent="0.25">
      <c r="A214" s="35" t="s">
        <v>304</v>
      </c>
      <c r="B214" s="17">
        <v>1</v>
      </c>
      <c r="C214" s="17">
        <v>0</v>
      </c>
      <c r="D214" s="17">
        <v>1</v>
      </c>
      <c r="E214" s="17">
        <v>1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1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1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1</v>
      </c>
      <c r="AF214" s="17">
        <v>2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8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1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1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2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2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1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2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1</v>
      </c>
      <c r="Y217" s="17">
        <v>1</v>
      </c>
      <c r="Z217" s="17">
        <v>1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2</v>
      </c>
      <c r="AG217" s="17">
        <v>0</v>
      </c>
      <c r="AH217" s="17">
        <v>1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9</v>
      </c>
    </row>
    <row r="218" spans="1:63" x14ac:dyDescent="0.25">
      <c r="A218" s="35" t="s">
        <v>308</v>
      </c>
      <c r="B218" s="17">
        <v>1</v>
      </c>
      <c r="C218" s="17">
        <v>0</v>
      </c>
      <c r="D218" s="17">
        <v>5</v>
      </c>
      <c r="E218" s="17">
        <v>0</v>
      </c>
      <c r="F218" s="17">
        <v>1</v>
      </c>
      <c r="G218" s="17">
        <v>0</v>
      </c>
      <c r="H218" s="17">
        <v>0</v>
      </c>
      <c r="I218" s="17">
        <v>2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3</v>
      </c>
      <c r="R218" s="17">
        <v>0</v>
      </c>
      <c r="S218" s="17">
        <v>0</v>
      </c>
      <c r="T218" s="17">
        <v>0</v>
      </c>
      <c r="U218" s="17">
        <v>1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2</v>
      </c>
      <c r="AC218" s="17">
        <v>0</v>
      </c>
      <c r="AD218" s="17">
        <v>0</v>
      </c>
      <c r="AE218" s="17">
        <v>0</v>
      </c>
      <c r="AF218" s="17">
        <v>4</v>
      </c>
      <c r="AG218" s="17">
        <v>0</v>
      </c>
      <c r="AH218" s="17">
        <v>2</v>
      </c>
      <c r="AI218" s="17">
        <v>1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3</v>
      </c>
      <c r="AP218" s="17">
        <v>0</v>
      </c>
      <c r="AQ218" s="17">
        <v>0</v>
      </c>
      <c r="AR218" s="17">
        <v>0</v>
      </c>
      <c r="AS218" s="17">
        <v>1</v>
      </c>
      <c r="AT218" s="17"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26</v>
      </c>
    </row>
    <row r="219" spans="1:63" x14ac:dyDescent="0.25">
      <c r="A219" s="35" t="s">
        <v>309</v>
      </c>
      <c r="B219" s="17">
        <v>1</v>
      </c>
      <c r="C219" s="17">
        <v>0</v>
      </c>
      <c r="D219" s="17">
        <v>2</v>
      </c>
      <c r="E219" s="17">
        <v>2</v>
      </c>
      <c r="F219" s="17">
        <v>1</v>
      </c>
      <c r="G219" s="17">
        <v>0</v>
      </c>
      <c r="H219" s="17">
        <v>0</v>
      </c>
      <c r="I219" s="17">
        <v>1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1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8</v>
      </c>
    </row>
    <row r="220" spans="1:63" x14ac:dyDescent="0.25">
      <c r="A220" s="35" t="s">
        <v>310</v>
      </c>
      <c r="B220" s="17">
        <v>2</v>
      </c>
      <c r="C220" s="17">
        <v>0</v>
      </c>
      <c r="D220" s="17">
        <v>2</v>
      </c>
      <c r="E220" s="17">
        <v>0</v>
      </c>
      <c r="F220" s="17">
        <v>1</v>
      </c>
      <c r="G220" s="17">
        <v>0</v>
      </c>
      <c r="H220" s="17">
        <v>0</v>
      </c>
      <c r="I220" s="17">
        <v>11</v>
      </c>
      <c r="J220" s="17">
        <v>0</v>
      </c>
      <c r="K220" s="17">
        <v>2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1</v>
      </c>
      <c r="R220" s="17">
        <v>0</v>
      </c>
      <c r="S220" s="17">
        <v>0</v>
      </c>
      <c r="T220" s="17">
        <v>2</v>
      </c>
      <c r="U220" s="17">
        <v>0</v>
      </c>
      <c r="V220" s="17">
        <v>0</v>
      </c>
      <c r="W220" s="17">
        <v>0</v>
      </c>
      <c r="X220" s="17">
        <v>0</v>
      </c>
      <c r="Y220" s="17">
        <v>3</v>
      </c>
      <c r="Z220" s="17">
        <v>1</v>
      </c>
      <c r="AA220" s="17">
        <v>1</v>
      </c>
      <c r="AB220" s="17">
        <v>4</v>
      </c>
      <c r="AC220" s="17">
        <v>0</v>
      </c>
      <c r="AD220" s="17">
        <v>0</v>
      </c>
      <c r="AE220" s="17">
        <v>1</v>
      </c>
      <c r="AF220" s="17">
        <v>5</v>
      </c>
      <c r="AG220" s="17">
        <v>1</v>
      </c>
      <c r="AH220" s="17">
        <v>7</v>
      </c>
      <c r="AI220" s="17">
        <v>0</v>
      </c>
      <c r="AJ220" s="17">
        <v>0</v>
      </c>
      <c r="AK220" s="17">
        <v>0</v>
      </c>
      <c r="AL220" s="17">
        <v>2</v>
      </c>
      <c r="AM220" s="17">
        <v>0</v>
      </c>
      <c r="AN220" s="17">
        <v>0</v>
      </c>
      <c r="AO220" s="17">
        <v>0</v>
      </c>
      <c r="AP220" s="17">
        <v>0</v>
      </c>
      <c r="AQ220" s="17">
        <v>6</v>
      </c>
      <c r="AR220" s="17">
        <v>0</v>
      </c>
      <c r="AS220" s="17">
        <v>0</v>
      </c>
      <c r="AT220" s="17">
        <v>0</v>
      </c>
      <c r="AU220" s="17">
        <v>0</v>
      </c>
      <c r="AV220" s="17">
        <v>4</v>
      </c>
      <c r="AW220" s="17">
        <v>1</v>
      </c>
      <c r="AX220" s="17">
        <v>0</v>
      </c>
      <c r="AY220" s="17">
        <v>1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58</v>
      </c>
    </row>
    <row r="221" spans="1:63" x14ac:dyDescent="0.25">
      <c r="A221" s="35" t="s">
        <v>311</v>
      </c>
      <c r="B221" s="17">
        <v>1</v>
      </c>
      <c r="C221" s="17">
        <v>0</v>
      </c>
      <c r="D221" s="17">
        <v>6</v>
      </c>
      <c r="E221" s="17">
        <v>1</v>
      </c>
      <c r="F221" s="17">
        <v>1</v>
      </c>
      <c r="G221" s="17">
        <v>0</v>
      </c>
      <c r="H221" s="17">
        <v>0</v>
      </c>
      <c r="I221" s="17">
        <v>0</v>
      </c>
      <c r="J221" s="17">
        <v>1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3</v>
      </c>
      <c r="AI221" s="17">
        <v>1</v>
      </c>
      <c r="AJ221" s="17">
        <v>0</v>
      </c>
      <c r="AK221" s="17">
        <v>1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15</v>
      </c>
    </row>
    <row r="222" spans="1:63" x14ac:dyDescent="0.25">
      <c r="A222" s="35" t="s">
        <v>312</v>
      </c>
      <c r="B222" s="17">
        <v>1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1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2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3</v>
      </c>
      <c r="E223" s="17">
        <v>1</v>
      </c>
      <c r="F223" s="17">
        <v>1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1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1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1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8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5</v>
      </c>
      <c r="E224" s="17">
        <v>2</v>
      </c>
      <c r="F224" s="17">
        <v>0</v>
      </c>
      <c r="G224" s="17">
        <v>0</v>
      </c>
      <c r="H224" s="17">
        <v>1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1</v>
      </c>
      <c r="S224" s="17">
        <v>0</v>
      </c>
      <c r="T224" s="17">
        <v>0</v>
      </c>
      <c r="U224" s="17">
        <v>4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1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2</v>
      </c>
      <c r="AN224" s="17">
        <v>0</v>
      </c>
      <c r="AO224" s="17">
        <v>0</v>
      </c>
      <c r="AP224" s="17">
        <v>0</v>
      </c>
      <c r="AQ224" s="17">
        <v>2</v>
      </c>
      <c r="AR224" s="17">
        <v>0</v>
      </c>
      <c r="AS224" s="17">
        <v>0</v>
      </c>
      <c r="AT224" s="17">
        <v>0</v>
      </c>
      <c r="AU224" s="17">
        <v>1</v>
      </c>
      <c r="AV224" s="17">
        <v>2</v>
      </c>
      <c r="AW224" s="17">
        <v>1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22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1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5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1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7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339</v>
      </c>
      <c r="C227" s="33">
        <v>134</v>
      </c>
      <c r="D227" s="33">
        <v>685</v>
      </c>
      <c r="E227" s="33">
        <v>6</v>
      </c>
      <c r="F227" s="33">
        <v>99</v>
      </c>
      <c r="G227" s="33">
        <v>53</v>
      </c>
      <c r="H227" s="33">
        <v>131</v>
      </c>
      <c r="I227" s="33">
        <v>1273</v>
      </c>
      <c r="J227" s="33">
        <v>333</v>
      </c>
      <c r="K227" s="33">
        <v>118</v>
      </c>
      <c r="L227" s="33">
        <v>194</v>
      </c>
      <c r="M227" s="33">
        <v>210</v>
      </c>
      <c r="N227" s="33">
        <v>76</v>
      </c>
      <c r="O227" s="33">
        <v>52</v>
      </c>
      <c r="P227" s="33">
        <v>109</v>
      </c>
      <c r="Q227" s="33">
        <v>419</v>
      </c>
      <c r="R227" s="33">
        <v>144</v>
      </c>
      <c r="S227" s="33">
        <v>187</v>
      </c>
      <c r="T227" s="33">
        <v>189</v>
      </c>
      <c r="U227" s="33">
        <v>240</v>
      </c>
      <c r="V227" s="33">
        <v>71</v>
      </c>
      <c r="W227" s="33">
        <v>186</v>
      </c>
      <c r="X227" s="33">
        <v>82</v>
      </c>
      <c r="Y227" s="33">
        <v>396</v>
      </c>
      <c r="Z227" s="33">
        <v>212</v>
      </c>
      <c r="AA227" s="33">
        <v>72</v>
      </c>
      <c r="AB227" s="33">
        <v>258</v>
      </c>
      <c r="AC227" s="33">
        <v>132</v>
      </c>
      <c r="AD227" s="33">
        <v>170</v>
      </c>
      <c r="AE227" s="33">
        <v>99</v>
      </c>
      <c r="AF227" s="33">
        <v>1909</v>
      </c>
      <c r="AG227" s="33">
        <v>267</v>
      </c>
      <c r="AH227" s="33">
        <v>509</v>
      </c>
      <c r="AI227" s="33">
        <v>206</v>
      </c>
      <c r="AJ227" s="33">
        <v>126</v>
      </c>
      <c r="AK227" s="33">
        <v>41</v>
      </c>
      <c r="AL227" s="33">
        <v>207</v>
      </c>
      <c r="AM227" s="33">
        <v>359</v>
      </c>
      <c r="AN227" s="33">
        <v>77</v>
      </c>
      <c r="AO227" s="33">
        <v>253</v>
      </c>
      <c r="AP227" s="33">
        <v>62</v>
      </c>
      <c r="AQ227" s="33">
        <v>667</v>
      </c>
      <c r="AR227" s="33">
        <v>15</v>
      </c>
      <c r="AS227" s="33">
        <v>264</v>
      </c>
      <c r="AT227" s="33">
        <v>26</v>
      </c>
      <c r="AU227" s="33">
        <v>151</v>
      </c>
      <c r="AV227" s="33">
        <v>1008</v>
      </c>
      <c r="AW227" s="33">
        <v>207</v>
      </c>
      <c r="AX227" s="33">
        <v>57</v>
      </c>
      <c r="AY227" s="33">
        <v>286</v>
      </c>
      <c r="AZ227" s="33">
        <v>0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4">
        <v>13366</v>
      </c>
    </row>
    <row r="228" spans="1:63" x14ac:dyDescent="0.25">
      <c r="A228" s="35" t="s">
        <v>318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1</v>
      </c>
      <c r="T228" s="17">
        <v>0</v>
      </c>
      <c r="U228" s="17">
        <v>2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1</v>
      </c>
      <c r="AO228" s="17">
        <v>0</v>
      </c>
      <c r="AP228" s="17">
        <v>1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34">
        <v>5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0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1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1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2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0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1</v>
      </c>
      <c r="AH232" s="17">
        <v>0</v>
      </c>
      <c r="AI232" s="17">
        <v>0</v>
      </c>
      <c r="AJ232" s="17">
        <v>0</v>
      </c>
      <c r="AK232" s="17">
        <v>1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2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1</v>
      </c>
      <c r="E233" s="17">
        <v>0</v>
      </c>
      <c r="F233" s="17">
        <v>0</v>
      </c>
      <c r="G233" s="17">
        <v>0</v>
      </c>
      <c r="H233" s="17">
        <v>0</v>
      </c>
      <c r="I233" s="17">
        <v>3</v>
      </c>
      <c r="J233" s="17">
        <v>2</v>
      </c>
      <c r="K233" s="17">
        <v>1</v>
      </c>
      <c r="L233" s="17">
        <v>0</v>
      </c>
      <c r="M233" s="17">
        <v>1</v>
      </c>
      <c r="N233" s="17">
        <v>0</v>
      </c>
      <c r="O233" s="17">
        <v>1</v>
      </c>
      <c r="P233" s="17">
        <v>0</v>
      </c>
      <c r="Q233" s="17">
        <v>1</v>
      </c>
      <c r="R233" s="17">
        <v>3</v>
      </c>
      <c r="S233" s="17">
        <v>1</v>
      </c>
      <c r="T233" s="17">
        <v>1</v>
      </c>
      <c r="U233" s="17">
        <v>0</v>
      </c>
      <c r="V233" s="17">
        <v>0</v>
      </c>
      <c r="W233" s="17">
        <v>1</v>
      </c>
      <c r="X233" s="17">
        <v>1</v>
      </c>
      <c r="Y233" s="17">
        <v>1</v>
      </c>
      <c r="Z233" s="17">
        <v>0</v>
      </c>
      <c r="AA233" s="17">
        <v>0</v>
      </c>
      <c r="AB233" s="17">
        <v>2</v>
      </c>
      <c r="AC233" s="17">
        <v>0</v>
      </c>
      <c r="AD233" s="17">
        <v>3</v>
      </c>
      <c r="AE233" s="17">
        <v>0</v>
      </c>
      <c r="AF233" s="17">
        <v>4</v>
      </c>
      <c r="AG233" s="17">
        <v>0</v>
      </c>
      <c r="AH233" s="17">
        <v>0</v>
      </c>
      <c r="AI233" s="17">
        <v>1</v>
      </c>
      <c r="AJ233" s="17">
        <v>0</v>
      </c>
      <c r="AK233" s="17">
        <v>0</v>
      </c>
      <c r="AL233" s="17">
        <v>1</v>
      </c>
      <c r="AM233" s="17">
        <v>3</v>
      </c>
      <c r="AN233" s="17">
        <v>1</v>
      </c>
      <c r="AO233" s="17">
        <v>0</v>
      </c>
      <c r="AP233" s="17">
        <v>0</v>
      </c>
      <c r="AQ233" s="17">
        <v>0</v>
      </c>
      <c r="AR233" s="17">
        <v>0</v>
      </c>
      <c r="AS233" s="17">
        <v>1</v>
      </c>
      <c r="AT233" s="17">
        <v>0</v>
      </c>
      <c r="AU233" s="17">
        <v>0</v>
      </c>
      <c r="AV233" s="17">
        <v>5</v>
      </c>
      <c r="AW233" s="17">
        <v>0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39</v>
      </c>
    </row>
    <row r="234" spans="1:63" x14ac:dyDescent="0.25">
      <c r="A234" s="35" t="s">
        <v>324</v>
      </c>
      <c r="B234" s="17">
        <v>2</v>
      </c>
      <c r="C234" s="17">
        <v>1</v>
      </c>
      <c r="D234" s="17">
        <v>6</v>
      </c>
      <c r="E234" s="17">
        <v>0</v>
      </c>
      <c r="F234" s="17">
        <v>1</v>
      </c>
      <c r="G234" s="17">
        <v>0</v>
      </c>
      <c r="H234" s="17">
        <v>1</v>
      </c>
      <c r="I234" s="17">
        <v>12</v>
      </c>
      <c r="J234" s="17">
        <v>0</v>
      </c>
      <c r="K234" s="17">
        <v>1</v>
      </c>
      <c r="L234" s="17">
        <v>1</v>
      </c>
      <c r="M234" s="17">
        <v>0</v>
      </c>
      <c r="N234" s="17">
        <v>0</v>
      </c>
      <c r="O234" s="17">
        <v>0</v>
      </c>
      <c r="P234" s="17">
        <v>1</v>
      </c>
      <c r="Q234" s="17">
        <v>2</v>
      </c>
      <c r="R234" s="17">
        <v>1</v>
      </c>
      <c r="S234" s="17">
        <v>1</v>
      </c>
      <c r="T234" s="17">
        <v>5</v>
      </c>
      <c r="U234" s="17">
        <v>1</v>
      </c>
      <c r="V234" s="17">
        <v>0</v>
      </c>
      <c r="W234" s="17">
        <v>4</v>
      </c>
      <c r="X234" s="17">
        <v>1</v>
      </c>
      <c r="Y234" s="17">
        <v>1</v>
      </c>
      <c r="Z234" s="17">
        <v>1</v>
      </c>
      <c r="AA234" s="17">
        <v>0</v>
      </c>
      <c r="AB234" s="17">
        <v>3</v>
      </c>
      <c r="AC234" s="17">
        <v>0</v>
      </c>
      <c r="AD234" s="17">
        <v>0</v>
      </c>
      <c r="AE234" s="17">
        <v>1</v>
      </c>
      <c r="AF234" s="17">
        <v>4</v>
      </c>
      <c r="AG234" s="17">
        <v>2</v>
      </c>
      <c r="AH234" s="17">
        <v>5</v>
      </c>
      <c r="AI234" s="17">
        <v>6</v>
      </c>
      <c r="AJ234" s="17">
        <v>3</v>
      </c>
      <c r="AK234" s="17">
        <v>0</v>
      </c>
      <c r="AL234" s="17">
        <v>0</v>
      </c>
      <c r="AM234" s="17">
        <v>1</v>
      </c>
      <c r="AN234" s="17">
        <v>0</v>
      </c>
      <c r="AO234" s="17">
        <v>5</v>
      </c>
      <c r="AP234" s="17">
        <v>0</v>
      </c>
      <c r="AQ234" s="17">
        <v>3</v>
      </c>
      <c r="AR234" s="17">
        <v>0</v>
      </c>
      <c r="AS234" s="17">
        <v>7</v>
      </c>
      <c r="AT234" s="17">
        <v>0</v>
      </c>
      <c r="AU234" s="17">
        <v>1</v>
      </c>
      <c r="AV234" s="17">
        <v>7</v>
      </c>
      <c r="AW234" s="17">
        <v>1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92</v>
      </c>
    </row>
    <row r="235" spans="1:63" x14ac:dyDescent="0.25">
      <c r="A235" s="35" t="s">
        <v>325</v>
      </c>
      <c r="B235" s="17">
        <v>13</v>
      </c>
      <c r="C235" s="17">
        <v>6</v>
      </c>
      <c r="D235" s="17">
        <v>17</v>
      </c>
      <c r="E235" s="17">
        <v>0</v>
      </c>
      <c r="F235" s="17">
        <v>4</v>
      </c>
      <c r="G235" s="17">
        <v>1</v>
      </c>
      <c r="H235" s="17">
        <v>10</v>
      </c>
      <c r="I235" s="17">
        <v>22</v>
      </c>
      <c r="J235" s="17">
        <v>8</v>
      </c>
      <c r="K235" s="17">
        <v>5</v>
      </c>
      <c r="L235" s="17">
        <v>8</v>
      </c>
      <c r="M235" s="17">
        <v>8</v>
      </c>
      <c r="N235" s="17">
        <v>4</v>
      </c>
      <c r="O235" s="17">
        <v>0</v>
      </c>
      <c r="P235" s="17">
        <v>1</v>
      </c>
      <c r="Q235" s="17">
        <v>10</v>
      </c>
      <c r="R235" s="17">
        <v>6</v>
      </c>
      <c r="S235" s="17">
        <v>4</v>
      </c>
      <c r="T235" s="17">
        <v>2</v>
      </c>
      <c r="U235" s="17">
        <v>17</v>
      </c>
      <c r="V235" s="17">
        <v>1</v>
      </c>
      <c r="W235" s="17">
        <v>8</v>
      </c>
      <c r="X235" s="17">
        <v>0</v>
      </c>
      <c r="Y235" s="17">
        <v>12</v>
      </c>
      <c r="Z235" s="17">
        <v>5</v>
      </c>
      <c r="AA235" s="17">
        <v>9</v>
      </c>
      <c r="AB235" s="17">
        <v>7</v>
      </c>
      <c r="AC235" s="17">
        <v>3</v>
      </c>
      <c r="AD235" s="17">
        <v>7</v>
      </c>
      <c r="AE235" s="17">
        <v>4</v>
      </c>
      <c r="AF235" s="17">
        <v>43</v>
      </c>
      <c r="AG235" s="17">
        <v>8</v>
      </c>
      <c r="AH235" s="17">
        <v>21</v>
      </c>
      <c r="AI235" s="17">
        <v>8</v>
      </c>
      <c r="AJ235" s="17">
        <v>4</v>
      </c>
      <c r="AK235" s="17">
        <v>0</v>
      </c>
      <c r="AL235" s="17">
        <v>14</v>
      </c>
      <c r="AM235" s="17">
        <v>17</v>
      </c>
      <c r="AN235" s="17">
        <v>1</v>
      </c>
      <c r="AO235" s="17">
        <v>14</v>
      </c>
      <c r="AP235" s="17">
        <v>1</v>
      </c>
      <c r="AQ235" s="17">
        <v>25</v>
      </c>
      <c r="AR235" s="17">
        <v>0</v>
      </c>
      <c r="AS235" s="17">
        <v>3</v>
      </c>
      <c r="AT235" s="17">
        <v>2</v>
      </c>
      <c r="AU235" s="17">
        <v>5</v>
      </c>
      <c r="AV235" s="17">
        <v>27</v>
      </c>
      <c r="AW235" s="17">
        <v>11</v>
      </c>
      <c r="AX235" s="17">
        <v>1</v>
      </c>
      <c r="AY235" s="17">
        <v>9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416</v>
      </c>
    </row>
    <row r="236" spans="1:63" x14ac:dyDescent="0.25">
      <c r="A236" s="35" t="s">
        <v>326</v>
      </c>
      <c r="B236" s="17">
        <v>20</v>
      </c>
      <c r="C236" s="17">
        <v>9</v>
      </c>
      <c r="D236" s="17">
        <v>92</v>
      </c>
      <c r="E236" s="17">
        <v>0</v>
      </c>
      <c r="F236" s="17">
        <v>10</v>
      </c>
      <c r="G236" s="17">
        <v>6</v>
      </c>
      <c r="H236" s="17">
        <v>10</v>
      </c>
      <c r="I236" s="17">
        <v>247</v>
      </c>
      <c r="J236" s="17">
        <v>21</v>
      </c>
      <c r="K236" s="17">
        <v>11</v>
      </c>
      <c r="L236" s="17">
        <v>12</v>
      </c>
      <c r="M236" s="17">
        <v>29</v>
      </c>
      <c r="N236" s="17">
        <v>12</v>
      </c>
      <c r="O236" s="17">
        <v>4</v>
      </c>
      <c r="P236" s="17">
        <v>11</v>
      </c>
      <c r="Q236" s="17">
        <v>18</v>
      </c>
      <c r="R236" s="17">
        <v>21</v>
      </c>
      <c r="S236" s="17">
        <v>8</v>
      </c>
      <c r="T236" s="17">
        <v>18</v>
      </c>
      <c r="U236" s="17">
        <v>39</v>
      </c>
      <c r="V236" s="17">
        <v>6</v>
      </c>
      <c r="W236" s="17">
        <v>14</v>
      </c>
      <c r="X236" s="17">
        <v>4</v>
      </c>
      <c r="Y236" s="17">
        <v>14</v>
      </c>
      <c r="Z236" s="17">
        <v>15</v>
      </c>
      <c r="AA236" s="17">
        <v>4</v>
      </c>
      <c r="AB236" s="17">
        <v>12</v>
      </c>
      <c r="AC236" s="17">
        <v>15</v>
      </c>
      <c r="AD236" s="17">
        <v>17</v>
      </c>
      <c r="AE236" s="17">
        <v>2</v>
      </c>
      <c r="AF236" s="17">
        <v>267</v>
      </c>
      <c r="AG236" s="17">
        <v>24</v>
      </c>
      <c r="AH236" s="17">
        <v>75</v>
      </c>
      <c r="AI236" s="17">
        <v>14</v>
      </c>
      <c r="AJ236" s="17">
        <v>4</v>
      </c>
      <c r="AK236" s="17">
        <v>2</v>
      </c>
      <c r="AL236" s="17">
        <v>14</v>
      </c>
      <c r="AM236" s="17">
        <v>20</v>
      </c>
      <c r="AN236" s="17">
        <v>4</v>
      </c>
      <c r="AO236" s="17">
        <v>15</v>
      </c>
      <c r="AP236" s="17">
        <v>3</v>
      </c>
      <c r="AQ236" s="17">
        <v>76</v>
      </c>
      <c r="AR236" s="17">
        <v>0</v>
      </c>
      <c r="AS236" s="17">
        <v>23</v>
      </c>
      <c r="AT236" s="17">
        <v>0</v>
      </c>
      <c r="AU236" s="17">
        <v>25</v>
      </c>
      <c r="AV236" s="17">
        <v>78</v>
      </c>
      <c r="AW236" s="17">
        <v>18</v>
      </c>
      <c r="AX236" s="17">
        <v>4</v>
      </c>
      <c r="AY236" s="17">
        <v>60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1427</v>
      </c>
    </row>
    <row r="237" spans="1:63" x14ac:dyDescent="0.25">
      <c r="A237" s="35" t="s">
        <v>327</v>
      </c>
      <c r="B237" s="17">
        <v>12</v>
      </c>
      <c r="C237" s="17">
        <v>1</v>
      </c>
      <c r="D237" s="17">
        <v>14</v>
      </c>
      <c r="E237" s="17">
        <v>0</v>
      </c>
      <c r="F237" s="17">
        <v>2</v>
      </c>
      <c r="G237" s="17">
        <v>2</v>
      </c>
      <c r="H237" s="17">
        <v>4</v>
      </c>
      <c r="I237" s="17">
        <v>48</v>
      </c>
      <c r="J237" s="17">
        <v>10</v>
      </c>
      <c r="K237" s="17">
        <v>2</v>
      </c>
      <c r="L237" s="17">
        <v>0</v>
      </c>
      <c r="M237" s="17">
        <v>17</v>
      </c>
      <c r="N237" s="17">
        <v>4</v>
      </c>
      <c r="O237" s="17">
        <v>3</v>
      </c>
      <c r="P237" s="17">
        <v>1</v>
      </c>
      <c r="Q237" s="17">
        <v>18</v>
      </c>
      <c r="R237" s="17">
        <v>8</v>
      </c>
      <c r="S237" s="17">
        <v>6</v>
      </c>
      <c r="T237" s="17">
        <v>9</v>
      </c>
      <c r="U237" s="17">
        <v>8</v>
      </c>
      <c r="V237" s="17">
        <v>1</v>
      </c>
      <c r="W237" s="17">
        <v>6</v>
      </c>
      <c r="X237" s="17">
        <v>1</v>
      </c>
      <c r="Y237" s="17">
        <v>4</v>
      </c>
      <c r="Z237" s="17">
        <v>2</v>
      </c>
      <c r="AA237" s="17">
        <v>1</v>
      </c>
      <c r="AB237" s="17">
        <v>5</v>
      </c>
      <c r="AC237" s="17">
        <v>9</v>
      </c>
      <c r="AD237" s="17">
        <v>3</v>
      </c>
      <c r="AE237" s="17">
        <v>0</v>
      </c>
      <c r="AF237" s="17">
        <v>50</v>
      </c>
      <c r="AG237" s="17">
        <v>10</v>
      </c>
      <c r="AH237" s="17">
        <v>19</v>
      </c>
      <c r="AI237" s="17">
        <v>15</v>
      </c>
      <c r="AJ237" s="17">
        <v>4</v>
      </c>
      <c r="AK237" s="17">
        <v>1</v>
      </c>
      <c r="AL237" s="17">
        <v>7</v>
      </c>
      <c r="AM237" s="17">
        <v>35</v>
      </c>
      <c r="AN237" s="17">
        <v>1</v>
      </c>
      <c r="AO237" s="17">
        <v>6</v>
      </c>
      <c r="AP237" s="17">
        <v>0</v>
      </c>
      <c r="AQ237" s="17">
        <v>30</v>
      </c>
      <c r="AR237" s="17">
        <v>0</v>
      </c>
      <c r="AS237" s="17">
        <v>9</v>
      </c>
      <c r="AT237" s="17">
        <v>0</v>
      </c>
      <c r="AU237" s="17">
        <v>2</v>
      </c>
      <c r="AV237" s="17">
        <v>23</v>
      </c>
      <c r="AW237" s="17">
        <v>1</v>
      </c>
      <c r="AX237" s="17">
        <v>3</v>
      </c>
      <c r="AY237" s="17">
        <v>9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426</v>
      </c>
    </row>
    <row r="238" spans="1:63" x14ac:dyDescent="0.25">
      <c r="A238" s="35" t="s">
        <v>328</v>
      </c>
      <c r="B238" s="17">
        <v>0</v>
      </c>
      <c r="C238" s="17">
        <v>0</v>
      </c>
      <c r="D238" s="17">
        <v>4</v>
      </c>
      <c r="E238" s="17">
        <v>0</v>
      </c>
      <c r="F238" s="17">
        <v>0</v>
      </c>
      <c r="G238" s="17">
        <v>0</v>
      </c>
      <c r="H238" s="17">
        <v>0</v>
      </c>
      <c r="I238" s="17">
        <v>7</v>
      </c>
      <c r="J238" s="17">
        <v>5</v>
      </c>
      <c r="K238" s="17">
        <v>0</v>
      </c>
      <c r="L238" s="17">
        <v>2</v>
      </c>
      <c r="M238" s="17">
        <v>2</v>
      </c>
      <c r="N238" s="17">
        <v>0</v>
      </c>
      <c r="O238" s="17">
        <v>3</v>
      </c>
      <c r="P238" s="17">
        <v>0</v>
      </c>
      <c r="Q238" s="17">
        <v>4</v>
      </c>
      <c r="R238" s="17">
        <v>4</v>
      </c>
      <c r="S238" s="17">
        <v>0</v>
      </c>
      <c r="T238" s="17">
        <v>0</v>
      </c>
      <c r="U238" s="17">
        <v>1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1</v>
      </c>
      <c r="AB238" s="17">
        <v>0</v>
      </c>
      <c r="AC238" s="17">
        <v>0</v>
      </c>
      <c r="AD238" s="17">
        <v>0</v>
      </c>
      <c r="AE238" s="17">
        <v>0</v>
      </c>
      <c r="AF238" s="17">
        <v>9</v>
      </c>
      <c r="AG238" s="17">
        <v>0</v>
      </c>
      <c r="AH238" s="17">
        <v>21</v>
      </c>
      <c r="AI238" s="17">
        <v>0</v>
      </c>
      <c r="AJ238" s="17">
        <v>0</v>
      </c>
      <c r="AK238" s="17">
        <v>0</v>
      </c>
      <c r="AL238" s="17">
        <v>0</v>
      </c>
      <c r="AM238" s="17">
        <v>4</v>
      </c>
      <c r="AN238" s="17">
        <v>0</v>
      </c>
      <c r="AO238" s="17">
        <v>4</v>
      </c>
      <c r="AP238" s="17">
        <v>1</v>
      </c>
      <c r="AQ238" s="17">
        <v>8</v>
      </c>
      <c r="AR238" s="17">
        <v>0</v>
      </c>
      <c r="AS238" s="17">
        <v>6</v>
      </c>
      <c r="AT238" s="17">
        <v>0</v>
      </c>
      <c r="AU238" s="17">
        <v>0</v>
      </c>
      <c r="AV238" s="17">
        <v>8</v>
      </c>
      <c r="AW238" s="17">
        <v>4</v>
      </c>
      <c r="AX238" s="17">
        <v>1</v>
      </c>
      <c r="AY238" s="17">
        <v>2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101</v>
      </c>
    </row>
    <row r="239" spans="1:63" x14ac:dyDescent="0.25">
      <c r="A239" s="35" t="s">
        <v>329</v>
      </c>
      <c r="B239" s="17">
        <v>14</v>
      </c>
      <c r="C239" s="17">
        <v>1</v>
      </c>
      <c r="D239" s="17">
        <v>12</v>
      </c>
      <c r="E239" s="17">
        <v>5</v>
      </c>
      <c r="F239" s="17">
        <v>3</v>
      </c>
      <c r="G239" s="17">
        <v>4</v>
      </c>
      <c r="H239" s="17">
        <v>2</v>
      </c>
      <c r="I239" s="17">
        <v>61</v>
      </c>
      <c r="J239" s="17">
        <v>0</v>
      </c>
      <c r="K239" s="17">
        <v>1</v>
      </c>
      <c r="L239" s="17">
        <v>8</v>
      </c>
      <c r="M239" s="17">
        <v>7</v>
      </c>
      <c r="N239" s="17">
        <v>0</v>
      </c>
      <c r="O239" s="17">
        <v>0</v>
      </c>
      <c r="P239" s="17">
        <v>4</v>
      </c>
      <c r="Q239" s="17">
        <v>14</v>
      </c>
      <c r="R239" s="17">
        <v>3</v>
      </c>
      <c r="S239" s="17">
        <v>0</v>
      </c>
      <c r="T239" s="17">
        <v>11</v>
      </c>
      <c r="U239" s="17">
        <v>7</v>
      </c>
      <c r="V239" s="17">
        <v>0</v>
      </c>
      <c r="W239" s="17">
        <v>7</v>
      </c>
      <c r="X239" s="17">
        <v>2</v>
      </c>
      <c r="Y239" s="17">
        <v>2</v>
      </c>
      <c r="Z239" s="17">
        <v>4</v>
      </c>
      <c r="AA239" s="17">
        <v>3</v>
      </c>
      <c r="AB239" s="17">
        <v>1</v>
      </c>
      <c r="AC239" s="17">
        <v>1</v>
      </c>
      <c r="AD239" s="17">
        <v>11</v>
      </c>
      <c r="AE239" s="17">
        <v>3</v>
      </c>
      <c r="AF239" s="17">
        <v>17</v>
      </c>
      <c r="AG239" s="17">
        <v>3</v>
      </c>
      <c r="AH239" s="17">
        <v>21</v>
      </c>
      <c r="AI239" s="17">
        <v>4</v>
      </c>
      <c r="AJ239" s="17">
        <v>0</v>
      </c>
      <c r="AK239" s="17">
        <v>0</v>
      </c>
      <c r="AL239" s="17">
        <v>4</v>
      </c>
      <c r="AM239" s="17">
        <v>8</v>
      </c>
      <c r="AN239" s="17">
        <v>0</v>
      </c>
      <c r="AO239" s="17">
        <v>2</v>
      </c>
      <c r="AP239" s="17">
        <v>0</v>
      </c>
      <c r="AQ239" s="17">
        <v>7</v>
      </c>
      <c r="AR239" s="17">
        <v>0</v>
      </c>
      <c r="AS239" s="17">
        <v>11</v>
      </c>
      <c r="AT239" s="17">
        <v>0</v>
      </c>
      <c r="AU239" s="17">
        <v>1</v>
      </c>
      <c r="AV239" s="17">
        <v>12</v>
      </c>
      <c r="AW239" s="17">
        <v>13</v>
      </c>
      <c r="AX239" s="17">
        <v>1</v>
      </c>
      <c r="AY239" s="17">
        <v>11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306</v>
      </c>
    </row>
    <row r="240" spans="1:63" x14ac:dyDescent="0.25">
      <c r="A240" s="35" t="s">
        <v>330</v>
      </c>
      <c r="B240" s="17">
        <v>0</v>
      </c>
      <c r="C240" s="17">
        <v>0</v>
      </c>
      <c r="D240" s="17">
        <v>0</v>
      </c>
      <c r="E240" s="17">
        <v>1</v>
      </c>
      <c r="F240" s="17">
        <v>0</v>
      </c>
      <c r="G240" s="17">
        <v>0</v>
      </c>
      <c r="H240" s="17">
        <v>0</v>
      </c>
      <c r="I240" s="17">
        <v>4</v>
      </c>
      <c r="J240" s="17">
        <v>3</v>
      </c>
      <c r="K240" s="17">
        <v>1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1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2</v>
      </c>
      <c r="Z240" s="17">
        <v>1</v>
      </c>
      <c r="AA240" s="17">
        <v>0</v>
      </c>
      <c r="AB240" s="17">
        <v>1</v>
      </c>
      <c r="AC240" s="17">
        <v>1</v>
      </c>
      <c r="AD240" s="17">
        <v>0</v>
      </c>
      <c r="AE240" s="17">
        <v>0</v>
      </c>
      <c r="AF240" s="17">
        <v>13</v>
      </c>
      <c r="AG240" s="17">
        <v>1</v>
      </c>
      <c r="AH240" s="17">
        <v>2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1</v>
      </c>
      <c r="AR240" s="17">
        <v>0</v>
      </c>
      <c r="AS240" s="17">
        <v>1</v>
      </c>
      <c r="AT240" s="17">
        <v>0</v>
      </c>
      <c r="AU240" s="17">
        <v>1</v>
      </c>
      <c r="AV240" s="17">
        <v>4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38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1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1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1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3</v>
      </c>
    </row>
    <row r="242" spans="1:63" x14ac:dyDescent="0.25">
      <c r="A242" s="35" t="s">
        <v>332</v>
      </c>
      <c r="B242" s="17">
        <v>274</v>
      </c>
      <c r="C242" s="17">
        <v>116</v>
      </c>
      <c r="D242" s="17">
        <v>532</v>
      </c>
      <c r="E242" s="17">
        <v>0</v>
      </c>
      <c r="F242" s="17">
        <v>78</v>
      </c>
      <c r="G242" s="17">
        <v>40</v>
      </c>
      <c r="H242" s="17">
        <v>104</v>
      </c>
      <c r="I242" s="17">
        <v>869</v>
      </c>
      <c r="J242" s="17">
        <v>284</v>
      </c>
      <c r="K242" s="17">
        <v>96</v>
      </c>
      <c r="L242" s="17">
        <v>163</v>
      </c>
      <c r="M242" s="17">
        <v>146</v>
      </c>
      <c r="N242" s="17">
        <v>56</v>
      </c>
      <c r="O242" s="17">
        <v>41</v>
      </c>
      <c r="P242" s="17">
        <v>88</v>
      </c>
      <c r="Q242" s="17">
        <v>350</v>
      </c>
      <c r="R242" s="17">
        <v>96</v>
      </c>
      <c r="S242" s="17">
        <v>166</v>
      </c>
      <c r="T242" s="17">
        <v>143</v>
      </c>
      <c r="U242" s="17">
        <v>165</v>
      </c>
      <c r="V242" s="17">
        <v>63</v>
      </c>
      <c r="W242" s="17">
        <v>146</v>
      </c>
      <c r="X242" s="17">
        <v>73</v>
      </c>
      <c r="Y242" s="17">
        <v>360</v>
      </c>
      <c r="Z242" s="17">
        <v>184</v>
      </c>
      <c r="AA242" s="17">
        <v>53</v>
      </c>
      <c r="AB242" s="17">
        <v>227</v>
      </c>
      <c r="AC242" s="17">
        <v>103</v>
      </c>
      <c r="AD242" s="17">
        <v>129</v>
      </c>
      <c r="AE242" s="17">
        <v>89</v>
      </c>
      <c r="AF242" s="17">
        <v>1494</v>
      </c>
      <c r="AG242" s="17">
        <v>213</v>
      </c>
      <c r="AH242" s="17">
        <v>345</v>
      </c>
      <c r="AI242" s="17">
        <v>158</v>
      </c>
      <c r="AJ242" s="17">
        <v>111</v>
      </c>
      <c r="AK242" s="17">
        <v>36</v>
      </c>
      <c r="AL242" s="17">
        <v>167</v>
      </c>
      <c r="AM242" s="17">
        <v>269</v>
      </c>
      <c r="AN242" s="17">
        <v>69</v>
      </c>
      <c r="AO242" s="17">
        <v>206</v>
      </c>
      <c r="AP242" s="17">
        <v>56</v>
      </c>
      <c r="AQ242" s="17">
        <v>517</v>
      </c>
      <c r="AR242" s="17">
        <v>15</v>
      </c>
      <c r="AS242" s="17">
        <v>203</v>
      </c>
      <c r="AT242" s="17">
        <v>23</v>
      </c>
      <c r="AU242" s="17">
        <v>115</v>
      </c>
      <c r="AV242" s="17">
        <v>844</v>
      </c>
      <c r="AW242" s="17">
        <v>159</v>
      </c>
      <c r="AX242" s="17">
        <v>47</v>
      </c>
      <c r="AY242" s="17">
        <v>195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10476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3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1</v>
      </c>
      <c r="Q245" s="17">
        <v>0</v>
      </c>
      <c r="R245" s="17">
        <v>1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1</v>
      </c>
      <c r="AB245" s="17">
        <v>0</v>
      </c>
      <c r="AC245" s="17">
        <v>0</v>
      </c>
      <c r="AD245" s="17">
        <v>0</v>
      </c>
      <c r="AE245" s="17">
        <v>0</v>
      </c>
      <c r="AF245" s="17">
        <v>1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7</v>
      </c>
    </row>
    <row r="246" spans="1:63" x14ac:dyDescent="0.25">
      <c r="A246" s="35" t="s">
        <v>336</v>
      </c>
      <c r="B246" s="17">
        <v>3</v>
      </c>
      <c r="C246" s="17">
        <v>0</v>
      </c>
      <c r="D246" s="17">
        <v>4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1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6</v>
      </c>
      <c r="AG246" s="17">
        <v>4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1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19</v>
      </c>
    </row>
    <row r="247" spans="1:63" x14ac:dyDescent="0.25">
      <c r="A247" s="35" t="s">
        <v>337</v>
      </c>
      <c r="B247" s="17">
        <v>1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1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1</v>
      </c>
      <c r="AH247" s="17">
        <v>0</v>
      </c>
      <c r="AI247" s="17">
        <v>0</v>
      </c>
      <c r="AJ247" s="17">
        <v>0</v>
      </c>
      <c r="AK247" s="17">
        <v>1</v>
      </c>
      <c r="AL247" s="17">
        <v>0</v>
      </c>
      <c r="AM247" s="17">
        <v>2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1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7</v>
      </c>
    </row>
    <row r="248" spans="1:63" x14ac:dyDescent="0.25">
      <c r="A248" s="32" t="s">
        <v>338</v>
      </c>
      <c r="B248" s="33">
        <v>3</v>
      </c>
      <c r="C248" s="33">
        <v>0</v>
      </c>
      <c r="D248" s="33">
        <v>6</v>
      </c>
      <c r="E248" s="33">
        <v>5</v>
      </c>
      <c r="F248" s="33">
        <v>1</v>
      </c>
      <c r="G248" s="33">
        <v>1</v>
      </c>
      <c r="H248" s="33">
        <v>0</v>
      </c>
      <c r="I248" s="33">
        <v>29</v>
      </c>
      <c r="J248" s="33">
        <v>2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3">
        <v>1</v>
      </c>
      <c r="U248" s="33">
        <v>0</v>
      </c>
      <c r="V248" s="33">
        <v>1</v>
      </c>
      <c r="W248" s="33">
        <v>0</v>
      </c>
      <c r="X248" s="33">
        <v>1</v>
      </c>
      <c r="Y248" s="33">
        <v>0</v>
      </c>
      <c r="Z248" s="33">
        <v>1</v>
      </c>
      <c r="AA248" s="33">
        <v>1</v>
      </c>
      <c r="AB248" s="33">
        <v>0</v>
      </c>
      <c r="AC248" s="33">
        <v>0</v>
      </c>
      <c r="AD248" s="33">
        <v>1</v>
      </c>
      <c r="AE248" s="33">
        <v>0</v>
      </c>
      <c r="AF248" s="33">
        <v>19</v>
      </c>
      <c r="AG248" s="33">
        <v>4</v>
      </c>
      <c r="AH248" s="33">
        <v>1</v>
      </c>
      <c r="AI248" s="33">
        <v>4</v>
      </c>
      <c r="AJ248" s="33">
        <v>0</v>
      </c>
      <c r="AK248" s="33">
        <v>0</v>
      </c>
      <c r="AL248" s="33">
        <v>0</v>
      </c>
      <c r="AM248" s="33">
        <v>5</v>
      </c>
      <c r="AN248" s="33">
        <v>0</v>
      </c>
      <c r="AO248" s="33">
        <v>1</v>
      </c>
      <c r="AP248" s="33">
        <v>0</v>
      </c>
      <c r="AQ248" s="33">
        <v>0</v>
      </c>
      <c r="AR248" s="33">
        <v>0</v>
      </c>
      <c r="AS248" s="33">
        <v>2</v>
      </c>
      <c r="AT248" s="33">
        <v>1</v>
      </c>
      <c r="AU248" s="33">
        <v>0</v>
      </c>
      <c r="AV248" s="33">
        <v>1</v>
      </c>
      <c r="AW248" s="33">
        <v>2</v>
      </c>
      <c r="AX248" s="33">
        <v>0</v>
      </c>
      <c r="AY248" s="33">
        <v>3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96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1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1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1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1</v>
      </c>
    </row>
    <row r="253" spans="1:63" x14ac:dyDescent="0.25">
      <c r="A253" s="35" t="s">
        <v>343</v>
      </c>
      <c r="B253" s="17">
        <v>1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14</v>
      </c>
      <c r="J253" s="17">
        <v>1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3</v>
      </c>
      <c r="AG253" s="17">
        <v>0</v>
      </c>
      <c r="AH253" s="17">
        <v>0</v>
      </c>
      <c r="AI253" s="17">
        <v>1</v>
      </c>
      <c r="AJ253" s="17">
        <v>0</v>
      </c>
      <c r="AK253" s="17">
        <v>0</v>
      </c>
      <c r="AL253" s="17">
        <v>0</v>
      </c>
      <c r="AM253" s="17">
        <v>1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1</v>
      </c>
      <c r="AT253" s="17">
        <v>0</v>
      </c>
      <c r="AU253" s="17">
        <v>0</v>
      </c>
      <c r="AV253" s="17">
        <v>0</v>
      </c>
      <c r="AW253" s="17">
        <v>1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23</v>
      </c>
    </row>
    <row r="254" spans="1:63" x14ac:dyDescent="0.25">
      <c r="A254" s="35" t="s">
        <v>344</v>
      </c>
      <c r="B254" s="17">
        <v>1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2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3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4</v>
      </c>
      <c r="E256" s="17">
        <v>1</v>
      </c>
      <c r="F256" s="17">
        <v>1</v>
      </c>
      <c r="G256" s="17">
        <v>0</v>
      </c>
      <c r="H256" s="17">
        <v>0</v>
      </c>
      <c r="I256" s="17">
        <v>13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1</v>
      </c>
      <c r="AB256" s="17">
        <v>0</v>
      </c>
      <c r="AC256" s="17">
        <v>0</v>
      </c>
      <c r="AD256" s="17">
        <v>0</v>
      </c>
      <c r="AE256" s="17">
        <v>0</v>
      </c>
      <c r="AF256" s="17">
        <v>7</v>
      </c>
      <c r="AG256" s="17">
        <v>2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1</v>
      </c>
      <c r="AP256" s="17">
        <v>0</v>
      </c>
      <c r="AQ256" s="17">
        <v>0</v>
      </c>
      <c r="AR256" s="17">
        <v>0</v>
      </c>
      <c r="AS256" s="17">
        <v>1</v>
      </c>
      <c r="AT256" s="17">
        <v>0</v>
      </c>
      <c r="AU256" s="17">
        <v>0</v>
      </c>
      <c r="AV256" s="17">
        <v>1</v>
      </c>
      <c r="AW256" s="17">
        <v>0</v>
      </c>
      <c r="AX256" s="17">
        <v>0</v>
      </c>
      <c r="AY256" s="17">
        <v>2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34</v>
      </c>
    </row>
    <row r="257" spans="1:63" x14ac:dyDescent="0.25">
      <c r="A257" s="35" t="s">
        <v>347</v>
      </c>
      <c r="B257" s="17">
        <v>1</v>
      </c>
      <c r="C257" s="17">
        <v>0</v>
      </c>
      <c r="D257" s="17">
        <v>2</v>
      </c>
      <c r="E257" s="17">
        <v>3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5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2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1</v>
      </c>
      <c r="AU257" s="17">
        <v>0</v>
      </c>
      <c r="AV257" s="17">
        <v>0</v>
      </c>
      <c r="AW257" s="17">
        <v>1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15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0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1</v>
      </c>
      <c r="U259" s="17">
        <v>0</v>
      </c>
      <c r="V259" s="17">
        <v>0</v>
      </c>
      <c r="W259" s="17">
        <v>0</v>
      </c>
      <c r="X259" s="17">
        <v>1</v>
      </c>
      <c r="Y259" s="17">
        <v>0</v>
      </c>
      <c r="Z259" s="17">
        <v>1</v>
      </c>
      <c r="AA259" s="17">
        <v>0</v>
      </c>
      <c r="AB259" s="17">
        <v>0</v>
      </c>
      <c r="AC259" s="17">
        <v>0</v>
      </c>
      <c r="AD259" s="17">
        <v>1</v>
      </c>
      <c r="AE259" s="17">
        <v>0</v>
      </c>
      <c r="AF259" s="17">
        <v>3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1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8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1</v>
      </c>
      <c r="AJ260" s="17">
        <v>0</v>
      </c>
      <c r="AK260" s="17">
        <v>0</v>
      </c>
      <c r="AL260" s="17">
        <v>0</v>
      </c>
      <c r="AM260" s="17">
        <v>1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2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1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1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1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1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1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1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1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1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1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1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1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1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1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1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2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1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1</v>
      </c>
    </row>
    <row r="275" spans="1:63" x14ac:dyDescent="0.25">
      <c r="A275" s="32" t="s">
        <v>365</v>
      </c>
      <c r="B275" s="33">
        <v>234</v>
      </c>
      <c r="C275" s="33">
        <v>81</v>
      </c>
      <c r="D275" s="33">
        <v>421</v>
      </c>
      <c r="E275" s="33">
        <v>21</v>
      </c>
      <c r="F275" s="33">
        <v>94</v>
      </c>
      <c r="G275" s="33">
        <v>25</v>
      </c>
      <c r="H275" s="33">
        <v>80</v>
      </c>
      <c r="I275" s="33">
        <v>728</v>
      </c>
      <c r="J275" s="33">
        <v>254</v>
      </c>
      <c r="K275" s="33">
        <v>84</v>
      </c>
      <c r="L275" s="33">
        <v>56</v>
      </c>
      <c r="M275" s="33">
        <v>121</v>
      </c>
      <c r="N275" s="33">
        <v>12</v>
      </c>
      <c r="O275" s="33">
        <v>25</v>
      </c>
      <c r="P275" s="33">
        <v>59</v>
      </c>
      <c r="Q275" s="33">
        <v>274</v>
      </c>
      <c r="R275" s="33">
        <v>80</v>
      </c>
      <c r="S275" s="33">
        <v>143</v>
      </c>
      <c r="T275" s="33">
        <v>153</v>
      </c>
      <c r="U275" s="33">
        <v>101</v>
      </c>
      <c r="V275" s="33">
        <v>31</v>
      </c>
      <c r="W275" s="33">
        <v>81</v>
      </c>
      <c r="X275" s="33">
        <v>52</v>
      </c>
      <c r="Y275" s="33">
        <v>190</v>
      </c>
      <c r="Z275" s="33">
        <v>125</v>
      </c>
      <c r="AA275" s="33">
        <v>25</v>
      </c>
      <c r="AB275" s="33">
        <v>103</v>
      </c>
      <c r="AC275" s="33">
        <v>81</v>
      </c>
      <c r="AD275" s="33">
        <v>99</v>
      </c>
      <c r="AE275" s="33">
        <v>76</v>
      </c>
      <c r="AF275" s="33">
        <v>1749</v>
      </c>
      <c r="AG275" s="33">
        <v>196</v>
      </c>
      <c r="AH275" s="33">
        <v>215</v>
      </c>
      <c r="AI275" s="33">
        <v>172</v>
      </c>
      <c r="AJ275" s="33">
        <v>50</v>
      </c>
      <c r="AK275" s="33">
        <v>20</v>
      </c>
      <c r="AL275" s="33">
        <v>151</v>
      </c>
      <c r="AM275" s="33">
        <v>213</v>
      </c>
      <c r="AN275" s="33">
        <v>59</v>
      </c>
      <c r="AO275" s="33">
        <v>172</v>
      </c>
      <c r="AP275" s="33">
        <v>35</v>
      </c>
      <c r="AQ275" s="33">
        <v>365</v>
      </c>
      <c r="AR275" s="33">
        <v>13</v>
      </c>
      <c r="AS275" s="33">
        <v>281</v>
      </c>
      <c r="AT275" s="33">
        <v>8</v>
      </c>
      <c r="AU275" s="33">
        <v>77</v>
      </c>
      <c r="AV275" s="33">
        <v>572</v>
      </c>
      <c r="AW275" s="33">
        <v>120</v>
      </c>
      <c r="AX275" s="33">
        <v>30</v>
      </c>
      <c r="AY275" s="33">
        <v>242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1</v>
      </c>
      <c r="BI275" s="33">
        <v>0</v>
      </c>
      <c r="BJ275" s="33">
        <v>0</v>
      </c>
      <c r="BK275" s="34">
        <v>8650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0</v>
      </c>
    </row>
    <row r="277" spans="1:63" x14ac:dyDescent="0.25">
      <c r="A277" s="35" t="s">
        <v>367</v>
      </c>
      <c r="B277" s="17">
        <v>123</v>
      </c>
      <c r="C277" s="17">
        <v>52</v>
      </c>
      <c r="D277" s="17">
        <v>248</v>
      </c>
      <c r="E277" s="17">
        <v>0</v>
      </c>
      <c r="F277" s="17">
        <v>44</v>
      </c>
      <c r="G277" s="17">
        <v>10</v>
      </c>
      <c r="H277" s="17">
        <v>61</v>
      </c>
      <c r="I277" s="17">
        <v>418</v>
      </c>
      <c r="J277" s="17">
        <v>168</v>
      </c>
      <c r="K277" s="17">
        <v>61</v>
      </c>
      <c r="L277" s="17">
        <v>17</v>
      </c>
      <c r="M277" s="17">
        <v>82</v>
      </c>
      <c r="N277" s="17">
        <v>10</v>
      </c>
      <c r="O277" s="17">
        <v>15</v>
      </c>
      <c r="P277" s="17">
        <v>37</v>
      </c>
      <c r="Q277" s="17">
        <v>192</v>
      </c>
      <c r="R277" s="17">
        <v>59</v>
      </c>
      <c r="S277" s="17">
        <v>95</v>
      </c>
      <c r="T277" s="17">
        <v>85</v>
      </c>
      <c r="U277" s="17">
        <v>68</v>
      </c>
      <c r="V277" s="17">
        <v>22</v>
      </c>
      <c r="W277" s="17">
        <v>49</v>
      </c>
      <c r="X277" s="17">
        <v>23</v>
      </c>
      <c r="Y277" s="17">
        <v>95</v>
      </c>
      <c r="Z277" s="17">
        <v>78</v>
      </c>
      <c r="AA277" s="17">
        <v>16</v>
      </c>
      <c r="AB277" s="17">
        <v>56</v>
      </c>
      <c r="AC277" s="17">
        <v>48</v>
      </c>
      <c r="AD277" s="17">
        <v>40</v>
      </c>
      <c r="AE277" s="17">
        <v>63</v>
      </c>
      <c r="AF277" s="17">
        <v>1235</v>
      </c>
      <c r="AG277" s="17">
        <v>110</v>
      </c>
      <c r="AH277" s="17">
        <v>125</v>
      </c>
      <c r="AI277" s="17">
        <v>87</v>
      </c>
      <c r="AJ277" s="17">
        <v>25</v>
      </c>
      <c r="AK277" s="17">
        <v>12</v>
      </c>
      <c r="AL277" s="17">
        <v>85</v>
      </c>
      <c r="AM277" s="17">
        <v>162</v>
      </c>
      <c r="AN277" s="17">
        <v>34</v>
      </c>
      <c r="AO277" s="17">
        <v>96</v>
      </c>
      <c r="AP277" s="17">
        <v>29</v>
      </c>
      <c r="AQ277" s="17">
        <v>261</v>
      </c>
      <c r="AR277" s="17">
        <v>8</v>
      </c>
      <c r="AS277" s="17">
        <v>148</v>
      </c>
      <c r="AT277" s="17">
        <v>3</v>
      </c>
      <c r="AU277" s="17">
        <v>49</v>
      </c>
      <c r="AV277" s="17">
        <v>261</v>
      </c>
      <c r="AW277" s="17">
        <v>92</v>
      </c>
      <c r="AX277" s="17">
        <v>19</v>
      </c>
      <c r="AY277" s="17">
        <v>137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5313</v>
      </c>
    </row>
    <row r="278" spans="1:63" x14ac:dyDescent="0.25">
      <c r="A278" s="35" t="s">
        <v>368</v>
      </c>
      <c r="B278" s="17">
        <v>89</v>
      </c>
      <c r="C278" s="17">
        <v>22</v>
      </c>
      <c r="D278" s="17">
        <v>114</v>
      </c>
      <c r="E278" s="17">
        <v>0</v>
      </c>
      <c r="F278" s="17">
        <v>46</v>
      </c>
      <c r="G278" s="17">
        <v>9</v>
      </c>
      <c r="H278" s="17">
        <v>16</v>
      </c>
      <c r="I278" s="17">
        <v>232</v>
      </c>
      <c r="J278" s="17">
        <v>72</v>
      </c>
      <c r="K278" s="17">
        <v>16</v>
      </c>
      <c r="L278" s="17">
        <v>26</v>
      </c>
      <c r="M278" s="17">
        <v>28</v>
      </c>
      <c r="N278" s="17">
        <v>2</v>
      </c>
      <c r="O278" s="17">
        <v>7</v>
      </c>
      <c r="P278" s="17">
        <v>12</v>
      </c>
      <c r="Q278" s="17">
        <v>65</v>
      </c>
      <c r="R278" s="17">
        <v>8</v>
      </c>
      <c r="S278" s="17">
        <v>29</v>
      </c>
      <c r="T278" s="17">
        <v>44</v>
      </c>
      <c r="U278" s="17">
        <v>14</v>
      </c>
      <c r="V278" s="17">
        <v>5</v>
      </c>
      <c r="W278" s="17">
        <v>26</v>
      </c>
      <c r="X278" s="17">
        <v>20</v>
      </c>
      <c r="Y278" s="17">
        <v>88</v>
      </c>
      <c r="Z278" s="17">
        <v>22</v>
      </c>
      <c r="AA278" s="17">
        <v>8</v>
      </c>
      <c r="AB278" s="17">
        <v>44</v>
      </c>
      <c r="AC278" s="17">
        <v>25</v>
      </c>
      <c r="AD278" s="17">
        <v>31</v>
      </c>
      <c r="AE278" s="17">
        <v>5</v>
      </c>
      <c r="AF278" s="17">
        <v>413</v>
      </c>
      <c r="AG278" s="17">
        <v>60</v>
      </c>
      <c r="AH278" s="17">
        <v>41</v>
      </c>
      <c r="AI278" s="17">
        <v>66</v>
      </c>
      <c r="AJ278" s="17">
        <v>15</v>
      </c>
      <c r="AK278" s="17">
        <v>6</v>
      </c>
      <c r="AL278" s="17">
        <v>48</v>
      </c>
      <c r="AM278" s="17">
        <v>25</v>
      </c>
      <c r="AN278" s="17">
        <v>12</v>
      </c>
      <c r="AO278" s="17">
        <v>63</v>
      </c>
      <c r="AP278" s="17">
        <v>2</v>
      </c>
      <c r="AQ278" s="17">
        <v>75</v>
      </c>
      <c r="AR278" s="17">
        <v>5</v>
      </c>
      <c r="AS278" s="17">
        <v>55</v>
      </c>
      <c r="AT278" s="17">
        <v>4</v>
      </c>
      <c r="AU278" s="17">
        <v>15</v>
      </c>
      <c r="AV278" s="17">
        <v>239</v>
      </c>
      <c r="AW278" s="17">
        <v>21</v>
      </c>
      <c r="AX278" s="17">
        <v>4</v>
      </c>
      <c r="AY278" s="17">
        <v>86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2380</v>
      </c>
    </row>
    <row r="279" spans="1:63" x14ac:dyDescent="0.25">
      <c r="A279" s="35" t="s">
        <v>369</v>
      </c>
      <c r="B279" s="17">
        <v>0</v>
      </c>
      <c r="C279" s="17">
        <v>1</v>
      </c>
      <c r="D279" s="17">
        <v>2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4</v>
      </c>
      <c r="L279" s="17">
        <v>4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1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1</v>
      </c>
      <c r="AF279" s="17">
        <v>9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1</v>
      </c>
      <c r="AM279" s="17">
        <v>3</v>
      </c>
      <c r="AN279" s="17">
        <v>3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29</v>
      </c>
    </row>
    <row r="280" spans="1:63" x14ac:dyDescent="0.25">
      <c r="A280" s="35" t="s">
        <v>370</v>
      </c>
      <c r="B280" s="17">
        <v>5</v>
      </c>
      <c r="C280" s="17">
        <v>0</v>
      </c>
      <c r="D280" s="17">
        <v>1</v>
      </c>
      <c r="E280" s="17">
        <v>1</v>
      </c>
      <c r="F280" s="17">
        <v>1</v>
      </c>
      <c r="G280" s="17">
        <v>1</v>
      </c>
      <c r="H280" s="17">
        <v>1</v>
      </c>
      <c r="I280" s="17">
        <v>5</v>
      </c>
      <c r="J280" s="17">
        <v>5</v>
      </c>
      <c r="K280" s="17">
        <v>0</v>
      </c>
      <c r="L280" s="17">
        <v>1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2</v>
      </c>
      <c r="S280" s="17">
        <v>0</v>
      </c>
      <c r="T280" s="17">
        <v>1</v>
      </c>
      <c r="U280" s="17">
        <v>4</v>
      </c>
      <c r="V280" s="17">
        <v>0</v>
      </c>
      <c r="W280" s="17">
        <v>0</v>
      </c>
      <c r="X280" s="17">
        <v>0</v>
      </c>
      <c r="Y280" s="17">
        <v>0</v>
      </c>
      <c r="Z280" s="17">
        <v>2</v>
      </c>
      <c r="AA280" s="17">
        <v>0</v>
      </c>
      <c r="AB280" s="17">
        <v>0</v>
      </c>
      <c r="AC280" s="17">
        <v>1</v>
      </c>
      <c r="AD280" s="17">
        <v>3</v>
      </c>
      <c r="AE280" s="17">
        <v>0</v>
      </c>
      <c r="AF280" s="17">
        <v>7</v>
      </c>
      <c r="AG280" s="17">
        <v>0</v>
      </c>
      <c r="AH280" s="17">
        <v>7</v>
      </c>
      <c r="AI280" s="17">
        <v>3</v>
      </c>
      <c r="AJ280" s="17">
        <v>2</v>
      </c>
      <c r="AK280" s="17">
        <v>1</v>
      </c>
      <c r="AL280" s="17">
        <v>2</v>
      </c>
      <c r="AM280" s="17">
        <v>2</v>
      </c>
      <c r="AN280" s="17">
        <v>2</v>
      </c>
      <c r="AO280" s="17">
        <v>0</v>
      </c>
      <c r="AP280" s="17">
        <v>3</v>
      </c>
      <c r="AQ280" s="17">
        <v>6</v>
      </c>
      <c r="AR280" s="17">
        <v>0</v>
      </c>
      <c r="AS280" s="17">
        <v>3</v>
      </c>
      <c r="AT280" s="17">
        <v>0</v>
      </c>
      <c r="AU280" s="17">
        <v>1</v>
      </c>
      <c r="AV280" s="17">
        <v>2</v>
      </c>
      <c r="AW280" s="17">
        <v>2</v>
      </c>
      <c r="AX280" s="17">
        <v>0</v>
      </c>
      <c r="AY280" s="17">
        <v>2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1</v>
      </c>
      <c r="BI280" s="17">
        <v>0</v>
      </c>
      <c r="BJ280" s="17">
        <v>0</v>
      </c>
      <c r="BK280" s="34">
        <v>80</v>
      </c>
    </row>
    <row r="281" spans="1:63" x14ac:dyDescent="0.25">
      <c r="A281" s="35" t="s">
        <v>371</v>
      </c>
      <c r="B281" s="17">
        <v>4</v>
      </c>
      <c r="C281" s="17">
        <v>1</v>
      </c>
      <c r="D281" s="17">
        <v>18</v>
      </c>
      <c r="E281" s="17">
        <v>0</v>
      </c>
      <c r="F281" s="17">
        <v>1</v>
      </c>
      <c r="G281" s="17">
        <v>3</v>
      </c>
      <c r="H281" s="17">
        <v>0</v>
      </c>
      <c r="I281" s="17">
        <v>15</v>
      </c>
      <c r="J281" s="17">
        <v>4</v>
      </c>
      <c r="K281" s="17">
        <v>0</v>
      </c>
      <c r="L281" s="17">
        <v>3</v>
      </c>
      <c r="M281" s="17">
        <v>5</v>
      </c>
      <c r="N281" s="17">
        <v>0</v>
      </c>
      <c r="O281" s="17">
        <v>1</v>
      </c>
      <c r="P281" s="17">
        <v>3</v>
      </c>
      <c r="Q281" s="17">
        <v>5</v>
      </c>
      <c r="R281" s="17">
        <v>3</v>
      </c>
      <c r="S281" s="17">
        <v>2</v>
      </c>
      <c r="T281" s="17">
        <v>6</v>
      </c>
      <c r="U281" s="17">
        <v>7</v>
      </c>
      <c r="V281" s="17">
        <v>1</v>
      </c>
      <c r="W281" s="17">
        <v>1</v>
      </c>
      <c r="X281" s="17">
        <v>2</v>
      </c>
      <c r="Y281" s="17">
        <v>1</v>
      </c>
      <c r="Z281" s="17">
        <v>9</v>
      </c>
      <c r="AA281" s="17">
        <v>0</v>
      </c>
      <c r="AB281" s="17">
        <v>0</v>
      </c>
      <c r="AC281" s="17">
        <v>1</v>
      </c>
      <c r="AD281" s="17">
        <v>0</v>
      </c>
      <c r="AE281" s="17">
        <v>1</v>
      </c>
      <c r="AF281" s="17">
        <v>26</v>
      </c>
      <c r="AG281" s="17">
        <v>12</v>
      </c>
      <c r="AH281" s="17">
        <v>27</v>
      </c>
      <c r="AI281" s="17">
        <v>1</v>
      </c>
      <c r="AJ281" s="17">
        <v>2</v>
      </c>
      <c r="AK281" s="17">
        <v>1</v>
      </c>
      <c r="AL281" s="17">
        <v>5</v>
      </c>
      <c r="AM281" s="17">
        <v>8</v>
      </c>
      <c r="AN281" s="17">
        <v>6</v>
      </c>
      <c r="AO281" s="17">
        <v>3</v>
      </c>
      <c r="AP281" s="17">
        <v>1</v>
      </c>
      <c r="AQ281" s="17">
        <v>7</v>
      </c>
      <c r="AR281" s="17">
        <v>0</v>
      </c>
      <c r="AS281" s="17">
        <v>23</v>
      </c>
      <c r="AT281" s="17">
        <v>0</v>
      </c>
      <c r="AU281" s="17">
        <v>5</v>
      </c>
      <c r="AV281" s="17">
        <v>20</v>
      </c>
      <c r="AW281" s="17">
        <v>4</v>
      </c>
      <c r="AX281" s="17">
        <v>2</v>
      </c>
      <c r="AY281" s="17">
        <v>4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254</v>
      </c>
    </row>
    <row r="282" spans="1:63" x14ac:dyDescent="0.25">
      <c r="A282" s="35" t="s">
        <v>372</v>
      </c>
      <c r="B282" s="17">
        <v>5</v>
      </c>
      <c r="C282" s="17">
        <v>2</v>
      </c>
      <c r="D282" s="17">
        <v>26</v>
      </c>
      <c r="E282" s="17">
        <v>14</v>
      </c>
      <c r="F282" s="17">
        <v>0</v>
      </c>
      <c r="G282" s="17">
        <v>1</v>
      </c>
      <c r="H282" s="17">
        <v>2</v>
      </c>
      <c r="I282" s="17">
        <v>27</v>
      </c>
      <c r="J282" s="17">
        <v>2</v>
      </c>
      <c r="K282" s="17">
        <v>2</v>
      </c>
      <c r="L282" s="17">
        <v>4</v>
      </c>
      <c r="M282" s="17">
        <v>4</v>
      </c>
      <c r="N282" s="17">
        <v>0</v>
      </c>
      <c r="O282" s="17">
        <v>2</v>
      </c>
      <c r="P282" s="17">
        <v>3</v>
      </c>
      <c r="Q282" s="17">
        <v>8</v>
      </c>
      <c r="R282" s="17">
        <v>8</v>
      </c>
      <c r="S282" s="17">
        <v>8</v>
      </c>
      <c r="T282" s="17">
        <v>14</v>
      </c>
      <c r="U282" s="17">
        <v>8</v>
      </c>
      <c r="V282" s="17">
        <v>2</v>
      </c>
      <c r="W282" s="17">
        <v>5</v>
      </c>
      <c r="X282" s="17">
        <v>6</v>
      </c>
      <c r="Y282" s="17">
        <v>2</v>
      </c>
      <c r="Z282" s="17">
        <v>12</v>
      </c>
      <c r="AA282" s="17">
        <v>1</v>
      </c>
      <c r="AB282" s="17">
        <v>2</v>
      </c>
      <c r="AC282" s="17">
        <v>6</v>
      </c>
      <c r="AD282" s="17">
        <v>8</v>
      </c>
      <c r="AE282" s="17">
        <v>6</v>
      </c>
      <c r="AF282" s="17">
        <v>35</v>
      </c>
      <c r="AG282" s="17">
        <v>11</v>
      </c>
      <c r="AH282" s="17">
        <v>15</v>
      </c>
      <c r="AI282" s="17">
        <v>8</v>
      </c>
      <c r="AJ282" s="17">
        <v>5</v>
      </c>
      <c r="AK282" s="17">
        <v>0</v>
      </c>
      <c r="AL282" s="17">
        <v>9</v>
      </c>
      <c r="AM282" s="17">
        <v>11</v>
      </c>
      <c r="AN282" s="17">
        <v>2</v>
      </c>
      <c r="AO282" s="17">
        <v>7</v>
      </c>
      <c r="AP282" s="17">
        <v>0</v>
      </c>
      <c r="AQ282" s="17">
        <v>15</v>
      </c>
      <c r="AR282" s="17">
        <v>0</v>
      </c>
      <c r="AS282" s="17">
        <v>36</v>
      </c>
      <c r="AT282" s="17">
        <v>1</v>
      </c>
      <c r="AU282" s="17">
        <v>7</v>
      </c>
      <c r="AV282" s="17">
        <v>20</v>
      </c>
      <c r="AW282" s="17">
        <v>1</v>
      </c>
      <c r="AX282" s="17">
        <v>5</v>
      </c>
      <c r="AY282" s="17">
        <v>3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381</v>
      </c>
    </row>
    <row r="283" spans="1:63" x14ac:dyDescent="0.25">
      <c r="A283" s="35" t="s">
        <v>373</v>
      </c>
      <c r="B283" s="17">
        <v>1</v>
      </c>
      <c r="C283" s="17">
        <v>0</v>
      </c>
      <c r="D283" s="17">
        <v>0</v>
      </c>
      <c r="E283" s="17">
        <v>0</v>
      </c>
      <c r="F283" s="17">
        <v>1</v>
      </c>
      <c r="G283" s="17">
        <v>1</v>
      </c>
      <c r="H283" s="17">
        <v>0</v>
      </c>
      <c r="I283" s="17">
        <v>1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1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1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1</v>
      </c>
      <c r="AG283" s="17">
        <v>1</v>
      </c>
      <c r="AH283" s="17">
        <v>0</v>
      </c>
      <c r="AI283" s="17">
        <v>0</v>
      </c>
      <c r="AJ283" s="17">
        <v>0</v>
      </c>
      <c r="AK283" s="17">
        <v>0</v>
      </c>
      <c r="AL283" s="17">
        <v>1</v>
      </c>
      <c r="AM283" s="17">
        <v>0</v>
      </c>
      <c r="AN283" s="17">
        <v>0</v>
      </c>
      <c r="AO283" s="17">
        <v>0</v>
      </c>
      <c r="AP283" s="17">
        <v>0</v>
      </c>
      <c r="AQ283" s="17">
        <v>1</v>
      </c>
      <c r="AR283" s="17">
        <v>0</v>
      </c>
      <c r="AS283" s="17">
        <v>2</v>
      </c>
      <c r="AT283" s="17">
        <v>0</v>
      </c>
      <c r="AU283" s="17">
        <v>0</v>
      </c>
      <c r="AV283" s="17">
        <v>1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13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3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1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1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5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1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1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1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1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0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1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1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1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1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2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6</v>
      </c>
      <c r="C295" s="17">
        <v>1</v>
      </c>
      <c r="D295" s="17">
        <v>9</v>
      </c>
      <c r="E295" s="17">
        <v>1</v>
      </c>
      <c r="F295" s="17">
        <v>1</v>
      </c>
      <c r="G295" s="17">
        <v>0</v>
      </c>
      <c r="H295" s="17">
        <v>0</v>
      </c>
      <c r="I295" s="17">
        <v>11</v>
      </c>
      <c r="J295" s="17">
        <v>2</v>
      </c>
      <c r="K295" s="17">
        <v>1</v>
      </c>
      <c r="L295" s="17">
        <v>0</v>
      </c>
      <c r="M295" s="17">
        <v>2</v>
      </c>
      <c r="N295" s="17">
        <v>0</v>
      </c>
      <c r="O295" s="17">
        <v>0</v>
      </c>
      <c r="P295" s="17">
        <v>3</v>
      </c>
      <c r="Q295" s="17">
        <v>1</v>
      </c>
      <c r="R295" s="17">
        <v>0</v>
      </c>
      <c r="S295" s="17">
        <v>3</v>
      </c>
      <c r="T295" s="17">
        <v>2</v>
      </c>
      <c r="U295" s="17">
        <v>0</v>
      </c>
      <c r="V295" s="17">
        <v>1</v>
      </c>
      <c r="W295" s="17">
        <v>0</v>
      </c>
      <c r="X295" s="17">
        <v>1</v>
      </c>
      <c r="Y295" s="17">
        <v>3</v>
      </c>
      <c r="Z295" s="17">
        <v>1</v>
      </c>
      <c r="AA295" s="17">
        <v>0</v>
      </c>
      <c r="AB295" s="17">
        <v>0</v>
      </c>
      <c r="AC295" s="17">
        <v>0</v>
      </c>
      <c r="AD295" s="17">
        <v>13</v>
      </c>
      <c r="AE295" s="17">
        <v>0</v>
      </c>
      <c r="AF295" s="17">
        <v>7</v>
      </c>
      <c r="AG295" s="17">
        <v>1</v>
      </c>
      <c r="AH295" s="17">
        <v>0</v>
      </c>
      <c r="AI295" s="17">
        <v>1</v>
      </c>
      <c r="AJ295" s="17">
        <v>0</v>
      </c>
      <c r="AK295" s="17">
        <v>0</v>
      </c>
      <c r="AL295" s="17">
        <v>0</v>
      </c>
      <c r="AM295" s="17">
        <v>1</v>
      </c>
      <c r="AN295" s="17">
        <v>0</v>
      </c>
      <c r="AO295" s="17">
        <v>3</v>
      </c>
      <c r="AP295" s="17">
        <v>0</v>
      </c>
      <c r="AQ295" s="17">
        <v>0</v>
      </c>
      <c r="AR295" s="17">
        <v>0</v>
      </c>
      <c r="AS295" s="17">
        <v>11</v>
      </c>
      <c r="AT295" s="17">
        <v>0</v>
      </c>
      <c r="AU295" s="17">
        <v>0</v>
      </c>
      <c r="AV295" s="17">
        <v>15</v>
      </c>
      <c r="AW295" s="17">
        <v>0</v>
      </c>
      <c r="AX295" s="17">
        <v>0</v>
      </c>
      <c r="AY295" s="17">
        <v>8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109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3</v>
      </c>
      <c r="F296" s="17">
        <v>0</v>
      </c>
      <c r="G296" s="17">
        <v>0</v>
      </c>
      <c r="H296" s="17">
        <v>0</v>
      </c>
      <c r="I296" s="17">
        <v>1</v>
      </c>
      <c r="J296" s="17">
        <v>1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3</v>
      </c>
      <c r="AT296" s="17">
        <v>0</v>
      </c>
      <c r="AU296" s="17">
        <v>0</v>
      </c>
      <c r="AV296" s="17">
        <v>2</v>
      </c>
      <c r="AW296" s="17">
        <v>0</v>
      </c>
      <c r="AX296" s="17">
        <v>0</v>
      </c>
      <c r="AY296" s="17">
        <v>2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12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1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1</v>
      </c>
    </row>
    <row r="298" spans="1:63" x14ac:dyDescent="0.25">
      <c r="A298" s="35" t="s">
        <v>388</v>
      </c>
      <c r="B298" s="17">
        <v>1</v>
      </c>
      <c r="C298" s="17">
        <v>2</v>
      </c>
      <c r="D298" s="17">
        <v>3</v>
      </c>
      <c r="E298" s="17">
        <v>0</v>
      </c>
      <c r="F298" s="17">
        <v>0</v>
      </c>
      <c r="G298" s="17">
        <v>0</v>
      </c>
      <c r="H298" s="17">
        <v>0</v>
      </c>
      <c r="I298" s="17">
        <v>14</v>
      </c>
      <c r="J298" s="17">
        <v>0</v>
      </c>
      <c r="K298" s="17">
        <v>0</v>
      </c>
      <c r="L298" s="17">
        <v>1</v>
      </c>
      <c r="M298" s="17">
        <v>0</v>
      </c>
      <c r="N298" s="17">
        <v>0</v>
      </c>
      <c r="O298" s="17">
        <v>0</v>
      </c>
      <c r="P298" s="17">
        <v>0</v>
      </c>
      <c r="Q298" s="17">
        <v>3</v>
      </c>
      <c r="R298" s="17">
        <v>0</v>
      </c>
      <c r="S298" s="17">
        <v>5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1</v>
      </c>
      <c r="AC298" s="17">
        <v>0</v>
      </c>
      <c r="AD298" s="17">
        <v>4</v>
      </c>
      <c r="AE298" s="17">
        <v>0</v>
      </c>
      <c r="AF298" s="17">
        <v>13</v>
      </c>
      <c r="AG298" s="17">
        <v>1</v>
      </c>
      <c r="AH298" s="17">
        <v>0</v>
      </c>
      <c r="AI298" s="17">
        <v>6</v>
      </c>
      <c r="AJ298" s="17">
        <v>1</v>
      </c>
      <c r="AK298" s="17">
        <v>0</v>
      </c>
      <c r="AL298" s="17">
        <v>0</v>
      </c>
      <c r="AM298" s="17">
        <v>1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12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68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0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2</v>
      </c>
      <c r="C305" s="33">
        <v>1</v>
      </c>
      <c r="D305" s="33">
        <v>4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4</v>
      </c>
      <c r="AG305" s="33">
        <v>1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12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2</v>
      </c>
      <c r="C308" s="17">
        <v>1</v>
      </c>
      <c r="D308" s="17">
        <v>4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4</v>
      </c>
      <c r="AG308" s="17">
        <v>1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12</v>
      </c>
    </row>
    <row r="309" spans="1:63" x14ac:dyDescent="0.25">
      <c r="A309" s="32" t="s">
        <v>399</v>
      </c>
      <c r="B309" s="33">
        <v>1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1</v>
      </c>
      <c r="AF309" s="33">
        <v>3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1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6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1</v>
      </c>
      <c r="AF310" s="17">
        <v>1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2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1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1</v>
      </c>
    </row>
    <row r="312" spans="1:63" x14ac:dyDescent="0.25">
      <c r="A312" s="35" t="s">
        <v>402</v>
      </c>
      <c r="B312" s="17">
        <v>1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1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2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1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1</v>
      </c>
    </row>
    <row r="316" spans="1:63" x14ac:dyDescent="0.25">
      <c r="A316" s="32" t="s">
        <v>406</v>
      </c>
      <c r="B316" s="33">
        <v>2</v>
      </c>
      <c r="C316" s="33">
        <v>0</v>
      </c>
      <c r="D316" s="33">
        <v>2</v>
      </c>
      <c r="E316" s="33">
        <v>1</v>
      </c>
      <c r="F316" s="33">
        <v>0</v>
      </c>
      <c r="G316" s="33">
        <v>0</v>
      </c>
      <c r="H316" s="33">
        <v>0</v>
      </c>
      <c r="I316" s="33">
        <v>5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1</v>
      </c>
      <c r="Q316" s="33">
        <v>20</v>
      </c>
      <c r="R316" s="33">
        <v>1</v>
      </c>
      <c r="S316" s="33">
        <v>1</v>
      </c>
      <c r="T316" s="33">
        <v>0</v>
      </c>
      <c r="U316" s="33">
        <v>0</v>
      </c>
      <c r="V316" s="33">
        <v>0</v>
      </c>
      <c r="W316" s="33">
        <v>2</v>
      </c>
      <c r="X316" s="33">
        <v>0</v>
      </c>
      <c r="Y316" s="33">
        <v>0</v>
      </c>
      <c r="Z316" s="33">
        <v>1</v>
      </c>
      <c r="AA316" s="33">
        <v>0</v>
      </c>
      <c r="AB316" s="33">
        <v>1</v>
      </c>
      <c r="AC316" s="33">
        <v>0</v>
      </c>
      <c r="AD316" s="33">
        <v>9</v>
      </c>
      <c r="AE316" s="33">
        <v>0</v>
      </c>
      <c r="AF316" s="33">
        <v>5</v>
      </c>
      <c r="AG316" s="33">
        <v>0</v>
      </c>
      <c r="AH316" s="33">
        <v>5</v>
      </c>
      <c r="AI316" s="33">
        <v>0</v>
      </c>
      <c r="AJ316" s="33">
        <v>0</v>
      </c>
      <c r="AK316" s="33">
        <v>1</v>
      </c>
      <c r="AL316" s="33">
        <v>0</v>
      </c>
      <c r="AM316" s="33">
        <v>0</v>
      </c>
      <c r="AN316" s="33">
        <v>1</v>
      </c>
      <c r="AO316" s="33">
        <v>1</v>
      </c>
      <c r="AP316" s="33">
        <v>0</v>
      </c>
      <c r="AQ316" s="33">
        <v>8</v>
      </c>
      <c r="AR316" s="33">
        <v>0</v>
      </c>
      <c r="AS316" s="33">
        <v>1</v>
      </c>
      <c r="AT316" s="33">
        <v>0</v>
      </c>
      <c r="AU316" s="33">
        <v>0</v>
      </c>
      <c r="AV316" s="33">
        <v>4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72</v>
      </c>
    </row>
    <row r="317" spans="1:63" x14ac:dyDescent="0.25">
      <c r="A317" s="35" t="s">
        <v>407</v>
      </c>
      <c r="B317" s="17">
        <v>2</v>
      </c>
      <c r="C317" s="17">
        <v>0</v>
      </c>
      <c r="D317" s="17">
        <v>2</v>
      </c>
      <c r="E317" s="17">
        <v>1</v>
      </c>
      <c r="F317" s="17">
        <v>0</v>
      </c>
      <c r="G317" s="17">
        <v>0</v>
      </c>
      <c r="H317" s="17">
        <v>0</v>
      </c>
      <c r="I317" s="17">
        <v>5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1</v>
      </c>
      <c r="Q317" s="17">
        <v>19</v>
      </c>
      <c r="R317" s="17">
        <v>1</v>
      </c>
      <c r="S317" s="17">
        <v>1</v>
      </c>
      <c r="T317" s="17">
        <v>0</v>
      </c>
      <c r="U317" s="17">
        <v>0</v>
      </c>
      <c r="V317" s="17">
        <v>0</v>
      </c>
      <c r="W317" s="17">
        <v>2</v>
      </c>
      <c r="X317" s="17">
        <v>0</v>
      </c>
      <c r="Y317" s="17">
        <v>0</v>
      </c>
      <c r="Z317" s="17">
        <v>0</v>
      </c>
      <c r="AA317" s="17">
        <v>0</v>
      </c>
      <c r="AB317" s="17">
        <v>1</v>
      </c>
      <c r="AC317" s="17">
        <v>0</v>
      </c>
      <c r="AD317" s="17">
        <v>9</v>
      </c>
      <c r="AE317" s="17">
        <v>0</v>
      </c>
      <c r="AF317" s="17">
        <v>5</v>
      </c>
      <c r="AG317" s="17">
        <v>0</v>
      </c>
      <c r="AH317" s="17">
        <v>5</v>
      </c>
      <c r="AI317" s="17">
        <v>0</v>
      </c>
      <c r="AJ317" s="17">
        <v>0</v>
      </c>
      <c r="AK317" s="17">
        <v>1</v>
      </c>
      <c r="AL317" s="17">
        <v>0</v>
      </c>
      <c r="AM317" s="17">
        <v>0</v>
      </c>
      <c r="AN317" s="17">
        <v>0</v>
      </c>
      <c r="AO317" s="17">
        <v>1</v>
      </c>
      <c r="AP317" s="17">
        <v>0</v>
      </c>
      <c r="AQ317" s="17">
        <v>8</v>
      </c>
      <c r="AR317" s="17">
        <v>0</v>
      </c>
      <c r="AS317" s="17">
        <v>1</v>
      </c>
      <c r="AT317" s="17">
        <v>0</v>
      </c>
      <c r="AU317" s="17">
        <v>0</v>
      </c>
      <c r="AV317" s="17">
        <v>4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69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1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1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1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3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0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1</v>
      </c>
      <c r="C322" s="33">
        <v>0</v>
      </c>
      <c r="D322" s="33">
        <v>9</v>
      </c>
      <c r="E322" s="33">
        <v>0</v>
      </c>
      <c r="F322" s="33">
        <v>0</v>
      </c>
      <c r="G322" s="33">
        <v>0</v>
      </c>
      <c r="H322" s="33">
        <v>1</v>
      </c>
      <c r="I322" s="33">
        <v>167</v>
      </c>
      <c r="J322" s="33">
        <v>1</v>
      </c>
      <c r="K322" s="33">
        <v>1</v>
      </c>
      <c r="L322" s="33">
        <v>1</v>
      </c>
      <c r="M322" s="33">
        <v>2</v>
      </c>
      <c r="N322" s="33">
        <v>0</v>
      </c>
      <c r="O322" s="33">
        <v>0</v>
      </c>
      <c r="P322" s="33">
        <v>0</v>
      </c>
      <c r="Q322" s="33">
        <v>6</v>
      </c>
      <c r="R322" s="33">
        <v>1</v>
      </c>
      <c r="S322" s="33">
        <v>4</v>
      </c>
      <c r="T322" s="33">
        <v>5</v>
      </c>
      <c r="U322" s="33">
        <v>1</v>
      </c>
      <c r="V322" s="33">
        <v>0</v>
      </c>
      <c r="W322" s="33">
        <v>1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1</v>
      </c>
      <c r="AF322" s="33">
        <v>2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2</v>
      </c>
      <c r="AM322" s="33">
        <v>5</v>
      </c>
      <c r="AN322" s="33">
        <v>1</v>
      </c>
      <c r="AO322" s="33">
        <v>0</v>
      </c>
      <c r="AP322" s="33">
        <v>0</v>
      </c>
      <c r="AQ322" s="33">
        <v>0</v>
      </c>
      <c r="AR322" s="33">
        <v>0</v>
      </c>
      <c r="AS322" s="33">
        <v>12</v>
      </c>
      <c r="AT322" s="33">
        <v>0</v>
      </c>
      <c r="AU322" s="33">
        <v>0</v>
      </c>
      <c r="AV322" s="33">
        <v>2</v>
      </c>
      <c r="AW322" s="33">
        <v>0</v>
      </c>
      <c r="AX322" s="33">
        <v>0</v>
      </c>
      <c r="AY322" s="33">
        <v>3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229</v>
      </c>
    </row>
    <row r="323" spans="1:63" x14ac:dyDescent="0.25">
      <c r="A323" s="35" t="s">
        <v>413</v>
      </c>
      <c r="B323" s="17">
        <v>1</v>
      </c>
      <c r="C323" s="17">
        <v>0</v>
      </c>
      <c r="D323" s="17">
        <v>9</v>
      </c>
      <c r="E323" s="17">
        <v>0</v>
      </c>
      <c r="F323" s="17">
        <v>0</v>
      </c>
      <c r="G323" s="17">
        <v>0</v>
      </c>
      <c r="H323" s="17">
        <v>1</v>
      </c>
      <c r="I323" s="17">
        <v>167</v>
      </c>
      <c r="J323" s="17">
        <v>1</v>
      </c>
      <c r="K323" s="17">
        <v>1</v>
      </c>
      <c r="L323" s="17">
        <v>1</v>
      </c>
      <c r="M323" s="17">
        <v>2</v>
      </c>
      <c r="N323" s="17">
        <v>0</v>
      </c>
      <c r="O323" s="17">
        <v>0</v>
      </c>
      <c r="P323" s="17">
        <v>0</v>
      </c>
      <c r="Q323" s="17">
        <v>6</v>
      </c>
      <c r="R323" s="17">
        <v>1</v>
      </c>
      <c r="S323" s="17">
        <v>4</v>
      </c>
      <c r="T323" s="17">
        <v>5</v>
      </c>
      <c r="U323" s="17">
        <v>1</v>
      </c>
      <c r="V323" s="17">
        <v>0</v>
      </c>
      <c r="W323" s="17">
        <v>1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1</v>
      </c>
      <c r="AF323" s="17">
        <v>2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2</v>
      </c>
      <c r="AM323" s="17">
        <v>5</v>
      </c>
      <c r="AN323" s="17">
        <v>1</v>
      </c>
      <c r="AO323" s="17">
        <v>0</v>
      </c>
      <c r="AP323" s="17">
        <v>0</v>
      </c>
      <c r="AQ323" s="17">
        <v>0</v>
      </c>
      <c r="AR323" s="17">
        <v>0</v>
      </c>
      <c r="AS323" s="17">
        <v>12</v>
      </c>
      <c r="AT323" s="17">
        <v>0</v>
      </c>
      <c r="AU323" s="17">
        <v>0</v>
      </c>
      <c r="AV323" s="17">
        <v>2</v>
      </c>
      <c r="AW323" s="17">
        <v>0</v>
      </c>
      <c r="AX323" s="17">
        <v>0</v>
      </c>
      <c r="AY323" s="17">
        <v>3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229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1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1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1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1</v>
      </c>
    </row>
    <row r="327" spans="1:63" x14ac:dyDescent="0.25">
      <c r="A327" s="32" t="s">
        <v>417</v>
      </c>
      <c r="B327" s="33">
        <v>0</v>
      </c>
      <c r="C327" s="33">
        <v>0</v>
      </c>
      <c r="D327" s="33">
        <v>0</v>
      </c>
      <c r="E327" s="33">
        <v>0</v>
      </c>
      <c r="F327" s="33">
        <v>0</v>
      </c>
      <c r="G327" s="33">
        <v>0</v>
      </c>
      <c r="H327" s="33">
        <v>0</v>
      </c>
      <c r="I327" s="33">
        <v>101</v>
      </c>
      <c r="J327" s="33">
        <v>0</v>
      </c>
      <c r="K327" s="33">
        <v>0</v>
      </c>
      <c r="L327" s="33">
        <v>0</v>
      </c>
      <c r="M327" s="33">
        <v>150</v>
      </c>
      <c r="N327" s="33">
        <v>0</v>
      </c>
      <c r="O327" s="33">
        <v>0</v>
      </c>
      <c r="P327" s="33">
        <v>0</v>
      </c>
      <c r="Q327" s="33">
        <v>22</v>
      </c>
      <c r="R327" s="33">
        <v>0</v>
      </c>
      <c r="S327" s="33">
        <v>0</v>
      </c>
      <c r="T327" s="33">
        <v>0</v>
      </c>
      <c r="U327" s="33">
        <v>0</v>
      </c>
      <c r="V327" s="33">
        <v>0</v>
      </c>
      <c r="W327" s="33">
        <v>0</v>
      </c>
      <c r="X327" s="33">
        <v>0</v>
      </c>
      <c r="Y327" s="33">
        <v>0</v>
      </c>
      <c r="Z327" s="33">
        <v>0</v>
      </c>
      <c r="AA327" s="33">
        <v>0</v>
      </c>
      <c r="AB327" s="33">
        <v>0</v>
      </c>
      <c r="AC327" s="33">
        <v>0</v>
      </c>
      <c r="AD327" s="33">
        <v>0</v>
      </c>
      <c r="AE327" s="33">
        <v>0</v>
      </c>
      <c r="AF327" s="33">
        <v>2</v>
      </c>
      <c r="AG327" s="33">
        <v>1</v>
      </c>
      <c r="AH327" s="33">
        <v>0</v>
      </c>
      <c r="AI327" s="33">
        <v>22</v>
      </c>
      <c r="AJ327" s="33">
        <v>0</v>
      </c>
      <c r="AK327" s="33">
        <v>0</v>
      </c>
      <c r="AL327" s="33">
        <v>0</v>
      </c>
      <c r="AM327" s="33">
        <v>0</v>
      </c>
      <c r="AN327" s="33">
        <v>0</v>
      </c>
      <c r="AO327" s="33">
        <v>0</v>
      </c>
      <c r="AP327" s="33">
        <v>0</v>
      </c>
      <c r="AQ327" s="33">
        <v>0</v>
      </c>
      <c r="AR327" s="33">
        <v>0</v>
      </c>
      <c r="AS327" s="33">
        <v>0</v>
      </c>
      <c r="AT327" s="33">
        <v>0</v>
      </c>
      <c r="AU327" s="33">
        <v>0</v>
      </c>
      <c r="AV327" s="33">
        <v>0</v>
      </c>
      <c r="AW327" s="33">
        <v>0</v>
      </c>
      <c r="AX327" s="33">
        <v>0</v>
      </c>
      <c r="AY327" s="33">
        <v>0</v>
      </c>
      <c r="AZ327" s="33">
        <v>0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298</v>
      </c>
    </row>
    <row r="328" spans="1:63" x14ac:dyDescent="0.25">
      <c r="A328" s="35" t="s">
        <v>418</v>
      </c>
      <c r="B328" s="17">
        <v>0</v>
      </c>
      <c r="C328" s="17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101</v>
      </c>
      <c r="J328" s="17">
        <v>0</v>
      </c>
      <c r="K328" s="17">
        <v>0</v>
      </c>
      <c r="L328" s="17">
        <v>0</v>
      </c>
      <c r="M328" s="17">
        <v>150</v>
      </c>
      <c r="N328" s="17">
        <v>0</v>
      </c>
      <c r="O328" s="17">
        <v>0</v>
      </c>
      <c r="P328" s="17">
        <v>0</v>
      </c>
      <c r="Q328" s="17">
        <v>22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2</v>
      </c>
      <c r="AG328" s="17">
        <v>1</v>
      </c>
      <c r="AH328" s="17">
        <v>0</v>
      </c>
      <c r="AI328" s="17">
        <v>22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0</v>
      </c>
      <c r="AT328" s="17">
        <v>0</v>
      </c>
      <c r="AU328" s="17">
        <v>0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298</v>
      </c>
    </row>
    <row r="329" spans="1:63" x14ac:dyDescent="0.25">
      <c r="A329" s="32" t="s">
        <v>419</v>
      </c>
      <c r="B329" s="33">
        <v>1</v>
      </c>
      <c r="C329" s="33">
        <v>0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  <c r="K329" s="33">
        <v>0</v>
      </c>
      <c r="L329" s="33">
        <v>0</v>
      </c>
      <c r="M329" s="33">
        <v>0</v>
      </c>
      <c r="N329" s="33">
        <v>0</v>
      </c>
      <c r="O329" s="33">
        <v>0</v>
      </c>
      <c r="P329" s="33">
        <v>0</v>
      </c>
      <c r="Q329" s="33">
        <v>0</v>
      </c>
      <c r="R329" s="33">
        <v>0</v>
      </c>
      <c r="S329" s="33">
        <v>0</v>
      </c>
      <c r="T329" s="33">
        <v>1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0</v>
      </c>
      <c r="AC329" s="33">
        <v>1</v>
      </c>
      <c r="AD329" s="33">
        <v>1</v>
      </c>
      <c r="AE329" s="33">
        <v>0</v>
      </c>
      <c r="AF329" s="33">
        <v>3</v>
      </c>
      <c r="AG329" s="33">
        <v>1</v>
      </c>
      <c r="AH329" s="33">
        <v>3</v>
      </c>
      <c r="AI329" s="33">
        <v>2</v>
      </c>
      <c r="AJ329" s="33">
        <v>1</v>
      </c>
      <c r="AK329" s="33">
        <v>0</v>
      </c>
      <c r="AL329" s="33">
        <v>0</v>
      </c>
      <c r="AM329" s="33">
        <v>1</v>
      </c>
      <c r="AN329" s="33">
        <v>0</v>
      </c>
      <c r="AO329" s="33">
        <v>0</v>
      </c>
      <c r="AP329" s="33">
        <v>0</v>
      </c>
      <c r="AQ329" s="33">
        <v>3</v>
      </c>
      <c r="AR329" s="33">
        <v>0</v>
      </c>
      <c r="AS329" s="33">
        <v>0</v>
      </c>
      <c r="AT329" s="33">
        <v>0</v>
      </c>
      <c r="AU329" s="33">
        <v>0</v>
      </c>
      <c r="AV329" s="33">
        <v>1</v>
      </c>
      <c r="AW329" s="33">
        <v>2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21</v>
      </c>
    </row>
    <row r="330" spans="1:63" x14ac:dyDescent="0.25">
      <c r="A330" s="35" t="s">
        <v>420</v>
      </c>
      <c r="B330" s="17">
        <v>1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1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1</v>
      </c>
      <c r="AD330" s="17">
        <v>1</v>
      </c>
      <c r="AE330" s="17">
        <v>0</v>
      </c>
      <c r="AF330" s="17">
        <v>3</v>
      </c>
      <c r="AG330" s="17">
        <v>1</v>
      </c>
      <c r="AH330" s="17">
        <v>3</v>
      </c>
      <c r="AI330" s="17">
        <v>2</v>
      </c>
      <c r="AJ330" s="17">
        <v>1</v>
      </c>
      <c r="AK330" s="17">
        <v>0</v>
      </c>
      <c r="AL330" s="17">
        <v>0</v>
      </c>
      <c r="AM330" s="17">
        <v>1</v>
      </c>
      <c r="AN330" s="17">
        <v>0</v>
      </c>
      <c r="AO330" s="17">
        <v>0</v>
      </c>
      <c r="AP330" s="17">
        <v>0</v>
      </c>
      <c r="AQ330" s="17">
        <v>3</v>
      </c>
      <c r="AR330" s="17">
        <v>0</v>
      </c>
      <c r="AS330" s="17">
        <v>0</v>
      </c>
      <c r="AT330" s="17">
        <v>0</v>
      </c>
      <c r="AU330" s="17">
        <v>0</v>
      </c>
      <c r="AV330" s="17">
        <v>1</v>
      </c>
      <c r="AW330" s="17">
        <v>2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21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4749</v>
      </c>
      <c r="C333" s="37">
        <v>1406</v>
      </c>
      <c r="D333" s="37">
        <v>8767</v>
      </c>
      <c r="E333" s="37">
        <v>365</v>
      </c>
      <c r="F333" s="37">
        <v>1052</v>
      </c>
      <c r="G333" s="37">
        <v>454</v>
      </c>
      <c r="H333" s="37">
        <v>1400</v>
      </c>
      <c r="I333" s="37">
        <v>22736</v>
      </c>
      <c r="J333" s="37">
        <v>3706</v>
      </c>
      <c r="K333" s="37">
        <v>1293</v>
      </c>
      <c r="L333" s="37">
        <v>1613</v>
      </c>
      <c r="M333" s="37">
        <v>2545</v>
      </c>
      <c r="N333" s="37">
        <v>831</v>
      </c>
      <c r="O333" s="37">
        <v>651</v>
      </c>
      <c r="P333" s="37">
        <v>1244</v>
      </c>
      <c r="Q333" s="37">
        <v>4658</v>
      </c>
      <c r="R333" s="37">
        <v>1706</v>
      </c>
      <c r="S333" s="37">
        <v>2370</v>
      </c>
      <c r="T333" s="37">
        <v>3301</v>
      </c>
      <c r="U333" s="37">
        <v>2763</v>
      </c>
      <c r="V333" s="37">
        <v>923</v>
      </c>
      <c r="W333" s="37">
        <v>1776</v>
      </c>
      <c r="X333" s="37">
        <v>752</v>
      </c>
      <c r="Y333" s="37">
        <v>4543</v>
      </c>
      <c r="Z333" s="37">
        <v>2379</v>
      </c>
      <c r="AA333" s="37">
        <v>744</v>
      </c>
      <c r="AB333" s="37">
        <v>2679</v>
      </c>
      <c r="AC333" s="37">
        <v>1442</v>
      </c>
      <c r="AD333" s="37">
        <v>1886</v>
      </c>
      <c r="AE333" s="37">
        <v>1128</v>
      </c>
      <c r="AF333" s="37">
        <v>22956</v>
      </c>
      <c r="AG333" s="37">
        <v>4203</v>
      </c>
      <c r="AH333" s="37">
        <v>5478</v>
      </c>
      <c r="AI333" s="37">
        <v>2212</v>
      </c>
      <c r="AJ333" s="37">
        <v>986</v>
      </c>
      <c r="AK333" s="37">
        <v>486</v>
      </c>
      <c r="AL333" s="37">
        <v>2451</v>
      </c>
      <c r="AM333" s="37">
        <v>3472</v>
      </c>
      <c r="AN333" s="37">
        <v>838</v>
      </c>
      <c r="AO333" s="37">
        <v>3950</v>
      </c>
      <c r="AP333" s="37">
        <v>646</v>
      </c>
      <c r="AQ333" s="37">
        <v>8677</v>
      </c>
      <c r="AR333" s="37">
        <v>192</v>
      </c>
      <c r="AS333" s="37">
        <v>3640</v>
      </c>
      <c r="AT333" s="37">
        <v>237</v>
      </c>
      <c r="AU333" s="37">
        <v>1708</v>
      </c>
      <c r="AV333" s="37">
        <v>10099</v>
      </c>
      <c r="AW333" s="37">
        <v>1577</v>
      </c>
      <c r="AX333" s="37">
        <v>480</v>
      </c>
      <c r="AY333" s="37">
        <v>3392</v>
      </c>
      <c r="AZ333" s="37">
        <v>0</v>
      </c>
      <c r="BA333" s="37">
        <v>0</v>
      </c>
      <c r="BB333" s="37">
        <v>2</v>
      </c>
      <c r="BC333" s="37">
        <v>0</v>
      </c>
      <c r="BD333" s="37">
        <v>0</v>
      </c>
      <c r="BE333" s="37">
        <v>0</v>
      </c>
      <c r="BF333" s="37">
        <v>0</v>
      </c>
      <c r="BG333" s="37">
        <v>0</v>
      </c>
      <c r="BH333" s="37">
        <v>1</v>
      </c>
      <c r="BI333" s="37">
        <v>0</v>
      </c>
      <c r="BJ333" s="37">
        <v>0</v>
      </c>
      <c r="BK333" s="38">
        <v>163545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BK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710937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71093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28515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7109375" style="2" customWidth="1"/>
    <col min="60" max="60" width="10.7109375" style="2" customWidth="1"/>
    <col min="61" max="61" width="6.85546875" style="2" customWidth="1"/>
    <col min="62" max="62" width="9.28515625" style="2" customWidth="1"/>
    <col min="63" max="63" width="6.85546875" style="2" customWidth="1"/>
    <col min="64" max="64" width="1.570312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431</v>
      </c>
    </row>
    <row r="8" spans="1:63" ht="14.45" x14ac:dyDescent="0.3">
      <c r="A8" s="31" t="s">
        <v>432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6</v>
      </c>
      <c r="C12" s="33">
        <v>1</v>
      </c>
      <c r="D12" s="33">
        <v>13</v>
      </c>
      <c r="E12" s="33">
        <v>10</v>
      </c>
      <c r="F12" s="33">
        <v>1</v>
      </c>
      <c r="G12" s="33">
        <v>0</v>
      </c>
      <c r="H12" s="33">
        <v>1</v>
      </c>
      <c r="I12" s="33">
        <v>38</v>
      </c>
      <c r="J12" s="33">
        <v>12</v>
      </c>
      <c r="K12" s="33">
        <v>3</v>
      </c>
      <c r="L12" s="33">
        <v>7</v>
      </c>
      <c r="M12" s="33">
        <v>5</v>
      </c>
      <c r="N12" s="33">
        <v>3</v>
      </c>
      <c r="O12" s="33">
        <v>0</v>
      </c>
      <c r="P12" s="33">
        <v>0</v>
      </c>
      <c r="Q12" s="33">
        <v>13</v>
      </c>
      <c r="R12" s="33">
        <v>5</v>
      </c>
      <c r="S12" s="33">
        <v>3</v>
      </c>
      <c r="T12" s="33">
        <v>8</v>
      </c>
      <c r="U12" s="33">
        <v>6</v>
      </c>
      <c r="V12" s="33">
        <v>4</v>
      </c>
      <c r="W12" s="33">
        <v>5</v>
      </c>
      <c r="X12" s="33">
        <v>0</v>
      </c>
      <c r="Y12" s="33">
        <v>52</v>
      </c>
      <c r="Z12" s="33">
        <v>7</v>
      </c>
      <c r="AA12" s="33">
        <v>3</v>
      </c>
      <c r="AB12" s="33">
        <v>17</v>
      </c>
      <c r="AC12" s="33">
        <v>5</v>
      </c>
      <c r="AD12" s="33">
        <v>4</v>
      </c>
      <c r="AE12" s="33">
        <v>4</v>
      </c>
      <c r="AF12" s="33">
        <v>30</v>
      </c>
      <c r="AG12" s="33">
        <v>5</v>
      </c>
      <c r="AH12" s="33">
        <v>14</v>
      </c>
      <c r="AI12" s="33">
        <v>3</v>
      </c>
      <c r="AJ12" s="33">
        <v>2</v>
      </c>
      <c r="AK12" s="33">
        <v>0</v>
      </c>
      <c r="AL12" s="33">
        <v>5</v>
      </c>
      <c r="AM12" s="33">
        <v>4</v>
      </c>
      <c r="AN12" s="33">
        <v>2</v>
      </c>
      <c r="AO12" s="33">
        <v>29</v>
      </c>
      <c r="AP12" s="33">
        <v>1</v>
      </c>
      <c r="AQ12" s="33">
        <v>21</v>
      </c>
      <c r="AR12" s="33">
        <v>1</v>
      </c>
      <c r="AS12" s="33">
        <v>9</v>
      </c>
      <c r="AT12" s="33">
        <v>0</v>
      </c>
      <c r="AU12" s="33">
        <v>7</v>
      </c>
      <c r="AV12" s="33">
        <v>12</v>
      </c>
      <c r="AW12" s="33">
        <v>2</v>
      </c>
      <c r="AX12" s="33">
        <v>0</v>
      </c>
      <c r="AY12" s="33">
        <v>6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389</v>
      </c>
    </row>
    <row r="13" spans="1:63" ht="14.45" x14ac:dyDescent="0.3">
      <c r="A13" s="35" t="s">
        <v>103</v>
      </c>
      <c r="B13" s="17">
        <v>5</v>
      </c>
      <c r="C13" s="17">
        <v>1</v>
      </c>
      <c r="D13" s="17">
        <v>8</v>
      </c>
      <c r="E13" s="17">
        <v>8</v>
      </c>
      <c r="F13" s="17">
        <v>1</v>
      </c>
      <c r="G13" s="17">
        <v>0</v>
      </c>
      <c r="H13" s="17">
        <v>1</v>
      </c>
      <c r="I13" s="17">
        <v>33</v>
      </c>
      <c r="J13" s="17">
        <v>12</v>
      </c>
      <c r="K13" s="17">
        <v>3</v>
      </c>
      <c r="L13" s="17">
        <v>7</v>
      </c>
      <c r="M13" s="17">
        <v>4</v>
      </c>
      <c r="N13" s="17">
        <v>3</v>
      </c>
      <c r="O13" s="17">
        <v>0</v>
      </c>
      <c r="P13" s="17">
        <v>0</v>
      </c>
      <c r="Q13" s="17">
        <v>12</v>
      </c>
      <c r="R13" s="17">
        <v>4</v>
      </c>
      <c r="S13" s="17">
        <v>3</v>
      </c>
      <c r="T13" s="17">
        <v>8</v>
      </c>
      <c r="U13" s="17">
        <v>5</v>
      </c>
      <c r="V13" s="17">
        <v>2</v>
      </c>
      <c r="W13" s="17">
        <v>5</v>
      </c>
      <c r="X13" s="17">
        <v>0</v>
      </c>
      <c r="Y13" s="17">
        <v>50</v>
      </c>
      <c r="Z13" s="17">
        <v>7</v>
      </c>
      <c r="AA13" s="17">
        <v>3</v>
      </c>
      <c r="AB13" s="17">
        <v>17</v>
      </c>
      <c r="AC13" s="17">
        <v>4</v>
      </c>
      <c r="AD13" s="17">
        <v>3</v>
      </c>
      <c r="AE13" s="17">
        <v>3</v>
      </c>
      <c r="AF13" s="17">
        <v>28</v>
      </c>
      <c r="AG13" s="17">
        <v>4</v>
      </c>
      <c r="AH13" s="17">
        <v>13</v>
      </c>
      <c r="AI13" s="17">
        <v>3</v>
      </c>
      <c r="AJ13" s="17">
        <v>2</v>
      </c>
      <c r="AK13" s="17">
        <v>0</v>
      </c>
      <c r="AL13" s="17">
        <v>5</v>
      </c>
      <c r="AM13" s="17">
        <v>4</v>
      </c>
      <c r="AN13" s="17">
        <v>2</v>
      </c>
      <c r="AO13" s="17">
        <v>27</v>
      </c>
      <c r="AP13" s="17">
        <v>1</v>
      </c>
      <c r="AQ13" s="17">
        <v>18</v>
      </c>
      <c r="AR13" s="17">
        <v>1</v>
      </c>
      <c r="AS13" s="17">
        <v>7</v>
      </c>
      <c r="AT13" s="17">
        <v>0</v>
      </c>
      <c r="AU13" s="17">
        <v>7</v>
      </c>
      <c r="AV13" s="17">
        <v>10</v>
      </c>
      <c r="AW13" s="17">
        <v>2</v>
      </c>
      <c r="AX13" s="17">
        <v>0</v>
      </c>
      <c r="AY13" s="17">
        <v>4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350</v>
      </c>
    </row>
    <row r="14" spans="1:63" ht="14.45" x14ac:dyDescent="0.3">
      <c r="A14" s="35" t="s">
        <v>104</v>
      </c>
      <c r="B14" s="17">
        <v>1</v>
      </c>
      <c r="C14" s="17">
        <v>0</v>
      </c>
      <c r="D14" s="17">
        <v>5</v>
      </c>
      <c r="E14" s="17">
        <v>2</v>
      </c>
      <c r="F14" s="17">
        <v>0</v>
      </c>
      <c r="G14" s="17">
        <v>0</v>
      </c>
      <c r="H14" s="17">
        <v>0</v>
      </c>
      <c r="I14" s="17">
        <v>2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1</v>
      </c>
      <c r="R14" s="17">
        <v>1</v>
      </c>
      <c r="S14" s="17">
        <v>0</v>
      </c>
      <c r="T14" s="17">
        <v>0</v>
      </c>
      <c r="U14" s="17">
        <v>1</v>
      </c>
      <c r="V14" s="17">
        <v>2</v>
      </c>
      <c r="W14" s="17">
        <v>0</v>
      </c>
      <c r="X14" s="17">
        <v>0</v>
      </c>
      <c r="Y14" s="17">
        <v>2</v>
      </c>
      <c r="Z14" s="17">
        <v>0</v>
      </c>
      <c r="AA14" s="17">
        <v>0</v>
      </c>
      <c r="AB14" s="17">
        <v>0</v>
      </c>
      <c r="AC14" s="17">
        <v>1</v>
      </c>
      <c r="AD14" s="17">
        <v>1</v>
      </c>
      <c r="AE14" s="17">
        <v>1</v>
      </c>
      <c r="AF14" s="17">
        <v>2</v>
      </c>
      <c r="AG14" s="17">
        <v>0</v>
      </c>
      <c r="AH14" s="17">
        <v>1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2</v>
      </c>
      <c r="AP14" s="17">
        <v>0</v>
      </c>
      <c r="AQ14" s="17">
        <v>3</v>
      </c>
      <c r="AR14" s="17">
        <v>0</v>
      </c>
      <c r="AS14" s="17">
        <v>1</v>
      </c>
      <c r="AT14" s="17">
        <v>0</v>
      </c>
      <c r="AU14" s="17">
        <v>0</v>
      </c>
      <c r="AV14" s="17">
        <v>2</v>
      </c>
      <c r="AW14" s="17">
        <v>0</v>
      </c>
      <c r="AX14" s="17">
        <v>0</v>
      </c>
      <c r="AY14" s="17">
        <v>2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33</v>
      </c>
    </row>
    <row r="15" spans="1:63" ht="14.45" x14ac:dyDescent="0.3">
      <c r="A15" s="35" t="s">
        <v>105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3</v>
      </c>
      <c r="J15" s="17">
        <v>0</v>
      </c>
      <c r="K15" s="17">
        <v>0</v>
      </c>
      <c r="L15" s="17">
        <v>0</v>
      </c>
      <c r="M15" s="17">
        <v>1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1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1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6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0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0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0</v>
      </c>
    </row>
    <row r="20" spans="1:63" ht="14.45" x14ac:dyDescent="0.3">
      <c r="A20" s="32" t="s">
        <v>110</v>
      </c>
      <c r="B20" s="33">
        <v>6</v>
      </c>
      <c r="C20" s="33">
        <v>4</v>
      </c>
      <c r="D20" s="33">
        <v>20</v>
      </c>
      <c r="E20" s="33">
        <v>2</v>
      </c>
      <c r="F20" s="33">
        <v>2</v>
      </c>
      <c r="G20" s="33">
        <v>1</v>
      </c>
      <c r="H20" s="33">
        <v>4</v>
      </c>
      <c r="I20" s="33">
        <v>42</v>
      </c>
      <c r="J20" s="33">
        <v>10</v>
      </c>
      <c r="K20" s="33">
        <v>4</v>
      </c>
      <c r="L20" s="33">
        <v>6</v>
      </c>
      <c r="M20" s="33">
        <v>10</v>
      </c>
      <c r="N20" s="33">
        <v>0</v>
      </c>
      <c r="O20" s="33">
        <v>1</v>
      </c>
      <c r="P20" s="33">
        <v>0</v>
      </c>
      <c r="Q20" s="33">
        <v>17</v>
      </c>
      <c r="R20" s="33">
        <v>2</v>
      </c>
      <c r="S20" s="33">
        <v>8</v>
      </c>
      <c r="T20" s="33">
        <v>14</v>
      </c>
      <c r="U20" s="33">
        <v>7</v>
      </c>
      <c r="V20" s="33">
        <v>1</v>
      </c>
      <c r="W20" s="33">
        <v>3</v>
      </c>
      <c r="X20" s="33">
        <v>2</v>
      </c>
      <c r="Y20" s="33">
        <v>21</v>
      </c>
      <c r="Z20" s="33">
        <v>2</v>
      </c>
      <c r="AA20" s="33">
        <v>0</v>
      </c>
      <c r="AB20" s="33">
        <v>22</v>
      </c>
      <c r="AC20" s="33">
        <v>2</v>
      </c>
      <c r="AD20" s="33">
        <v>5</v>
      </c>
      <c r="AE20" s="33">
        <v>2</v>
      </c>
      <c r="AF20" s="33">
        <v>55</v>
      </c>
      <c r="AG20" s="33">
        <v>14</v>
      </c>
      <c r="AH20" s="33">
        <v>21</v>
      </c>
      <c r="AI20" s="33">
        <v>3</v>
      </c>
      <c r="AJ20" s="33">
        <v>6</v>
      </c>
      <c r="AK20" s="33">
        <v>2</v>
      </c>
      <c r="AL20" s="33">
        <v>8</v>
      </c>
      <c r="AM20" s="33">
        <v>7</v>
      </c>
      <c r="AN20" s="33">
        <v>0</v>
      </c>
      <c r="AO20" s="33">
        <v>20</v>
      </c>
      <c r="AP20" s="33">
        <v>2</v>
      </c>
      <c r="AQ20" s="33">
        <v>14</v>
      </c>
      <c r="AR20" s="33">
        <v>0</v>
      </c>
      <c r="AS20" s="33">
        <v>20</v>
      </c>
      <c r="AT20" s="33">
        <v>0</v>
      </c>
      <c r="AU20" s="33">
        <v>3</v>
      </c>
      <c r="AV20" s="33">
        <v>29</v>
      </c>
      <c r="AW20" s="33">
        <v>1</v>
      </c>
      <c r="AX20" s="33">
        <v>0</v>
      </c>
      <c r="AY20" s="33">
        <v>6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431</v>
      </c>
    </row>
    <row r="21" spans="1:63" ht="14.45" x14ac:dyDescent="0.3">
      <c r="A21" s="35" t="s">
        <v>111</v>
      </c>
      <c r="B21" s="17">
        <v>4</v>
      </c>
      <c r="C21" s="17">
        <v>2</v>
      </c>
      <c r="D21" s="17">
        <v>5</v>
      </c>
      <c r="E21" s="17">
        <v>1</v>
      </c>
      <c r="F21" s="17">
        <v>1</v>
      </c>
      <c r="G21" s="17">
        <v>1</v>
      </c>
      <c r="H21" s="17">
        <v>3</v>
      </c>
      <c r="I21" s="17">
        <v>33</v>
      </c>
      <c r="J21" s="17">
        <v>9</v>
      </c>
      <c r="K21" s="17">
        <v>2</v>
      </c>
      <c r="L21" s="17">
        <v>3</v>
      </c>
      <c r="M21" s="17">
        <v>1</v>
      </c>
      <c r="N21" s="17">
        <v>0</v>
      </c>
      <c r="O21" s="17">
        <v>1</v>
      </c>
      <c r="P21" s="17">
        <v>0</v>
      </c>
      <c r="Q21" s="17">
        <v>10</v>
      </c>
      <c r="R21" s="17">
        <v>1</v>
      </c>
      <c r="S21" s="17">
        <v>3</v>
      </c>
      <c r="T21" s="17">
        <v>5</v>
      </c>
      <c r="U21" s="17">
        <v>7</v>
      </c>
      <c r="V21" s="17">
        <v>1</v>
      </c>
      <c r="W21" s="17">
        <v>2</v>
      </c>
      <c r="X21" s="17">
        <v>0</v>
      </c>
      <c r="Y21" s="17">
        <v>15</v>
      </c>
      <c r="Z21" s="17">
        <v>1</v>
      </c>
      <c r="AA21" s="17">
        <v>0</v>
      </c>
      <c r="AB21" s="17">
        <v>0</v>
      </c>
      <c r="AC21" s="17">
        <v>2</v>
      </c>
      <c r="AD21" s="17">
        <v>3</v>
      </c>
      <c r="AE21" s="17">
        <v>0</v>
      </c>
      <c r="AF21" s="17">
        <v>26</v>
      </c>
      <c r="AG21" s="17">
        <v>4</v>
      </c>
      <c r="AH21" s="17">
        <v>10</v>
      </c>
      <c r="AI21" s="17">
        <v>3</v>
      </c>
      <c r="AJ21" s="17">
        <v>3</v>
      </c>
      <c r="AK21" s="17">
        <v>0</v>
      </c>
      <c r="AL21" s="17">
        <v>5</v>
      </c>
      <c r="AM21" s="17">
        <v>4</v>
      </c>
      <c r="AN21" s="17">
        <v>0</v>
      </c>
      <c r="AO21" s="17">
        <v>0</v>
      </c>
      <c r="AP21" s="17">
        <v>1</v>
      </c>
      <c r="AQ21" s="17">
        <v>8</v>
      </c>
      <c r="AR21" s="17">
        <v>0</v>
      </c>
      <c r="AS21" s="17">
        <v>2</v>
      </c>
      <c r="AT21" s="17">
        <v>0</v>
      </c>
      <c r="AU21" s="17">
        <v>1</v>
      </c>
      <c r="AV21" s="17">
        <v>9</v>
      </c>
      <c r="AW21" s="17">
        <v>0</v>
      </c>
      <c r="AX21" s="17">
        <v>0</v>
      </c>
      <c r="AY21" s="17">
        <v>4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196</v>
      </c>
    </row>
    <row r="22" spans="1:63" ht="14.45" x14ac:dyDescent="0.3">
      <c r="A22" s="35" t="s">
        <v>112</v>
      </c>
      <c r="B22" s="17">
        <v>1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1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1</v>
      </c>
      <c r="T22" s="17">
        <v>0</v>
      </c>
      <c r="U22" s="17">
        <v>0</v>
      </c>
      <c r="V22" s="17">
        <v>0</v>
      </c>
      <c r="W22" s="17">
        <v>0</v>
      </c>
      <c r="X22" s="17">
        <v>2</v>
      </c>
      <c r="Y22" s="17">
        <v>0</v>
      </c>
      <c r="Z22" s="17">
        <v>0</v>
      </c>
      <c r="AA22" s="17">
        <v>0</v>
      </c>
      <c r="AB22" s="17">
        <v>19</v>
      </c>
      <c r="AC22" s="17">
        <v>0</v>
      </c>
      <c r="AD22" s="17">
        <v>0</v>
      </c>
      <c r="AE22" s="17">
        <v>0</v>
      </c>
      <c r="AF22" s="17">
        <v>1</v>
      </c>
      <c r="AG22" s="17">
        <v>1</v>
      </c>
      <c r="AH22" s="17">
        <v>5</v>
      </c>
      <c r="AI22" s="17">
        <v>0</v>
      </c>
      <c r="AJ22" s="17">
        <v>1</v>
      </c>
      <c r="AK22" s="17">
        <v>0</v>
      </c>
      <c r="AL22" s="17">
        <v>0</v>
      </c>
      <c r="AM22" s="17">
        <v>2</v>
      </c>
      <c r="AN22" s="17">
        <v>0</v>
      </c>
      <c r="AO22" s="17">
        <v>20</v>
      </c>
      <c r="AP22" s="17">
        <v>0</v>
      </c>
      <c r="AQ22" s="17">
        <v>0</v>
      </c>
      <c r="AR22" s="17">
        <v>0</v>
      </c>
      <c r="AS22" s="17">
        <v>5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1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60</v>
      </c>
    </row>
    <row r="23" spans="1:63" ht="14.45" x14ac:dyDescent="0.3">
      <c r="A23" s="35" t="s">
        <v>113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1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1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2</v>
      </c>
    </row>
    <row r="24" spans="1:63" x14ac:dyDescent="0.25">
      <c r="A24" s="35" t="s">
        <v>114</v>
      </c>
      <c r="B24" s="17">
        <v>1</v>
      </c>
      <c r="C24" s="17">
        <v>2</v>
      </c>
      <c r="D24" s="17">
        <v>15</v>
      </c>
      <c r="E24" s="17">
        <v>1</v>
      </c>
      <c r="F24" s="17">
        <v>1</v>
      </c>
      <c r="G24" s="17">
        <v>0</v>
      </c>
      <c r="H24" s="17">
        <v>1</v>
      </c>
      <c r="I24" s="17">
        <v>8</v>
      </c>
      <c r="J24" s="17">
        <v>1</v>
      </c>
      <c r="K24" s="17">
        <v>2</v>
      </c>
      <c r="L24" s="17">
        <v>3</v>
      </c>
      <c r="M24" s="17">
        <v>9</v>
      </c>
      <c r="N24" s="17">
        <v>0</v>
      </c>
      <c r="O24" s="17">
        <v>0</v>
      </c>
      <c r="P24" s="17">
        <v>0</v>
      </c>
      <c r="Q24" s="17">
        <v>7</v>
      </c>
      <c r="R24" s="17">
        <v>1</v>
      </c>
      <c r="S24" s="17">
        <v>4</v>
      </c>
      <c r="T24" s="17">
        <v>9</v>
      </c>
      <c r="U24" s="17">
        <v>0</v>
      </c>
      <c r="V24" s="17">
        <v>0</v>
      </c>
      <c r="W24" s="17">
        <v>1</v>
      </c>
      <c r="X24" s="17">
        <v>0</v>
      </c>
      <c r="Y24" s="17">
        <v>6</v>
      </c>
      <c r="Z24" s="17">
        <v>1</v>
      </c>
      <c r="AA24" s="17">
        <v>0</v>
      </c>
      <c r="AB24" s="17">
        <v>3</v>
      </c>
      <c r="AC24" s="17">
        <v>0</v>
      </c>
      <c r="AD24" s="17">
        <v>2</v>
      </c>
      <c r="AE24" s="17">
        <v>2</v>
      </c>
      <c r="AF24" s="17">
        <v>27</v>
      </c>
      <c r="AG24" s="17">
        <v>9</v>
      </c>
      <c r="AH24" s="17">
        <v>6</v>
      </c>
      <c r="AI24" s="17">
        <v>0</v>
      </c>
      <c r="AJ24" s="17">
        <v>2</v>
      </c>
      <c r="AK24" s="17">
        <v>2</v>
      </c>
      <c r="AL24" s="17">
        <v>3</v>
      </c>
      <c r="AM24" s="17">
        <v>1</v>
      </c>
      <c r="AN24" s="17">
        <v>0</v>
      </c>
      <c r="AO24" s="17">
        <v>0</v>
      </c>
      <c r="AP24" s="17">
        <v>1</v>
      </c>
      <c r="AQ24" s="17">
        <v>6</v>
      </c>
      <c r="AR24" s="17">
        <v>0</v>
      </c>
      <c r="AS24" s="17">
        <v>13</v>
      </c>
      <c r="AT24" s="17">
        <v>0</v>
      </c>
      <c r="AU24" s="17">
        <v>2</v>
      </c>
      <c r="AV24" s="17">
        <v>19</v>
      </c>
      <c r="AW24" s="17">
        <v>1</v>
      </c>
      <c r="AX24" s="17">
        <v>0</v>
      </c>
      <c r="AY24" s="17">
        <v>1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173</v>
      </c>
    </row>
    <row r="25" spans="1:63" x14ac:dyDescent="0.25">
      <c r="A25" s="35" t="s">
        <v>115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0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0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0</v>
      </c>
    </row>
    <row r="29" spans="1:63" x14ac:dyDescent="0.25">
      <c r="A29" s="35" t="s">
        <v>119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0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0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0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0</v>
      </c>
    </row>
    <row r="37" spans="1:63" x14ac:dyDescent="0.25">
      <c r="A37" s="32" t="s">
        <v>127</v>
      </c>
      <c r="B37" s="33">
        <v>2</v>
      </c>
      <c r="C37" s="33">
        <v>0</v>
      </c>
      <c r="D37" s="33">
        <v>0</v>
      </c>
      <c r="E37" s="33">
        <v>2</v>
      </c>
      <c r="F37" s="33">
        <v>0</v>
      </c>
      <c r="G37" s="33">
        <v>0</v>
      </c>
      <c r="H37" s="33">
        <v>0</v>
      </c>
      <c r="I37" s="33">
        <v>16</v>
      </c>
      <c r="J37" s="33">
        <v>4</v>
      </c>
      <c r="K37" s="33">
        <v>1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3</v>
      </c>
      <c r="R37" s="33">
        <v>0</v>
      </c>
      <c r="S37" s="33">
        <v>2</v>
      </c>
      <c r="T37" s="33">
        <v>5</v>
      </c>
      <c r="U37" s="33">
        <v>0</v>
      </c>
      <c r="V37" s="33">
        <v>1</v>
      </c>
      <c r="W37" s="33">
        <v>1</v>
      </c>
      <c r="X37" s="33">
        <v>0</v>
      </c>
      <c r="Y37" s="33">
        <v>6</v>
      </c>
      <c r="Z37" s="33">
        <v>1</v>
      </c>
      <c r="AA37" s="33">
        <v>0</v>
      </c>
      <c r="AB37" s="33">
        <v>4</v>
      </c>
      <c r="AC37" s="33">
        <v>0</v>
      </c>
      <c r="AD37" s="33">
        <v>1</v>
      </c>
      <c r="AE37" s="33">
        <v>0</v>
      </c>
      <c r="AF37" s="33">
        <v>4</v>
      </c>
      <c r="AG37" s="33">
        <v>1</v>
      </c>
      <c r="AH37" s="33">
        <v>3</v>
      </c>
      <c r="AI37" s="33">
        <v>1</v>
      </c>
      <c r="AJ37" s="33">
        <v>0</v>
      </c>
      <c r="AK37" s="33">
        <v>0</v>
      </c>
      <c r="AL37" s="33">
        <v>1</v>
      </c>
      <c r="AM37" s="33">
        <v>0</v>
      </c>
      <c r="AN37" s="33">
        <v>0</v>
      </c>
      <c r="AO37" s="33">
        <v>0</v>
      </c>
      <c r="AP37" s="33">
        <v>0</v>
      </c>
      <c r="AQ37" s="33">
        <v>1</v>
      </c>
      <c r="AR37" s="33">
        <v>0</v>
      </c>
      <c r="AS37" s="33">
        <v>4</v>
      </c>
      <c r="AT37" s="33">
        <v>0</v>
      </c>
      <c r="AU37" s="33">
        <v>0</v>
      </c>
      <c r="AV37" s="33">
        <v>2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66</v>
      </c>
    </row>
    <row r="38" spans="1:63" x14ac:dyDescent="0.25">
      <c r="A38" s="35" t="s">
        <v>128</v>
      </c>
      <c r="B38" s="17">
        <v>0</v>
      </c>
      <c r="C38" s="17">
        <v>0</v>
      </c>
      <c r="D38" s="17">
        <v>0</v>
      </c>
      <c r="E38" s="17">
        <v>1</v>
      </c>
      <c r="F38" s="17">
        <v>0</v>
      </c>
      <c r="G38" s="17">
        <v>0</v>
      </c>
      <c r="H38" s="17">
        <v>0</v>
      </c>
      <c r="I38" s="17">
        <v>4</v>
      </c>
      <c r="J38" s="17">
        <v>1</v>
      </c>
      <c r="K38" s="17">
        <v>1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1</v>
      </c>
      <c r="R38" s="17">
        <v>0</v>
      </c>
      <c r="S38" s="17">
        <v>0</v>
      </c>
      <c r="T38" s="17">
        <v>1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1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1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2</v>
      </c>
      <c r="AT38" s="17">
        <v>0</v>
      </c>
      <c r="AU38" s="17">
        <v>0</v>
      </c>
      <c r="AV38" s="17">
        <v>1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14</v>
      </c>
    </row>
    <row r="39" spans="1:63" x14ac:dyDescent="0.25">
      <c r="A39" s="35" t="s">
        <v>129</v>
      </c>
      <c r="B39" s="17">
        <v>1</v>
      </c>
      <c r="C39" s="17">
        <v>0</v>
      </c>
      <c r="D39" s="17">
        <v>0</v>
      </c>
      <c r="E39" s="17">
        <v>1</v>
      </c>
      <c r="F39" s="17">
        <v>0</v>
      </c>
      <c r="G39" s="17">
        <v>0</v>
      </c>
      <c r="H39" s="17">
        <v>0</v>
      </c>
      <c r="I39" s="17">
        <v>1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1</v>
      </c>
      <c r="AG39" s="17">
        <v>1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5</v>
      </c>
    </row>
    <row r="40" spans="1:63" x14ac:dyDescent="0.25">
      <c r="A40" s="35" t="s">
        <v>130</v>
      </c>
      <c r="B40" s="17">
        <v>1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1</v>
      </c>
      <c r="J40" s="17">
        <v>1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1</v>
      </c>
      <c r="R40" s="17">
        <v>0</v>
      </c>
      <c r="S40" s="17">
        <v>2</v>
      </c>
      <c r="T40" s="17">
        <v>0</v>
      </c>
      <c r="U40" s="17">
        <v>0</v>
      </c>
      <c r="V40" s="17">
        <v>1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2</v>
      </c>
      <c r="AC40" s="17">
        <v>0</v>
      </c>
      <c r="AD40" s="17">
        <v>0</v>
      </c>
      <c r="AE40" s="17">
        <v>0</v>
      </c>
      <c r="AF40" s="17">
        <v>1</v>
      </c>
      <c r="AG40" s="17">
        <v>0</v>
      </c>
      <c r="AH40" s="17">
        <v>1</v>
      </c>
      <c r="AI40" s="17">
        <v>1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1</v>
      </c>
      <c r="AT40" s="17">
        <v>0</v>
      </c>
      <c r="AU40" s="17">
        <v>0</v>
      </c>
      <c r="AV40" s="17">
        <v>1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14</v>
      </c>
    </row>
    <row r="41" spans="1:63" x14ac:dyDescent="0.25">
      <c r="A41" s="35" t="s">
        <v>131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3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1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1</v>
      </c>
      <c r="X41" s="17">
        <v>0</v>
      </c>
      <c r="Y41" s="17">
        <v>6</v>
      </c>
      <c r="Z41" s="17">
        <v>0</v>
      </c>
      <c r="AA41" s="17">
        <v>0</v>
      </c>
      <c r="AB41" s="17">
        <v>2</v>
      </c>
      <c r="AC41" s="17">
        <v>0</v>
      </c>
      <c r="AD41" s="17">
        <v>0</v>
      </c>
      <c r="AE41" s="17">
        <v>0</v>
      </c>
      <c r="AF41" s="17">
        <v>1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14</v>
      </c>
    </row>
    <row r="42" spans="1:63" x14ac:dyDescent="0.25">
      <c r="A42" s="35" t="s">
        <v>132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2</v>
      </c>
      <c r="J42" s="17">
        <v>1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2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1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6</v>
      </c>
    </row>
    <row r="43" spans="1:63" x14ac:dyDescent="0.25">
      <c r="A43" s="35" t="s">
        <v>133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5</v>
      </c>
      <c r="J43" s="17">
        <v>1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2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1</v>
      </c>
      <c r="AG43" s="17">
        <v>0</v>
      </c>
      <c r="AH43" s="17">
        <v>1</v>
      </c>
      <c r="AI43" s="17">
        <v>0</v>
      </c>
      <c r="AJ43" s="17">
        <v>0</v>
      </c>
      <c r="AK43" s="17">
        <v>0</v>
      </c>
      <c r="AL43" s="17">
        <v>1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11</v>
      </c>
    </row>
    <row r="44" spans="1:63" x14ac:dyDescent="0.25">
      <c r="A44" s="35" t="s">
        <v>134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1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1</v>
      </c>
    </row>
    <row r="45" spans="1:63" x14ac:dyDescent="0.25">
      <c r="A45" s="35" t="s">
        <v>135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0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0</v>
      </c>
    </row>
    <row r="48" spans="1:63" x14ac:dyDescent="0.25">
      <c r="A48" s="35" t="s">
        <v>138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1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1</v>
      </c>
    </row>
    <row r="49" spans="1:63" x14ac:dyDescent="0.25">
      <c r="A49" s="32" t="s">
        <v>139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12</v>
      </c>
      <c r="I49" s="33">
        <v>34</v>
      </c>
      <c r="J49" s="33">
        <v>0</v>
      </c>
      <c r="K49" s="33">
        <v>0</v>
      </c>
      <c r="L49" s="33">
        <v>0</v>
      </c>
      <c r="M49" s="33">
        <v>0</v>
      </c>
      <c r="N49" s="33">
        <v>1</v>
      </c>
      <c r="O49" s="33">
        <v>0</v>
      </c>
      <c r="P49" s="33">
        <v>0</v>
      </c>
      <c r="Q49" s="33">
        <v>2</v>
      </c>
      <c r="R49" s="33">
        <v>0</v>
      </c>
      <c r="S49" s="33">
        <v>1</v>
      </c>
      <c r="T49" s="33">
        <v>0</v>
      </c>
      <c r="U49" s="33">
        <v>2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1</v>
      </c>
      <c r="AG49" s="33">
        <v>0</v>
      </c>
      <c r="AH49" s="33">
        <v>1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10</v>
      </c>
      <c r="AP49" s="33">
        <v>0</v>
      </c>
      <c r="AQ49" s="33">
        <v>2</v>
      </c>
      <c r="AR49" s="33">
        <v>0</v>
      </c>
      <c r="AS49" s="33">
        <v>1</v>
      </c>
      <c r="AT49" s="33">
        <v>0</v>
      </c>
      <c r="AU49" s="33">
        <v>0</v>
      </c>
      <c r="AV49" s="33">
        <v>2</v>
      </c>
      <c r="AW49" s="33">
        <v>1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70</v>
      </c>
    </row>
    <row r="50" spans="1:63" x14ac:dyDescent="0.25">
      <c r="A50" s="35" t="s">
        <v>140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1</v>
      </c>
    </row>
    <row r="51" spans="1:63" x14ac:dyDescent="0.25">
      <c r="A51" s="35" t="s">
        <v>141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12</v>
      </c>
      <c r="I51" s="17">
        <v>33</v>
      </c>
      <c r="J51" s="17">
        <v>0</v>
      </c>
      <c r="K51" s="17">
        <v>0</v>
      </c>
      <c r="L51" s="17">
        <v>0</v>
      </c>
      <c r="M51" s="17">
        <v>0</v>
      </c>
      <c r="N51" s="17">
        <v>1</v>
      </c>
      <c r="O51" s="17">
        <v>0</v>
      </c>
      <c r="P51" s="17">
        <v>0</v>
      </c>
      <c r="Q51" s="17">
        <v>2</v>
      </c>
      <c r="R51" s="17">
        <v>0</v>
      </c>
      <c r="S51" s="17">
        <v>1</v>
      </c>
      <c r="T51" s="17">
        <v>0</v>
      </c>
      <c r="U51" s="17">
        <v>2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1</v>
      </c>
      <c r="AG51" s="17">
        <v>0</v>
      </c>
      <c r="AH51" s="17">
        <v>1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10</v>
      </c>
      <c r="AP51" s="17">
        <v>0</v>
      </c>
      <c r="AQ51" s="17">
        <v>2</v>
      </c>
      <c r="AR51" s="17">
        <v>0</v>
      </c>
      <c r="AS51" s="17">
        <v>1</v>
      </c>
      <c r="AT51" s="17">
        <v>0</v>
      </c>
      <c r="AU51" s="17">
        <v>0</v>
      </c>
      <c r="AV51" s="17">
        <v>2</v>
      </c>
      <c r="AW51" s="17">
        <v>1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69</v>
      </c>
    </row>
    <row r="52" spans="1:63" x14ac:dyDescent="0.25">
      <c r="A52" s="35" t="s">
        <v>142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0</v>
      </c>
    </row>
    <row r="53" spans="1:63" x14ac:dyDescent="0.25">
      <c r="A53" s="35" t="s">
        <v>143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0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0</v>
      </c>
    </row>
    <row r="55" spans="1:63" x14ac:dyDescent="0.25">
      <c r="A55" s="35" t="s">
        <v>145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0</v>
      </c>
    </row>
    <row r="56" spans="1:63" x14ac:dyDescent="0.25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0</v>
      </c>
    </row>
    <row r="57" spans="1:63" x14ac:dyDescent="0.25">
      <c r="A57" s="32" t="s">
        <v>147</v>
      </c>
      <c r="B57" s="33">
        <v>11</v>
      </c>
      <c r="C57" s="33">
        <v>3</v>
      </c>
      <c r="D57" s="33">
        <v>63</v>
      </c>
      <c r="E57" s="33">
        <v>25</v>
      </c>
      <c r="F57" s="33">
        <v>3</v>
      </c>
      <c r="G57" s="33">
        <v>4</v>
      </c>
      <c r="H57" s="33">
        <v>8</v>
      </c>
      <c r="I57" s="33">
        <v>134</v>
      </c>
      <c r="J57" s="33">
        <v>16</v>
      </c>
      <c r="K57" s="33">
        <v>4</v>
      </c>
      <c r="L57" s="33">
        <v>8</v>
      </c>
      <c r="M57" s="33">
        <v>17</v>
      </c>
      <c r="N57" s="33">
        <v>6</v>
      </c>
      <c r="O57" s="33">
        <v>2</v>
      </c>
      <c r="P57" s="33">
        <v>8</v>
      </c>
      <c r="Q57" s="33">
        <v>38</v>
      </c>
      <c r="R57" s="33">
        <v>16</v>
      </c>
      <c r="S57" s="33">
        <v>19</v>
      </c>
      <c r="T57" s="33">
        <v>37</v>
      </c>
      <c r="U57" s="33">
        <v>20</v>
      </c>
      <c r="V57" s="33">
        <v>7</v>
      </c>
      <c r="W57" s="33">
        <v>7</v>
      </c>
      <c r="X57" s="33">
        <v>3</v>
      </c>
      <c r="Y57" s="33">
        <v>30</v>
      </c>
      <c r="Z57" s="33">
        <v>8</v>
      </c>
      <c r="AA57" s="33">
        <v>9</v>
      </c>
      <c r="AB57" s="33">
        <v>63</v>
      </c>
      <c r="AC57" s="33">
        <v>5</v>
      </c>
      <c r="AD57" s="33">
        <v>5</v>
      </c>
      <c r="AE57" s="33">
        <v>8</v>
      </c>
      <c r="AF57" s="33">
        <v>115</v>
      </c>
      <c r="AG57" s="33">
        <v>34</v>
      </c>
      <c r="AH57" s="33">
        <v>39</v>
      </c>
      <c r="AI57" s="33">
        <v>39</v>
      </c>
      <c r="AJ57" s="33">
        <v>4</v>
      </c>
      <c r="AK57" s="33">
        <v>0</v>
      </c>
      <c r="AL57" s="33">
        <v>11</v>
      </c>
      <c r="AM57" s="33">
        <v>14</v>
      </c>
      <c r="AN57" s="33">
        <v>6</v>
      </c>
      <c r="AO57" s="33">
        <v>63</v>
      </c>
      <c r="AP57" s="33">
        <v>1</v>
      </c>
      <c r="AQ57" s="33">
        <v>49</v>
      </c>
      <c r="AR57" s="33">
        <v>3</v>
      </c>
      <c r="AS57" s="33">
        <v>26</v>
      </c>
      <c r="AT57" s="33">
        <v>4</v>
      </c>
      <c r="AU57" s="33">
        <v>6</v>
      </c>
      <c r="AV57" s="33">
        <v>49</v>
      </c>
      <c r="AW57" s="33">
        <v>6</v>
      </c>
      <c r="AX57" s="33">
        <v>0</v>
      </c>
      <c r="AY57" s="33">
        <v>24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1080</v>
      </c>
    </row>
    <row r="58" spans="1:63" x14ac:dyDescent="0.25">
      <c r="A58" s="35" t="s">
        <v>148</v>
      </c>
      <c r="B58" s="17">
        <v>4</v>
      </c>
      <c r="C58" s="17">
        <v>2</v>
      </c>
      <c r="D58" s="17">
        <v>25</v>
      </c>
      <c r="E58" s="17">
        <v>14</v>
      </c>
      <c r="F58" s="17">
        <v>2</v>
      </c>
      <c r="G58" s="17">
        <v>1</v>
      </c>
      <c r="H58" s="17">
        <v>4</v>
      </c>
      <c r="I58" s="17">
        <v>84</v>
      </c>
      <c r="J58" s="17">
        <v>10</v>
      </c>
      <c r="K58" s="17">
        <v>0</v>
      </c>
      <c r="L58" s="17">
        <v>2</v>
      </c>
      <c r="M58" s="17">
        <v>6</v>
      </c>
      <c r="N58" s="17">
        <v>2</v>
      </c>
      <c r="O58" s="17">
        <v>2</v>
      </c>
      <c r="P58" s="17">
        <v>4</v>
      </c>
      <c r="Q58" s="17">
        <v>19</v>
      </c>
      <c r="R58" s="17">
        <v>9</v>
      </c>
      <c r="S58" s="17">
        <v>6</v>
      </c>
      <c r="T58" s="17">
        <v>16</v>
      </c>
      <c r="U58" s="17">
        <v>5</v>
      </c>
      <c r="V58" s="17">
        <v>3</v>
      </c>
      <c r="W58" s="17">
        <v>4</v>
      </c>
      <c r="X58" s="17">
        <v>0</v>
      </c>
      <c r="Y58" s="17">
        <v>17</v>
      </c>
      <c r="Z58" s="17">
        <v>2</v>
      </c>
      <c r="AA58" s="17">
        <v>7</v>
      </c>
      <c r="AB58" s="17">
        <v>28</v>
      </c>
      <c r="AC58" s="17">
        <v>4</v>
      </c>
      <c r="AD58" s="17">
        <v>3</v>
      </c>
      <c r="AE58" s="17">
        <v>5</v>
      </c>
      <c r="AF58" s="17">
        <v>40</v>
      </c>
      <c r="AG58" s="17">
        <v>16</v>
      </c>
      <c r="AH58" s="17">
        <v>16</v>
      </c>
      <c r="AI58" s="17">
        <v>13</v>
      </c>
      <c r="AJ58" s="17">
        <v>2</v>
      </c>
      <c r="AK58" s="17">
        <v>0</v>
      </c>
      <c r="AL58" s="17">
        <v>7</v>
      </c>
      <c r="AM58" s="17">
        <v>6</v>
      </c>
      <c r="AN58" s="17">
        <v>4</v>
      </c>
      <c r="AO58" s="17">
        <v>27</v>
      </c>
      <c r="AP58" s="17">
        <v>0</v>
      </c>
      <c r="AQ58" s="17">
        <v>14</v>
      </c>
      <c r="AR58" s="17">
        <v>0</v>
      </c>
      <c r="AS58" s="17">
        <v>9</v>
      </c>
      <c r="AT58" s="17">
        <v>3</v>
      </c>
      <c r="AU58" s="17">
        <v>1</v>
      </c>
      <c r="AV58" s="17">
        <v>28</v>
      </c>
      <c r="AW58" s="17">
        <v>4</v>
      </c>
      <c r="AX58" s="17">
        <v>0</v>
      </c>
      <c r="AY58" s="17">
        <v>12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492</v>
      </c>
    </row>
    <row r="59" spans="1:63" x14ac:dyDescent="0.25">
      <c r="A59" s="35" t="s">
        <v>149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2</v>
      </c>
      <c r="J59" s="17">
        <v>2</v>
      </c>
      <c r="K59" s="17">
        <v>1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2</v>
      </c>
      <c r="R59" s="17">
        <v>2</v>
      </c>
      <c r="S59" s="17">
        <v>3</v>
      </c>
      <c r="T59" s="17">
        <v>2</v>
      </c>
      <c r="U59" s="17">
        <v>2</v>
      </c>
      <c r="V59" s="17">
        <v>0</v>
      </c>
      <c r="W59" s="17">
        <v>0</v>
      </c>
      <c r="X59" s="17">
        <v>0</v>
      </c>
      <c r="Y59" s="17">
        <v>0</v>
      </c>
      <c r="Z59" s="17">
        <v>1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26</v>
      </c>
      <c r="AG59" s="17">
        <v>2</v>
      </c>
      <c r="AH59" s="17">
        <v>0</v>
      </c>
      <c r="AI59" s="17">
        <v>9</v>
      </c>
      <c r="AJ59" s="17">
        <v>0</v>
      </c>
      <c r="AK59" s="17">
        <v>0</v>
      </c>
      <c r="AL59" s="17">
        <v>0</v>
      </c>
      <c r="AM59" s="17">
        <v>2</v>
      </c>
      <c r="AN59" s="17">
        <v>0</v>
      </c>
      <c r="AO59" s="17">
        <v>3</v>
      </c>
      <c r="AP59" s="17">
        <v>0</v>
      </c>
      <c r="AQ59" s="17">
        <v>4</v>
      </c>
      <c r="AR59" s="17">
        <v>1</v>
      </c>
      <c r="AS59" s="17">
        <v>6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2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72</v>
      </c>
    </row>
    <row r="60" spans="1:63" x14ac:dyDescent="0.25">
      <c r="A60" s="35" t="s">
        <v>150</v>
      </c>
      <c r="B60" s="17">
        <v>3</v>
      </c>
      <c r="C60" s="17">
        <v>0</v>
      </c>
      <c r="D60" s="17">
        <v>11</v>
      </c>
      <c r="E60" s="17">
        <v>6</v>
      </c>
      <c r="F60" s="17">
        <v>0</v>
      </c>
      <c r="G60" s="17">
        <v>0</v>
      </c>
      <c r="H60" s="17">
        <v>3</v>
      </c>
      <c r="I60" s="17">
        <v>27</v>
      </c>
      <c r="J60" s="17">
        <v>3</v>
      </c>
      <c r="K60" s="17">
        <v>1</v>
      </c>
      <c r="L60" s="17">
        <v>3</v>
      </c>
      <c r="M60" s="17">
        <v>3</v>
      </c>
      <c r="N60" s="17">
        <v>1</v>
      </c>
      <c r="O60" s="17">
        <v>0</v>
      </c>
      <c r="P60" s="17">
        <v>3</v>
      </c>
      <c r="Q60" s="17">
        <v>9</v>
      </c>
      <c r="R60" s="17">
        <v>3</v>
      </c>
      <c r="S60" s="17">
        <v>3</v>
      </c>
      <c r="T60" s="17">
        <v>10</v>
      </c>
      <c r="U60" s="17">
        <v>3</v>
      </c>
      <c r="V60" s="17">
        <v>4</v>
      </c>
      <c r="W60" s="17">
        <v>2</v>
      </c>
      <c r="X60" s="17">
        <v>1</v>
      </c>
      <c r="Y60" s="17">
        <v>5</v>
      </c>
      <c r="Z60" s="17">
        <v>2</v>
      </c>
      <c r="AA60" s="17">
        <v>0</v>
      </c>
      <c r="AB60" s="17">
        <v>22</v>
      </c>
      <c r="AC60" s="17">
        <v>0</v>
      </c>
      <c r="AD60" s="17">
        <v>1</v>
      </c>
      <c r="AE60" s="17">
        <v>0</v>
      </c>
      <c r="AF60" s="17">
        <v>23</v>
      </c>
      <c r="AG60" s="17">
        <v>13</v>
      </c>
      <c r="AH60" s="17">
        <v>12</v>
      </c>
      <c r="AI60" s="17">
        <v>8</v>
      </c>
      <c r="AJ60" s="17">
        <v>2</v>
      </c>
      <c r="AK60" s="17">
        <v>0</v>
      </c>
      <c r="AL60" s="17">
        <v>2</v>
      </c>
      <c r="AM60" s="17">
        <v>5</v>
      </c>
      <c r="AN60" s="17">
        <v>0</v>
      </c>
      <c r="AO60" s="17">
        <v>17</v>
      </c>
      <c r="AP60" s="17">
        <v>1</v>
      </c>
      <c r="AQ60" s="17">
        <v>8</v>
      </c>
      <c r="AR60" s="17">
        <v>0</v>
      </c>
      <c r="AS60" s="17">
        <v>3</v>
      </c>
      <c r="AT60" s="17">
        <v>1</v>
      </c>
      <c r="AU60" s="17">
        <v>2</v>
      </c>
      <c r="AV60" s="17">
        <v>14</v>
      </c>
      <c r="AW60" s="17">
        <v>2</v>
      </c>
      <c r="AX60" s="17">
        <v>0</v>
      </c>
      <c r="AY60" s="17">
        <v>6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248</v>
      </c>
    </row>
    <row r="61" spans="1:63" x14ac:dyDescent="0.25">
      <c r="A61" s="35" t="s">
        <v>151</v>
      </c>
      <c r="B61" s="17">
        <v>1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3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1</v>
      </c>
      <c r="S61" s="17">
        <v>0</v>
      </c>
      <c r="T61" s="17">
        <v>1</v>
      </c>
      <c r="U61" s="17">
        <v>4</v>
      </c>
      <c r="V61" s="17">
        <v>0</v>
      </c>
      <c r="W61" s="17">
        <v>0</v>
      </c>
      <c r="X61" s="17">
        <v>0</v>
      </c>
      <c r="Y61" s="17">
        <v>1</v>
      </c>
      <c r="Z61" s="17">
        <v>0</v>
      </c>
      <c r="AA61" s="17">
        <v>0</v>
      </c>
      <c r="AB61" s="17">
        <v>4</v>
      </c>
      <c r="AC61" s="17">
        <v>0</v>
      </c>
      <c r="AD61" s="17">
        <v>0</v>
      </c>
      <c r="AE61" s="17">
        <v>1</v>
      </c>
      <c r="AF61" s="17">
        <v>8</v>
      </c>
      <c r="AG61" s="17">
        <v>2</v>
      </c>
      <c r="AH61" s="17">
        <v>8</v>
      </c>
      <c r="AI61" s="17">
        <v>2</v>
      </c>
      <c r="AJ61" s="17">
        <v>0</v>
      </c>
      <c r="AK61" s="17">
        <v>0</v>
      </c>
      <c r="AL61" s="17">
        <v>0</v>
      </c>
      <c r="AM61" s="17">
        <v>1</v>
      </c>
      <c r="AN61" s="17">
        <v>0</v>
      </c>
      <c r="AO61" s="17">
        <v>3</v>
      </c>
      <c r="AP61" s="17">
        <v>0</v>
      </c>
      <c r="AQ61" s="17">
        <v>6</v>
      </c>
      <c r="AR61" s="17">
        <v>0</v>
      </c>
      <c r="AS61" s="17">
        <v>2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48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1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1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1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3</v>
      </c>
    </row>
    <row r="63" spans="1:63" x14ac:dyDescent="0.25">
      <c r="A63" s="35" t="s">
        <v>153</v>
      </c>
      <c r="B63" s="17">
        <v>0</v>
      </c>
      <c r="C63" s="17">
        <v>0</v>
      </c>
      <c r="D63" s="17">
        <v>1</v>
      </c>
      <c r="E63" s="17">
        <v>0</v>
      </c>
      <c r="F63" s="17">
        <v>1</v>
      </c>
      <c r="G63" s="17">
        <v>1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2</v>
      </c>
      <c r="V63" s="17">
        <v>0</v>
      </c>
      <c r="W63" s="17">
        <v>0</v>
      </c>
      <c r="X63" s="17">
        <v>0</v>
      </c>
      <c r="Y63" s="17">
        <v>0</v>
      </c>
      <c r="Z63" s="17">
        <v>1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1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1</v>
      </c>
      <c r="AP63" s="17">
        <v>0</v>
      </c>
      <c r="AQ63" s="17">
        <v>1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1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10</v>
      </c>
    </row>
    <row r="64" spans="1:63" x14ac:dyDescent="0.25">
      <c r="A64" s="35" t="s">
        <v>154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1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1</v>
      </c>
      <c r="T64" s="17">
        <v>0</v>
      </c>
      <c r="U64" s="17">
        <v>0</v>
      </c>
      <c r="V64" s="17">
        <v>0</v>
      </c>
      <c r="W64" s="17">
        <v>0</v>
      </c>
      <c r="X64" s="17">
        <v>1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3</v>
      </c>
    </row>
    <row r="65" spans="1:63" x14ac:dyDescent="0.25">
      <c r="A65" s="35" t="s">
        <v>155</v>
      </c>
      <c r="B65" s="17">
        <v>1</v>
      </c>
      <c r="C65" s="17">
        <v>1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1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1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1</v>
      </c>
      <c r="AR65" s="17">
        <v>0</v>
      </c>
      <c r="AS65" s="17">
        <v>1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6</v>
      </c>
    </row>
    <row r="66" spans="1:63" x14ac:dyDescent="0.25">
      <c r="A66" s="35" t="s">
        <v>156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1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1</v>
      </c>
    </row>
    <row r="67" spans="1:63" x14ac:dyDescent="0.25">
      <c r="A67" s="35" t="s">
        <v>157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1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1</v>
      </c>
      <c r="AF67" s="17">
        <v>1</v>
      </c>
      <c r="AG67" s="17">
        <v>0</v>
      </c>
      <c r="AH67" s="17">
        <v>0</v>
      </c>
      <c r="AI67" s="17">
        <v>1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1</v>
      </c>
      <c r="AT67" s="17">
        <v>0</v>
      </c>
      <c r="AU67" s="17">
        <v>0</v>
      </c>
      <c r="AV67" s="17">
        <v>1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6</v>
      </c>
    </row>
    <row r="68" spans="1:63" x14ac:dyDescent="0.25">
      <c r="A68" s="35" t="s">
        <v>158</v>
      </c>
      <c r="B68" s="17">
        <v>1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1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2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1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2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3</v>
      </c>
    </row>
    <row r="70" spans="1:63" x14ac:dyDescent="0.25">
      <c r="A70" s="35" t="s">
        <v>160</v>
      </c>
      <c r="B70" s="17">
        <v>0</v>
      </c>
      <c r="C70" s="17">
        <v>0</v>
      </c>
      <c r="D70" s="17">
        <v>22</v>
      </c>
      <c r="E70" s="17">
        <v>3</v>
      </c>
      <c r="F70" s="17">
        <v>0</v>
      </c>
      <c r="G70" s="17">
        <v>0</v>
      </c>
      <c r="H70" s="17">
        <v>1</v>
      </c>
      <c r="I70" s="17">
        <v>11</v>
      </c>
      <c r="J70" s="17">
        <v>0</v>
      </c>
      <c r="K70" s="17">
        <v>0</v>
      </c>
      <c r="L70" s="17">
        <v>0</v>
      </c>
      <c r="M70" s="17">
        <v>5</v>
      </c>
      <c r="N70" s="17">
        <v>2</v>
      </c>
      <c r="O70" s="17">
        <v>0</v>
      </c>
      <c r="P70" s="17">
        <v>0</v>
      </c>
      <c r="Q70" s="17">
        <v>4</v>
      </c>
      <c r="R70" s="17">
        <v>1</v>
      </c>
      <c r="S70" s="17">
        <v>4</v>
      </c>
      <c r="T70" s="17">
        <v>5</v>
      </c>
      <c r="U70" s="17">
        <v>3</v>
      </c>
      <c r="V70" s="17">
        <v>0</v>
      </c>
      <c r="W70" s="17">
        <v>1</v>
      </c>
      <c r="X70" s="17">
        <v>0</v>
      </c>
      <c r="Y70" s="17">
        <v>5</v>
      </c>
      <c r="Z70" s="17">
        <v>0</v>
      </c>
      <c r="AA70" s="17">
        <v>2</v>
      </c>
      <c r="AB70" s="17">
        <v>5</v>
      </c>
      <c r="AC70" s="17">
        <v>1</v>
      </c>
      <c r="AD70" s="17">
        <v>1</v>
      </c>
      <c r="AE70" s="17">
        <v>0</v>
      </c>
      <c r="AF70" s="17">
        <v>10</v>
      </c>
      <c r="AG70" s="17">
        <v>0</v>
      </c>
      <c r="AH70" s="17">
        <v>0</v>
      </c>
      <c r="AI70" s="17">
        <v>3</v>
      </c>
      <c r="AJ70" s="17">
        <v>0</v>
      </c>
      <c r="AK70" s="17">
        <v>0</v>
      </c>
      <c r="AL70" s="17">
        <v>1</v>
      </c>
      <c r="AM70" s="17">
        <v>0</v>
      </c>
      <c r="AN70" s="17">
        <v>1</v>
      </c>
      <c r="AO70" s="17">
        <v>8</v>
      </c>
      <c r="AP70" s="17">
        <v>0</v>
      </c>
      <c r="AQ70" s="17">
        <v>7</v>
      </c>
      <c r="AR70" s="17">
        <v>2</v>
      </c>
      <c r="AS70" s="17">
        <v>1</v>
      </c>
      <c r="AT70" s="17">
        <v>0</v>
      </c>
      <c r="AU70" s="17">
        <v>2</v>
      </c>
      <c r="AV70" s="17">
        <v>2</v>
      </c>
      <c r="AW70" s="17">
        <v>0</v>
      </c>
      <c r="AX70" s="17">
        <v>0</v>
      </c>
      <c r="AY70" s="17">
        <v>2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115</v>
      </c>
    </row>
    <row r="71" spans="1:63" x14ac:dyDescent="0.25">
      <c r="A71" s="35" t="s">
        <v>161</v>
      </c>
      <c r="B71" s="17">
        <v>1</v>
      </c>
      <c r="C71" s="17">
        <v>0</v>
      </c>
      <c r="D71" s="17">
        <v>2</v>
      </c>
      <c r="E71" s="17">
        <v>0</v>
      </c>
      <c r="F71" s="17">
        <v>0</v>
      </c>
      <c r="G71" s="17">
        <v>1</v>
      </c>
      <c r="H71" s="17">
        <v>0</v>
      </c>
      <c r="I71" s="17">
        <v>7</v>
      </c>
      <c r="J71" s="17">
        <v>0</v>
      </c>
      <c r="K71" s="17">
        <v>1</v>
      </c>
      <c r="L71" s="17">
        <v>3</v>
      </c>
      <c r="M71" s="17">
        <v>1</v>
      </c>
      <c r="N71" s="17">
        <v>0</v>
      </c>
      <c r="O71" s="17">
        <v>0</v>
      </c>
      <c r="P71" s="17">
        <v>1</v>
      </c>
      <c r="Q71" s="17">
        <v>3</v>
      </c>
      <c r="R71" s="17">
        <v>0</v>
      </c>
      <c r="S71" s="17">
        <v>0</v>
      </c>
      <c r="T71" s="17">
        <v>3</v>
      </c>
      <c r="U71" s="17">
        <v>1</v>
      </c>
      <c r="V71" s="17">
        <v>0</v>
      </c>
      <c r="W71" s="17">
        <v>0</v>
      </c>
      <c r="X71" s="17">
        <v>0</v>
      </c>
      <c r="Y71" s="17">
        <v>1</v>
      </c>
      <c r="Z71" s="17">
        <v>2</v>
      </c>
      <c r="AA71" s="17">
        <v>0</v>
      </c>
      <c r="AB71" s="17">
        <v>2</v>
      </c>
      <c r="AC71" s="17">
        <v>0</v>
      </c>
      <c r="AD71" s="17">
        <v>0</v>
      </c>
      <c r="AE71" s="17">
        <v>0</v>
      </c>
      <c r="AF71" s="17">
        <v>3</v>
      </c>
      <c r="AG71" s="17">
        <v>1</v>
      </c>
      <c r="AH71" s="17">
        <v>1</v>
      </c>
      <c r="AI71" s="17">
        <v>3</v>
      </c>
      <c r="AJ71" s="17">
        <v>0</v>
      </c>
      <c r="AK71" s="17">
        <v>0</v>
      </c>
      <c r="AL71" s="17">
        <v>1</v>
      </c>
      <c r="AM71" s="17">
        <v>0</v>
      </c>
      <c r="AN71" s="17">
        <v>1</v>
      </c>
      <c r="AO71" s="17">
        <v>2</v>
      </c>
      <c r="AP71" s="17">
        <v>0</v>
      </c>
      <c r="AQ71" s="17">
        <v>4</v>
      </c>
      <c r="AR71" s="17">
        <v>0</v>
      </c>
      <c r="AS71" s="17">
        <v>0</v>
      </c>
      <c r="AT71" s="17">
        <v>0</v>
      </c>
      <c r="AU71" s="17">
        <v>1</v>
      </c>
      <c r="AV71" s="17">
        <v>3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49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1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1</v>
      </c>
    </row>
    <row r="73" spans="1:63" x14ac:dyDescent="0.25">
      <c r="A73" s="35" t="s">
        <v>163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2</v>
      </c>
      <c r="AP73" s="17">
        <v>0</v>
      </c>
      <c r="AQ73" s="17">
        <v>0</v>
      </c>
      <c r="AR73" s="17">
        <v>0</v>
      </c>
      <c r="AS73" s="17">
        <v>1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3</v>
      </c>
    </row>
    <row r="74" spans="1:63" x14ac:dyDescent="0.25">
      <c r="A74" s="35" t="s">
        <v>164</v>
      </c>
      <c r="B74" s="17">
        <v>0</v>
      </c>
      <c r="C74" s="17">
        <v>0</v>
      </c>
      <c r="D74" s="17">
        <v>1</v>
      </c>
      <c r="E74" s="17">
        <v>2</v>
      </c>
      <c r="F74" s="17">
        <v>0</v>
      </c>
      <c r="G74" s="17">
        <v>1</v>
      </c>
      <c r="H74" s="17">
        <v>0</v>
      </c>
      <c r="I74" s="17">
        <v>0</v>
      </c>
      <c r="J74" s="17">
        <v>0</v>
      </c>
      <c r="K74" s="17">
        <v>1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1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1</v>
      </c>
      <c r="AG74" s="17">
        <v>0</v>
      </c>
      <c r="AH74" s="17">
        <v>1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2</v>
      </c>
      <c r="AR74" s="17">
        <v>0</v>
      </c>
      <c r="AS74" s="17">
        <v>1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11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0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1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2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1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4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0</v>
      </c>
    </row>
    <row r="78" spans="1:63" x14ac:dyDescent="0.25">
      <c r="A78" s="35" t="s">
        <v>168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1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1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1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3</v>
      </c>
    </row>
    <row r="79" spans="1:63" x14ac:dyDescent="0.25">
      <c r="A79" s="32" t="s">
        <v>169</v>
      </c>
      <c r="B79" s="33">
        <v>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1</v>
      </c>
    </row>
    <row r="80" spans="1:63" x14ac:dyDescent="0.25">
      <c r="A80" s="35" t="s">
        <v>170</v>
      </c>
      <c r="B80" s="17">
        <v>1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1</v>
      </c>
    </row>
    <row r="81" spans="1:63" x14ac:dyDescent="0.25">
      <c r="A81" s="32" t="s">
        <v>171</v>
      </c>
      <c r="B81" s="33">
        <v>0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2</v>
      </c>
      <c r="T81" s="33">
        <v>0</v>
      </c>
      <c r="U81" s="33">
        <v>0</v>
      </c>
      <c r="V81" s="33">
        <v>0</v>
      </c>
      <c r="W81" s="33">
        <v>1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0</v>
      </c>
      <c r="AW81" s="33">
        <v>0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3</v>
      </c>
    </row>
    <row r="82" spans="1:63" x14ac:dyDescent="0.25">
      <c r="A82" s="35" t="s">
        <v>172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1</v>
      </c>
      <c r="T82" s="17">
        <v>0</v>
      </c>
      <c r="U82" s="17">
        <v>0</v>
      </c>
      <c r="V82" s="17">
        <v>0</v>
      </c>
      <c r="W82" s="17">
        <v>1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2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0</v>
      </c>
    </row>
    <row r="84" spans="1:63" x14ac:dyDescent="0.25">
      <c r="A84" s="35" t="s">
        <v>174</v>
      </c>
      <c r="B84" s="17">
        <v>0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0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0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0</v>
      </c>
      <c r="AW84" s="17">
        <v>0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0</v>
      </c>
    </row>
    <row r="85" spans="1:63" x14ac:dyDescent="0.25">
      <c r="A85" s="35" t="s">
        <v>175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0</v>
      </c>
    </row>
    <row r="86" spans="1:63" x14ac:dyDescent="0.25">
      <c r="A86" s="35" t="s">
        <v>176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1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1</v>
      </c>
    </row>
    <row r="87" spans="1:63" x14ac:dyDescent="0.25">
      <c r="A87" s="35" t="s">
        <v>177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0</v>
      </c>
    </row>
    <row r="88" spans="1:63" x14ac:dyDescent="0.25">
      <c r="A88" s="32" t="s">
        <v>178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3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1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4</v>
      </c>
    </row>
    <row r="89" spans="1:63" x14ac:dyDescent="0.25">
      <c r="A89" s="35" t="s">
        <v>179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1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1</v>
      </c>
    </row>
    <row r="90" spans="1:63" x14ac:dyDescent="0.25">
      <c r="A90" s="35" t="s">
        <v>180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2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1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3</v>
      </c>
    </row>
    <row r="91" spans="1:63" x14ac:dyDescent="0.25">
      <c r="A91" s="32" t="s">
        <v>181</v>
      </c>
      <c r="B91" s="33">
        <v>0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1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1</v>
      </c>
    </row>
    <row r="92" spans="1:63" x14ac:dyDescent="0.25">
      <c r="A92" s="35" t="s">
        <v>182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0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0</v>
      </c>
    </row>
    <row r="95" spans="1:63" x14ac:dyDescent="0.25">
      <c r="A95" s="35" t="s">
        <v>185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1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1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0</v>
      </c>
    </row>
    <row r="97" spans="1:63" x14ac:dyDescent="0.25">
      <c r="A97" s="35" t="s">
        <v>187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0</v>
      </c>
    </row>
    <row r="98" spans="1:63" x14ac:dyDescent="0.25">
      <c r="A98" s="35" t="s">
        <v>188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0</v>
      </c>
    </row>
    <row r="99" spans="1:63" x14ac:dyDescent="0.25">
      <c r="A99" s="35" t="s">
        <v>189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0</v>
      </c>
    </row>
    <row r="100" spans="1:63" x14ac:dyDescent="0.25">
      <c r="A100" s="35" t="s">
        <v>190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0</v>
      </c>
    </row>
    <row r="101" spans="1:63" x14ac:dyDescent="0.25">
      <c r="A101" s="35" t="s">
        <v>191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0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x14ac:dyDescent="0.25">
      <c r="A103" s="32" t="s">
        <v>193</v>
      </c>
      <c r="B103" s="33">
        <v>3</v>
      </c>
      <c r="C103" s="33">
        <v>1</v>
      </c>
      <c r="D103" s="33">
        <v>3</v>
      </c>
      <c r="E103" s="33">
        <v>0</v>
      </c>
      <c r="F103" s="33">
        <v>1</v>
      </c>
      <c r="G103" s="33">
        <v>0</v>
      </c>
      <c r="H103" s="33">
        <v>1</v>
      </c>
      <c r="I103" s="33">
        <v>14</v>
      </c>
      <c r="J103" s="33">
        <v>5</v>
      </c>
      <c r="K103" s="33">
        <v>0</v>
      </c>
      <c r="L103" s="33">
        <v>0</v>
      </c>
      <c r="M103" s="33">
        <v>0</v>
      </c>
      <c r="N103" s="33">
        <v>1</v>
      </c>
      <c r="O103" s="33">
        <v>0</v>
      </c>
      <c r="P103" s="33">
        <v>0</v>
      </c>
      <c r="Q103" s="33">
        <v>1</v>
      </c>
      <c r="R103" s="33">
        <v>1</v>
      </c>
      <c r="S103" s="33">
        <v>1</v>
      </c>
      <c r="T103" s="33">
        <v>4</v>
      </c>
      <c r="U103" s="33">
        <v>1</v>
      </c>
      <c r="V103" s="33">
        <v>0</v>
      </c>
      <c r="W103" s="33">
        <v>1</v>
      </c>
      <c r="X103" s="33">
        <v>1</v>
      </c>
      <c r="Y103" s="33">
        <v>0</v>
      </c>
      <c r="Z103" s="33">
        <v>0</v>
      </c>
      <c r="AA103" s="33">
        <v>1</v>
      </c>
      <c r="AB103" s="33">
        <v>2</v>
      </c>
      <c r="AC103" s="33">
        <v>0</v>
      </c>
      <c r="AD103" s="33">
        <v>1</v>
      </c>
      <c r="AE103" s="33">
        <v>1</v>
      </c>
      <c r="AF103" s="33">
        <v>6</v>
      </c>
      <c r="AG103" s="33">
        <v>2</v>
      </c>
      <c r="AH103" s="33">
        <v>3</v>
      </c>
      <c r="AI103" s="33">
        <v>4</v>
      </c>
      <c r="AJ103" s="33">
        <v>0</v>
      </c>
      <c r="AK103" s="33">
        <v>0</v>
      </c>
      <c r="AL103" s="33">
        <v>0</v>
      </c>
      <c r="AM103" s="33">
        <v>0</v>
      </c>
      <c r="AN103" s="33">
        <v>0</v>
      </c>
      <c r="AO103" s="33">
        <v>4</v>
      </c>
      <c r="AP103" s="33">
        <v>0</v>
      </c>
      <c r="AQ103" s="33">
        <v>2</v>
      </c>
      <c r="AR103" s="33">
        <v>0</v>
      </c>
      <c r="AS103" s="33">
        <v>2</v>
      </c>
      <c r="AT103" s="33">
        <v>0</v>
      </c>
      <c r="AU103" s="33">
        <v>0</v>
      </c>
      <c r="AV103" s="33">
        <v>5</v>
      </c>
      <c r="AW103" s="33">
        <v>0</v>
      </c>
      <c r="AX103" s="33">
        <v>0</v>
      </c>
      <c r="AY103" s="33">
        <v>2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4">
        <v>74</v>
      </c>
    </row>
    <row r="104" spans="1:63" x14ac:dyDescent="0.25">
      <c r="A104" s="35" t="s">
        <v>194</v>
      </c>
      <c r="B104" s="17">
        <v>1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1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1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1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4</v>
      </c>
    </row>
    <row r="105" spans="1:63" x14ac:dyDescent="0.25">
      <c r="A105" s="35" t="s">
        <v>195</v>
      </c>
      <c r="B105" s="17">
        <v>1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2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1</v>
      </c>
      <c r="AE105" s="17">
        <v>0</v>
      </c>
      <c r="AF105" s="17">
        <v>0</v>
      </c>
      <c r="AG105" s="17">
        <v>0</v>
      </c>
      <c r="AH105" s="17">
        <v>0</v>
      </c>
      <c r="AI105" s="17">
        <v>1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5</v>
      </c>
    </row>
    <row r="106" spans="1:63" x14ac:dyDescent="0.25">
      <c r="A106" s="35" t="s">
        <v>196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1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1</v>
      </c>
    </row>
    <row r="107" spans="1:63" x14ac:dyDescent="0.25">
      <c r="A107" s="35" t="s">
        <v>197</v>
      </c>
      <c r="B107" s="17">
        <v>0</v>
      </c>
      <c r="C107" s="17">
        <v>1</v>
      </c>
      <c r="D107" s="17">
        <v>1</v>
      </c>
      <c r="E107" s="17">
        <v>0</v>
      </c>
      <c r="F107" s="17">
        <v>0</v>
      </c>
      <c r="G107" s="17">
        <v>0</v>
      </c>
      <c r="H107" s="17">
        <v>1</v>
      </c>
      <c r="I107" s="17">
        <v>8</v>
      </c>
      <c r="J107" s="17">
        <v>1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1</v>
      </c>
      <c r="U107" s="17">
        <v>0</v>
      </c>
      <c r="V107" s="17">
        <v>0</v>
      </c>
      <c r="W107" s="17">
        <v>0</v>
      </c>
      <c r="X107" s="17">
        <v>1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5</v>
      </c>
      <c r="AG107" s="17">
        <v>1</v>
      </c>
      <c r="AH107" s="17">
        <v>1</v>
      </c>
      <c r="AI107" s="17">
        <v>3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2</v>
      </c>
      <c r="AR107" s="17">
        <v>0</v>
      </c>
      <c r="AS107" s="17">
        <v>0</v>
      </c>
      <c r="AT107" s="17">
        <v>0</v>
      </c>
      <c r="AU107" s="17">
        <v>0</v>
      </c>
      <c r="AV107" s="17">
        <v>2</v>
      </c>
      <c r="AW107" s="17">
        <v>0</v>
      </c>
      <c r="AX107" s="17">
        <v>0</v>
      </c>
      <c r="AY107" s="17">
        <v>2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34">
        <v>30</v>
      </c>
    </row>
    <row r="108" spans="1:63" x14ac:dyDescent="0.25">
      <c r="A108" s="35" t="s">
        <v>198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1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1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2</v>
      </c>
    </row>
    <row r="109" spans="1:63" x14ac:dyDescent="0.25">
      <c r="A109" s="35" t="s">
        <v>199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1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1</v>
      </c>
    </row>
    <row r="110" spans="1:63" x14ac:dyDescent="0.25">
      <c r="A110" s="35" t="s">
        <v>200</v>
      </c>
      <c r="B110" s="17">
        <v>0</v>
      </c>
      <c r="C110" s="17">
        <v>0</v>
      </c>
      <c r="D110" s="17">
        <v>1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1</v>
      </c>
    </row>
    <row r="111" spans="1:63" x14ac:dyDescent="0.25">
      <c r="A111" s="35" t="s">
        <v>201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1</v>
      </c>
      <c r="T111" s="17">
        <v>0</v>
      </c>
      <c r="U111" s="17">
        <v>0</v>
      </c>
      <c r="V111" s="17">
        <v>0</v>
      </c>
      <c r="W111" s="17">
        <v>1</v>
      </c>
      <c r="X111" s="17">
        <v>0</v>
      </c>
      <c r="Y111" s="17">
        <v>0</v>
      </c>
      <c r="Z111" s="17">
        <v>0</v>
      </c>
      <c r="AA111" s="17">
        <v>1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1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4</v>
      </c>
    </row>
    <row r="112" spans="1:63" x14ac:dyDescent="0.25">
      <c r="A112" s="35" t="s">
        <v>202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1</v>
      </c>
      <c r="AF112" s="17">
        <v>0</v>
      </c>
      <c r="AG112" s="17">
        <v>0</v>
      </c>
      <c r="AH112" s="17">
        <v>1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1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34">
        <v>3</v>
      </c>
    </row>
    <row r="113" spans="1:63" x14ac:dyDescent="0.25">
      <c r="A113" s="35" t="s">
        <v>203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0</v>
      </c>
    </row>
    <row r="114" spans="1:63" x14ac:dyDescent="0.25">
      <c r="A114" s="35" t="s">
        <v>204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0</v>
      </c>
    </row>
    <row r="115" spans="1:63" x14ac:dyDescent="0.25">
      <c r="A115" s="35" t="s">
        <v>205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1</v>
      </c>
    </row>
    <row r="116" spans="1:63" x14ac:dyDescent="0.25">
      <c r="A116" s="35" t="s">
        <v>206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0</v>
      </c>
    </row>
    <row r="117" spans="1:63" x14ac:dyDescent="0.25">
      <c r="A117" s="35" t="s">
        <v>207</v>
      </c>
      <c r="B117" s="17">
        <v>0</v>
      </c>
      <c r="C117" s="17">
        <v>0</v>
      </c>
      <c r="D117" s="17">
        <v>0</v>
      </c>
      <c r="E117" s="17">
        <v>0</v>
      </c>
      <c r="F117" s="17">
        <v>1</v>
      </c>
      <c r="G117" s="17">
        <v>0</v>
      </c>
      <c r="H117" s="17">
        <v>0</v>
      </c>
      <c r="I117" s="17">
        <v>2</v>
      </c>
      <c r="J117" s="17">
        <v>2</v>
      </c>
      <c r="K117" s="17">
        <v>0</v>
      </c>
      <c r="L117" s="17">
        <v>0</v>
      </c>
      <c r="M117" s="17">
        <v>0</v>
      </c>
      <c r="N117" s="17">
        <v>1</v>
      </c>
      <c r="O117" s="17">
        <v>0</v>
      </c>
      <c r="P117" s="17">
        <v>0</v>
      </c>
      <c r="Q117" s="17">
        <v>0</v>
      </c>
      <c r="R117" s="17">
        <v>1</v>
      </c>
      <c r="S117" s="17">
        <v>0</v>
      </c>
      <c r="T117" s="17">
        <v>1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1</v>
      </c>
      <c r="AH117" s="17">
        <v>1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1</v>
      </c>
      <c r="AT117" s="17">
        <v>0</v>
      </c>
      <c r="AU117" s="17">
        <v>0</v>
      </c>
      <c r="AV117" s="17">
        <v>1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12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0</v>
      </c>
    </row>
    <row r="119" spans="1:63" x14ac:dyDescent="0.25">
      <c r="A119" s="35" t="s">
        <v>209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0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0</v>
      </c>
    </row>
    <row r="121" spans="1:63" x14ac:dyDescent="0.25">
      <c r="A121" s="35" t="s">
        <v>211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0</v>
      </c>
    </row>
    <row r="122" spans="1:63" x14ac:dyDescent="0.25">
      <c r="A122" s="35" t="s">
        <v>212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0</v>
      </c>
    </row>
    <row r="123" spans="1:63" x14ac:dyDescent="0.25">
      <c r="A123" s="35" t="s">
        <v>213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0</v>
      </c>
    </row>
    <row r="124" spans="1:63" x14ac:dyDescent="0.25">
      <c r="A124" s="35" t="s">
        <v>214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0</v>
      </c>
    </row>
    <row r="125" spans="1:63" x14ac:dyDescent="0.25">
      <c r="A125" s="35" t="s">
        <v>215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0</v>
      </c>
    </row>
    <row r="126" spans="1:63" x14ac:dyDescent="0.25">
      <c r="A126" s="35" t="s">
        <v>216</v>
      </c>
      <c r="B126" s="17">
        <v>0</v>
      </c>
      <c r="C126" s="17">
        <v>0</v>
      </c>
      <c r="D126" s="17">
        <v>1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1</v>
      </c>
    </row>
    <row r="127" spans="1:63" x14ac:dyDescent="0.25">
      <c r="A127" s="35" t="s">
        <v>217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1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1</v>
      </c>
    </row>
    <row r="128" spans="1:63" x14ac:dyDescent="0.25">
      <c r="A128" s="35" t="s">
        <v>218</v>
      </c>
      <c r="B128" s="17">
        <v>1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1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2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4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8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0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0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0</v>
      </c>
    </row>
    <row r="132" spans="1:63" x14ac:dyDescent="0.25">
      <c r="A132" s="35" t="s">
        <v>222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0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0</v>
      </c>
    </row>
    <row r="134" spans="1:63" x14ac:dyDescent="0.25">
      <c r="A134" s="35" t="s">
        <v>224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0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0</v>
      </c>
    </row>
    <row r="136" spans="1:63" x14ac:dyDescent="0.25">
      <c r="A136" s="35" t="s">
        <v>226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0</v>
      </c>
    </row>
    <row r="137" spans="1:63" x14ac:dyDescent="0.25">
      <c r="A137" s="32" t="s">
        <v>227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3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0</v>
      </c>
      <c r="Z137" s="33">
        <v>0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33">
        <v>0</v>
      </c>
      <c r="AJ137" s="33">
        <v>0</v>
      </c>
      <c r="AK137" s="33">
        <v>0</v>
      </c>
      <c r="AL137" s="33">
        <v>0</v>
      </c>
      <c r="AM137" s="33">
        <v>0</v>
      </c>
      <c r="AN137" s="33">
        <v>0</v>
      </c>
      <c r="AO137" s="33">
        <v>0</v>
      </c>
      <c r="AP137" s="33">
        <v>0</v>
      </c>
      <c r="AQ137" s="33">
        <v>0</v>
      </c>
      <c r="AR137" s="33">
        <v>0</v>
      </c>
      <c r="AS137" s="33">
        <v>0</v>
      </c>
      <c r="AT137" s="33">
        <v>0</v>
      </c>
      <c r="AU137" s="33">
        <v>0</v>
      </c>
      <c r="AV137" s="33">
        <v>0</v>
      </c>
      <c r="AW137" s="33">
        <v>0</v>
      </c>
      <c r="AX137" s="33">
        <v>0</v>
      </c>
      <c r="AY137" s="33">
        <v>0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3</v>
      </c>
    </row>
    <row r="138" spans="1:63" x14ac:dyDescent="0.25">
      <c r="A138" s="35" t="s">
        <v>228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1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1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0</v>
      </c>
    </row>
    <row r="140" spans="1:63" x14ac:dyDescent="0.25">
      <c r="A140" s="35" t="s">
        <v>230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1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1</v>
      </c>
    </row>
    <row r="141" spans="1:63" x14ac:dyDescent="0.25">
      <c r="A141" s="35" t="s">
        <v>231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1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1</v>
      </c>
    </row>
    <row r="142" spans="1:63" x14ac:dyDescent="0.25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0</v>
      </c>
    </row>
    <row r="143" spans="1:63" x14ac:dyDescent="0.25">
      <c r="A143" s="32" t="s">
        <v>233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3">
        <v>0</v>
      </c>
      <c r="W143" s="33">
        <v>0</v>
      </c>
      <c r="X143" s="33">
        <v>0</v>
      </c>
      <c r="Y143" s="33">
        <v>0</v>
      </c>
      <c r="Z143" s="33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3">
        <v>0</v>
      </c>
      <c r="AI143" s="33">
        <v>0</v>
      </c>
      <c r="AJ143" s="33">
        <v>0</v>
      </c>
      <c r="AK143" s="33">
        <v>0</v>
      </c>
      <c r="AL143" s="33">
        <v>0</v>
      </c>
      <c r="AM143" s="33">
        <v>0</v>
      </c>
      <c r="AN143" s="33">
        <v>0</v>
      </c>
      <c r="AO143" s="33">
        <v>0</v>
      </c>
      <c r="AP143" s="33">
        <v>0</v>
      </c>
      <c r="AQ143" s="33">
        <v>0</v>
      </c>
      <c r="AR143" s="33">
        <v>0</v>
      </c>
      <c r="AS143" s="33">
        <v>0</v>
      </c>
      <c r="AT143" s="33">
        <v>0</v>
      </c>
      <c r="AU143" s="33">
        <v>0</v>
      </c>
      <c r="AV143" s="33">
        <v>0</v>
      </c>
      <c r="AW143" s="33">
        <v>0</v>
      </c>
      <c r="AX143" s="33">
        <v>0</v>
      </c>
      <c r="AY143" s="33">
        <v>0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0</v>
      </c>
    </row>
    <row r="144" spans="1:63" x14ac:dyDescent="0.25">
      <c r="A144" s="35" t="s">
        <v>234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0</v>
      </c>
    </row>
    <row r="145" spans="1:63" x14ac:dyDescent="0.25">
      <c r="A145" s="35" t="s">
        <v>235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0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0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0</v>
      </c>
    </row>
    <row r="148" spans="1:63" x14ac:dyDescent="0.25">
      <c r="A148" s="35" t="s">
        <v>238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0</v>
      </c>
    </row>
    <row r="149" spans="1:63" x14ac:dyDescent="0.25">
      <c r="A149" s="35" t="s">
        <v>239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0</v>
      </c>
    </row>
    <row r="150" spans="1:63" x14ac:dyDescent="0.25">
      <c r="A150" s="32" t="s">
        <v>240</v>
      </c>
      <c r="B150" s="33">
        <v>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1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  <c r="AD150" s="33">
        <v>0</v>
      </c>
      <c r="AE150" s="33">
        <v>0</v>
      </c>
      <c r="AF150" s="33">
        <v>2</v>
      </c>
      <c r="AG150" s="33">
        <v>0</v>
      </c>
      <c r="AH150" s="33">
        <v>0</v>
      </c>
      <c r="AI150" s="33">
        <v>0</v>
      </c>
      <c r="AJ150" s="33">
        <v>0</v>
      </c>
      <c r="AK150" s="33">
        <v>0</v>
      </c>
      <c r="AL150" s="33">
        <v>1</v>
      </c>
      <c r="AM150" s="33">
        <v>0</v>
      </c>
      <c r="AN150" s="33">
        <v>0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0</v>
      </c>
      <c r="AU150" s="33">
        <v>0</v>
      </c>
      <c r="AV150" s="33">
        <v>0</v>
      </c>
      <c r="AW150" s="33">
        <v>0</v>
      </c>
      <c r="AX150" s="33">
        <v>0</v>
      </c>
      <c r="AY150" s="33">
        <v>0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4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1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1</v>
      </c>
    </row>
    <row r="152" spans="1:63" x14ac:dyDescent="0.25">
      <c r="A152" s="35" t="s">
        <v>242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2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1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3</v>
      </c>
    </row>
    <row r="153" spans="1:63" x14ac:dyDescent="0.25">
      <c r="A153" s="32" t="s">
        <v>243</v>
      </c>
      <c r="B153" s="33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0</v>
      </c>
      <c r="V153" s="33">
        <v>0</v>
      </c>
      <c r="W153" s="33">
        <v>0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  <c r="AH153" s="33">
        <v>0</v>
      </c>
      <c r="AI153" s="33">
        <v>0</v>
      </c>
      <c r="AJ153" s="33">
        <v>0</v>
      </c>
      <c r="AK153" s="33">
        <v>0</v>
      </c>
      <c r="AL153" s="33">
        <v>0</v>
      </c>
      <c r="AM153" s="33">
        <v>0</v>
      </c>
      <c r="AN153" s="33">
        <v>0</v>
      </c>
      <c r="AO153" s="33">
        <v>0</v>
      </c>
      <c r="AP153" s="33">
        <v>0</v>
      </c>
      <c r="AQ153" s="33">
        <v>0</v>
      </c>
      <c r="AR153" s="33">
        <v>0</v>
      </c>
      <c r="AS153" s="33">
        <v>0</v>
      </c>
      <c r="AT153" s="33">
        <v>0</v>
      </c>
      <c r="AU153" s="33">
        <v>0</v>
      </c>
      <c r="AV153" s="33">
        <v>0</v>
      </c>
      <c r="AW153" s="33">
        <v>0</v>
      </c>
      <c r="AX153" s="33">
        <v>0</v>
      </c>
      <c r="AY153" s="33">
        <v>0</v>
      </c>
      <c r="AZ153" s="33">
        <v>0</v>
      </c>
      <c r="BA153" s="33">
        <v>0</v>
      </c>
      <c r="BB153" s="33">
        <v>0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0</v>
      </c>
    </row>
    <row r="154" spans="1:63" x14ac:dyDescent="0.25">
      <c r="A154" s="35" t="s">
        <v>244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0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0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0</v>
      </c>
    </row>
    <row r="157" spans="1:63" x14ac:dyDescent="0.25">
      <c r="A157" s="35" t="s">
        <v>247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0</v>
      </c>
    </row>
    <row r="158" spans="1:63" x14ac:dyDescent="0.25">
      <c r="A158" s="35" t="s">
        <v>248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0</v>
      </c>
    </row>
    <row r="159" spans="1:63" x14ac:dyDescent="0.25">
      <c r="A159" s="35" t="s">
        <v>249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0</v>
      </c>
    </row>
    <row r="160" spans="1:63" x14ac:dyDescent="0.25">
      <c r="A160" s="35" t="s">
        <v>250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0</v>
      </c>
    </row>
    <row r="161" spans="1:63" x14ac:dyDescent="0.25">
      <c r="A161" s="35" t="s">
        <v>251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0</v>
      </c>
    </row>
    <row r="162" spans="1:63" x14ac:dyDescent="0.25">
      <c r="A162" s="32" t="s">
        <v>252</v>
      </c>
      <c r="B162" s="33">
        <v>3</v>
      </c>
      <c r="C162" s="33">
        <v>0</v>
      </c>
      <c r="D162" s="33">
        <v>1</v>
      </c>
      <c r="E162" s="33">
        <v>0</v>
      </c>
      <c r="F162" s="33">
        <v>0</v>
      </c>
      <c r="G162" s="33">
        <v>0</v>
      </c>
      <c r="H162" s="33">
        <v>0</v>
      </c>
      <c r="I162" s="33">
        <v>3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0</v>
      </c>
      <c r="Q162" s="33">
        <v>2</v>
      </c>
      <c r="R162" s="33">
        <v>1</v>
      </c>
      <c r="S162" s="33">
        <v>0</v>
      </c>
      <c r="T162" s="33">
        <v>0</v>
      </c>
      <c r="U162" s="33">
        <v>0</v>
      </c>
      <c r="V162" s="33">
        <v>0</v>
      </c>
      <c r="W162" s="33">
        <v>0</v>
      </c>
      <c r="X162" s="33">
        <v>0</v>
      </c>
      <c r="Y162" s="33">
        <v>2</v>
      </c>
      <c r="Z162" s="33">
        <v>1</v>
      </c>
      <c r="AA162" s="33">
        <v>0</v>
      </c>
      <c r="AB162" s="33">
        <v>2</v>
      </c>
      <c r="AC162" s="33">
        <v>0</v>
      </c>
      <c r="AD162" s="33">
        <v>1</v>
      </c>
      <c r="AE162" s="33">
        <v>0</v>
      </c>
      <c r="AF162" s="33">
        <v>5</v>
      </c>
      <c r="AG162" s="33">
        <v>0</v>
      </c>
      <c r="AH162" s="33">
        <v>13</v>
      </c>
      <c r="AI162" s="33">
        <v>2</v>
      </c>
      <c r="AJ162" s="33">
        <v>0</v>
      </c>
      <c r="AK162" s="33">
        <v>0</v>
      </c>
      <c r="AL162" s="33">
        <v>0</v>
      </c>
      <c r="AM162" s="33">
        <v>0</v>
      </c>
      <c r="AN162" s="33">
        <v>0</v>
      </c>
      <c r="AO162" s="33">
        <v>0</v>
      </c>
      <c r="AP162" s="33">
        <v>0</v>
      </c>
      <c r="AQ162" s="33">
        <v>2</v>
      </c>
      <c r="AR162" s="33">
        <v>0</v>
      </c>
      <c r="AS162" s="33">
        <v>1</v>
      </c>
      <c r="AT162" s="33">
        <v>0</v>
      </c>
      <c r="AU162" s="33">
        <v>0</v>
      </c>
      <c r="AV162" s="33">
        <v>2</v>
      </c>
      <c r="AW162" s="33">
        <v>0</v>
      </c>
      <c r="AX162" s="33">
        <v>0</v>
      </c>
      <c r="AY162" s="33">
        <v>0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41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0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0</v>
      </c>
    </row>
    <row r="167" spans="1:63" x14ac:dyDescent="0.25">
      <c r="A167" s="35" t="s">
        <v>257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1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1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2</v>
      </c>
      <c r="Z167" s="17">
        <v>1</v>
      </c>
      <c r="AA167" s="17">
        <v>0</v>
      </c>
      <c r="AB167" s="17">
        <v>2</v>
      </c>
      <c r="AC167" s="17">
        <v>0</v>
      </c>
      <c r="AD167" s="17">
        <v>1</v>
      </c>
      <c r="AE167" s="17">
        <v>0</v>
      </c>
      <c r="AF167" s="17">
        <v>4</v>
      </c>
      <c r="AG167" s="17">
        <v>0</v>
      </c>
      <c r="AH167" s="17">
        <v>13</v>
      </c>
      <c r="AI167" s="17">
        <v>2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1</v>
      </c>
      <c r="AR167" s="17">
        <v>0</v>
      </c>
      <c r="AS167" s="17">
        <v>1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29</v>
      </c>
    </row>
    <row r="168" spans="1:63" x14ac:dyDescent="0.25">
      <c r="A168" s="35" t="s">
        <v>258</v>
      </c>
      <c r="B168" s="17">
        <v>2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1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1</v>
      </c>
      <c r="AR168" s="17">
        <v>0</v>
      </c>
      <c r="AS168" s="17">
        <v>0</v>
      </c>
      <c r="AT168" s="17">
        <v>0</v>
      </c>
      <c r="AU168" s="17">
        <v>0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4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0</v>
      </c>
    </row>
    <row r="170" spans="1:63" x14ac:dyDescent="0.25">
      <c r="A170" s="35" t="s">
        <v>260</v>
      </c>
      <c r="B170" s="17">
        <v>1</v>
      </c>
      <c r="C170" s="17">
        <v>0</v>
      </c>
      <c r="D170" s="17">
        <v>1</v>
      </c>
      <c r="E170" s="17">
        <v>0</v>
      </c>
      <c r="F170" s="17">
        <v>0</v>
      </c>
      <c r="G170" s="17">
        <v>0</v>
      </c>
      <c r="H170" s="17">
        <v>0</v>
      </c>
      <c r="I170" s="17">
        <v>1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1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1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1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6</v>
      </c>
    </row>
    <row r="171" spans="1:63" x14ac:dyDescent="0.25">
      <c r="A171" s="35" t="s">
        <v>261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1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1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2</v>
      </c>
    </row>
    <row r="172" spans="1:63" x14ac:dyDescent="0.25">
      <c r="A172" s="32" t="s">
        <v>262</v>
      </c>
      <c r="B172" s="33">
        <v>3</v>
      </c>
      <c r="C172" s="33">
        <v>0</v>
      </c>
      <c r="D172" s="33">
        <v>7</v>
      </c>
      <c r="E172" s="33">
        <v>1</v>
      </c>
      <c r="F172" s="33">
        <v>0</v>
      </c>
      <c r="G172" s="33">
        <v>0</v>
      </c>
      <c r="H172" s="33">
        <v>0</v>
      </c>
      <c r="I172" s="33">
        <v>9</v>
      </c>
      <c r="J172" s="33">
        <v>1</v>
      </c>
      <c r="K172" s="33">
        <v>1</v>
      </c>
      <c r="L172" s="33">
        <v>0</v>
      </c>
      <c r="M172" s="33">
        <v>0</v>
      </c>
      <c r="N172" s="33">
        <v>0</v>
      </c>
      <c r="O172" s="33">
        <v>0</v>
      </c>
      <c r="P172" s="33">
        <v>0</v>
      </c>
      <c r="Q172" s="33">
        <v>5</v>
      </c>
      <c r="R172" s="33">
        <v>0</v>
      </c>
      <c r="S172" s="33">
        <v>0</v>
      </c>
      <c r="T172" s="33">
        <v>2</v>
      </c>
      <c r="U172" s="33">
        <v>1</v>
      </c>
      <c r="V172" s="33">
        <v>0</v>
      </c>
      <c r="W172" s="33">
        <v>0</v>
      </c>
      <c r="X172" s="33">
        <v>7</v>
      </c>
      <c r="Y172" s="33">
        <v>15</v>
      </c>
      <c r="Z172" s="33">
        <v>1</v>
      </c>
      <c r="AA172" s="33">
        <v>0</v>
      </c>
      <c r="AB172" s="33">
        <v>10</v>
      </c>
      <c r="AC172" s="33">
        <v>0</v>
      </c>
      <c r="AD172" s="33">
        <v>0</v>
      </c>
      <c r="AE172" s="33">
        <v>0</v>
      </c>
      <c r="AF172" s="33">
        <v>12</v>
      </c>
      <c r="AG172" s="33">
        <v>4</v>
      </c>
      <c r="AH172" s="33">
        <v>13</v>
      </c>
      <c r="AI172" s="33">
        <v>0</v>
      </c>
      <c r="AJ172" s="33">
        <v>0</v>
      </c>
      <c r="AK172" s="33">
        <v>0</v>
      </c>
      <c r="AL172" s="33">
        <v>2</v>
      </c>
      <c r="AM172" s="33">
        <v>0</v>
      </c>
      <c r="AN172" s="33">
        <v>0</v>
      </c>
      <c r="AO172" s="33">
        <v>10</v>
      </c>
      <c r="AP172" s="33">
        <v>0</v>
      </c>
      <c r="AQ172" s="33">
        <v>1</v>
      </c>
      <c r="AR172" s="33">
        <v>0</v>
      </c>
      <c r="AS172" s="33">
        <v>1</v>
      </c>
      <c r="AT172" s="33">
        <v>0</v>
      </c>
      <c r="AU172" s="33">
        <v>0</v>
      </c>
      <c r="AV172" s="33">
        <v>4</v>
      </c>
      <c r="AW172" s="33">
        <v>0</v>
      </c>
      <c r="AX172" s="33">
        <v>0</v>
      </c>
      <c r="AY172" s="33">
        <v>0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110</v>
      </c>
    </row>
    <row r="173" spans="1:63" x14ac:dyDescent="0.25">
      <c r="A173" s="35" t="s">
        <v>263</v>
      </c>
      <c r="B173" s="17">
        <v>2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1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15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1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7">
        <v>0</v>
      </c>
      <c r="AU173" s="17">
        <v>0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19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0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0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0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0</v>
      </c>
    </row>
    <row r="179" spans="1:63" x14ac:dyDescent="0.25">
      <c r="A179" s="35" t="s">
        <v>269</v>
      </c>
      <c r="B179" s="17">
        <v>1</v>
      </c>
      <c r="C179" s="17">
        <v>0</v>
      </c>
      <c r="D179" s="17">
        <v>5</v>
      </c>
      <c r="E179" s="17">
        <v>0</v>
      </c>
      <c r="F179" s="17">
        <v>0</v>
      </c>
      <c r="G179" s="17">
        <v>0</v>
      </c>
      <c r="H179" s="17">
        <v>0</v>
      </c>
      <c r="I179" s="17">
        <v>6</v>
      </c>
      <c r="J179" s="17">
        <v>1</v>
      </c>
      <c r="K179" s="17">
        <v>1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2</v>
      </c>
      <c r="U179" s="17">
        <v>1</v>
      </c>
      <c r="V179" s="17">
        <v>0</v>
      </c>
      <c r="W179" s="17">
        <v>0</v>
      </c>
      <c r="X179" s="17">
        <v>7</v>
      </c>
      <c r="Y179" s="17">
        <v>0</v>
      </c>
      <c r="Z179" s="17">
        <v>1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10</v>
      </c>
      <c r="AG179" s="17">
        <v>3</v>
      </c>
      <c r="AH179" s="17">
        <v>7</v>
      </c>
      <c r="AI179" s="17">
        <v>0</v>
      </c>
      <c r="AJ179" s="17">
        <v>0</v>
      </c>
      <c r="AK179" s="17">
        <v>0</v>
      </c>
      <c r="AL179" s="17">
        <v>2</v>
      </c>
      <c r="AM179" s="17">
        <v>0</v>
      </c>
      <c r="AN179" s="17">
        <v>0</v>
      </c>
      <c r="AO179" s="17">
        <v>10</v>
      </c>
      <c r="AP179" s="17">
        <v>0</v>
      </c>
      <c r="AQ179" s="17">
        <v>0</v>
      </c>
      <c r="AR179" s="17">
        <v>0</v>
      </c>
      <c r="AS179" s="17">
        <v>1</v>
      </c>
      <c r="AT179" s="17">
        <v>0</v>
      </c>
      <c r="AU179" s="17">
        <v>0</v>
      </c>
      <c r="AV179" s="17">
        <v>3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61</v>
      </c>
    </row>
    <row r="180" spans="1:63" x14ac:dyDescent="0.25">
      <c r="A180" s="35" t="s">
        <v>270</v>
      </c>
      <c r="B180" s="17">
        <v>0</v>
      </c>
      <c r="C180" s="17">
        <v>0</v>
      </c>
      <c r="D180" s="17">
        <v>0</v>
      </c>
      <c r="E180" s="17">
        <v>0</v>
      </c>
      <c r="F180" s="17">
        <v>0</v>
      </c>
      <c r="G180" s="17">
        <v>0</v>
      </c>
      <c r="H180" s="17">
        <v>0</v>
      </c>
      <c r="I180" s="17">
        <v>2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4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1</v>
      </c>
      <c r="AR180" s="17">
        <v>0</v>
      </c>
      <c r="AS180" s="17">
        <v>0</v>
      </c>
      <c r="AT180" s="17">
        <v>0</v>
      </c>
      <c r="AU180" s="17">
        <v>0</v>
      </c>
      <c r="AV180" s="17">
        <v>1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8</v>
      </c>
    </row>
    <row r="181" spans="1:63" x14ac:dyDescent="0.25">
      <c r="A181" s="35" t="s">
        <v>271</v>
      </c>
      <c r="B181" s="17">
        <v>0</v>
      </c>
      <c r="C181" s="17">
        <v>0</v>
      </c>
      <c r="D181" s="17">
        <v>2</v>
      </c>
      <c r="E181" s="17">
        <v>1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5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10</v>
      </c>
      <c r="AC181" s="17">
        <v>0</v>
      </c>
      <c r="AD181" s="17">
        <v>0</v>
      </c>
      <c r="AE181" s="17">
        <v>0</v>
      </c>
      <c r="AF181" s="17">
        <v>2</v>
      </c>
      <c r="AG181" s="17">
        <v>0</v>
      </c>
      <c r="AH181" s="17">
        <v>2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0</v>
      </c>
      <c r="AT181" s="17">
        <v>0</v>
      </c>
      <c r="AU181" s="17">
        <v>0</v>
      </c>
      <c r="AV181" s="17">
        <v>0</v>
      </c>
      <c r="AW181" s="17">
        <v>0</v>
      </c>
      <c r="AX181" s="17">
        <v>0</v>
      </c>
      <c r="AY181" s="17">
        <v>0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22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0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0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0</v>
      </c>
      <c r="C184" s="33">
        <v>0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1</v>
      </c>
      <c r="T184" s="33">
        <v>0</v>
      </c>
      <c r="U184" s="33">
        <v>0</v>
      </c>
      <c r="V184" s="33">
        <v>0</v>
      </c>
      <c r="W184" s="33">
        <v>0</v>
      </c>
      <c r="X184" s="33">
        <v>0</v>
      </c>
      <c r="Y184" s="33">
        <v>0</v>
      </c>
      <c r="Z184" s="33">
        <v>0</v>
      </c>
      <c r="AA184" s="33">
        <v>0</v>
      </c>
      <c r="AB184" s="33">
        <v>0</v>
      </c>
      <c r="AC184" s="33">
        <v>0</v>
      </c>
      <c r="AD184" s="33">
        <v>0</v>
      </c>
      <c r="AE184" s="33">
        <v>0</v>
      </c>
      <c r="AF184" s="33">
        <v>0</v>
      </c>
      <c r="AG184" s="33">
        <v>0</v>
      </c>
      <c r="AH184" s="33">
        <v>0</v>
      </c>
      <c r="AI184" s="33">
        <v>0</v>
      </c>
      <c r="AJ184" s="33">
        <v>0</v>
      </c>
      <c r="AK184" s="33">
        <v>0</v>
      </c>
      <c r="AL184" s="33">
        <v>0</v>
      </c>
      <c r="AM184" s="33">
        <v>0</v>
      </c>
      <c r="AN184" s="33">
        <v>0</v>
      </c>
      <c r="AO184" s="33">
        <v>0</v>
      </c>
      <c r="AP184" s="33">
        <v>0</v>
      </c>
      <c r="AQ184" s="33">
        <v>0</v>
      </c>
      <c r="AR184" s="33">
        <v>0</v>
      </c>
      <c r="AS184" s="33">
        <v>0</v>
      </c>
      <c r="AT184" s="33">
        <v>0</v>
      </c>
      <c r="AU184" s="33">
        <v>0</v>
      </c>
      <c r="AV184" s="33">
        <v>0</v>
      </c>
      <c r="AW184" s="33">
        <v>0</v>
      </c>
      <c r="AX184" s="33">
        <v>0</v>
      </c>
      <c r="AY184" s="33">
        <v>0</v>
      </c>
      <c r="AZ184" s="33">
        <v>0</v>
      </c>
      <c r="BA184" s="33">
        <v>0</v>
      </c>
      <c r="BB184" s="33">
        <v>0</v>
      </c>
      <c r="BC184" s="33">
        <v>0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1</v>
      </c>
    </row>
    <row r="185" spans="1:63" x14ac:dyDescent="0.25">
      <c r="A185" s="35" t="s">
        <v>275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0</v>
      </c>
    </row>
    <row r="186" spans="1:63" x14ac:dyDescent="0.25">
      <c r="A186" s="35" t="s">
        <v>276</v>
      </c>
      <c r="B186" s="17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1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7">
        <v>0</v>
      </c>
      <c r="AU186" s="17">
        <v>0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1</v>
      </c>
    </row>
    <row r="187" spans="1:63" x14ac:dyDescent="0.25">
      <c r="A187" s="35" t="s">
        <v>277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0</v>
      </c>
      <c r="AT187" s="17">
        <v>0</v>
      </c>
      <c r="AU187" s="17">
        <v>0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0</v>
      </c>
    </row>
    <row r="188" spans="1:63" x14ac:dyDescent="0.25">
      <c r="A188" s="35" t="s">
        <v>278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0</v>
      </c>
    </row>
    <row r="189" spans="1:63" x14ac:dyDescent="0.25">
      <c r="A189" s="35" t="s">
        <v>279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7">
        <v>0</v>
      </c>
      <c r="AU189" s="17">
        <v>0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0</v>
      </c>
    </row>
    <row r="190" spans="1:63" x14ac:dyDescent="0.25">
      <c r="A190" s="35" t="s">
        <v>280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0</v>
      </c>
      <c r="AT190" s="17">
        <v>0</v>
      </c>
      <c r="AU190" s="17">
        <v>0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0</v>
      </c>
    </row>
    <row r="191" spans="1:63" x14ac:dyDescent="0.25">
      <c r="A191" s="35" t="s">
        <v>281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0</v>
      </c>
    </row>
    <row r="192" spans="1:63" x14ac:dyDescent="0.25">
      <c r="A192" s="32" t="s">
        <v>282</v>
      </c>
      <c r="B192" s="33">
        <v>0</v>
      </c>
      <c r="C192" s="33">
        <v>0</v>
      </c>
      <c r="D192" s="33">
        <v>1</v>
      </c>
      <c r="E192" s="33">
        <v>0</v>
      </c>
      <c r="F192" s="33">
        <v>0</v>
      </c>
      <c r="G192" s="33">
        <v>0</v>
      </c>
      <c r="H192" s="33">
        <v>1</v>
      </c>
      <c r="I192" s="33">
        <v>2</v>
      </c>
      <c r="J192" s="33">
        <v>1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  <c r="R192" s="33">
        <v>0</v>
      </c>
      <c r="S192" s="33">
        <v>0</v>
      </c>
      <c r="T192" s="33">
        <v>3</v>
      </c>
      <c r="U192" s="33">
        <v>0</v>
      </c>
      <c r="V192" s="33">
        <v>0</v>
      </c>
      <c r="W192" s="33">
        <v>0</v>
      </c>
      <c r="X192" s="33">
        <v>0</v>
      </c>
      <c r="Y192" s="33">
        <v>3</v>
      </c>
      <c r="Z192" s="33">
        <v>0</v>
      </c>
      <c r="AA192" s="33">
        <v>2</v>
      </c>
      <c r="AB192" s="33">
        <v>0</v>
      </c>
      <c r="AC192" s="33">
        <v>2</v>
      </c>
      <c r="AD192" s="33">
        <v>0</v>
      </c>
      <c r="AE192" s="33">
        <v>0</v>
      </c>
      <c r="AF192" s="33">
        <v>2</v>
      </c>
      <c r="AG192" s="33">
        <v>1</v>
      </c>
      <c r="AH192" s="33">
        <v>2</v>
      </c>
      <c r="AI192" s="33">
        <v>0</v>
      </c>
      <c r="AJ192" s="33">
        <v>0</v>
      </c>
      <c r="AK192" s="33">
        <v>0</v>
      </c>
      <c r="AL192" s="33">
        <v>1</v>
      </c>
      <c r="AM192" s="33">
        <v>0</v>
      </c>
      <c r="AN192" s="33">
        <v>0</v>
      </c>
      <c r="AO192" s="33">
        <v>9</v>
      </c>
      <c r="AP192" s="33">
        <v>0</v>
      </c>
      <c r="AQ192" s="33">
        <v>0</v>
      </c>
      <c r="AR192" s="33">
        <v>0</v>
      </c>
      <c r="AS192" s="33">
        <v>0</v>
      </c>
      <c r="AT192" s="33">
        <v>0</v>
      </c>
      <c r="AU192" s="33">
        <v>0</v>
      </c>
      <c r="AV192" s="33">
        <v>2</v>
      </c>
      <c r="AW192" s="33">
        <v>1</v>
      </c>
      <c r="AX192" s="33">
        <v>0</v>
      </c>
      <c r="AY192" s="33">
        <v>0</v>
      </c>
      <c r="AZ192" s="33">
        <v>0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33</v>
      </c>
    </row>
    <row r="193" spans="1:63" x14ac:dyDescent="0.25">
      <c r="A193" s="35" t="s">
        <v>283</v>
      </c>
      <c r="B193" s="17">
        <v>0</v>
      </c>
      <c r="C193" s="17">
        <v>0</v>
      </c>
      <c r="D193" s="17">
        <v>1</v>
      </c>
      <c r="E193" s="17">
        <v>0</v>
      </c>
      <c r="F193" s="17">
        <v>0</v>
      </c>
      <c r="G193" s="17">
        <v>0</v>
      </c>
      <c r="H193" s="17">
        <v>1</v>
      </c>
      <c r="I193" s="17">
        <v>2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2</v>
      </c>
      <c r="U193" s="17">
        <v>0</v>
      </c>
      <c r="V193" s="17">
        <v>0</v>
      </c>
      <c r="W193" s="17">
        <v>0</v>
      </c>
      <c r="X193" s="17">
        <v>0</v>
      </c>
      <c r="Y193" s="17">
        <v>3</v>
      </c>
      <c r="Z193" s="17">
        <v>0</v>
      </c>
      <c r="AA193" s="17">
        <v>0</v>
      </c>
      <c r="AB193" s="17">
        <v>0</v>
      </c>
      <c r="AC193" s="17">
        <v>2</v>
      </c>
      <c r="AD193" s="17">
        <v>0</v>
      </c>
      <c r="AE193" s="17">
        <v>0</v>
      </c>
      <c r="AF193" s="17">
        <v>1</v>
      </c>
      <c r="AG193" s="17">
        <v>1</v>
      </c>
      <c r="AH193" s="17">
        <v>2</v>
      </c>
      <c r="AI193" s="17">
        <v>0</v>
      </c>
      <c r="AJ193" s="17">
        <v>0</v>
      </c>
      <c r="AK193" s="17">
        <v>0</v>
      </c>
      <c r="AL193" s="17">
        <v>1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2</v>
      </c>
      <c r="AW193" s="17">
        <v>1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19</v>
      </c>
    </row>
    <row r="194" spans="1:63" x14ac:dyDescent="0.25">
      <c r="A194" s="35" t="s">
        <v>284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0</v>
      </c>
    </row>
    <row r="195" spans="1:63" x14ac:dyDescent="0.25">
      <c r="A195" s="35" t="s">
        <v>285</v>
      </c>
      <c r="B195" s="17">
        <v>0</v>
      </c>
      <c r="C195" s="17">
        <v>0</v>
      </c>
      <c r="D195" s="17">
        <v>0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0</v>
      </c>
      <c r="AT195" s="17">
        <v>0</v>
      </c>
      <c r="AU195" s="17">
        <v>0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0</v>
      </c>
    </row>
    <row r="196" spans="1:63" x14ac:dyDescent="0.25">
      <c r="A196" s="35" t="s">
        <v>286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0</v>
      </c>
    </row>
    <row r="197" spans="1:63" x14ac:dyDescent="0.25">
      <c r="A197" s="35" t="s">
        <v>287</v>
      </c>
      <c r="B197" s="17">
        <v>0</v>
      </c>
      <c r="C197" s="17">
        <v>0</v>
      </c>
      <c r="D197" s="17">
        <v>0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1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1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0</v>
      </c>
      <c r="AT197" s="17">
        <v>0</v>
      </c>
      <c r="AU197" s="17">
        <v>0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2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0</v>
      </c>
    </row>
    <row r="199" spans="1:63" x14ac:dyDescent="0.25">
      <c r="A199" s="35" t="s">
        <v>289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9</v>
      </c>
      <c r="AP199" s="17">
        <v>0</v>
      </c>
      <c r="AQ199" s="17">
        <v>0</v>
      </c>
      <c r="AR199" s="17">
        <v>0</v>
      </c>
      <c r="AS199" s="17">
        <v>0</v>
      </c>
      <c r="AT199" s="17">
        <v>0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9</v>
      </c>
    </row>
    <row r="200" spans="1:63" x14ac:dyDescent="0.25">
      <c r="A200" s="35" t="s">
        <v>290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0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0</v>
      </c>
    </row>
    <row r="202" spans="1:63" x14ac:dyDescent="0.25">
      <c r="A202" s="35" t="s">
        <v>292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2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7">
        <v>0</v>
      </c>
      <c r="AU202" s="17">
        <v>0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2</v>
      </c>
    </row>
    <row r="203" spans="1:63" x14ac:dyDescent="0.25">
      <c r="A203" s="35" t="s">
        <v>293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1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1</v>
      </c>
    </row>
    <row r="204" spans="1:63" x14ac:dyDescent="0.25">
      <c r="A204" s="35" t="s">
        <v>294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0</v>
      </c>
    </row>
    <row r="205" spans="1:63" x14ac:dyDescent="0.25">
      <c r="A205" s="35" t="s">
        <v>295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0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0</v>
      </c>
    </row>
    <row r="207" spans="1:63" x14ac:dyDescent="0.25">
      <c r="A207" s="32" t="s">
        <v>297</v>
      </c>
      <c r="B207" s="33">
        <v>0</v>
      </c>
      <c r="C207" s="33">
        <v>0</v>
      </c>
      <c r="D207" s="33">
        <v>0</v>
      </c>
      <c r="E207" s="33">
        <v>0</v>
      </c>
      <c r="F207" s="33">
        <v>0</v>
      </c>
      <c r="G207" s="33">
        <v>0</v>
      </c>
      <c r="H207" s="33">
        <v>0</v>
      </c>
      <c r="I207" s="33">
        <v>0</v>
      </c>
      <c r="J207" s="33">
        <v>0</v>
      </c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  <c r="Y207" s="33">
        <v>0</v>
      </c>
      <c r="Z207" s="33">
        <v>0</v>
      </c>
      <c r="AA207" s="33">
        <v>0</v>
      </c>
      <c r="AB207" s="33">
        <v>0</v>
      </c>
      <c r="AC207" s="33">
        <v>0</v>
      </c>
      <c r="AD207" s="33">
        <v>0</v>
      </c>
      <c r="AE207" s="33">
        <v>0</v>
      </c>
      <c r="AF207" s="33">
        <v>0</v>
      </c>
      <c r="AG207" s="33">
        <v>0</v>
      </c>
      <c r="AH207" s="33">
        <v>0</v>
      </c>
      <c r="AI207" s="33">
        <v>0</v>
      </c>
      <c r="AJ207" s="33">
        <v>0</v>
      </c>
      <c r="AK207" s="33">
        <v>0</v>
      </c>
      <c r="AL207" s="33">
        <v>0</v>
      </c>
      <c r="AM207" s="33">
        <v>0</v>
      </c>
      <c r="AN207" s="33">
        <v>0</v>
      </c>
      <c r="AO207" s="33">
        <v>0</v>
      </c>
      <c r="AP207" s="33">
        <v>0</v>
      </c>
      <c r="AQ207" s="33">
        <v>1</v>
      </c>
      <c r="AR207" s="33">
        <v>0</v>
      </c>
      <c r="AS207" s="33">
        <v>0</v>
      </c>
      <c r="AT207" s="33">
        <v>0</v>
      </c>
      <c r="AU207" s="33">
        <v>0</v>
      </c>
      <c r="AV207" s="33">
        <v>0</v>
      </c>
      <c r="AW207" s="33">
        <v>0</v>
      </c>
      <c r="AX207" s="33">
        <v>0</v>
      </c>
      <c r="AY207" s="33">
        <v>0</v>
      </c>
      <c r="AZ207" s="33">
        <v>0</v>
      </c>
      <c r="BA207" s="33">
        <v>0</v>
      </c>
      <c r="BB207" s="33">
        <v>0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1</v>
      </c>
    </row>
    <row r="208" spans="1:63" x14ac:dyDescent="0.25">
      <c r="A208" s="35" t="s">
        <v>298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0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0</v>
      </c>
    </row>
    <row r="210" spans="1:63" x14ac:dyDescent="0.25">
      <c r="A210" s="35" t="s">
        <v>300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0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0</v>
      </c>
    </row>
    <row r="212" spans="1:63" x14ac:dyDescent="0.25">
      <c r="A212" s="35" t="s">
        <v>302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0</v>
      </c>
      <c r="AF212" s="17"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7">
        <v>0</v>
      </c>
      <c r="AM212" s="17"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0</v>
      </c>
      <c r="AU212" s="17">
        <v>0</v>
      </c>
      <c r="AV212" s="17">
        <v>0</v>
      </c>
      <c r="AW212" s="17">
        <v>0</v>
      </c>
      <c r="AX212" s="17">
        <v>0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0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0</v>
      </c>
    </row>
    <row r="214" spans="1:63" x14ac:dyDescent="0.25">
      <c r="A214" s="35" t="s">
        <v>304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0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0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0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0</v>
      </c>
    </row>
    <row r="218" spans="1:63" x14ac:dyDescent="0.25">
      <c r="A218" s="35" t="s">
        <v>308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0</v>
      </c>
    </row>
    <row r="219" spans="1:63" x14ac:dyDescent="0.25">
      <c r="A219" s="35" t="s">
        <v>309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0</v>
      </c>
    </row>
    <row r="220" spans="1:63" x14ac:dyDescent="0.25">
      <c r="A220" s="35" t="s">
        <v>310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0</v>
      </c>
      <c r="AT220" s="17">
        <v>0</v>
      </c>
      <c r="AU220" s="17">
        <v>0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0</v>
      </c>
    </row>
    <row r="221" spans="1:63" x14ac:dyDescent="0.25">
      <c r="A221" s="35" t="s">
        <v>311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0</v>
      </c>
    </row>
    <row r="222" spans="1:63" x14ac:dyDescent="0.25">
      <c r="A222" s="35" t="s">
        <v>312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0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0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0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1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1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0</v>
      </c>
      <c r="C227" s="33">
        <v>0</v>
      </c>
      <c r="D227" s="33">
        <v>1</v>
      </c>
      <c r="E227" s="33">
        <v>0</v>
      </c>
      <c r="F227" s="33">
        <v>0</v>
      </c>
      <c r="G227" s="33">
        <v>0</v>
      </c>
      <c r="H227" s="33">
        <v>0</v>
      </c>
      <c r="I227" s="33">
        <v>5</v>
      </c>
      <c r="J227" s="33">
        <v>2</v>
      </c>
      <c r="K227" s="33">
        <v>0</v>
      </c>
      <c r="L227" s="33">
        <v>0</v>
      </c>
      <c r="M227" s="33">
        <v>0</v>
      </c>
      <c r="N227" s="33">
        <v>2</v>
      </c>
      <c r="O227" s="33">
        <v>0</v>
      </c>
      <c r="P227" s="33">
        <v>0</v>
      </c>
      <c r="Q227" s="33">
        <v>1</v>
      </c>
      <c r="R227" s="33">
        <v>0</v>
      </c>
      <c r="S227" s="33">
        <v>0</v>
      </c>
      <c r="T227" s="33">
        <v>2</v>
      </c>
      <c r="U227" s="33">
        <v>0</v>
      </c>
      <c r="V227" s="33">
        <v>0</v>
      </c>
      <c r="W227" s="33">
        <v>0</v>
      </c>
      <c r="X227" s="33">
        <v>0</v>
      </c>
      <c r="Y227" s="33">
        <v>0</v>
      </c>
      <c r="Z227" s="33">
        <v>0</v>
      </c>
      <c r="AA227" s="33">
        <v>0</v>
      </c>
      <c r="AB227" s="33">
        <v>0</v>
      </c>
      <c r="AC227" s="33">
        <v>0</v>
      </c>
      <c r="AD227" s="33">
        <v>1</v>
      </c>
      <c r="AE227" s="33">
        <v>0</v>
      </c>
      <c r="AF227" s="33">
        <v>3</v>
      </c>
      <c r="AG227" s="33">
        <v>0</v>
      </c>
      <c r="AH227" s="33">
        <v>1</v>
      </c>
      <c r="AI227" s="33">
        <v>0</v>
      </c>
      <c r="AJ227" s="33">
        <v>0</v>
      </c>
      <c r="AK227" s="33">
        <v>0</v>
      </c>
      <c r="AL227" s="33">
        <v>0</v>
      </c>
      <c r="AM227" s="33">
        <v>0</v>
      </c>
      <c r="AN227" s="33">
        <v>0</v>
      </c>
      <c r="AO227" s="33">
        <v>0</v>
      </c>
      <c r="AP227" s="33">
        <v>0</v>
      </c>
      <c r="AQ227" s="33">
        <v>0</v>
      </c>
      <c r="AR227" s="33">
        <v>0</v>
      </c>
      <c r="AS227" s="33">
        <v>2</v>
      </c>
      <c r="AT227" s="33">
        <v>0</v>
      </c>
      <c r="AU227" s="33">
        <v>0</v>
      </c>
      <c r="AV227" s="33">
        <v>3</v>
      </c>
      <c r="AW227" s="33">
        <v>0</v>
      </c>
      <c r="AX227" s="33">
        <v>0</v>
      </c>
      <c r="AY227" s="33">
        <v>0</v>
      </c>
      <c r="AZ227" s="33">
        <v>0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1</v>
      </c>
      <c r="BJ227" s="33">
        <v>0</v>
      </c>
      <c r="BK227" s="34">
        <v>24</v>
      </c>
    </row>
    <row r="228" spans="1:63" x14ac:dyDescent="0.25">
      <c r="A228" s="35" t="s">
        <v>318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1</v>
      </c>
      <c r="BJ228" s="17">
        <v>0</v>
      </c>
      <c r="BK228" s="34">
        <v>1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0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0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0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0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  <c r="AF233" s="17">
        <v>1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7">
        <v>0</v>
      </c>
      <c r="AU233" s="17">
        <v>0</v>
      </c>
      <c r="AV233" s="17">
        <v>0</v>
      </c>
      <c r="AW233" s="17">
        <v>0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1</v>
      </c>
    </row>
    <row r="234" spans="1:63" x14ac:dyDescent="0.25">
      <c r="A234" s="35" t="s">
        <v>324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0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0</v>
      </c>
      <c r="AT234" s="17">
        <v>0</v>
      </c>
      <c r="AU234" s="17">
        <v>0</v>
      </c>
      <c r="AV234" s="17">
        <v>0</v>
      </c>
      <c r="AW234" s="17">
        <v>0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0</v>
      </c>
    </row>
    <row r="235" spans="1:63" x14ac:dyDescent="0.25">
      <c r="A235" s="35" t="s">
        <v>325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0</v>
      </c>
      <c r="AT235" s="17">
        <v>0</v>
      </c>
      <c r="AU235" s="17">
        <v>0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0</v>
      </c>
    </row>
    <row r="236" spans="1:63" x14ac:dyDescent="0.25">
      <c r="A236" s="35" t="s">
        <v>326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7">
        <v>0</v>
      </c>
      <c r="AU236" s="17">
        <v>0</v>
      </c>
      <c r="AV236" s="17">
        <v>2</v>
      </c>
      <c r="AW236" s="17">
        <v>0</v>
      </c>
      <c r="AX236" s="17">
        <v>0</v>
      </c>
      <c r="AY236" s="17">
        <v>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2</v>
      </c>
    </row>
    <row r="237" spans="1:63" x14ac:dyDescent="0.25">
      <c r="A237" s="35" t="s">
        <v>327</v>
      </c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0</v>
      </c>
    </row>
    <row r="238" spans="1:63" x14ac:dyDescent="0.25">
      <c r="A238" s="35" t="s">
        <v>328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0</v>
      </c>
    </row>
    <row r="239" spans="1:63" x14ac:dyDescent="0.25">
      <c r="A239" s="35" t="s">
        <v>329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0</v>
      </c>
    </row>
    <row r="240" spans="1:63" x14ac:dyDescent="0.25">
      <c r="A240" s="35" t="s">
        <v>330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1</v>
      </c>
      <c r="K240" s="17">
        <v>0</v>
      </c>
      <c r="L240" s="17">
        <v>0</v>
      </c>
      <c r="M240" s="17">
        <v>0</v>
      </c>
      <c r="N240" s="17">
        <v>1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2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0</v>
      </c>
    </row>
    <row r="242" spans="1:63" x14ac:dyDescent="0.25">
      <c r="A242" s="35" t="s">
        <v>332</v>
      </c>
      <c r="B242" s="17">
        <v>0</v>
      </c>
      <c r="C242" s="17">
        <v>0</v>
      </c>
      <c r="D242" s="17">
        <v>1</v>
      </c>
      <c r="E242" s="17">
        <v>0</v>
      </c>
      <c r="F242" s="17">
        <v>0</v>
      </c>
      <c r="G242" s="17">
        <v>0</v>
      </c>
      <c r="H242" s="17">
        <v>0</v>
      </c>
      <c r="I242" s="17">
        <v>5</v>
      </c>
      <c r="J242" s="17">
        <v>1</v>
      </c>
      <c r="K242" s="17">
        <v>0</v>
      </c>
      <c r="L242" s="17">
        <v>0</v>
      </c>
      <c r="M242" s="17">
        <v>0</v>
      </c>
      <c r="N242" s="17">
        <v>1</v>
      </c>
      <c r="O242" s="17">
        <v>0</v>
      </c>
      <c r="P242" s="17">
        <v>0</v>
      </c>
      <c r="Q242" s="17">
        <v>1</v>
      </c>
      <c r="R242" s="17">
        <v>0</v>
      </c>
      <c r="S242" s="17">
        <v>0</v>
      </c>
      <c r="T242" s="17">
        <v>2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1</v>
      </c>
      <c r="AE242" s="17">
        <v>0</v>
      </c>
      <c r="AF242" s="17">
        <v>2</v>
      </c>
      <c r="AG242" s="17">
        <v>0</v>
      </c>
      <c r="AH242" s="17">
        <v>1</v>
      </c>
      <c r="AI242" s="17">
        <v>0</v>
      </c>
      <c r="AJ242" s="17">
        <v>0</v>
      </c>
      <c r="AK242" s="17">
        <v>0</v>
      </c>
      <c r="AL242" s="17">
        <v>0</v>
      </c>
      <c r="AM242" s="17">
        <v>0</v>
      </c>
      <c r="AN242" s="17">
        <v>0</v>
      </c>
      <c r="AO242" s="17">
        <v>0</v>
      </c>
      <c r="AP242" s="17">
        <v>0</v>
      </c>
      <c r="AQ242" s="17">
        <v>0</v>
      </c>
      <c r="AR242" s="17">
        <v>0</v>
      </c>
      <c r="AS242" s="17">
        <v>2</v>
      </c>
      <c r="AT242" s="17">
        <v>0</v>
      </c>
      <c r="AU242" s="17">
        <v>0</v>
      </c>
      <c r="AV242" s="17">
        <v>1</v>
      </c>
      <c r="AW242" s="17">
        <v>0</v>
      </c>
      <c r="AX242" s="17">
        <v>0</v>
      </c>
      <c r="AY242" s="17">
        <v>0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18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0</v>
      </c>
    </row>
    <row r="246" spans="1:63" x14ac:dyDescent="0.25">
      <c r="A246" s="35" t="s">
        <v>336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0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0</v>
      </c>
    </row>
    <row r="248" spans="1:63" x14ac:dyDescent="0.25">
      <c r="A248" s="32" t="s">
        <v>338</v>
      </c>
      <c r="B248" s="33">
        <v>0</v>
      </c>
      <c r="C248" s="33">
        <v>0</v>
      </c>
      <c r="D248" s="33">
        <v>0</v>
      </c>
      <c r="E248" s="33">
        <v>0</v>
      </c>
      <c r="F248" s="33">
        <v>0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3">
        <v>1</v>
      </c>
      <c r="U248" s="33">
        <v>0</v>
      </c>
      <c r="V248" s="33">
        <v>0</v>
      </c>
      <c r="W248" s="33">
        <v>0</v>
      </c>
      <c r="X248" s="33">
        <v>0</v>
      </c>
      <c r="Y248" s="33">
        <v>0</v>
      </c>
      <c r="Z248" s="33">
        <v>0</v>
      </c>
      <c r="AA248" s="33">
        <v>0</v>
      </c>
      <c r="AB248" s="33">
        <v>0</v>
      </c>
      <c r="AC248" s="33">
        <v>0</v>
      </c>
      <c r="AD248" s="33">
        <v>0</v>
      </c>
      <c r="AE248" s="33">
        <v>0</v>
      </c>
      <c r="AF248" s="33">
        <v>1</v>
      </c>
      <c r="AG248" s="33">
        <v>0</v>
      </c>
      <c r="AH248" s="33">
        <v>2</v>
      </c>
      <c r="AI248" s="33">
        <v>0</v>
      </c>
      <c r="AJ248" s="33">
        <v>0</v>
      </c>
      <c r="AK248" s="33">
        <v>0</v>
      </c>
      <c r="AL248" s="33">
        <v>0</v>
      </c>
      <c r="AM248" s="33">
        <v>0</v>
      </c>
      <c r="AN248" s="33">
        <v>0</v>
      </c>
      <c r="AO248" s="33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0</v>
      </c>
      <c r="AU248" s="33">
        <v>0</v>
      </c>
      <c r="AV248" s="33">
        <v>0</v>
      </c>
      <c r="AW248" s="33">
        <v>0</v>
      </c>
      <c r="AX248" s="33">
        <v>0</v>
      </c>
      <c r="AY248" s="33">
        <v>0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4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0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0</v>
      </c>
    </row>
    <row r="253" spans="1:63" x14ac:dyDescent="0.25">
      <c r="A253" s="35" t="s">
        <v>343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0</v>
      </c>
    </row>
    <row r="254" spans="1:63" x14ac:dyDescent="0.25">
      <c r="A254" s="35" t="s">
        <v>344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0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0</v>
      </c>
    </row>
    <row r="257" spans="1:63" x14ac:dyDescent="0.25">
      <c r="A257" s="35" t="s">
        <v>347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1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1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0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1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1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2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1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1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0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0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0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0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0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0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0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0</v>
      </c>
    </row>
    <row r="275" spans="1:63" x14ac:dyDescent="0.25">
      <c r="A275" s="32" t="s">
        <v>365</v>
      </c>
      <c r="B275" s="33">
        <v>0</v>
      </c>
      <c r="C275" s="33">
        <v>0</v>
      </c>
      <c r="D275" s="33">
        <v>1</v>
      </c>
      <c r="E275" s="33">
        <v>0</v>
      </c>
      <c r="F275" s="33">
        <v>0</v>
      </c>
      <c r="G275" s="33">
        <v>0</v>
      </c>
      <c r="H275" s="33">
        <v>0</v>
      </c>
      <c r="I275" s="33">
        <v>6</v>
      </c>
      <c r="J275" s="33">
        <v>2</v>
      </c>
      <c r="K275" s="33">
        <v>0</v>
      </c>
      <c r="L275" s="33">
        <v>0</v>
      </c>
      <c r="M275" s="33">
        <v>0</v>
      </c>
      <c r="N275" s="33">
        <v>0</v>
      </c>
      <c r="O275" s="33">
        <v>0</v>
      </c>
      <c r="P275" s="33">
        <v>0</v>
      </c>
      <c r="Q275" s="33">
        <v>0</v>
      </c>
      <c r="R275" s="33">
        <v>0</v>
      </c>
      <c r="S275" s="33">
        <v>0</v>
      </c>
      <c r="T275" s="33">
        <v>2</v>
      </c>
      <c r="U275" s="33">
        <v>2</v>
      </c>
      <c r="V275" s="33">
        <v>0</v>
      </c>
      <c r="W275" s="33">
        <v>0</v>
      </c>
      <c r="X275" s="33">
        <v>0</v>
      </c>
      <c r="Y275" s="33">
        <v>0</v>
      </c>
      <c r="Z275" s="33">
        <v>0</v>
      </c>
      <c r="AA275" s="33">
        <v>0</v>
      </c>
      <c r="AB275" s="33">
        <v>2</v>
      </c>
      <c r="AC275" s="33">
        <v>0</v>
      </c>
      <c r="AD275" s="33">
        <v>0</v>
      </c>
      <c r="AE275" s="33">
        <v>0</v>
      </c>
      <c r="AF275" s="33">
        <v>1</v>
      </c>
      <c r="AG275" s="33">
        <v>1</v>
      </c>
      <c r="AH275" s="33">
        <v>5</v>
      </c>
      <c r="AI275" s="33">
        <v>0</v>
      </c>
      <c r="AJ275" s="33">
        <v>1</v>
      </c>
      <c r="AK275" s="33">
        <v>0</v>
      </c>
      <c r="AL275" s="33">
        <v>0</v>
      </c>
      <c r="AM275" s="33">
        <v>0</v>
      </c>
      <c r="AN275" s="33">
        <v>0</v>
      </c>
      <c r="AO275" s="33">
        <v>3</v>
      </c>
      <c r="AP275" s="33">
        <v>0</v>
      </c>
      <c r="AQ275" s="33">
        <v>0</v>
      </c>
      <c r="AR275" s="33">
        <v>0</v>
      </c>
      <c r="AS275" s="33">
        <v>1</v>
      </c>
      <c r="AT275" s="33">
        <v>0</v>
      </c>
      <c r="AU275" s="33">
        <v>0</v>
      </c>
      <c r="AV275" s="33">
        <v>0</v>
      </c>
      <c r="AW275" s="33">
        <v>0</v>
      </c>
      <c r="AX275" s="33">
        <v>0</v>
      </c>
      <c r="AY275" s="33">
        <v>0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0</v>
      </c>
      <c r="BI275" s="33">
        <v>0</v>
      </c>
      <c r="BJ275" s="33">
        <v>0</v>
      </c>
      <c r="BK275" s="34">
        <v>27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0</v>
      </c>
    </row>
    <row r="277" spans="1:63" x14ac:dyDescent="0.25">
      <c r="A277" s="35" t="s">
        <v>367</v>
      </c>
      <c r="B277" s="17">
        <v>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1</v>
      </c>
      <c r="AH277" s="17">
        <v>2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0</v>
      </c>
      <c r="AT277" s="17">
        <v>0</v>
      </c>
      <c r="AU277" s="17">
        <v>0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3</v>
      </c>
    </row>
    <row r="278" spans="1:63" x14ac:dyDescent="0.25">
      <c r="A278" s="35" t="s">
        <v>368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1</v>
      </c>
      <c r="J278" s="17">
        <v>0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0</v>
      </c>
      <c r="AT278" s="17">
        <v>0</v>
      </c>
      <c r="AU278" s="17">
        <v>0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1</v>
      </c>
    </row>
    <row r="279" spans="1:63" x14ac:dyDescent="0.25">
      <c r="A279" s="35" t="s">
        <v>369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0</v>
      </c>
    </row>
    <row r="280" spans="1:63" x14ac:dyDescent="0.25">
      <c r="A280" s="35" t="s">
        <v>370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0</v>
      </c>
      <c r="AT280" s="17">
        <v>0</v>
      </c>
      <c r="AU280" s="17">
        <v>0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34">
        <v>0</v>
      </c>
    </row>
    <row r="281" spans="1:63" x14ac:dyDescent="0.25">
      <c r="A281" s="35" t="s">
        <v>371</v>
      </c>
      <c r="B281" s="17">
        <v>0</v>
      </c>
      <c r="C281" s="17">
        <v>0</v>
      </c>
      <c r="D281" s="17">
        <v>0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1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3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7">
        <v>0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4</v>
      </c>
    </row>
    <row r="282" spans="1:63" x14ac:dyDescent="0.25">
      <c r="A282" s="35" t="s">
        <v>372</v>
      </c>
      <c r="B282" s="17">
        <v>0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4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0</v>
      </c>
      <c r="S282" s="17">
        <v>0</v>
      </c>
      <c r="T282" s="17">
        <v>2</v>
      </c>
      <c r="U282" s="17">
        <v>1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0</v>
      </c>
      <c r="AI282" s="17">
        <v>0</v>
      </c>
      <c r="AJ282" s="17">
        <v>1</v>
      </c>
      <c r="AK282" s="17">
        <v>0</v>
      </c>
      <c r="AL282" s="17">
        <v>0</v>
      </c>
      <c r="AM282" s="17"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1</v>
      </c>
      <c r="AT282" s="17">
        <v>0</v>
      </c>
      <c r="AU282" s="17">
        <v>0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9</v>
      </c>
    </row>
    <row r="283" spans="1:63" x14ac:dyDescent="0.25">
      <c r="A283" s="35" t="s">
        <v>373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1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1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2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0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0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0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0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0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0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1</v>
      </c>
      <c r="J295" s="17">
        <v>1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2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0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0</v>
      </c>
      <c r="C298" s="17">
        <v>0</v>
      </c>
      <c r="D298" s="17">
        <v>1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2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3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6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0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0</v>
      </c>
      <c r="C305" s="33">
        <v>0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0</v>
      </c>
      <c r="AG305" s="33">
        <v>0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0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0</v>
      </c>
    </row>
    <row r="309" spans="1:63" x14ac:dyDescent="0.25">
      <c r="A309" s="32" t="s">
        <v>399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0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0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0</v>
      </c>
    </row>
    <row r="312" spans="1:63" x14ac:dyDescent="0.25">
      <c r="A312" s="35" t="s">
        <v>402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0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0</v>
      </c>
      <c r="C316" s="33">
        <v>0</v>
      </c>
      <c r="D316" s="33">
        <v>0</v>
      </c>
      <c r="E316" s="33">
        <v>0</v>
      </c>
      <c r="F316" s="33">
        <v>0</v>
      </c>
      <c r="G316" s="33">
        <v>0</v>
      </c>
      <c r="H316" s="33">
        <v>0</v>
      </c>
      <c r="I316" s="33">
        <v>0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0</v>
      </c>
      <c r="R316" s="33">
        <v>0</v>
      </c>
      <c r="S316" s="33">
        <v>0</v>
      </c>
      <c r="T316" s="33">
        <v>0</v>
      </c>
      <c r="U316" s="33">
        <v>0</v>
      </c>
      <c r="V316" s="33">
        <v>0</v>
      </c>
      <c r="W316" s="33">
        <v>0</v>
      </c>
      <c r="X316" s="33">
        <v>0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0</v>
      </c>
      <c r="AE316" s="33">
        <v>0</v>
      </c>
      <c r="AF316" s="33">
        <v>0</v>
      </c>
      <c r="AG316" s="33">
        <v>0</v>
      </c>
      <c r="AH316" s="33">
        <v>0</v>
      </c>
      <c r="AI316" s="33">
        <v>0</v>
      </c>
      <c r="AJ316" s="33">
        <v>0</v>
      </c>
      <c r="AK316" s="33">
        <v>0</v>
      </c>
      <c r="AL316" s="33">
        <v>0</v>
      </c>
      <c r="AM316" s="33">
        <v>0</v>
      </c>
      <c r="AN316" s="33">
        <v>0</v>
      </c>
      <c r="AO316" s="33">
        <v>0</v>
      </c>
      <c r="AP316" s="33">
        <v>0</v>
      </c>
      <c r="AQ316" s="33">
        <v>0</v>
      </c>
      <c r="AR316" s="33">
        <v>0</v>
      </c>
      <c r="AS316" s="33">
        <v>0</v>
      </c>
      <c r="AT316" s="33">
        <v>0</v>
      </c>
      <c r="AU316" s="33">
        <v>0</v>
      </c>
      <c r="AV316" s="33">
        <v>0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0</v>
      </c>
    </row>
    <row r="317" spans="1:63" x14ac:dyDescent="0.25">
      <c r="A317" s="35" t="s">
        <v>407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0</v>
      </c>
      <c r="AT317" s="17">
        <v>0</v>
      </c>
      <c r="AU317" s="17">
        <v>0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0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0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0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0</v>
      </c>
      <c r="C322" s="33">
        <v>0</v>
      </c>
      <c r="D322" s="33">
        <v>0</v>
      </c>
      <c r="E322" s="33">
        <v>0</v>
      </c>
      <c r="F322" s="33">
        <v>0</v>
      </c>
      <c r="G322" s="33">
        <v>0</v>
      </c>
      <c r="H322" s="33">
        <v>0</v>
      </c>
      <c r="I322" s="33">
        <v>0</v>
      </c>
      <c r="J322" s="33">
        <v>1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0</v>
      </c>
      <c r="Q322" s="33">
        <v>0</v>
      </c>
      <c r="R322" s="33">
        <v>0</v>
      </c>
      <c r="S322" s="33">
        <v>0</v>
      </c>
      <c r="T322" s="33">
        <v>0</v>
      </c>
      <c r="U322" s="33">
        <v>0</v>
      </c>
      <c r="V322" s="33">
        <v>0</v>
      </c>
      <c r="W322" s="33">
        <v>0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0</v>
      </c>
      <c r="AF322" s="33">
        <v>0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0</v>
      </c>
      <c r="AM322" s="33">
        <v>0</v>
      </c>
      <c r="AN322" s="33">
        <v>0</v>
      </c>
      <c r="AO322" s="33">
        <v>0</v>
      </c>
      <c r="AP322" s="33">
        <v>0</v>
      </c>
      <c r="AQ322" s="33">
        <v>0</v>
      </c>
      <c r="AR322" s="33">
        <v>0</v>
      </c>
      <c r="AS322" s="33">
        <v>0</v>
      </c>
      <c r="AT322" s="33">
        <v>0</v>
      </c>
      <c r="AU322" s="33">
        <v>0</v>
      </c>
      <c r="AV322" s="33">
        <v>0</v>
      </c>
      <c r="AW322" s="33">
        <v>0</v>
      </c>
      <c r="AX322" s="33">
        <v>0</v>
      </c>
      <c r="AY322" s="33">
        <v>0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1</v>
      </c>
    </row>
    <row r="323" spans="1:63" x14ac:dyDescent="0.25">
      <c r="A323" s="35" t="s">
        <v>413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1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0</v>
      </c>
      <c r="AT323" s="17">
        <v>0</v>
      </c>
      <c r="AU323" s="17">
        <v>0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1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0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1</v>
      </c>
      <c r="C327" s="33">
        <v>0</v>
      </c>
      <c r="D327" s="33">
        <v>4</v>
      </c>
      <c r="E327" s="33">
        <v>13</v>
      </c>
      <c r="F327" s="33">
        <v>0</v>
      </c>
      <c r="G327" s="33">
        <v>0</v>
      </c>
      <c r="H327" s="33">
        <v>0</v>
      </c>
      <c r="I327" s="33">
        <v>0</v>
      </c>
      <c r="J327" s="33">
        <v>1</v>
      </c>
      <c r="K327" s="33">
        <v>0</v>
      </c>
      <c r="L327" s="33">
        <v>0</v>
      </c>
      <c r="M327" s="33">
        <v>0</v>
      </c>
      <c r="N327" s="33">
        <v>1</v>
      </c>
      <c r="O327" s="33">
        <v>0</v>
      </c>
      <c r="P327" s="33">
        <v>0</v>
      </c>
      <c r="Q327" s="33">
        <v>11</v>
      </c>
      <c r="R327" s="33">
        <v>6</v>
      </c>
      <c r="S327" s="33">
        <v>0</v>
      </c>
      <c r="T327" s="33">
        <v>0</v>
      </c>
      <c r="U327" s="33">
        <v>68</v>
      </c>
      <c r="V327" s="33">
        <v>0</v>
      </c>
      <c r="W327" s="33">
        <v>1</v>
      </c>
      <c r="X327" s="33">
        <v>0</v>
      </c>
      <c r="Y327" s="33">
        <v>0</v>
      </c>
      <c r="Z327" s="33">
        <v>0</v>
      </c>
      <c r="AA327" s="33">
        <v>1</v>
      </c>
      <c r="AB327" s="33">
        <v>0</v>
      </c>
      <c r="AC327" s="33">
        <v>0</v>
      </c>
      <c r="AD327" s="33">
        <v>0</v>
      </c>
      <c r="AE327" s="33">
        <v>0</v>
      </c>
      <c r="AF327" s="33">
        <v>2</v>
      </c>
      <c r="AG327" s="33">
        <v>0</v>
      </c>
      <c r="AH327" s="33">
        <v>3</v>
      </c>
      <c r="AI327" s="33">
        <v>0</v>
      </c>
      <c r="AJ327" s="33">
        <v>0</v>
      </c>
      <c r="AK327" s="33">
        <v>0</v>
      </c>
      <c r="AL327" s="33">
        <v>0</v>
      </c>
      <c r="AM327" s="33">
        <v>3</v>
      </c>
      <c r="AN327" s="33">
        <v>0</v>
      </c>
      <c r="AO327" s="33">
        <v>0</v>
      </c>
      <c r="AP327" s="33">
        <v>0</v>
      </c>
      <c r="AQ327" s="33">
        <v>0</v>
      </c>
      <c r="AR327" s="33">
        <v>0</v>
      </c>
      <c r="AS327" s="33">
        <v>0</v>
      </c>
      <c r="AT327" s="33">
        <v>0</v>
      </c>
      <c r="AU327" s="33">
        <v>0</v>
      </c>
      <c r="AV327" s="33">
        <v>118</v>
      </c>
      <c r="AW327" s="33">
        <v>0</v>
      </c>
      <c r="AX327" s="33">
        <v>0</v>
      </c>
      <c r="AY327" s="33">
        <v>2</v>
      </c>
      <c r="AZ327" s="33">
        <v>0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235</v>
      </c>
    </row>
    <row r="328" spans="1:63" x14ac:dyDescent="0.25">
      <c r="A328" s="35" t="s">
        <v>418</v>
      </c>
      <c r="B328" s="17">
        <v>1</v>
      </c>
      <c r="C328" s="17">
        <v>0</v>
      </c>
      <c r="D328" s="17">
        <v>4</v>
      </c>
      <c r="E328" s="17">
        <v>13</v>
      </c>
      <c r="F328" s="17">
        <v>0</v>
      </c>
      <c r="G328" s="17">
        <v>0</v>
      </c>
      <c r="H328" s="17">
        <v>0</v>
      </c>
      <c r="I328" s="17">
        <v>0</v>
      </c>
      <c r="J328" s="17">
        <v>1</v>
      </c>
      <c r="K328" s="17">
        <v>0</v>
      </c>
      <c r="L328" s="17">
        <v>0</v>
      </c>
      <c r="M328" s="17">
        <v>0</v>
      </c>
      <c r="N328" s="17">
        <v>1</v>
      </c>
      <c r="O328" s="17">
        <v>0</v>
      </c>
      <c r="P328" s="17">
        <v>0</v>
      </c>
      <c r="Q328" s="17">
        <v>11</v>
      </c>
      <c r="R328" s="17">
        <v>6</v>
      </c>
      <c r="S328" s="17">
        <v>0</v>
      </c>
      <c r="T328" s="17">
        <v>0</v>
      </c>
      <c r="U328" s="17">
        <v>68</v>
      </c>
      <c r="V328" s="17">
        <v>0</v>
      </c>
      <c r="W328" s="17">
        <v>1</v>
      </c>
      <c r="X328" s="17">
        <v>0</v>
      </c>
      <c r="Y328" s="17">
        <v>0</v>
      </c>
      <c r="Z328" s="17">
        <v>0</v>
      </c>
      <c r="AA328" s="17">
        <v>1</v>
      </c>
      <c r="AB328" s="17">
        <v>0</v>
      </c>
      <c r="AC328" s="17">
        <v>0</v>
      </c>
      <c r="AD328" s="17">
        <v>0</v>
      </c>
      <c r="AE328" s="17">
        <v>0</v>
      </c>
      <c r="AF328" s="17">
        <v>2</v>
      </c>
      <c r="AG328" s="17">
        <v>0</v>
      </c>
      <c r="AH328" s="17">
        <v>3</v>
      </c>
      <c r="AI328" s="17">
        <v>0</v>
      </c>
      <c r="AJ328" s="17">
        <v>0</v>
      </c>
      <c r="AK328" s="17">
        <v>0</v>
      </c>
      <c r="AL328" s="17">
        <v>0</v>
      </c>
      <c r="AM328" s="17">
        <v>3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0</v>
      </c>
      <c r="AT328" s="17">
        <v>0</v>
      </c>
      <c r="AU328" s="17">
        <v>0</v>
      </c>
      <c r="AV328" s="17">
        <v>118</v>
      </c>
      <c r="AW328" s="17">
        <v>0</v>
      </c>
      <c r="AX328" s="17">
        <v>0</v>
      </c>
      <c r="AY328" s="17">
        <v>2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235</v>
      </c>
    </row>
    <row r="329" spans="1:63" x14ac:dyDescent="0.25">
      <c r="A329" s="32" t="s">
        <v>419</v>
      </c>
      <c r="B329" s="33">
        <v>0</v>
      </c>
      <c r="C329" s="33">
        <v>0</v>
      </c>
      <c r="D329" s="33">
        <v>0</v>
      </c>
      <c r="E329" s="33">
        <v>1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  <c r="K329" s="33">
        <v>0</v>
      </c>
      <c r="L329" s="33">
        <v>0</v>
      </c>
      <c r="M329" s="33">
        <v>2</v>
      </c>
      <c r="N329" s="33">
        <v>0</v>
      </c>
      <c r="O329" s="33">
        <v>0</v>
      </c>
      <c r="P329" s="33">
        <v>0</v>
      </c>
      <c r="Q329" s="33">
        <v>0</v>
      </c>
      <c r="R329" s="33">
        <v>0</v>
      </c>
      <c r="S329" s="33">
        <v>0</v>
      </c>
      <c r="T329" s="33">
        <v>0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1</v>
      </c>
      <c r="AC329" s="33">
        <v>0</v>
      </c>
      <c r="AD329" s="33">
        <v>1</v>
      </c>
      <c r="AE329" s="33">
        <v>0</v>
      </c>
      <c r="AF329" s="33">
        <v>4</v>
      </c>
      <c r="AG329" s="33">
        <v>0</v>
      </c>
      <c r="AH329" s="33">
        <v>0</v>
      </c>
      <c r="AI329" s="33">
        <v>0</v>
      </c>
      <c r="AJ329" s="33">
        <v>0</v>
      </c>
      <c r="AK329" s="33">
        <v>0</v>
      </c>
      <c r="AL329" s="33">
        <v>0</v>
      </c>
      <c r="AM329" s="33">
        <v>0</v>
      </c>
      <c r="AN329" s="33">
        <v>0</v>
      </c>
      <c r="AO329" s="33">
        <v>0</v>
      </c>
      <c r="AP329" s="33">
        <v>0</v>
      </c>
      <c r="AQ329" s="33">
        <v>0</v>
      </c>
      <c r="AR329" s="33">
        <v>0</v>
      </c>
      <c r="AS329" s="33">
        <v>0</v>
      </c>
      <c r="AT329" s="33">
        <v>0</v>
      </c>
      <c r="AU329" s="33">
        <v>0</v>
      </c>
      <c r="AV329" s="33">
        <v>0</v>
      </c>
      <c r="AW329" s="33">
        <v>1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10</v>
      </c>
    </row>
    <row r="330" spans="1:63" x14ac:dyDescent="0.25">
      <c r="A330" s="35" t="s">
        <v>420</v>
      </c>
      <c r="B330" s="17">
        <v>0</v>
      </c>
      <c r="C330" s="17">
        <v>0</v>
      </c>
      <c r="D330" s="17">
        <v>0</v>
      </c>
      <c r="E330" s="17">
        <v>1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2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1</v>
      </c>
      <c r="AC330" s="17">
        <v>0</v>
      </c>
      <c r="AD330" s="17">
        <v>1</v>
      </c>
      <c r="AE330" s="17">
        <v>0</v>
      </c>
      <c r="AF330" s="17">
        <v>4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7">
        <v>0</v>
      </c>
      <c r="AU330" s="17">
        <v>0</v>
      </c>
      <c r="AV330" s="17">
        <v>0</v>
      </c>
      <c r="AW330" s="17">
        <v>1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10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36</v>
      </c>
      <c r="C333" s="37">
        <v>9</v>
      </c>
      <c r="D333" s="37">
        <v>114</v>
      </c>
      <c r="E333" s="37">
        <v>54</v>
      </c>
      <c r="F333" s="37">
        <v>7</v>
      </c>
      <c r="G333" s="37">
        <v>5</v>
      </c>
      <c r="H333" s="37">
        <v>27</v>
      </c>
      <c r="I333" s="37">
        <v>303</v>
      </c>
      <c r="J333" s="37">
        <v>58</v>
      </c>
      <c r="K333" s="37">
        <v>13</v>
      </c>
      <c r="L333" s="37">
        <v>22</v>
      </c>
      <c r="M333" s="37">
        <v>34</v>
      </c>
      <c r="N333" s="37">
        <v>14</v>
      </c>
      <c r="O333" s="37">
        <v>3</v>
      </c>
      <c r="P333" s="37">
        <v>8</v>
      </c>
      <c r="Q333" s="37">
        <v>94</v>
      </c>
      <c r="R333" s="37">
        <v>31</v>
      </c>
      <c r="S333" s="37">
        <v>40</v>
      </c>
      <c r="T333" s="37">
        <v>78</v>
      </c>
      <c r="U333" s="37">
        <v>107</v>
      </c>
      <c r="V333" s="37">
        <v>13</v>
      </c>
      <c r="W333" s="37">
        <v>19</v>
      </c>
      <c r="X333" s="37">
        <v>13</v>
      </c>
      <c r="Y333" s="37">
        <v>129</v>
      </c>
      <c r="Z333" s="37">
        <v>20</v>
      </c>
      <c r="AA333" s="37">
        <v>16</v>
      </c>
      <c r="AB333" s="37">
        <v>123</v>
      </c>
      <c r="AC333" s="37">
        <v>14</v>
      </c>
      <c r="AD333" s="37">
        <v>19</v>
      </c>
      <c r="AE333" s="37">
        <v>15</v>
      </c>
      <c r="AF333" s="37">
        <v>243</v>
      </c>
      <c r="AG333" s="37">
        <v>62</v>
      </c>
      <c r="AH333" s="37">
        <v>121</v>
      </c>
      <c r="AI333" s="37">
        <v>52</v>
      </c>
      <c r="AJ333" s="37">
        <v>13</v>
      </c>
      <c r="AK333" s="37">
        <v>2</v>
      </c>
      <c r="AL333" s="37">
        <v>29</v>
      </c>
      <c r="AM333" s="37">
        <v>28</v>
      </c>
      <c r="AN333" s="37">
        <v>8</v>
      </c>
      <c r="AO333" s="37">
        <v>148</v>
      </c>
      <c r="AP333" s="37">
        <v>4</v>
      </c>
      <c r="AQ333" s="37">
        <v>93</v>
      </c>
      <c r="AR333" s="37">
        <v>4</v>
      </c>
      <c r="AS333" s="37">
        <v>67</v>
      </c>
      <c r="AT333" s="37">
        <v>4</v>
      </c>
      <c r="AU333" s="37">
        <v>16</v>
      </c>
      <c r="AV333" s="37">
        <v>228</v>
      </c>
      <c r="AW333" s="37">
        <v>12</v>
      </c>
      <c r="AX333" s="37">
        <v>0</v>
      </c>
      <c r="AY333" s="37">
        <v>40</v>
      </c>
      <c r="AZ333" s="37">
        <v>0</v>
      </c>
      <c r="BA333" s="37">
        <v>0</v>
      </c>
      <c r="BB333" s="37">
        <v>0</v>
      </c>
      <c r="BC333" s="37">
        <v>0</v>
      </c>
      <c r="BD333" s="37">
        <v>0</v>
      </c>
      <c r="BE333" s="37">
        <v>0</v>
      </c>
      <c r="BF333" s="37">
        <v>0</v>
      </c>
      <c r="BG333" s="37">
        <v>0</v>
      </c>
      <c r="BH333" s="37">
        <v>0</v>
      </c>
      <c r="BI333" s="37">
        <v>1</v>
      </c>
      <c r="BJ333" s="37">
        <v>0</v>
      </c>
      <c r="BK333" s="38">
        <v>2613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BK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710937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71093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28515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7109375" style="2" customWidth="1"/>
    <col min="60" max="60" width="10.7109375" style="2" customWidth="1"/>
    <col min="61" max="61" width="6.85546875" style="2" customWidth="1"/>
    <col min="62" max="62" width="9.28515625" style="2" customWidth="1"/>
    <col min="63" max="63" width="6.85546875" style="2" customWidth="1"/>
    <col min="64" max="64" width="1.570312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433</v>
      </c>
    </row>
    <row r="8" spans="1:63" ht="14.45" x14ac:dyDescent="0.3">
      <c r="A8" s="31" t="s">
        <v>434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13</v>
      </c>
      <c r="C12" s="33">
        <v>3</v>
      </c>
      <c r="D12" s="33">
        <v>17</v>
      </c>
      <c r="E12" s="33">
        <v>13</v>
      </c>
      <c r="F12" s="33">
        <v>2</v>
      </c>
      <c r="G12" s="33">
        <v>0</v>
      </c>
      <c r="H12" s="33">
        <v>42</v>
      </c>
      <c r="I12" s="33">
        <v>71</v>
      </c>
      <c r="J12" s="33">
        <v>10</v>
      </c>
      <c r="K12" s="33">
        <v>1</v>
      </c>
      <c r="L12" s="33">
        <v>6</v>
      </c>
      <c r="M12" s="33">
        <v>4</v>
      </c>
      <c r="N12" s="33">
        <v>2</v>
      </c>
      <c r="O12" s="33">
        <v>1</v>
      </c>
      <c r="P12" s="33">
        <v>0</v>
      </c>
      <c r="Q12" s="33">
        <v>22</v>
      </c>
      <c r="R12" s="33">
        <v>3</v>
      </c>
      <c r="S12" s="33">
        <v>5</v>
      </c>
      <c r="T12" s="33">
        <v>9</v>
      </c>
      <c r="U12" s="33">
        <v>9</v>
      </c>
      <c r="V12" s="33">
        <v>1</v>
      </c>
      <c r="W12" s="33">
        <v>5</v>
      </c>
      <c r="X12" s="33">
        <v>0</v>
      </c>
      <c r="Y12" s="33">
        <v>16</v>
      </c>
      <c r="Z12" s="33">
        <v>9</v>
      </c>
      <c r="AA12" s="33">
        <v>4</v>
      </c>
      <c r="AB12" s="33">
        <v>9</v>
      </c>
      <c r="AC12" s="33">
        <v>4</v>
      </c>
      <c r="AD12" s="33">
        <v>2</v>
      </c>
      <c r="AE12" s="33">
        <v>1</v>
      </c>
      <c r="AF12" s="33">
        <v>72</v>
      </c>
      <c r="AG12" s="33">
        <v>21</v>
      </c>
      <c r="AH12" s="33">
        <v>17</v>
      </c>
      <c r="AI12" s="33">
        <v>1</v>
      </c>
      <c r="AJ12" s="33">
        <v>4</v>
      </c>
      <c r="AK12" s="33">
        <v>2</v>
      </c>
      <c r="AL12" s="33">
        <v>8</v>
      </c>
      <c r="AM12" s="33">
        <v>11</v>
      </c>
      <c r="AN12" s="33">
        <v>3</v>
      </c>
      <c r="AO12" s="33">
        <v>0</v>
      </c>
      <c r="AP12" s="33">
        <v>0</v>
      </c>
      <c r="AQ12" s="33">
        <v>21</v>
      </c>
      <c r="AR12" s="33">
        <v>1</v>
      </c>
      <c r="AS12" s="33">
        <v>9</v>
      </c>
      <c r="AT12" s="33">
        <v>0</v>
      </c>
      <c r="AU12" s="33">
        <v>10</v>
      </c>
      <c r="AV12" s="33">
        <v>48</v>
      </c>
      <c r="AW12" s="33">
        <v>1</v>
      </c>
      <c r="AX12" s="33">
        <v>1</v>
      </c>
      <c r="AY12" s="33">
        <v>5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519</v>
      </c>
    </row>
    <row r="13" spans="1:63" ht="14.45" x14ac:dyDescent="0.3">
      <c r="A13" s="35" t="s">
        <v>103</v>
      </c>
      <c r="B13" s="17">
        <v>7</v>
      </c>
      <c r="C13" s="17">
        <v>3</v>
      </c>
      <c r="D13" s="17">
        <v>13</v>
      </c>
      <c r="E13" s="17">
        <v>12</v>
      </c>
      <c r="F13" s="17">
        <v>2</v>
      </c>
      <c r="G13" s="17">
        <v>0</v>
      </c>
      <c r="H13" s="17">
        <v>40</v>
      </c>
      <c r="I13" s="17">
        <v>53</v>
      </c>
      <c r="J13" s="17">
        <v>10</v>
      </c>
      <c r="K13" s="17">
        <v>1</v>
      </c>
      <c r="L13" s="17">
        <v>6</v>
      </c>
      <c r="M13" s="17">
        <v>1</v>
      </c>
      <c r="N13" s="17">
        <v>2</v>
      </c>
      <c r="O13" s="17">
        <v>1</v>
      </c>
      <c r="P13" s="17">
        <v>0</v>
      </c>
      <c r="Q13" s="17">
        <v>18</v>
      </c>
      <c r="R13" s="17">
        <v>2</v>
      </c>
      <c r="S13" s="17">
        <v>4</v>
      </c>
      <c r="T13" s="17">
        <v>7</v>
      </c>
      <c r="U13" s="17">
        <v>7</v>
      </c>
      <c r="V13" s="17">
        <v>1</v>
      </c>
      <c r="W13" s="17">
        <v>3</v>
      </c>
      <c r="X13" s="17">
        <v>0</v>
      </c>
      <c r="Y13" s="17">
        <v>14</v>
      </c>
      <c r="Z13" s="17">
        <v>9</v>
      </c>
      <c r="AA13" s="17">
        <v>3</v>
      </c>
      <c r="AB13" s="17">
        <v>9</v>
      </c>
      <c r="AC13" s="17">
        <v>2</v>
      </c>
      <c r="AD13" s="17">
        <v>0</v>
      </c>
      <c r="AE13" s="17">
        <v>1</v>
      </c>
      <c r="AF13" s="17">
        <v>56</v>
      </c>
      <c r="AG13" s="17">
        <v>18</v>
      </c>
      <c r="AH13" s="17">
        <v>13</v>
      </c>
      <c r="AI13" s="17">
        <v>1</v>
      </c>
      <c r="AJ13" s="17">
        <v>0</v>
      </c>
      <c r="AK13" s="17">
        <v>2</v>
      </c>
      <c r="AL13" s="17">
        <v>3</v>
      </c>
      <c r="AM13" s="17">
        <v>5</v>
      </c>
      <c r="AN13" s="17">
        <v>2</v>
      </c>
      <c r="AO13" s="17">
        <v>0</v>
      </c>
      <c r="AP13" s="17">
        <v>0</v>
      </c>
      <c r="AQ13" s="17">
        <v>18</v>
      </c>
      <c r="AR13" s="17">
        <v>1</v>
      </c>
      <c r="AS13" s="17">
        <v>7</v>
      </c>
      <c r="AT13" s="17">
        <v>0</v>
      </c>
      <c r="AU13" s="17">
        <v>6</v>
      </c>
      <c r="AV13" s="17">
        <v>26</v>
      </c>
      <c r="AW13" s="17">
        <v>0</v>
      </c>
      <c r="AX13" s="17">
        <v>0</v>
      </c>
      <c r="AY13" s="17">
        <v>2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391</v>
      </c>
    </row>
    <row r="14" spans="1:63" ht="14.45" x14ac:dyDescent="0.3">
      <c r="A14" s="35" t="s">
        <v>104</v>
      </c>
      <c r="B14" s="17">
        <v>6</v>
      </c>
      <c r="C14" s="17">
        <v>0</v>
      </c>
      <c r="D14" s="17">
        <v>4</v>
      </c>
      <c r="E14" s="17">
        <v>1</v>
      </c>
      <c r="F14" s="17">
        <v>0</v>
      </c>
      <c r="G14" s="17">
        <v>0</v>
      </c>
      <c r="H14" s="17">
        <v>2</v>
      </c>
      <c r="I14" s="17">
        <v>17</v>
      </c>
      <c r="J14" s="17">
        <v>0</v>
      </c>
      <c r="K14" s="17">
        <v>0</v>
      </c>
      <c r="L14" s="17">
        <v>0</v>
      </c>
      <c r="M14" s="17">
        <v>2</v>
      </c>
      <c r="N14" s="17">
        <v>0</v>
      </c>
      <c r="O14" s="17">
        <v>0</v>
      </c>
      <c r="P14" s="17">
        <v>0</v>
      </c>
      <c r="Q14" s="17">
        <v>4</v>
      </c>
      <c r="R14" s="17">
        <v>1</v>
      </c>
      <c r="S14" s="17">
        <v>1</v>
      </c>
      <c r="T14" s="17">
        <v>2</v>
      </c>
      <c r="U14" s="17">
        <v>2</v>
      </c>
      <c r="V14" s="17">
        <v>0</v>
      </c>
      <c r="W14" s="17">
        <v>2</v>
      </c>
      <c r="X14" s="17">
        <v>0</v>
      </c>
      <c r="Y14" s="17">
        <v>2</v>
      </c>
      <c r="Z14" s="17">
        <v>0</v>
      </c>
      <c r="AA14" s="17">
        <v>1</v>
      </c>
      <c r="AB14" s="17">
        <v>0</v>
      </c>
      <c r="AC14" s="17">
        <v>2</v>
      </c>
      <c r="AD14" s="17">
        <v>2</v>
      </c>
      <c r="AE14" s="17">
        <v>0</v>
      </c>
      <c r="AF14" s="17">
        <v>16</v>
      </c>
      <c r="AG14" s="17">
        <v>3</v>
      </c>
      <c r="AH14" s="17">
        <v>4</v>
      </c>
      <c r="AI14" s="17">
        <v>0</v>
      </c>
      <c r="AJ14" s="17">
        <v>4</v>
      </c>
      <c r="AK14" s="17">
        <v>0</v>
      </c>
      <c r="AL14" s="17">
        <v>5</v>
      </c>
      <c r="AM14" s="17">
        <v>6</v>
      </c>
      <c r="AN14" s="17">
        <v>1</v>
      </c>
      <c r="AO14" s="17">
        <v>0</v>
      </c>
      <c r="AP14" s="17">
        <v>0</v>
      </c>
      <c r="AQ14" s="17">
        <v>3</v>
      </c>
      <c r="AR14" s="17">
        <v>0</v>
      </c>
      <c r="AS14" s="17">
        <v>2</v>
      </c>
      <c r="AT14" s="17">
        <v>0</v>
      </c>
      <c r="AU14" s="17">
        <v>4</v>
      </c>
      <c r="AV14" s="17">
        <v>22</v>
      </c>
      <c r="AW14" s="17">
        <v>1</v>
      </c>
      <c r="AX14" s="17">
        <v>1</v>
      </c>
      <c r="AY14" s="17">
        <v>3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126</v>
      </c>
    </row>
    <row r="15" spans="1:63" ht="14.45" x14ac:dyDescent="0.3">
      <c r="A15" s="35" t="s">
        <v>105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1</v>
      </c>
      <c r="J15" s="17">
        <v>0</v>
      </c>
      <c r="K15" s="17">
        <v>0</v>
      </c>
      <c r="L15" s="17">
        <v>0</v>
      </c>
      <c r="M15" s="17">
        <v>1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2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0</v>
      </c>
      <c r="E17" s="33">
        <v>4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4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0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4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4</v>
      </c>
    </row>
    <row r="20" spans="1:63" ht="14.45" x14ac:dyDescent="0.3">
      <c r="A20" s="32" t="s">
        <v>110</v>
      </c>
      <c r="B20" s="33">
        <v>3</v>
      </c>
      <c r="C20" s="33">
        <v>1</v>
      </c>
      <c r="D20" s="33">
        <v>18</v>
      </c>
      <c r="E20" s="33">
        <v>3</v>
      </c>
      <c r="F20" s="33">
        <v>5</v>
      </c>
      <c r="G20" s="33">
        <v>0</v>
      </c>
      <c r="H20" s="33">
        <v>0</v>
      </c>
      <c r="I20" s="33">
        <v>39</v>
      </c>
      <c r="J20" s="33">
        <v>4</v>
      </c>
      <c r="K20" s="33">
        <v>5</v>
      </c>
      <c r="L20" s="33">
        <v>1</v>
      </c>
      <c r="M20" s="33">
        <v>3</v>
      </c>
      <c r="N20" s="33">
        <v>0</v>
      </c>
      <c r="O20" s="33">
        <v>2</v>
      </c>
      <c r="P20" s="33">
        <v>0</v>
      </c>
      <c r="Q20" s="33">
        <v>17</v>
      </c>
      <c r="R20" s="33">
        <v>6</v>
      </c>
      <c r="S20" s="33">
        <v>4</v>
      </c>
      <c r="T20" s="33">
        <v>8</v>
      </c>
      <c r="U20" s="33">
        <v>2</v>
      </c>
      <c r="V20" s="33">
        <v>5</v>
      </c>
      <c r="W20" s="33">
        <v>4</v>
      </c>
      <c r="X20" s="33">
        <v>0</v>
      </c>
      <c r="Y20" s="33">
        <v>18</v>
      </c>
      <c r="Z20" s="33">
        <v>10</v>
      </c>
      <c r="AA20" s="33">
        <v>3</v>
      </c>
      <c r="AB20" s="33">
        <v>6</v>
      </c>
      <c r="AC20" s="33">
        <v>0</v>
      </c>
      <c r="AD20" s="33">
        <v>2</v>
      </c>
      <c r="AE20" s="33">
        <v>0</v>
      </c>
      <c r="AF20" s="33">
        <v>24</v>
      </c>
      <c r="AG20" s="33">
        <v>10</v>
      </c>
      <c r="AH20" s="33">
        <v>11</v>
      </c>
      <c r="AI20" s="33">
        <v>5</v>
      </c>
      <c r="AJ20" s="33">
        <v>6</v>
      </c>
      <c r="AK20" s="33">
        <v>0</v>
      </c>
      <c r="AL20" s="33">
        <v>4</v>
      </c>
      <c r="AM20" s="33">
        <v>6</v>
      </c>
      <c r="AN20" s="33">
        <v>0</v>
      </c>
      <c r="AO20" s="33">
        <v>0</v>
      </c>
      <c r="AP20" s="33">
        <v>2</v>
      </c>
      <c r="AQ20" s="33">
        <v>11</v>
      </c>
      <c r="AR20" s="33">
        <v>0</v>
      </c>
      <c r="AS20" s="33">
        <v>14</v>
      </c>
      <c r="AT20" s="33">
        <v>0</v>
      </c>
      <c r="AU20" s="33">
        <v>3</v>
      </c>
      <c r="AV20" s="33">
        <v>41</v>
      </c>
      <c r="AW20" s="33">
        <v>1</v>
      </c>
      <c r="AX20" s="33">
        <v>1</v>
      </c>
      <c r="AY20" s="33">
        <v>5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313</v>
      </c>
    </row>
    <row r="21" spans="1:63" ht="14.45" x14ac:dyDescent="0.3">
      <c r="A21" s="35" t="s">
        <v>111</v>
      </c>
      <c r="B21" s="17">
        <v>3</v>
      </c>
      <c r="C21" s="17">
        <v>0</v>
      </c>
      <c r="D21" s="17">
        <v>9</v>
      </c>
      <c r="E21" s="17">
        <v>0</v>
      </c>
      <c r="F21" s="17">
        <v>2</v>
      </c>
      <c r="G21" s="17">
        <v>0</v>
      </c>
      <c r="H21" s="17">
        <v>0</v>
      </c>
      <c r="I21" s="17">
        <v>29</v>
      </c>
      <c r="J21" s="17">
        <v>4</v>
      </c>
      <c r="K21" s="17">
        <v>2</v>
      </c>
      <c r="L21" s="17">
        <v>0</v>
      </c>
      <c r="M21" s="17">
        <v>1</v>
      </c>
      <c r="N21" s="17">
        <v>0</v>
      </c>
      <c r="O21" s="17">
        <v>2</v>
      </c>
      <c r="P21" s="17">
        <v>0</v>
      </c>
      <c r="Q21" s="17">
        <v>7</v>
      </c>
      <c r="R21" s="17">
        <v>2</v>
      </c>
      <c r="S21" s="17">
        <v>3</v>
      </c>
      <c r="T21" s="17">
        <v>3</v>
      </c>
      <c r="U21" s="17">
        <v>2</v>
      </c>
      <c r="V21" s="17">
        <v>1</v>
      </c>
      <c r="W21" s="17">
        <v>2</v>
      </c>
      <c r="X21" s="17">
        <v>0</v>
      </c>
      <c r="Y21" s="17">
        <v>15</v>
      </c>
      <c r="Z21" s="17">
        <v>3</v>
      </c>
      <c r="AA21" s="17">
        <v>3</v>
      </c>
      <c r="AB21" s="17">
        <v>0</v>
      </c>
      <c r="AC21" s="17">
        <v>0</v>
      </c>
      <c r="AD21" s="17">
        <v>1</v>
      </c>
      <c r="AE21" s="17">
        <v>0</v>
      </c>
      <c r="AF21" s="17">
        <v>11</v>
      </c>
      <c r="AG21" s="17">
        <v>5</v>
      </c>
      <c r="AH21" s="17">
        <v>6</v>
      </c>
      <c r="AI21" s="17">
        <v>2</v>
      </c>
      <c r="AJ21" s="17">
        <v>4</v>
      </c>
      <c r="AK21" s="17">
        <v>0</v>
      </c>
      <c r="AL21" s="17">
        <v>3</v>
      </c>
      <c r="AM21" s="17">
        <v>2</v>
      </c>
      <c r="AN21" s="17">
        <v>0</v>
      </c>
      <c r="AO21" s="17">
        <v>0</v>
      </c>
      <c r="AP21" s="17">
        <v>1</v>
      </c>
      <c r="AQ21" s="17">
        <v>8</v>
      </c>
      <c r="AR21" s="17">
        <v>0</v>
      </c>
      <c r="AS21" s="17">
        <v>2</v>
      </c>
      <c r="AT21" s="17">
        <v>0</v>
      </c>
      <c r="AU21" s="17">
        <v>2</v>
      </c>
      <c r="AV21" s="17">
        <v>20</v>
      </c>
      <c r="AW21" s="17">
        <v>0</v>
      </c>
      <c r="AX21" s="17">
        <v>1</v>
      </c>
      <c r="AY21" s="17">
        <v>2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163</v>
      </c>
    </row>
    <row r="22" spans="1:63" ht="14.45" x14ac:dyDescent="0.3">
      <c r="A22" s="35" t="s">
        <v>112</v>
      </c>
      <c r="B22" s="17">
        <v>0</v>
      </c>
      <c r="C22" s="17">
        <v>0</v>
      </c>
      <c r="D22" s="17">
        <v>0</v>
      </c>
      <c r="E22" s="17">
        <v>0</v>
      </c>
      <c r="F22" s="17">
        <v>2</v>
      </c>
      <c r="G22" s="17">
        <v>0</v>
      </c>
      <c r="H22" s="17">
        <v>0</v>
      </c>
      <c r="I22" s="17">
        <v>5</v>
      </c>
      <c r="J22" s="17">
        <v>0</v>
      </c>
      <c r="K22" s="17">
        <v>1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2</v>
      </c>
      <c r="R22" s="17">
        <v>0</v>
      </c>
      <c r="S22" s="17">
        <v>0</v>
      </c>
      <c r="T22" s="17">
        <v>0</v>
      </c>
      <c r="U22" s="17">
        <v>0</v>
      </c>
      <c r="V22" s="17">
        <v>4</v>
      </c>
      <c r="W22" s="17">
        <v>2</v>
      </c>
      <c r="X22" s="17">
        <v>0</v>
      </c>
      <c r="Y22" s="17">
        <v>0</v>
      </c>
      <c r="Z22" s="17">
        <v>3</v>
      </c>
      <c r="AA22" s="17">
        <v>0</v>
      </c>
      <c r="AB22" s="17">
        <v>6</v>
      </c>
      <c r="AC22" s="17">
        <v>0</v>
      </c>
      <c r="AD22" s="17">
        <v>0</v>
      </c>
      <c r="AE22" s="17">
        <v>0</v>
      </c>
      <c r="AF22" s="17">
        <v>0</v>
      </c>
      <c r="AG22" s="17">
        <v>5</v>
      </c>
      <c r="AH22" s="17">
        <v>3</v>
      </c>
      <c r="AI22" s="17">
        <v>0</v>
      </c>
      <c r="AJ22" s="17">
        <v>1</v>
      </c>
      <c r="AK22" s="17">
        <v>0</v>
      </c>
      <c r="AL22" s="17">
        <v>1</v>
      </c>
      <c r="AM22" s="17">
        <v>2</v>
      </c>
      <c r="AN22" s="17">
        <v>0</v>
      </c>
      <c r="AO22" s="17">
        <v>0</v>
      </c>
      <c r="AP22" s="17">
        <v>1</v>
      </c>
      <c r="AQ22" s="17">
        <v>0</v>
      </c>
      <c r="AR22" s="17">
        <v>0</v>
      </c>
      <c r="AS22" s="17">
        <v>4</v>
      </c>
      <c r="AT22" s="17">
        <v>0</v>
      </c>
      <c r="AU22" s="17">
        <v>1</v>
      </c>
      <c r="AV22" s="17">
        <v>1</v>
      </c>
      <c r="AW22" s="17">
        <v>0</v>
      </c>
      <c r="AX22" s="17">
        <v>0</v>
      </c>
      <c r="AY22" s="17">
        <v>2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46</v>
      </c>
    </row>
    <row r="23" spans="1:63" ht="14.45" x14ac:dyDescent="0.3">
      <c r="A23" s="35" t="s">
        <v>113</v>
      </c>
      <c r="B23" s="17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1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1</v>
      </c>
    </row>
    <row r="24" spans="1:63" x14ac:dyDescent="0.25">
      <c r="A24" s="35" t="s">
        <v>114</v>
      </c>
      <c r="B24" s="17">
        <v>0</v>
      </c>
      <c r="C24" s="17">
        <v>1</v>
      </c>
      <c r="D24" s="17">
        <v>9</v>
      </c>
      <c r="E24" s="17">
        <v>3</v>
      </c>
      <c r="F24" s="17">
        <v>1</v>
      </c>
      <c r="G24" s="17">
        <v>0</v>
      </c>
      <c r="H24" s="17">
        <v>0</v>
      </c>
      <c r="I24" s="17">
        <v>5</v>
      </c>
      <c r="J24" s="17">
        <v>0</v>
      </c>
      <c r="K24" s="17">
        <v>2</v>
      </c>
      <c r="L24" s="17">
        <v>1</v>
      </c>
      <c r="M24" s="17">
        <v>2</v>
      </c>
      <c r="N24" s="17">
        <v>0</v>
      </c>
      <c r="O24" s="17">
        <v>0</v>
      </c>
      <c r="P24" s="17">
        <v>0</v>
      </c>
      <c r="Q24" s="17">
        <v>8</v>
      </c>
      <c r="R24" s="17">
        <v>4</v>
      </c>
      <c r="S24" s="17">
        <v>0</v>
      </c>
      <c r="T24" s="17">
        <v>5</v>
      </c>
      <c r="U24" s="17">
        <v>0</v>
      </c>
      <c r="V24" s="17">
        <v>0</v>
      </c>
      <c r="W24" s="17">
        <v>0</v>
      </c>
      <c r="X24" s="17">
        <v>0</v>
      </c>
      <c r="Y24" s="17">
        <v>3</v>
      </c>
      <c r="Z24" s="17">
        <v>4</v>
      </c>
      <c r="AA24" s="17">
        <v>0</v>
      </c>
      <c r="AB24" s="17">
        <v>0</v>
      </c>
      <c r="AC24" s="17">
        <v>0</v>
      </c>
      <c r="AD24" s="17">
        <v>1</v>
      </c>
      <c r="AE24" s="17">
        <v>0</v>
      </c>
      <c r="AF24" s="17">
        <v>13</v>
      </c>
      <c r="AG24" s="17">
        <v>0</v>
      </c>
      <c r="AH24" s="17">
        <v>2</v>
      </c>
      <c r="AI24" s="17">
        <v>3</v>
      </c>
      <c r="AJ24" s="17">
        <v>1</v>
      </c>
      <c r="AK24" s="17">
        <v>0</v>
      </c>
      <c r="AL24" s="17">
        <v>0</v>
      </c>
      <c r="AM24" s="17">
        <v>2</v>
      </c>
      <c r="AN24" s="17">
        <v>0</v>
      </c>
      <c r="AO24" s="17">
        <v>0</v>
      </c>
      <c r="AP24" s="17">
        <v>0</v>
      </c>
      <c r="AQ24" s="17">
        <v>3</v>
      </c>
      <c r="AR24" s="17">
        <v>0</v>
      </c>
      <c r="AS24" s="17">
        <v>8</v>
      </c>
      <c r="AT24" s="17">
        <v>0</v>
      </c>
      <c r="AU24" s="17">
        <v>0</v>
      </c>
      <c r="AV24" s="17">
        <v>20</v>
      </c>
      <c r="AW24" s="17">
        <v>1</v>
      </c>
      <c r="AX24" s="17">
        <v>0</v>
      </c>
      <c r="AY24" s="17">
        <v>1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103</v>
      </c>
    </row>
    <row r="25" spans="1:63" x14ac:dyDescent="0.25">
      <c r="A25" s="35" t="s">
        <v>115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0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0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0</v>
      </c>
    </row>
    <row r="29" spans="1:63" x14ac:dyDescent="0.25">
      <c r="A29" s="35" t="s">
        <v>119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0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0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0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0</v>
      </c>
    </row>
    <row r="37" spans="1:63" x14ac:dyDescent="0.25">
      <c r="A37" s="32" t="s">
        <v>127</v>
      </c>
      <c r="B37" s="33">
        <v>2</v>
      </c>
      <c r="C37" s="33">
        <v>3</v>
      </c>
      <c r="D37" s="33">
        <v>17</v>
      </c>
      <c r="E37" s="33">
        <v>7</v>
      </c>
      <c r="F37" s="33">
        <v>2</v>
      </c>
      <c r="G37" s="33">
        <v>0</v>
      </c>
      <c r="H37" s="33">
        <v>0</v>
      </c>
      <c r="I37" s="33">
        <v>21</v>
      </c>
      <c r="J37" s="33">
        <v>7</v>
      </c>
      <c r="K37" s="33">
        <v>3</v>
      </c>
      <c r="L37" s="33">
        <v>0</v>
      </c>
      <c r="M37" s="33">
        <v>3</v>
      </c>
      <c r="N37" s="33">
        <v>0</v>
      </c>
      <c r="O37" s="33">
        <v>0</v>
      </c>
      <c r="P37" s="33">
        <v>0</v>
      </c>
      <c r="Q37" s="33">
        <v>4</v>
      </c>
      <c r="R37" s="33">
        <v>0</v>
      </c>
      <c r="S37" s="33">
        <v>1</v>
      </c>
      <c r="T37" s="33">
        <v>10</v>
      </c>
      <c r="U37" s="33">
        <v>1</v>
      </c>
      <c r="V37" s="33">
        <v>0</v>
      </c>
      <c r="W37" s="33">
        <v>0</v>
      </c>
      <c r="X37" s="33">
        <v>0</v>
      </c>
      <c r="Y37" s="33">
        <v>2</v>
      </c>
      <c r="Z37" s="33">
        <v>1</v>
      </c>
      <c r="AA37" s="33">
        <v>0</v>
      </c>
      <c r="AB37" s="33">
        <v>0</v>
      </c>
      <c r="AC37" s="33">
        <v>0</v>
      </c>
      <c r="AD37" s="33">
        <v>0</v>
      </c>
      <c r="AE37" s="33">
        <v>2</v>
      </c>
      <c r="AF37" s="33">
        <v>15</v>
      </c>
      <c r="AG37" s="33">
        <v>0</v>
      </c>
      <c r="AH37" s="33">
        <v>0</v>
      </c>
      <c r="AI37" s="33">
        <v>2</v>
      </c>
      <c r="AJ37" s="33">
        <v>0</v>
      </c>
      <c r="AK37" s="33">
        <v>1</v>
      </c>
      <c r="AL37" s="33">
        <v>2</v>
      </c>
      <c r="AM37" s="33">
        <v>0</v>
      </c>
      <c r="AN37" s="33">
        <v>0</v>
      </c>
      <c r="AO37" s="33">
        <v>0</v>
      </c>
      <c r="AP37" s="33">
        <v>0</v>
      </c>
      <c r="AQ37" s="33">
        <v>1</v>
      </c>
      <c r="AR37" s="33">
        <v>0</v>
      </c>
      <c r="AS37" s="33">
        <v>12</v>
      </c>
      <c r="AT37" s="33">
        <v>0</v>
      </c>
      <c r="AU37" s="33">
        <v>0</v>
      </c>
      <c r="AV37" s="33">
        <v>2</v>
      </c>
      <c r="AW37" s="33">
        <v>1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122</v>
      </c>
    </row>
    <row r="38" spans="1:63" x14ac:dyDescent="0.25">
      <c r="A38" s="35" t="s">
        <v>128</v>
      </c>
      <c r="B38" s="17">
        <v>0</v>
      </c>
      <c r="C38" s="17">
        <v>0</v>
      </c>
      <c r="D38" s="17">
        <v>3</v>
      </c>
      <c r="E38" s="17">
        <v>2</v>
      </c>
      <c r="F38" s="17">
        <v>1</v>
      </c>
      <c r="G38" s="17">
        <v>0</v>
      </c>
      <c r="H38" s="17">
        <v>0</v>
      </c>
      <c r="I38" s="17">
        <v>4</v>
      </c>
      <c r="J38" s="17">
        <v>2</v>
      </c>
      <c r="K38" s="17">
        <v>0</v>
      </c>
      <c r="L38" s="17">
        <v>0</v>
      </c>
      <c r="M38" s="17">
        <v>1</v>
      </c>
      <c r="N38" s="17">
        <v>0</v>
      </c>
      <c r="O38" s="17">
        <v>0</v>
      </c>
      <c r="P38" s="17">
        <v>0</v>
      </c>
      <c r="Q38" s="17">
        <v>1</v>
      </c>
      <c r="R38" s="17">
        <v>0</v>
      </c>
      <c r="S38" s="17">
        <v>0</v>
      </c>
      <c r="T38" s="17">
        <v>2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1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4</v>
      </c>
      <c r="AT38" s="17">
        <v>0</v>
      </c>
      <c r="AU38" s="17">
        <v>0</v>
      </c>
      <c r="AV38" s="17">
        <v>1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22</v>
      </c>
    </row>
    <row r="39" spans="1:63" x14ac:dyDescent="0.25">
      <c r="A39" s="35" t="s">
        <v>129</v>
      </c>
      <c r="B39" s="17">
        <v>1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1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2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0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4</v>
      </c>
    </row>
    <row r="40" spans="1:63" x14ac:dyDescent="0.25">
      <c r="A40" s="35" t="s">
        <v>130</v>
      </c>
      <c r="B40" s="17">
        <v>0</v>
      </c>
      <c r="C40" s="17">
        <v>2</v>
      </c>
      <c r="D40" s="17">
        <v>6</v>
      </c>
      <c r="E40" s="17">
        <v>3</v>
      </c>
      <c r="F40" s="17">
        <v>0</v>
      </c>
      <c r="G40" s="17">
        <v>0</v>
      </c>
      <c r="H40" s="17">
        <v>0</v>
      </c>
      <c r="I40" s="17">
        <v>6</v>
      </c>
      <c r="J40" s="17">
        <v>4</v>
      </c>
      <c r="K40" s="17">
        <v>0</v>
      </c>
      <c r="L40" s="17">
        <v>0</v>
      </c>
      <c r="M40" s="17">
        <v>1</v>
      </c>
      <c r="N40" s="17">
        <v>0</v>
      </c>
      <c r="O40" s="17">
        <v>0</v>
      </c>
      <c r="P40" s="17">
        <v>0</v>
      </c>
      <c r="Q40" s="17">
        <v>2</v>
      </c>
      <c r="R40" s="17">
        <v>0</v>
      </c>
      <c r="S40" s="17">
        <v>1</v>
      </c>
      <c r="T40" s="17">
        <v>3</v>
      </c>
      <c r="U40" s="17">
        <v>0</v>
      </c>
      <c r="V40" s="17">
        <v>0</v>
      </c>
      <c r="W40" s="17">
        <v>0</v>
      </c>
      <c r="X40" s="17">
        <v>0</v>
      </c>
      <c r="Y40" s="17">
        <v>2</v>
      </c>
      <c r="Z40" s="17">
        <v>1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4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1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1</v>
      </c>
      <c r="AT40" s="17">
        <v>0</v>
      </c>
      <c r="AU40" s="17">
        <v>0</v>
      </c>
      <c r="AV40" s="17">
        <v>0</v>
      </c>
      <c r="AW40" s="17">
        <v>1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38</v>
      </c>
    </row>
    <row r="41" spans="1:63" x14ac:dyDescent="0.25">
      <c r="A41" s="35" t="s">
        <v>131</v>
      </c>
      <c r="B41" s="17">
        <v>0</v>
      </c>
      <c r="C41" s="17">
        <v>0</v>
      </c>
      <c r="D41" s="17">
        <v>1</v>
      </c>
      <c r="E41" s="17">
        <v>2</v>
      </c>
      <c r="F41" s="17">
        <v>0</v>
      </c>
      <c r="G41" s="17">
        <v>0</v>
      </c>
      <c r="H41" s="17">
        <v>0</v>
      </c>
      <c r="I41" s="17">
        <v>8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2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  <c r="AF41" s="17">
        <v>4</v>
      </c>
      <c r="AG41" s="17">
        <v>0</v>
      </c>
      <c r="AH41" s="17">
        <v>0</v>
      </c>
      <c r="AI41" s="17">
        <v>1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18</v>
      </c>
    </row>
    <row r="42" spans="1:63" x14ac:dyDescent="0.25">
      <c r="A42" s="35" t="s">
        <v>132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2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3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2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0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1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8</v>
      </c>
    </row>
    <row r="43" spans="1:63" x14ac:dyDescent="0.25">
      <c r="A43" s="35" t="s">
        <v>133</v>
      </c>
      <c r="B43" s="17">
        <v>0</v>
      </c>
      <c r="C43" s="17">
        <v>1</v>
      </c>
      <c r="D43" s="17">
        <v>7</v>
      </c>
      <c r="E43" s="17">
        <v>0</v>
      </c>
      <c r="F43" s="17">
        <v>1</v>
      </c>
      <c r="G43" s="17">
        <v>0</v>
      </c>
      <c r="H43" s="17">
        <v>0</v>
      </c>
      <c r="I43" s="17">
        <v>1</v>
      </c>
      <c r="J43" s="17">
        <v>1</v>
      </c>
      <c r="K43" s="17">
        <v>3</v>
      </c>
      <c r="L43" s="17">
        <v>0</v>
      </c>
      <c r="M43" s="17">
        <v>1</v>
      </c>
      <c r="N43" s="17">
        <v>0</v>
      </c>
      <c r="O43" s="17">
        <v>0</v>
      </c>
      <c r="P43" s="17">
        <v>0</v>
      </c>
      <c r="Q43" s="17">
        <v>1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3</v>
      </c>
      <c r="AG43" s="17">
        <v>0</v>
      </c>
      <c r="AH43" s="17">
        <v>0</v>
      </c>
      <c r="AI43" s="17">
        <v>1</v>
      </c>
      <c r="AJ43" s="17">
        <v>0</v>
      </c>
      <c r="AK43" s="17">
        <v>1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1</v>
      </c>
      <c r="AR43" s="17">
        <v>0</v>
      </c>
      <c r="AS43" s="17">
        <v>0</v>
      </c>
      <c r="AT43" s="17">
        <v>0</v>
      </c>
      <c r="AU43" s="17">
        <v>0</v>
      </c>
      <c r="AV43" s="17">
        <v>1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23</v>
      </c>
    </row>
    <row r="44" spans="1:63" x14ac:dyDescent="0.25">
      <c r="A44" s="35" t="s">
        <v>134</v>
      </c>
      <c r="B44" s="17">
        <v>1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2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6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9</v>
      </c>
    </row>
    <row r="45" spans="1:63" x14ac:dyDescent="0.25">
      <c r="A45" s="35" t="s">
        <v>135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0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0</v>
      </c>
    </row>
    <row r="48" spans="1:63" x14ac:dyDescent="0.25">
      <c r="A48" s="35" t="s">
        <v>138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0</v>
      </c>
    </row>
    <row r="49" spans="1:63" x14ac:dyDescent="0.25">
      <c r="A49" s="32" t="s">
        <v>139</v>
      </c>
      <c r="B49" s="33">
        <v>0</v>
      </c>
      <c r="C49" s="33">
        <v>0</v>
      </c>
      <c r="D49" s="33">
        <v>0</v>
      </c>
      <c r="E49" s="33">
        <v>0</v>
      </c>
      <c r="F49" s="33">
        <v>4</v>
      </c>
      <c r="G49" s="33">
        <v>0</v>
      </c>
      <c r="H49" s="33">
        <v>0</v>
      </c>
      <c r="I49" s="33">
        <v>18</v>
      </c>
      <c r="J49" s="33">
        <v>3</v>
      </c>
      <c r="K49" s="33">
        <v>2</v>
      </c>
      <c r="L49" s="33">
        <v>0</v>
      </c>
      <c r="M49" s="33">
        <v>1</v>
      </c>
      <c r="N49" s="33">
        <v>0</v>
      </c>
      <c r="O49" s="33">
        <v>0</v>
      </c>
      <c r="P49" s="33">
        <v>1</v>
      </c>
      <c r="Q49" s="33">
        <v>2</v>
      </c>
      <c r="R49" s="33">
        <v>0</v>
      </c>
      <c r="S49" s="33">
        <v>1</v>
      </c>
      <c r="T49" s="33">
        <v>1</v>
      </c>
      <c r="U49" s="33">
        <v>0</v>
      </c>
      <c r="V49" s="33">
        <v>0</v>
      </c>
      <c r="W49" s="33">
        <v>0</v>
      </c>
      <c r="X49" s="33">
        <v>0</v>
      </c>
      <c r="Y49" s="33">
        <v>1</v>
      </c>
      <c r="Z49" s="33">
        <v>2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6</v>
      </c>
      <c r="AG49" s="33">
        <v>0</v>
      </c>
      <c r="AH49" s="33">
        <v>2</v>
      </c>
      <c r="AI49" s="33">
        <v>2</v>
      </c>
      <c r="AJ49" s="33">
        <v>3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1</v>
      </c>
      <c r="AT49" s="33">
        <v>0</v>
      </c>
      <c r="AU49" s="33">
        <v>0</v>
      </c>
      <c r="AV49" s="33">
        <v>1</v>
      </c>
      <c r="AW49" s="33">
        <v>1</v>
      </c>
      <c r="AX49" s="33">
        <v>0</v>
      </c>
      <c r="AY49" s="33">
        <v>1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53</v>
      </c>
    </row>
    <row r="50" spans="1:63" x14ac:dyDescent="0.25">
      <c r="A50" s="35" t="s">
        <v>140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0</v>
      </c>
    </row>
    <row r="51" spans="1:63" x14ac:dyDescent="0.25">
      <c r="A51" s="35" t="s">
        <v>141</v>
      </c>
      <c r="B51" s="17">
        <v>0</v>
      </c>
      <c r="C51" s="17">
        <v>0</v>
      </c>
      <c r="D51" s="17">
        <v>0</v>
      </c>
      <c r="E51" s="17">
        <v>0</v>
      </c>
      <c r="F51" s="17">
        <v>4</v>
      </c>
      <c r="G51" s="17">
        <v>0</v>
      </c>
      <c r="H51" s="17">
        <v>0</v>
      </c>
      <c r="I51" s="17">
        <v>18</v>
      </c>
      <c r="J51" s="17">
        <v>3</v>
      </c>
      <c r="K51" s="17">
        <v>2</v>
      </c>
      <c r="L51" s="17">
        <v>0</v>
      </c>
      <c r="M51" s="17">
        <v>1</v>
      </c>
      <c r="N51" s="17">
        <v>0</v>
      </c>
      <c r="O51" s="17">
        <v>0</v>
      </c>
      <c r="P51" s="17">
        <v>1</v>
      </c>
      <c r="Q51" s="17">
        <v>2</v>
      </c>
      <c r="R51" s="17">
        <v>0</v>
      </c>
      <c r="S51" s="17">
        <v>1</v>
      </c>
      <c r="T51" s="17">
        <v>1</v>
      </c>
      <c r="U51" s="17">
        <v>0</v>
      </c>
      <c r="V51" s="17">
        <v>0</v>
      </c>
      <c r="W51" s="17">
        <v>0</v>
      </c>
      <c r="X51" s="17">
        <v>0</v>
      </c>
      <c r="Y51" s="17">
        <v>1</v>
      </c>
      <c r="Z51" s="17">
        <v>2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6</v>
      </c>
      <c r="AG51" s="17">
        <v>0</v>
      </c>
      <c r="AH51" s="17">
        <v>2</v>
      </c>
      <c r="AI51" s="17">
        <v>2</v>
      </c>
      <c r="AJ51" s="17">
        <v>3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1</v>
      </c>
      <c r="AT51" s="17">
        <v>0</v>
      </c>
      <c r="AU51" s="17">
        <v>0</v>
      </c>
      <c r="AV51" s="17">
        <v>1</v>
      </c>
      <c r="AW51" s="17">
        <v>1</v>
      </c>
      <c r="AX51" s="17">
        <v>0</v>
      </c>
      <c r="AY51" s="17">
        <v>1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53</v>
      </c>
    </row>
    <row r="52" spans="1:63" x14ac:dyDescent="0.25">
      <c r="A52" s="35" t="s">
        <v>142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0</v>
      </c>
    </row>
    <row r="53" spans="1:63" x14ac:dyDescent="0.25">
      <c r="A53" s="35" t="s">
        <v>143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0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0</v>
      </c>
    </row>
    <row r="55" spans="1:63" x14ac:dyDescent="0.25">
      <c r="A55" s="35" t="s">
        <v>145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0</v>
      </c>
    </row>
    <row r="56" spans="1:63" x14ac:dyDescent="0.25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0</v>
      </c>
    </row>
    <row r="57" spans="1:63" x14ac:dyDescent="0.25">
      <c r="A57" s="32" t="s">
        <v>147</v>
      </c>
      <c r="B57" s="33">
        <v>16</v>
      </c>
      <c r="C57" s="33">
        <v>14</v>
      </c>
      <c r="D57" s="33">
        <v>70</v>
      </c>
      <c r="E57" s="33">
        <v>34</v>
      </c>
      <c r="F57" s="33">
        <v>9</v>
      </c>
      <c r="G57" s="33">
        <v>2</v>
      </c>
      <c r="H57" s="33">
        <v>7</v>
      </c>
      <c r="I57" s="33">
        <v>160</v>
      </c>
      <c r="J57" s="33">
        <v>20</v>
      </c>
      <c r="K57" s="33">
        <v>3</v>
      </c>
      <c r="L57" s="33">
        <v>4</v>
      </c>
      <c r="M57" s="33">
        <v>25</v>
      </c>
      <c r="N57" s="33">
        <v>3</v>
      </c>
      <c r="O57" s="33">
        <v>5</v>
      </c>
      <c r="P57" s="33">
        <v>13</v>
      </c>
      <c r="Q57" s="33">
        <v>30</v>
      </c>
      <c r="R57" s="33">
        <v>12</v>
      </c>
      <c r="S57" s="33">
        <v>6</v>
      </c>
      <c r="T57" s="33">
        <v>33</v>
      </c>
      <c r="U57" s="33">
        <v>11</v>
      </c>
      <c r="V57" s="33">
        <v>6</v>
      </c>
      <c r="W57" s="33">
        <v>23</v>
      </c>
      <c r="X57" s="33">
        <v>5</v>
      </c>
      <c r="Y57" s="33">
        <v>32</v>
      </c>
      <c r="Z57" s="33">
        <v>19</v>
      </c>
      <c r="AA57" s="33">
        <v>5</v>
      </c>
      <c r="AB57" s="33">
        <v>29</v>
      </c>
      <c r="AC57" s="33">
        <v>10</v>
      </c>
      <c r="AD57" s="33">
        <v>8</v>
      </c>
      <c r="AE57" s="33">
        <v>0</v>
      </c>
      <c r="AF57" s="33">
        <v>135</v>
      </c>
      <c r="AG57" s="33">
        <v>38</v>
      </c>
      <c r="AH57" s="33">
        <v>11</v>
      </c>
      <c r="AI57" s="33">
        <v>50</v>
      </c>
      <c r="AJ57" s="33">
        <v>5</v>
      </c>
      <c r="AK57" s="33">
        <v>0</v>
      </c>
      <c r="AL57" s="33">
        <v>12</v>
      </c>
      <c r="AM57" s="33">
        <v>18</v>
      </c>
      <c r="AN57" s="33">
        <v>4</v>
      </c>
      <c r="AO57" s="33">
        <v>0</v>
      </c>
      <c r="AP57" s="33">
        <v>2</v>
      </c>
      <c r="AQ57" s="33">
        <v>49</v>
      </c>
      <c r="AR57" s="33">
        <v>0</v>
      </c>
      <c r="AS57" s="33">
        <v>30</v>
      </c>
      <c r="AT57" s="33">
        <v>2</v>
      </c>
      <c r="AU57" s="33">
        <v>3</v>
      </c>
      <c r="AV57" s="33">
        <v>67</v>
      </c>
      <c r="AW57" s="33">
        <v>6</v>
      </c>
      <c r="AX57" s="33">
        <v>0</v>
      </c>
      <c r="AY57" s="33">
        <v>15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1061</v>
      </c>
    </row>
    <row r="58" spans="1:63" x14ac:dyDescent="0.25">
      <c r="A58" s="35" t="s">
        <v>148</v>
      </c>
      <c r="B58" s="17">
        <v>4</v>
      </c>
      <c r="C58" s="17">
        <v>6</v>
      </c>
      <c r="D58" s="17">
        <v>24</v>
      </c>
      <c r="E58" s="17">
        <v>12</v>
      </c>
      <c r="F58" s="17">
        <v>1</v>
      </c>
      <c r="G58" s="17">
        <v>1</v>
      </c>
      <c r="H58" s="17">
        <v>1</v>
      </c>
      <c r="I58" s="17">
        <v>69</v>
      </c>
      <c r="J58" s="17">
        <v>13</v>
      </c>
      <c r="K58" s="17">
        <v>2</v>
      </c>
      <c r="L58" s="17">
        <v>1</v>
      </c>
      <c r="M58" s="17">
        <v>8</v>
      </c>
      <c r="N58" s="17">
        <v>2</v>
      </c>
      <c r="O58" s="17">
        <v>4</v>
      </c>
      <c r="P58" s="17">
        <v>5</v>
      </c>
      <c r="Q58" s="17">
        <v>11</v>
      </c>
      <c r="R58" s="17">
        <v>6</v>
      </c>
      <c r="S58" s="17">
        <v>3</v>
      </c>
      <c r="T58" s="17">
        <v>12</v>
      </c>
      <c r="U58" s="17">
        <v>3</v>
      </c>
      <c r="V58" s="17">
        <v>2</v>
      </c>
      <c r="W58" s="17">
        <v>8</v>
      </c>
      <c r="X58" s="17">
        <v>0</v>
      </c>
      <c r="Y58" s="17">
        <v>15</v>
      </c>
      <c r="Z58" s="17">
        <v>2</v>
      </c>
      <c r="AA58" s="17">
        <v>3</v>
      </c>
      <c r="AB58" s="17">
        <v>12</v>
      </c>
      <c r="AC58" s="17">
        <v>2</v>
      </c>
      <c r="AD58" s="17">
        <v>3</v>
      </c>
      <c r="AE58" s="17">
        <v>0</v>
      </c>
      <c r="AF58" s="17">
        <v>49</v>
      </c>
      <c r="AG58" s="17">
        <v>12</v>
      </c>
      <c r="AH58" s="17">
        <v>2</v>
      </c>
      <c r="AI58" s="17">
        <v>5</v>
      </c>
      <c r="AJ58" s="17">
        <v>2</v>
      </c>
      <c r="AK58" s="17">
        <v>0</v>
      </c>
      <c r="AL58" s="17">
        <v>9</v>
      </c>
      <c r="AM58" s="17">
        <v>9</v>
      </c>
      <c r="AN58" s="17">
        <v>1</v>
      </c>
      <c r="AO58" s="17">
        <v>0</v>
      </c>
      <c r="AP58" s="17">
        <v>0</v>
      </c>
      <c r="AQ58" s="17">
        <v>14</v>
      </c>
      <c r="AR58" s="17">
        <v>0</v>
      </c>
      <c r="AS58" s="17">
        <v>10</v>
      </c>
      <c r="AT58" s="17">
        <v>1</v>
      </c>
      <c r="AU58" s="17">
        <v>0</v>
      </c>
      <c r="AV58" s="17">
        <v>31</v>
      </c>
      <c r="AW58" s="17">
        <v>3</v>
      </c>
      <c r="AX58" s="17">
        <v>0</v>
      </c>
      <c r="AY58" s="17">
        <v>4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387</v>
      </c>
    </row>
    <row r="59" spans="1:63" x14ac:dyDescent="0.25">
      <c r="A59" s="35" t="s">
        <v>149</v>
      </c>
      <c r="B59" s="17">
        <v>3</v>
      </c>
      <c r="C59" s="17">
        <v>3</v>
      </c>
      <c r="D59" s="17">
        <v>7</v>
      </c>
      <c r="E59" s="17">
        <v>7</v>
      </c>
      <c r="F59" s="17">
        <v>3</v>
      </c>
      <c r="G59" s="17">
        <v>0</v>
      </c>
      <c r="H59" s="17">
        <v>0</v>
      </c>
      <c r="I59" s="17">
        <v>10</v>
      </c>
      <c r="J59" s="17">
        <v>0</v>
      </c>
      <c r="K59" s="17">
        <v>0</v>
      </c>
      <c r="L59" s="17">
        <v>0</v>
      </c>
      <c r="M59" s="17">
        <v>2</v>
      </c>
      <c r="N59" s="17">
        <v>0</v>
      </c>
      <c r="O59" s="17">
        <v>0</v>
      </c>
      <c r="P59" s="17">
        <v>1</v>
      </c>
      <c r="Q59" s="17">
        <v>1</v>
      </c>
      <c r="R59" s="17">
        <v>0</v>
      </c>
      <c r="S59" s="17">
        <v>0</v>
      </c>
      <c r="T59" s="17">
        <v>2</v>
      </c>
      <c r="U59" s="17">
        <v>0</v>
      </c>
      <c r="V59" s="17">
        <v>0</v>
      </c>
      <c r="W59" s="17">
        <v>3</v>
      </c>
      <c r="X59" s="17">
        <v>0</v>
      </c>
      <c r="Y59" s="17">
        <v>1</v>
      </c>
      <c r="Z59" s="17">
        <v>0</v>
      </c>
      <c r="AA59" s="17">
        <v>0</v>
      </c>
      <c r="AB59" s="17">
        <v>0</v>
      </c>
      <c r="AC59" s="17">
        <v>2</v>
      </c>
      <c r="AD59" s="17">
        <v>0</v>
      </c>
      <c r="AE59" s="17">
        <v>0</v>
      </c>
      <c r="AF59" s="17">
        <v>10</v>
      </c>
      <c r="AG59" s="17">
        <v>5</v>
      </c>
      <c r="AH59" s="17">
        <v>0</v>
      </c>
      <c r="AI59" s="17">
        <v>2</v>
      </c>
      <c r="AJ59" s="17">
        <v>0</v>
      </c>
      <c r="AK59" s="17">
        <v>0</v>
      </c>
      <c r="AL59" s="17">
        <v>0</v>
      </c>
      <c r="AM59" s="17">
        <v>1</v>
      </c>
      <c r="AN59" s="17">
        <v>1</v>
      </c>
      <c r="AO59" s="17">
        <v>0</v>
      </c>
      <c r="AP59" s="17">
        <v>0</v>
      </c>
      <c r="AQ59" s="17">
        <v>7</v>
      </c>
      <c r="AR59" s="17">
        <v>0</v>
      </c>
      <c r="AS59" s="17">
        <v>5</v>
      </c>
      <c r="AT59" s="17">
        <v>0</v>
      </c>
      <c r="AU59" s="17">
        <v>0</v>
      </c>
      <c r="AV59" s="17">
        <v>3</v>
      </c>
      <c r="AW59" s="17">
        <v>3</v>
      </c>
      <c r="AX59" s="17">
        <v>0</v>
      </c>
      <c r="AY59" s="17">
        <v>3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85</v>
      </c>
    </row>
    <row r="60" spans="1:63" x14ac:dyDescent="0.25">
      <c r="A60" s="35" t="s">
        <v>150</v>
      </c>
      <c r="B60" s="17">
        <v>3</v>
      </c>
      <c r="C60" s="17">
        <v>1</v>
      </c>
      <c r="D60" s="17">
        <v>12</v>
      </c>
      <c r="E60" s="17">
        <v>4</v>
      </c>
      <c r="F60" s="17">
        <v>1</v>
      </c>
      <c r="G60" s="17">
        <v>0</v>
      </c>
      <c r="H60" s="17">
        <v>3</v>
      </c>
      <c r="I60" s="17">
        <v>33</v>
      </c>
      <c r="J60" s="17">
        <v>4</v>
      </c>
      <c r="K60" s="17">
        <v>1</v>
      </c>
      <c r="L60" s="17">
        <v>3</v>
      </c>
      <c r="M60" s="17">
        <v>1</v>
      </c>
      <c r="N60" s="17">
        <v>1</v>
      </c>
      <c r="O60" s="17">
        <v>1</v>
      </c>
      <c r="P60" s="17">
        <v>1</v>
      </c>
      <c r="Q60" s="17">
        <v>5</v>
      </c>
      <c r="R60" s="17">
        <v>2</v>
      </c>
      <c r="S60" s="17">
        <v>0</v>
      </c>
      <c r="T60" s="17">
        <v>8</v>
      </c>
      <c r="U60" s="17">
        <v>4</v>
      </c>
      <c r="V60" s="17">
        <v>2</v>
      </c>
      <c r="W60" s="17">
        <v>0</v>
      </c>
      <c r="X60" s="17">
        <v>1</v>
      </c>
      <c r="Y60" s="17">
        <v>5</v>
      </c>
      <c r="Z60" s="17">
        <v>1</v>
      </c>
      <c r="AA60" s="17">
        <v>1</v>
      </c>
      <c r="AB60" s="17">
        <v>11</v>
      </c>
      <c r="AC60" s="17">
        <v>0</v>
      </c>
      <c r="AD60" s="17">
        <v>4</v>
      </c>
      <c r="AE60" s="17">
        <v>0</v>
      </c>
      <c r="AF60" s="17">
        <v>31</v>
      </c>
      <c r="AG60" s="17">
        <v>3</v>
      </c>
      <c r="AH60" s="17">
        <v>1</v>
      </c>
      <c r="AI60" s="17">
        <v>6</v>
      </c>
      <c r="AJ60" s="17">
        <v>0</v>
      </c>
      <c r="AK60" s="17">
        <v>0</v>
      </c>
      <c r="AL60" s="17">
        <v>0</v>
      </c>
      <c r="AM60" s="17">
        <v>4</v>
      </c>
      <c r="AN60" s="17">
        <v>1</v>
      </c>
      <c r="AO60" s="17">
        <v>0</v>
      </c>
      <c r="AP60" s="17">
        <v>2</v>
      </c>
      <c r="AQ60" s="17">
        <v>9</v>
      </c>
      <c r="AR60" s="17">
        <v>0</v>
      </c>
      <c r="AS60" s="17">
        <v>4</v>
      </c>
      <c r="AT60" s="17">
        <v>0</v>
      </c>
      <c r="AU60" s="17">
        <v>1</v>
      </c>
      <c r="AV60" s="17">
        <v>16</v>
      </c>
      <c r="AW60" s="17">
        <v>0</v>
      </c>
      <c r="AX60" s="17">
        <v>0</v>
      </c>
      <c r="AY60" s="17">
        <v>1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192</v>
      </c>
    </row>
    <row r="61" spans="1:63" x14ac:dyDescent="0.25">
      <c r="A61" s="35" t="s">
        <v>151</v>
      </c>
      <c r="B61" s="17">
        <v>2</v>
      </c>
      <c r="C61" s="17">
        <v>0</v>
      </c>
      <c r="D61" s="17">
        <v>2</v>
      </c>
      <c r="E61" s="17">
        <v>1</v>
      </c>
      <c r="F61" s="17">
        <v>1</v>
      </c>
      <c r="G61" s="17">
        <v>0</v>
      </c>
      <c r="H61" s="17">
        <v>0</v>
      </c>
      <c r="I61" s="17">
        <v>6</v>
      </c>
      <c r="J61" s="17">
        <v>0</v>
      </c>
      <c r="K61" s="17">
        <v>0</v>
      </c>
      <c r="L61" s="17">
        <v>0</v>
      </c>
      <c r="M61" s="17">
        <v>2</v>
      </c>
      <c r="N61" s="17">
        <v>0</v>
      </c>
      <c r="O61" s="17">
        <v>0</v>
      </c>
      <c r="P61" s="17">
        <v>1</v>
      </c>
      <c r="Q61" s="17">
        <v>4</v>
      </c>
      <c r="R61" s="17">
        <v>2</v>
      </c>
      <c r="S61" s="17">
        <v>2</v>
      </c>
      <c r="T61" s="17">
        <v>0</v>
      </c>
      <c r="U61" s="17">
        <v>0</v>
      </c>
      <c r="V61" s="17">
        <v>0</v>
      </c>
      <c r="W61" s="17">
        <v>3</v>
      </c>
      <c r="X61" s="17">
        <v>3</v>
      </c>
      <c r="Y61" s="17">
        <v>4</v>
      </c>
      <c r="Z61" s="17">
        <v>1</v>
      </c>
      <c r="AA61" s="17">
        <v>1</v>
      </c>
      <c r="AB61" s="17">
        <v>3</v>
      </c>
      <c r="AC61" s="17">
        <v>2</v>
      </c>
      <c r="AD61" s="17">
        <v>0</v>
      </c>
      <c r="AE61" s="17">
        <v>0</v>
      </c>
      <c r="AF61" s="17">
        <v>6</v>
      </c>
      <c r="AG61" s="17">
        <v>3</v>
      </c>
      <c r="AH61" s="17">
        <v>7</v>
      </c>
      <c r="AI61" s="17">
        <v>4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6</v>
      </c>
      <c r="AR61" s="17">
        <v>0</v>
      </c>
      <c r="AS61" s="17">
        <v>5</v>
      </c>
      <c r="AT61" s="17">
        <v>0</v>
      </c>
      <c r="AU61" s="17">
        <v>0</v>
      </c>
      <c r="AV61" s="17">
        <v>2</v>
      </c>
      <c r="AW61" s="17">
        <v>0</v>
      </c>
      <c r="AX61" s="17">
        <v>0</v>
      </c>
      <c r="AY61" s="17">
        <v>2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75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1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1</v>
      </c>
      <c r="AG62" s="17">
        <v>1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3</v>
      </c>
    </row>
    <row r="63" spans="1:63" x14ac:dyDescent="0.25">
      <c r="A63" s="35" t="s">
        <v>153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2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2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1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5</v>
      </c>
    </row>
    <row r="64" spans="1:63" x14ac:dyDescent="0.25">
      <c r="A64" s="35" t="s">
        <v>154</v>
      </c>
      <c r="B64" s="17">
        <v>0</v>
      </c>
      <c r="C64" s="17">
        <v>0</v>
      </c>
      <c r="D64" s="17">
        <v>0</v>
      </c>
      <c r="E64" s="17">
        <v>0</v>
      </c>
      <c r="F64" s="17">
        <v>1</v>
      </c>
      <c r="G64" s="17">
        <v>0</v>
      </c>
      <c r="H64" s="17">
        <v>0</v>
      </c>
      <c r="I64" s="17">
        <v>0</v>
      </c>
      <c r="J64" s="17">
        <v>1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1</v>
      </c>
      <c r="X64" s="17">
        <v>1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12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1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17</v>
      </c>
    </row>
    <row r="65" spans="1:63" x14ac:dyDescent="0.25">
      <c r="A65" s="35" t="s">
        <v>155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2</v>
      </c>
      <c r="N65" s="17">
        <v>0</v>
      </c>
      <c r="O65" s="17">
        <v>0</v>
      </c>
      <c r="P65" s="17">
        <v>2</v>
      </c>
      <c r="Q65" s="17">
        <v>0</v>
      </c>
      <c r="R65" s="17">
        <v>0</v>
      </c>
      <c r="S65" s="17">
        <v>0</v>
      </c>
      <c r="T65" s="17">
        <v>1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3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1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1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10</v>
      </c>
    </row>
    <row r="66" spans="1:63" x14ac:dyDescent="0.25">
      <c r="A66" s="35" t="s">
        <v>156</v>
      </c>
      <c r="B66" s="17">
        <v>0</v>
      </c>
      <c r="C66" s="17">
        <v>1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1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1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1</v>
      </c>
      <c r="AM66" s="17">
        <v>0</v>
      </c>
      <c r="AN66" s="17">
        <v>0</v>
      </c>
      <c r="AO66" s="17">
        <v>0</v>
      </c>
      <c r="AP66" s="17">
        <v>0</v>
      </c>
      <c r="AQ66" s="17">
        <v>1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5</v>
      </c>
    </row>
    <row r="67" spans="1:63" x14ac:dyDescent="0.25">
      <c r="A67" s="35" t="s">
        <v>157</v>
      </c>
      <c r="B67" s="17">
        <v>0</v>
      </c>
      <c r="C67" s="17">
        <v>0</v>
      </c>
      <c r="D67" s="17">
        <v>1</v>
      </c>
      <c r="E67" s="17">
        <v>0</v>
      </c>
      <c r="F67" s="17">
        <v>0</v>
      </c>
      <c r="G67" s="17">
        <v>0</v>
      </c>
      <c r="H67" s="17">
        <v>0</v>
      </c>
      <c r="I67" s="17">
        <v>12</v>
      </c>
      <c r="J67" s="17">
        <v>1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4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2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20</v>
      </c>
    </row>
    <row r="68" spans="1:63" x14ac:dyDescent="0.25">
      <c r="A68" s="35" t="s">
        <v>158</v>
      </c>
      <c r="B68" s="17">
        <v>1</v>
      </c>
      <c r="C68" s="17">
        <v>0</v>
      </c>
      <c r="D68" s="17">
        <v>6</v>
      </c>
      <c r="E68" s="17">
        <v>0</v>
      </c>
      <c r="F68" s="17">
        <v>0</v>
      </c>
      <c r="G68" s="17">
        <v>0</v>
      </c>
      <c r="H68" s="17">
        <v>0</v>
      </c>
      <c r="I68" s="17">
        <v>2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1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1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2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1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14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0</v>
      </c>
    </row>
    <row r="70" spans="1:63" x14ac:dyDescent="0.25">
      <c r="A70" s="35" t="s">
        <v>160</v>
      </c>
      <c r="B70" s="17">
        <v>2</v>
      </c>
      <c r="C70" s="17">
        <v>3</v>
      </c>
      <c r="D70" s="17">
        <v>14</v>
      </c>
      <c r="E70" s="17">
        <v>6</v>
      </c>
      <c r="F70" s="17">
        <v>1</v>
      </c>
      <c r="G70" s="17">
        <v>1</v>
      </c>
      <c r="H70" s="17">
        <v>2</v>
      </c>
      <c r="I70" s="17">
        <v>15</v>
      </c>
      <c r="J70" s="17">
        <v>0</v>
      </c>
      <c r="K70" s="17">
        <v>0</v>
      </c>
      <c r="L70" s="17">
        <v>0</v>
      </c>
      <c r="M70" s="17">
        <v>5</v>
      </c>
      <c r="N70" s="17">
        <v>0</v>
      </c>
      <c r="O70" s="17">
        <v>0</v>
      </c>
      <c r="P70" s="17">
        <v>0</v>
      </c>
      <c r="Q70" s="17">
        <v>4</v>
      </c>
      <c r="R70" s="17">
        <v>2</v>
      </c>
      <c r="S70" s="17">
        <v>1</v>
      </c>
      <c r="T70" s="17">
        <v>4</v>
      </c>
      <c r="U70" s="17">
        <v>1</v>
      </c>
      <c r="V70" s="17">
        <v>1</v>
      </c>
      <c r="W70" s="17">
        <v>4</v>
      </c>
      <c r="X70" s="17">
        <v>0</v>
      </c>
      <c r="Y70" s="17">
        <v>4</v>
      </c>
      <c r="Z70" s="17">
        <v>6</v>
      </c>
      <c r="AA70" s="17">
        <v>0</v>
      </c>
      <c r="AB70" s="17">
        <v>2</v>
      </c>
      <c r="AC70" s="17">
        <v>4</v>
      </c>
      <c r="AD70" s="17">
        <v>1</v>
      </c>
      <c r="AE70" s="17">
        <v>0</v>
      </c>
      <c r="AF70" s="17">
        <v>18</v>
      </c>
      <c r="AG70" s="17">
        <v>8</v>
      </c>
      <c r="AH70" s="17">
        <v>0</v>
      </c>
      <c r="AI70" s="17">
        <v>11</v>
      </c>
      <c r="AJ70" s="17">
        <v>1</v>
      </c>
      <c r="AK70" s="17">
        <v>0</v>
      </c>
      <c r="AL70" s="17">
        <v>1</v>
      </c>
      <c r="AM70" s="17">
        <v>3</v>
      </c>
      <c r="AN70" s="17">
        <v>1</v>
      </c>
      <c r="AO70" s="17">
        <v>0</v>
      </c>
      <c r="AP70" s="17">
        <v>0</v>
      </c>
      <c r="AQ70" s="17">
        <v>7</v>
      </c>
      <c r="AR70" s="17">
        <v>0</v>
      </c>
      <c r="AS70" s="17">
        <v>4</v>
      </c>
      <c r="AT70" s="17">
        <v>1</v>
      </c>
      <c r="AU70" s="17">
        <v>2</v>
      </c>
      <c r="AV70" s="17">
        <v>7</v>
      </c>
      <c r="AW70" s="17">
        <v>0</v>
      </c>
      <c r="AX70" s="17">
        <v>0</v>
      </c>
      <c r="AY70" s="17">
        <v>4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151</v>
      </c>
    </row>
    <row r="71" spans="1:63" x14ac:dyDescent="0.25">
      <c r="A71" s="35" t="s">
        <v>161</v>
      </c>
      <c r="B71" s="17">
        <v>0</v>
      </c>
      <c r="C71" s="17">
        <v>0</v>
      </c>
      <c r="D71" s="17">
        <v>3</v>
      </c>
      <c r="E71" s="17">
        <v>1</v>
      </c>
      <c r="F71" s="17">
        <v>1</v>
      </c>
      <c r="G71" s="17">
        <v>0</v>
      </c>
      <c r="H71" s="17">
        <v>1</v>
      </c>
      <c r="I71" s="17">
        <v>13</v>
      </c>
      <c r="J71" s="17">
        <v>0</v>
      </c>
      <c r="K71" s="17">
        <v>0</v>
      </c>
      <c r="L71" s="17">
        <v>0</v>
      </c>
      <c r="M71" s="17">
        <v>3</v>
      </c>
      <c r="N71" s="17">
        <v>0</v>
      </c>
      <c r="O71" s="17">
        <v>0</v>
      </c>
      <c r="P71" s="17">
        <v>2</v>
      </c>
      <c r="Q71" s="17">
        <v>3</v>
      </c>
      <c r="R71" s="17">
        <v>0</v>
      </c>
      <c r="S71" s="17">
        <v>0</v>
      </c>
      <c r="T71" s="17">
        <v>4</v>
      </c>
      <c r="U71" s="17">
        <v>1</v>
      </c>
      <c r="V71" s="17">
        <v>0</v>
      </c>
      <c r="W71" s="17">
        <v>4</v>
      </c>
      <c r="X71" s="17">
        <v>0</v>
      </c>
      <c r="Y71" s="17">
        <v>1</v>
      </c>
      <c r="Z71" s="17">
        <v>1</v>
      </c>
      <c r="AA71" s="17">
        <v>0</v>
      </c>
      <c r="AB71" s="17">
        <v>1</v>
      </c>
      <c r="AC71" s="17">
        <v>0</v>
      </c>
      <c r="AD71" s="17">
        <v>0</v>
      </c>
      <c r="AE71" s="17">
        <v>0</v>
      </c>
      <c r="AF71" s="17">
        <v>13</v>
      </c>
      <c r="AG71" s="17">
        <v>5</v>
      </c>
      <c r="AH71" s="17">
        <v>0</v>
      </c>
      <c r="AI71" s="17">
        <v>3</v>
      </c>
      <c r="AJ71" s="17">
        <v>1</v>
      </c>
      <c r="AK71" s="17">
        <v>0</v>
      </c>
      <c r="AL71" s="17">
        <v>0</v>
      </c>
      <c r="AM71" s="17">
        <v>1</v>
      </c>
      <c r="AN71" s="17">
        <v>0</v>
      </c>
      <c r="AO71" s="17">
        <v>0</v>
      </c>
      <c r="AP71" s="17">
        <v>0</v>
      </c>
      <c r="AQ71" s="17">
        <v>4</v>
      </c>
      <c r="AR71" s="17">
        <v>0</v>
      </c>
      <c r="AS71" s="17">
        <v>0</v>
      </c>
      <c r="AT71" s="17">
        <v>0</v>
      </c>
      <c r="AU71" s="17">
        <v>0</v>
      </c>
      <c r="AV71" s="17">
        <v>4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70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0</v>
      </c>
    </row>
    <row r="73" spans="1:63" x14ac:dyDescent="0.25">
      <c r="A73" s="35" t="s">
        <v>163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1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1</v>
      </c>
    </row>
    <row r="74" spans="1:63" x14ac:dyDescent="0.25">
      <c r="A74" s="35" t="s">
        <v>164</v>
      </c>
      <c r="B74" s="17">
        <v>1</v>
      </c>
      <c r="C74" s="17">
        <v>0</v>
      </c>
      <c r="D74" s="17">
        <v>1</v>
      </c>
      <c r="E74" s="17">
        <v>2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1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2</v>
      </c>
      <c r="Z74" s="17">
        <v>3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2</v>
      </c>
      <c r="AG74" s="17">
        <v>1</v>
      </c>
      <c r="AH74" s="17">
        <v>1</v>
      </c>
      <c r="AI74" s="17">
        <v>1</v>
      </c>
      <c r="AJ74" s="17">
        <v>0</v>
      </c>
      <c r="AK74" s="17">
        <v>0</v>
      </c>
      <c r="AL74" s="17">
        <v>1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1</v>
      </c>
      <c r="AT74" s="17">
        <v>0</v>
      </c>
      <c r="AU74" s="17">
        <v>0</v>
      </c>
      <c r="AV74" s="17">
        <v>1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18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0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1</v>
      </c>
      <c r="N76" s="17">
        <v>0</v>
      </c>
      <c r="O76" s="17">
        <v>0</v>
      </c>
      <c r="P76" s="17">
        <v>0</v>
      </c>
      <c r="Q76" s="17">
        <v>1</v>
      </c>
      <c r="R76" s="17">
        <v>0</v>
      </c>
      <c r="S76" s="17">
        <v>0</v>
      </c>
      <c r="T76" s="17">
        <v>1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2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1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6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0</v>
      </c>
    </row>
    <row r="78" spans="1:63" x14ac:dyDescent="0.25">
      <c r="A78" s="35" t="s">
        <v>168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1</v>
      </c>
      <c r="K78" s="17">
        <v>0</v>
      </c>
      <c r="L78" s="17">
        <v>0</v>
      </c>
      <c r="M78" s="17">
        <v>1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2</v>
      </c>
    </row>
    <row r="79" spans="1:63" x14ac:dyDescent="0.25">
      <c r="A79" s="32" t="s">
        <v>169</v>
      </c>
      <c r="B79" s="33">
        <v>0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1</v>
      </c>
    </row>
    <row r="80" spans="1:63" x14ac:dyDescent="0.25">
      <c r="A80" s="35" t="s">
        <v>170</v>
      </c>
      <c r="B80" s="17">
        <v>0</v>
      </c>
      <c r="C80" s="17">
        <v>0</v>
      </c>
      <c r="D80" s="17">
        <v>0</v>
      </c>
      <c r="E80" s="17">
        <v>1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0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0</v>
      </c>
      <c r="AP80" s="17">
        <v>0</v>
      </c>
      <c r="AQ80" s="17">
        <v>0</v>
      </c>
      <c r="AR80" s="17">
        <v>0</v>
      </c>
      <c r="AS80" s="17">
        <v>0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1</v>
      </c>
    </row>
    <row r="81" spans="1:63" x14ac:dyDescent="0.25">
      <c r="A81" s="32" t="s">
        <v>171</v>
      </c>
      <c r="B81" s="33">
        <v>1</v>
      </c>
      <c r="C81" s="33">
        <v>0</v>
      </c>
      <c r="D81" s="33">
        <v>1</v>
      </c>
      <c r="E81" s="33">
        <v>0</v>
      </c>
      <c r="F81" s="33">
        <v>0</v>
      </c>
      <c r="G81" s="33">
        <v>0</v>
      </c>
      <c r="H81" s="33">
        <v>0</v>
      </c>
      <c r="I81" s="33">
        <v>4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3</v>
      </c>
      <c r="AG81" s="33">
        <v>0</v>
      </c>
      <c r="AH81" s="33">
        <v>0</v>
      </c>
      <c r="AI81" s="33">
        <v>0</v>
      </c>
      <c r="AJ81" s="33">
        <v>0</v>
      </c>
      <c r="AK81" s="33">
        <v>1</v>
      </c>
      <c r="AL81" s="33">
        <v>0</v>
      </c>
      <c r="AM81" s="33">
        <v>1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0</v>
      </c>
      <c r="AT81" s="33">
        <v>0</v>
      </c>
      <c r="AU81" s="33">
        <v>0</v>
      </c>
      <c r="AV81" s="33">
        <v>2</v>
      </c>
      <c r="AW81" s="33">
        <v>1</v>
      </c>
      <c r="AX81" s="33">
        <v>0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14</v>
      </c>
    </row>
    <row r="82" spans="1:63" x14ac:dyDescent="0.25">
      <c r="A82" s="35" t="s">
        <v>172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0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0</v>
      </c>
    </row>
    <row r="84" spans="1:63" x14ac:dyDescent="0.25">
      <c r="A84" s="35" t="s">
        <v>174</v>
      </c>
      <c r="B84" s="17">
        <v>1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4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3</v>
      </c>
      <c r="AG84" s="17">
        <v>0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1</v>
      </c>
      <c r="AN84" s="17">
        <v>0</v>
      </c>
      <c r="AO84" s="17">
        <v>0</v>
      </c>
      <c r="AP84" s="17">
        <v>0</v>
      </c>
      <c r="AQ84" s="17">
        <v>0</v>
      </c>
      <c r="AR84" s="17">
        <v>0</v>
      </c>
      <c r="AS84" s="17">
        <v>0</v>
      </c>
      <c r="AT84" s="17">
        <v>0</v>
      </c>
      <c r="AU84" s="17">
        <v>0</v>
      </c>
      <c r="AV84" s="17">
        <v>2</v>
      </c>
      <c r="AW84" s="17">
        <v>1</v>
      </c>
      <c r="AX84" s="17">
        <v>0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12</v>
      </c>
    </row>
    <row r="85" spans="1:63" x14ac:dyDescent="0.25">
      <c r="A85" s="35" t="s">
        <v>175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1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1</v>
      </c>
    </row>
    <row r="86" spans="1:63" x14ac:dyDescent="0.25">
      <c r="A86" s="35" t="s">
        <v>176</v>
      </c>
      <c r="B86" s="17">
        <v>0</v>
      </c>
      <c r="C86" s="17">
        <v>0</v>
      </c>
      <c r="D86" s="17">
        <v>1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1</v>
      </c>
    </row>
    <row r="87" spans="1:63" x14ac:dyDescent="0.25">
      <c r="A87" s="35" t="s">
        <v>177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0</v>
      </c>
    </row>
    <row r="88" spans="1:63" x14ac:dyDescent="0.25">
      <c r="A88" s="32" t="s">
        <v>178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1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1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2</v>
      </c>
    </row>
    <row r="89" spans="1:63" x14ac:dyDescent="0.25">
      <c r="A89" s="35" t="s">
        <v>179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0</v>
      </c>
    </row>
    <row r="90" spans="1:63" x14ac:dyDescent="0.25">
      <c r="A90" s="35" t="s">
        <v>180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1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1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2</v>
      </c>
    </row>
    <row r="91" spans="1:63" x14ac:dyDescent="0.25">
      <c r="A91" s="32" t="s">
        <v>181</v>
      </c>
      <c r="B91" s="33">
        <v>0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1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1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2</v>
      </c>
    </row>
    <row r="92" spans="1:63" x14ac:dyDescent="0.25">
      <c r="A92" s="35" t="s">
        <v>182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0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0</v>
      </c>
    </row>
    <row r="95" spans="1:63" x14ac:dyDescent="0.25">
      <c r="A95" s="35" t="s">
        <v>185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0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1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1</v>
      </c>
    </row>
    <row r="97" spans="1:63" x14ac:dyDescent="0.25">
      <c r="A97" s="35" t="s">
        <v>187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0</v>
      </c>
    </row>
    <row r="98" spans="1:63" x14ac:dyDescent="0.25">
      <c r="A98" s="35" t="s">
        <v>188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1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1</v>
      </c>
    </row>
    <row r="99" spans="1:63" x14ac:dyDescent="0.25">
      <c r="A99" s="35" t="s">
        <v>189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0</v>
      </c>
    </row>
    <row r="100" spans="1:63" x14ac:dyDescent="0.25">
      <c r="A100" s="35" t="s">
        <v>190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0</v>
      </c>
    </row>
    <row r="101" spans="1:63" x14ac:dyDescent="0.25">
      <c r="A101" s="35" t="s">
        <v>191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0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x14ac:dyDescent="0.25">
      <c r="A103" s="32" t="s">
        <v>193</v>
      </c>
      <c r="B103" s="33">
        <v>7</v>
      </c>
      <c r="C103" s="33">
        <v>1</v>
      </c>
      <c r="D103" s="33">
        <v>7</v>
      </c>
      <c r="E103" s="33">
        <v>4</v>
      </c>
      <c r="F103" s="33">
        <v>0</v>
      </c>
      <c r="G103" s="33">
        <v>0</v>
      </c>
      <c r="H103" s="33">
        <v>0</v>
      </c>
      <c r="I103" s="33">
        <v>16</v>
      </c>
      <c r="J103" s="33">
        <v>3</v>
      </c>
      <c r="K103" s="33">
        <v>0</v>
      </c>
      <c r="L103" s="33">
        <v>0</v>
      </c>
      <c r="M103" s="33">
        <v>1</v>
      </c>
      <c r="N103" s="33">
        <v>0</v>
      </c>
      <c r="O103" s="33">
        <v>2</v>
      </c>
      <c r="P103" s="33">
        <v>1</v>
      </c>
      <c r="Q103" s="33">
        <v>5</v>
      </c>
      <c r="R103" s="33">
        <v>3</v>
      </c>
      <c r="S103" s="33">
        <v>1</v>
      </c>
      <c r="T103" s="33">
        <v>1</v>
      </c>
      <c r="U103" s="33">
        <v>1</v>
      </c>
      <c r="V103" s="33">
        <v>1</v>
      </c>
      <c r="W103" s="33">
        <v>0</v>
      </c>
      <c r="X103" s="33">
        <v>0</v>
      </c>
      <c r="Y103" s="33">
        <v>12</v>
      </c>
      <c r="Z103" s="33">
        <v>2</v>
      </c>
      <c r="AA103" s="33">
        <v>0</v>
      </c>
      <c r="AB103" s="33">
        <v>0</v>
      </c>
      <c r="AC103" s="33">
        <v>1</v>
      </c>
      <c r="AD103" s="33">
        <v>0</v>
      </c>
      <c r="AE103" s="33">
        <v>0</v>
      </c>
      <c r="AF103" s="33">
        <v>16</v>
      </c>
      <c r="AG103" s="33">
        <v>2</v>
      </c>
      <c r="AH103" s="33">
        <v>2</v>
      </c>
      <c r="AI103" s="33">
        <v>2</v>
      </c>
      <c r="AJ103" s="33">
        <v>0</v>
      </c>
      <c r="AK103" s="33">
        <v>0</v>
      </c>
      <c r="AL103" s="33">
        <v>1</v>
      </c>
      <c r="AM103" s="33">
        <v>0</v>
      </c>
      <c r="AN103" s="33">
        <v>2</v>
      </c>
      <c r="AO103" s="33">
        <v>0</v>
      </c>
      <c r="AP103" s="33">
        <v>0</v>
      </c>
      <c r="AQ103" s="33">
        <v>2</v>
      </c>
      <c r="AR103" s="33">
        <v>0</v>
      </c>
      <c r="AS103" s="33">
        <v>0</v>
      </c>
      <c r="AT103" s="33">
        <v>0</v>
      </c>
      <c r="AU103" s="33">
        <v>1</v>
      </c>
      <c r="AV103" s="33">
        <v>21</v>
      </c>
      <c r="AW103" s="33">
        <v>0</v>
      </c>
      <c r="AX103" s="33">
        <v>0</v>
      </c>
      <c r="AY103" s="33">
        <v>1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0</v>
      </c>
      <c r="BI103" s="33">
        <v>0</v>
      </c>
      <c r="BJ103" s="33">
        <v>0</v>
      </c>
      <c r="BK103" s="34">
        <v>119</v>
      </c>
    </row>
    <row r="104" spans="1:63" x14ac:dyDescent="0.25">
      <c r="A104" s="35" t="s">
        <v>194</v>
      </c>
      <c r="B104" s="17">
        <v>0</v>
      </c>
      <c r="C104" s="17">
        <v>0</v>
      </c>
      <c r="D104" s="17">
        <v>1</v>
      </c>
      <c r="E104" s="17">
        <v>1</v>
      </c>
      <c r="F104" s="17">
        <v>0</v>
      </c>
      <c r="G104" s="17">
        <v>0</v>
      </c>
      <c r="H104" s="17">
        <v>0</v>
      </c>
      <c r="I104" s="17">
        <v>1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2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0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0</v>
      </c>
      <c r="AG104" s="17">
        <v>1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6</v>
      </c>
    </row>
    <row r="105" spans="1:63" x14ac:dyDescent="0.25">
      <c r="A105" s="35" t="s">
        <v>195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1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1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1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1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4</v>
      </c>
    </row>
    <row r="106" spans="1:63" x14ac:dyDescent="0.25">
      <c r="A106" s="35" t="s">
        <v>196</v>
      </c>
      <c r="B106" s="17">
        <v>0</v>
      </c>
      <c r="C106" s="17">
        <v>0</v>
      </c>
      <c r="D106" s="17">
        <v>1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3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1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5</v>
      </c>
    </row>
    <row r="107" spans="1:63" x14ac:dyDescent="0.25">
      <c r="A107" s="35" t="s">
        <v>197</v>
      </c>
      <c r="B107" s="17">
        <v>7</v>
      </c>
      <c r="C107" s="17">
        <v>1</v>
      </c>
      <c r="D107" s="17">
        <v>1</v>
      </c>
      <c r="E107" s="17">
        <v>0</v>
      </c>
      <c r="F107" s="17">
        <v>0</v>
      </c>
      <c r="G107" s="17">
        <v>0</v>
      </c>
      <c r="H107" s="17">
        <v>0</v>
      </c>
      <c r="I107" s="17">
        <v>11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1</v>
      </c>
      <c r="P107" s="17">
        <v>0</v>
      </c>
      <c r="Q107" s="17">
        <v>1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4</v>
      </c>
      <c r="Z107" s="17">
        <v>2</v>
      </c>
      <c r="AA107" s="17">
        <v>0</v>
      </c>
      <c r="AB107" s="17">
        <v>0</v>
      </c>
      <c r="AC107" s="17">
        <v>1</v>
      </c>
      <c r="AD107" s="17">
        <v>0</v>
      </c>
      <c r="AE107" s="17">
        <v>0</v>
      </c>
      <c r="AF107" s="17">
        <v>13</v>
      </c>
      <c r="AG107" s="17">
        <v>1</v>
      </c>
      <c r="AH107" s="17">
        <v>0</v>
      </c>
      <c r="AI107" s="17">
        <v>1</v>
      </c>
      <c r="AJ107" s="17">
        <v>0</v>
      </c>
      <c r="AK107" s="17">
        <v>0</v>
      </c>
      <c r="AL107" s="17">
        <v>0</v>
      </c>
      <c r="AM107" s="17">
        <v>0</v>
      </c>
      <c r="AN107" s="17">
        <v>1</v>
      </c>
      <c r="AO107" s="17">
        <v>0</v>
      </c>
      <c r="AP107" s="17">
        <v>0</v>
      </c>
      <c r="AQ107" s="17">
        <v>2</v>
      </c>
      <c r="AR107" s="17">
        <v>0</v>
      </c>
      <c r="AS107" s="17">
        <v>0</v>
      </c>
      <c r="AT107" s="17">
        <v>0</v>
      </c>
      <c r="AU107" s="17">
        <v>0</v>
      </c>
      <c r="AV107" s="17">
        <v>4</v>
      </c>
      <c r="AW107" s="17">
        <v>0</v>
      </c>
      <c r="AX107" s="17">
        <v>0</v>
      </c>
      <c r="AY107" s="17">
        <v>1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34">
        <v>52</v>
      </c>
    </row>
    <row r="108" spans="1:63" x14ac:dyDescent="0.25">
      <c r="A108" s="35" t="s">
        <v>198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1</v>
      </c>
      <c r="K108" s="17">
        <v>0</v>
      </c>
      <c r="L108" s="17">
        <v>0</v>
      </c>
      <c r="M108" s="17">
        <v>1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2</v>
      </c>
    </row>
    <row r="109" spans="1:63" x14ac:dyDescent="0.25">
      <c r="A109" s="35" t="s">
        <v>199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1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1</v>
      </c>
      <c r="U109" s="17">
        <v>0</v>
      </c>
      <c r="V109" s="17">
        <v>1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34">
        <v>3</v>
      </c>
    </row>
    <row r="110" spans="1:63" x14ac:dyDescent="0.25">
      <c r="A110" s="35" t="s">
        <v>200</v>
      </c>
      <c r="B110" s="17">
        <v>0</v>
      </c>
      <c r="C110" s="17">
        <v>0</v>
      </c>
      <c r="D110" s="17">
        <v>0</v>
      </c>
      <c r="E110" s="17">
        <v>1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1</v>
      </c>
    </row>
    <row r="111" spans="1:63" x14ac:dyDescent="0.25">
      <c r="A111" s="35" t="s">
        <v>201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1</v>
      </c>
      <c r="P111" s="17">
        <v>0</v>
      </c>
      <c r="Q111" s="17">
        <v>1</v>
      </c>
      <c r="R111" s="17">
        <v>3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0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0</v>
      </c>
      <c r="AT111" s="17">
        <v>0</v>
      </c>
      <c r="AU111" s="17">
        <v>0</v>
      </c>
      <c r="AV111" s="17">
        <v>4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9</v>
      </c>
    </row>
    <row r="112" spans="1:63" x14ac:dyDescent="0.25">
      <c r="A112" s="35" t="s">
        <v>202</v>
      </c>
      <c r="B112" s="17">
        <v>0</v>
      </c>
      <c r="C112" s="17">
        <v>0</v>
      </c>
      <c r="D112" s="17">
        <v>1</v>
      </c>
      <c r="E112" s="17">
        <v>0</v>
      </c>
      <c r="F112" s="17">
        <v>0</v>
      </c>
      <c r="G112" s="17">
        <v>0</v>
      </c>
      <c r="H112" s="17">
        <v>0</v>
      </c>
      <c r="I112" s="17">
        <v>1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1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0</v>
      </c>
      <c r="AG112" s="17">
        <v>0</v>
      </c>
      <c r="AH112" s="17">
        <v>1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0</v>
      </c>
      <c r="BI112" s="17">
        <v>0</v>
      </c>
      <c r="BJ112" s="17">
        <v>0</v>
      </c>
      <c r="BK112" s="34">
        <v>4</v>
      </c>
    </row>
    <row r="113" spans="1:63" x14ac:dyDescent="0.25">
      <c r="A113" s="35" t="s">
        <v>203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0</v>
      </c>
    </row>
    <row r="114" spans="1:63" x14ac:dyDescent="0.25">
      <c r="A114" s="35" t="s">
        <v>204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0</v>
      </c>
    </row>
    <row r="115" spans="1:63" x14ac:dyDescent="0.25">
      <c r="A115" s="35" t="s">
        <v>205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0</v>
      </c>
    </row>
    <row r="116" spans="1:63" x14ac:dyDescent="0.25">
      <c r="A116" s="35" t="s">
        <v>206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0</v>
      </c>
    </row>
    <row r="117" spans="1:63" x14ac:dyDescent="0.25">
      <c r="A117" s="35" t="s">
        <v>207</v>
      </c>
      <c r="B117" s="17">
        <v>0</v>
      </c>
      <c r="C117" s="17">
        <v>0</v>
      </c>
      <c r="D117" s="17">
        <v>2</v>
      </c>
      <c r="E117" s="17">
        <v>2</v>
      </c>
      <c r="F117" s="17">
        <v>0</v>
      </c>
      <c r="G117" s="17">
        <v>0</v>
      </c>
      <c r="H117" s="17">
        <v>0</v>
      </c>
      <c r="I117" s="17">
        <v>1</v>
      </c>
      <c r="J117" s="17">
        <v>1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5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2</v>
      </c>
      <c r="AG117" s="17">
        <v>0</v>
      </c>
      <c r="AH117" s="17">
        <v>1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0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14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0</v>
      </c>
    </row>
    <row r="119" spans="1:63" x14ac:dyDescent="0.25">
      <c r="A119" s="35" t="s">
        <v>209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0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0</v>
      </c>
    </row>
    <row r="121" spans="1:63" x14ac:dyDescent="0.25">
      <c r="A121" s="35" t="s">
        <v>211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0</v>
      </c>
    </row>
    <row r="122" spans="1:63" x14ac:dyDescent="0.25">
      <c r="A122" s="35" t="s">
        <v>212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0</v>
      </c>
    </row>
    <row r="123" spans="1:63" x14ac:dyDescent="0.25">
      <c r="A123" s="35" t="s">
        <v>213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0</v>
      </c>
    </row>
    <row r="124" spans="1:63" x14ac:dyDescent="0.25">
      <c r="A124" s="35" t="s">
        <v>214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0</v>
      </c>
    </row>
    <row r="125" spans="1:63" x14ac:dyDescent="0.25">
      <c r="A125" s="35" t="s">
        <v>215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0</v>
      </c>
    </row>
    <row r="126" spans="1:63" x14ac:dyDescent="0.25">
      <c r="A126" s="35" t="s">
        <v>216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0</v>
      </c>
    </row>
    <row r="127" spans="1:63" x14ac:dyDescent="0.25">
      <c r="A127" s="35" t="s">
        <v>217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1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1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1</v>
      </c>
      <c r="AM127" s="17">
        <v>0</v>
      </c>
      <c r="AN127" s="17">
        <v>0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1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4</v>
      </c>
    </row>
    <row r="128" spans="1:63" x14ac:dyDescent="0.25">
      <c r="A128" s="35" t="s">
        <v>218</v>
      </c>
      <c r="B128" s="17">
        <v>0</v>
      </c>
      <c r="C128" s="17">
        <v>0</v>
      </c>
      <c r="D128" s="17">
        <v>1</v>
      </c>
      <c r="E128" s="17">
        <v>0</v>
      </c>
      <c r="F128" s="17">
        <v>0</v>
      </c>
      <c r="G128" s="17">
        <v>0</v>
      </c>
      <c r="H128" s="17">
        <v>0</v>
      </c>
      <c r="I128" s="17">
        <v>1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1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12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15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0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0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0</v>
      </c>
    </row>
    <row r="132" spans="1:63" x14ac:dyDescent="0.25">
      <c r="A132" s="35" t="s">
        <v>222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0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0</v>
      </c>
    </row>
    <row r="134" spans="1:63" x14ac:dyDescent="0.25">
      <c r="A134" s="35" t="s">
        <v>224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0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0</v>
      </c>
    </row>
    <row r="136" spans="1:63" x14ac:dyDescent="0.25">
      <c r="A136" s="35" t="s">
        <v>226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0</v>
      </c>
    </row>
    <row r="137" spans="1:63" x14ac:dyDescent="0.25">
      <c r="A137" s="32" t="s">
        <v>227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0</v>
      </c>
      <c r="Z137" s="33">
        <v>0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33">
        <v>0</v>
      </c>
      <c r="AJ137" s="33">
        <v>0</v>
      </c>
      <c r="AK137" s="33">
        <v>0</v>
      </c>
      <c r="AL137" s="33">
        <v>0</v>
      </c>
      <c r="AM137" s="33">
        <v>0</v>
      </c>
      <c r="AN137" s="33">
        <v>0</v>
      </c>
      <c r="AO137" s="33">
        <v>0</v>
      </c>
      <c r="AP137" s="33">
        <v>0</v>
      </c>
      <c r="AQ137" s="33">
        <v>0</v>
      </c>
      <c r="AR137" s="33">
        <v>0</v>
      </c>
      <c r="AS137" s="33">
        <v>0</v>
      </c>
      <c r="AT137" s="33">
        <v>0</v>
      </c>
      <c r="AU137" s="33">
        <v>0</v>
      </c>
      <c r="AV137" s="33">
        <v>0</v>
      </c>
      <c r="AW137" s="33">
        <v>0</v>
      </c>
      <c r="AX137" s="33">
        <v>0</v>
      </c>
      <c r="AY137" s="33">
        <v>0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0</v>
      </c>
    </row>
    <row r="138" spans="1:63" x14ac:dyDescent="0.25">
      <c r="A138" s="35" t="s">
        <v>228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0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0</v>
      </c>
    </row>
    <row r="140" spans="1:63" x14ac:dyDescent="0.25">
      <c r="A140" s="35" t="s">
        <v>230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0</v>
      </c>
    </row>
    <row r="141" spans="1:63" x14ac:dyDescent="0.25">
      <c r="A141" s="35" t="s">
        <v>231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0</v>
      </c>
    </row>
    <row r="142" spans="1:63" x14ac:dyDescent="0.25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0</v>
      </c>
    </row>
    <row r="143" spans="1:63" x14ac:dyDescent="0.25">
      <c r="A143" s="32" t="s">
        <v>233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3">
        <v>0</v>
      </c>
      <c r="W143" s="33">
        <v>0</v>
      </c>
      <c r="X143" s="33">
        <v>0</v>
      </c>
      <c r="Y143" s="33">
        <v>0</v>
      </c>
      <c r="Z143" s="33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3">
        <v>0</v>
      </c>
      <c r="AI143" s="33">
        <v>0</v>
      </c>
      <c r="AJ143" s="33">
        <v>0</v>
      </c>
      <c r="AK143" s="33">
        <v>0</v>
      </c>
      <c r="AL143" s="33">
        <v>0</v>
      </c>
      <c r="AM143" s="33">
        <v>0</v>
      </c>
      <c r="AN143" s="33">
        <v>0</v>
      </c>
      <c r="AO143" s="33">
        <v>0</v>
      </c>
      <c r="AP143" s="33">
        <v>0</v>
      </c>
      <c r="AQ143" s="33">
        <v>0</v>
      </c>
      <c r="AR143" s="33">
        <v>0</v>
      </c>
      <c r="AS143" s="33">
        <v>0</v>
      </c>
      <c r="AT143" s="33">
        <v>0</v>
      </c>
      <c r="AU143" s="33">
        <v>0</v>
      </c>
      <c r="AV143" s="33">
        <v>1</v>
      </c>
      <c r="AW143" s="33">
        <v>0</v>
      </c>
      <c r="AX143" s="33">
        <v>0</v>
      </c>
      <c r="AY143" s="33">
        <v>0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1</v>
      </c>
    </row>
    <row r="144" spans="1:63" x14ac:dyDescent="0.25">
      <c r="A144" s="35" t="s">
        <v>234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1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1</v>
      </c>
    </row>
    <row r="145" spans="1:63" x14ac:dyDescent="0.25">
      <c r="A145" s="35" t="s">
        <v>235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0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0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0</v>
      </c>
    </row>
    <row r="148" spans="1:63" x14ac:dyDescent="0.25">
      <c r="A148" s="35" t="s">
        <v>238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0</v>
      </c>
    </row>
    <row r="149" spans="1:63" x14ac:dyDescent="0.25">
      <c r="A149" s="35" t="s">
        <v>239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0</v>
      </c>
    </row>
    <row r="150" spans="1:63" x14ac:dyDescent="0.25">
      <c r="A150" s="32" t="s">
        <v>240</v>
      </c>
      <c r="B150" s="33">
        <v>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1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  <c r="AD150" s="33">
        <v>0</v>
      </c>
      <c r="AE150" s="33">
        <v>0</v>
      </c>
      <c r="AF150" s="33">
        <v>1</v>
      </c>
      <c r="AG150" s="33">
        <v>0</v>
      </c>
      <c r="AH150" s="33">
        <v>0</v>
      </c>
      <c r="AI150" s="33">
        <v>0</v>
      </c>
      <c r="AJ150" s="33">
        <v>0</v>
      </c>
      <c r="AK150" s="33">
        <v>0</v>
      </c>
      <c r="AL150" s="33">
        <v>0</v>
      </c>
      <c r="AM150" s="33">
        <v>0</v>
      </c>
      <c r="AN150" s="33">
        <v>0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0</v>
      </c>
      <c r="AU150" s="33">
        <v>0</v>
      </c>
      <c r="AV150" s="33">
        <v>0</v>
      </c>
      <c r="AW150" s="33">
        <v>0</v>
      </c>
      <c r="AX150" s="33">
        <v>0</v>
      </c>
      <c r="AY150" s="33">
        <v>0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2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1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1</v>
      </c>
    </row>
    <row r="152" spans="1:63" x14ac:dyDescent="0.25">
      <c r="A152" s="35" t="s">
        <v>242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1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1</v>
      </c>
    </row>
    <row r="153" spans="1:63" x14ac:dyDescent="0.25">
      <c r="A153" s="32" t="s">
        <v>243</v>
      </c>
      <c r="B153" s="33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1</v>
      </c>
      <c r="V153" s="33">
        <v>0</v>
      </c>
      <c r="W153" s="33">
        <v>0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  <c r="AH153" s="33">
        <v>0</v>
      </c>
      <c r="AI153" s="33">
        <v>0</v>
      </c>
      <c r="AJ153" s="33">
        <v>0</v>
      </c>
      <c r="AK153" s="33">
        <v>0</v>
      </c>
      <c r="AL153" s="33">
        <v>0</v>
      </c>
      <c r="AM153" s="33">
        <v>0</v>
      </c>
      <c r="AN153" s="33">
        <v>0</v>
      </c>
      <c r="AO153" s="33">
        <v>0</v>
      </c>
      <c r="AP153" s="33">
        <v>0</v>
      </c>
      <c r="AQ153" s="33">
        <v>0</v>
      </c>
      <c r="AR153" s="33">
        <v>0</v>
      </c>
      <c r="AS153" s="33">
        <v>0</v>
      </c>
      <c r="AT153" s="33">
        <v>0</v>
      </c>
      <c r="AU153" s="33">
        <v>0</v>
      </c>
      <c r="AV153" s="33">
        <v>0</v>
      </c>
      <c r="AW153" s="33">
        <v>0</v>
      </c>
      <c r="AX153" s="33">
        <v>0</v>
      </c>
      <c r="AY153" s="33">
        <v>0</v>
      </c>
      <c r="AZ153" s="33">
        <v>0</v>
      </c>
      <c r="BA153" s="33">
        <v>0</v>
      </c>
      <c r="BB153" s="33">
        <v>0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1</v>
      </c>
    </row>
    <row r="154" spans="1:63" x14ac:dyDescent="0.25">
      <c r="A154" s="35" t="s">
        <v>244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0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0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0</v>
      </c>
    </row>
    <row r="157" spans="1:63" x14ac:dyDescent="0.25">
      <c r="A157" s="35" t="s">
        <v>247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1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1</v>
      </c>
    </row>
    <row r="158" spans="1:63" x14ac:dyDescent="0.25">
      <c r="A158" s="35" t="s">
        <v>248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0</v>
      </c>
    </row>
    <row r="159" spans="1:63" x14ac:dyDescent="0.25">
      <c r="A159" s="35" t="s">
        <v>249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0</v>
      </c>
    </row>
    <row r="160" spans="1:63" x14ac:dyDescent="0.25">
      <c r="A160" s="35" t="s">
        <v>250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0</v>
      </c>
    </row>
    <row r="161" spans="1:63" x14ac:dyDescent="0.25">
      <c r="A161" s="35" t="s">
        <v>251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0</v>
      </c>
    </row>
    <row r="162" spans="1:63" x14ac:dyDescent="0.25">
      <c r="A162" s="32" t="s">
        <v>252</v>
      </c>
      <c r="B162" s="33">
        <v>3</v>
      </c>
      <c r="C162" s="33">
        <v>0</v>
      </c>
      <c r="D162" s="33">
        <v>1</v>
      </c>
      <c r="E162" s="33">
        <v>0</v>
      </c>
      <c r="F162" s="33">
        <v>1</v>
      </c>
      <c r="G162" s="33">
        <v>0</v>
      </c>
      <c r="H162" s="33">
        <v>1</v>
      </c>
      <c r="I162" s="33">
        <v>7</v>
      </c>
      <c r="J162" s="33">
        <v>0</v>
      </c>
      <c r="K162" s="33">
        <v>0</v>
      </c>
      <c r="L162" s="33">
        <v>0</v>
      </c>
      <c r="M162" s="33">
        <v>1</v>
      </c>
      <c r="N162" s="33">
        <v>0</v>
      </c>
      <c r="O162" s="33">
        <v>0</v>
      </c>
      <c r="P162" s="33">
        <v>0</v>
      </c>
      <c r="Q162" s="33">
        <v>6</v>
      </c>
      <c r="R162" s="33">
        <v>0</v>
      </c>
      <c r="S162" s="33">
        <v>0</v>
      </c>
      <c r="T162" s="33">
        <v>0</v>
      </c>
      <c r="U162" s="33">
        <v>1</v>
      </c>
      <c r="V162" s="33">
        <v>0</v>
      </c>
      <c r="W162" s="33">
        <v>1</v>
      </c>
      <c r="X162" s="33">
        <v>0</v>
      </c>
      <c r="Y162" s="33">
        <v>1</v>
      </c>
      <c r="Z162" s="33">
        <v>1</v>
      </c>
      <c r="AA162" s="33">
        <v>0</v>
      </c>
      <c r="AB162" s="33">
        <v>1</v>
      </c>
      <c r="AC162" s="33">
        <v>0</v>
      </c>
      <c r="AD162" s="33">
        <v>1</v>
      </c>
      <c r="AE162" s="33">
        <v>0</v>
      </c>
      <c r="AF162" s="33">
        <v>17</v>
      </c>
      <c r="AG162" s="33">
        <v>2</v>
      </c>
      <c r="AH162" s="33">
        <v>0</v>
      </c>
      <c r="AI162" s="33">
        <v>1</v>
      </c>
      <c r="AJ162" s="33">
        <v>0</v>
      </c>
      <c r="AK162" s="33">
        <v>1</v>
      </c>
      <c r="AL162" s="33">
        <v>1</v>
      </c>
      <c r="AM162" s="33">
        <v>0</v>
      </c>
      <c r="AN162" s="33">
        <v>0</v>
      </c>
      <c r="AO162" s="33">
        <v>3</v>
      </c>
      <c r="AP162" s="33">
        <v>0</v>
      </c>
      <c r="AQ162" s="33">
        <v>2</v>
      </c>
      <c r="AR162" s="33">
        <v>0</v>
      </c>
      <c r="AS162" s="33">
        <v>1</v>
      </c>
      <c r="AT162" s="33">
        <v>0</v>
      </c>
      <c r="AU162" s="33">
        <v>2</v>
      </c>
      <c r="AV162" s="33">
        <v>3</v>
      </c>
      <c r="AW162" s="33">
        <v>0</v>
      </c>
      <c r="AX162" s="33">
        <v>0</v>
      </c>
      <c r="AY162" s="33">
        <v>0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59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0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0</v>
      </c>
    </row>
    <row r="167" spans="1:63" x14ac:dyDescent="0.25">
      <c r="A167" s="35" t="s">
        <v>257</v>
      </c>
      <c r="B167" s="17">
        <v>3</v>
      </c>
      <c r="C167" s="17">
        <v>0</v>
      </c>
      <c r="D167" s="17">
        <v>0</v>
      </c>
      <c r="E167" s="17">
        <v>0</v>
      </c>
      <c r="F167" s="17">
        <v>1</v>
      </c>
      <c r="G167" s="17">
        <v>0</v>
      </c>
      <c r="H167" s="17">
        <v>1</v>
      </c>
      <c r="I167" s="17">
        <v>5</v>
      </c>
      <c r="J167" s="17">
        <v>0</v>
      </c>
      <c r="K167" s="17">
        <v>0</v>
      </c>
      <c r="L167" s="17">
        <v>0</v>
      </c>
      <c r="M167" s="17">
        <v>1</v>
      </c>
      <c r="N167" s="17">
        <v>0</v>
      </c>
      <c r="O167" s="17">
        <v>0</v>
      </c>
      <c r="P167" s="17">
        <v>0</v>
      </c>
      <c r="Q167" s="17">
        <v>6</v>
      </c>
      <c r="R167" s="17">
        <v>0</v>
      </c>
      <c r="S167" s="17">
        <v>0</v>
      </c>
      <c r="T167" s="17">
        <v>0</v>
      </c>
      <c r="U167" s="17">
        <v>1</v>
      </c>
      <c r="V167" s="17">
        <v>0</v>
      </c>
      <c r="W167" s="17">
        <v>1</v>
      </c>
      <c r="X167" s="17">
        <v>0</v>
      </c>
      <c r="Y167" s="17">
        <v>1</v>
      </c>
      <c r="Z167" s="17">
        <v>1</v>
      </c>
      <c r="AA167" s="17">
        <v>0</v>
      </c>
      <c r="AB167" s="17">
        <v>1</v>
      </c>
      <c r="AC167" s="17">
        <v>0</v>
      </c>
      <c r="AD167" s="17">
        <v>1</v>
      </c>
      <c r="AE167" s="17">
        <v>0</v>
      </c>
      <c r="AF167" s="17">
        <v>13</v>
      </c>
      <c r="AG167" s="17">
        <v>2</v>
      </c>
      <c r="AH167" s="17">
        <v>0</v>
      </c>
      <c r="AI167" s="17">
        <v>1</v>
      </c>
      <c r="AJ167" s="17">
        <v>0</v>
      </c>
      <c r="AK167" s="17">
        <v>1</v>
      </c>
      <c r="AL167" s="17">
        <v>1</v>
      </c>
      <c r="AM167" s="17">
        <v>0</v>
      </c>
      <c r="AN167" s="17">
        <v>0</v>
      </c>
      <c r="AO167" s="17">
        <v>0</v>
      </c>
      <c r="AP167" s="17">
        <v>0</v>
      </c>
      <c r="AQ167" s="17">
        <v>2</v>
      </c>
      <c r="AR167" s="17">
        <v>0</v>
      </c>
      <c r="AS167" s="17">
        <v>1</v>
      </c>
      <c r="AT167" s="17">
        <v>0</v>
      </c>
      <c r="AU167" s="17">
        <v>2</v>
      </c>
      <c r="AV167" s="17">
        <v>1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47</v>
      </c>
    </row>
    <row r="168" spans="1:63" x14ac:dyDescent="0.25">
      <c r="A168" s="35" t="s">
        <v>258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0</v>
      </c>
      <c r="AE168" s="17">
        <v>0</v>
      </c>
      <c r="AF168" s="17">
        <v>2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3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  <c r="AU168" s="17">
        <v>0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5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0</v>
      </c>
    </row>
    <row r="170" spans="1:63" x14ac:dyDescent="0.25">
      <c r="A170" s="35" t="s">
        <v>260</v>
      </c>
      <c r="B170" s="17">
        <v>0</v>
      </c>
      <c r="C170" s="17">
        <v>0</v>
      </c>
      <c r="D170" s="17">
        <v>1</v>
      </c>
      <c r="E170" s="17">
        <v>0</v>
      </c>
      <c r="F170" s="17">
        <v>0</v>
      </c>
      <c r="G170" s="17">
        <v>0</v>
      </c>
      <c r="H170" s="17">
        <v>0</v>
      </c>
      <c r="I170" s="17">
        <v>1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1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3</v>
      </c>
    </row>
    <row r="171" spans="1:63" x14ac:dyDescent="0.25">
      <c r="A171" s="35" t="s">
        <v>261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1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2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1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4</v>
      </c>
    </row>
    <row r="172" spans="1:63" x14ac:dyDescent="0.25">
      <c r="A172" s="32" t="s">
        <v>262</v>
      </c>
      <c r="B172" s="33">
        <v>0</v>
      </c>
      <c r="C172" s="33">
        <v>0</v>
      </c>
      <c r="D172" s="33">
        <v>32</v>
      </c>
      <c r="E172" s="33">
        <v>3</v>
      </c>
      <c r="F172" s="33">
        <v>0</v>
      </c>
      <c r="G172" s="33">
        <v>0</v>
      </c>
      <c r="H172" s="33">
        <v>0</v>
      </c>
      <c r="I172" s="33">
        <v>12</v>
      </c>
      <c r="J172" s="33">
        <v>0</v>
      </c>
      <c r="K172" s="33">
        <v>1</v>
      </c>
      <c r="L172" s="33">
        <v>0</v>
      </c>
      <c r="M172" s="33">
        <v>1</v>
      </c>
      <c r="N172" s="33">
        <v>0</v>
      </c>
      <c r="O172" s="33">
        <v>0</v>
      </c>
      <c r="P172" s="33">
        <v>0</v>
      </c>
      <c r="Q172" s="33">
        <v>5</v>
      </c>
      <c r="R172" s="33">
        <v>1</v>
      </c>
      <c r="S172" s="33">
        <v>1</v>
      </c>
      <c r="T172" s="33">
        <v>1</v>
      </c>
      <c r="U172" s="33">
        <v>0</v>
      </c>
      <c r="V172" s="33">
        <v>25</v>
      </c>
      <c r="W172" s="33">
        <v>3</v>
      </c>
      <c r="X172" s="33">
        <v>0</v>
      </c>
      <c r="Y172" s="33">
        <v>3</v>
      </c>
      <c r="Z172" s="33">
        <v>0</v>
      </c>
      <c r="AA172" s="33">
        <v>0</v>
      </c>
      <c r="AB172" s="33">
        <v>4</v>
      </c>
      <c r="AC172" s="33">
        <v>0</v>
      </c>
      <c r="AD172" s="33">
        <v>0</v>
      </c>
      <c r="AE172" s="33">
        <v>0</v>
      </c>
      <c r="AF172" s="33">
        <v>29</v>
      </c>
      <c r="AG172" s="33">
        <v>1</v>
      </c>
      <c r="AH172" s="33">
        <v>39</v>
      </c>
      <c r="AI172" s="33">
        <v>2</v>
      </c>
      <c r="AJ172" s="33">
        <v>0</v>
      </c>
      <c r="AK172" s="33">
        <v>0</v>
      </c>
      <c r="AL172" s="33">
        <v>8</v>
      </c>
      <c r="AM172" s="33">
        <v>0</v>
      </c>
      <c r="AN172" s="33">
        <v>1</v>
      </c>
      <c r="AO172" s="33">
        <v>0</v>
      </c>
      <c r="AP172" s="33">
        <v>0</v>
      </c>
      <c r="AQ172" s="33">
        <v>0</v>
      </c>
      <c r="AR172" s="33">
        <v>0</v>
      </c>
      <c r="AS172" s="33">
        <v>0</v>
      </c>
      <c r="AT172" s="33">
        <v>0</v>
      </c>
      <c r="AU172" s="33">
        <v>0</v>
      </c>
      <c r="AV172" s="33">
        <v>19</v>
      </c>
      <c r="AW172" s="33">
        <v>0</v>
      </c>
      <c r="AX172" s="33">
        <v>0</v>
      </c>
      <c r="AY172" s="33">
        <v>2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193</v>
      </c>
    </row>
    <row r="173" spans="1:63" x14ac:dyDescent="0.25">
      <c r="A173" s="35" t="s">
        <v>263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7">
        <v>0</v>
      </c>
      <c r="AU173" s="17">
        <v>0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0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0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0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0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0</v>
      </c>
    </row>
    <row r="179" spans="1:63" x14ac:dyDescent="0.25">
      <c r="A179" s="35" t="s">
        <v>269</v>
      </c>
      <c r="B179" s="17">
        <v>0</v>
      </c>
      <c r="C179" s="17">
        <v>0</v>
      </c>
      <c r="D179" s="17">
        <v>17</v>
      </c>
      <c r="E179" s="17">
        <v>0</v>
      </c>
      <c r="F179" s="17">
        <v>0</v>
      </c>
      <c r="G179" s="17">
        <v>0</v>
      </c>
      <c r="H179" s="17">
        <v>0</v>
      </c>
      <c r="I179" s="17">
        <v>9</v>
      </c>
      <c r="J179" s="17">
        <v>0</v>
      </c>
      <c r="K179" s="17">
        <v>0</v>
      </c>
      <c r="L179" s="17">
        <v>0</v>
      </c>
      <c r="M179" s="17">
        <v>1</v>
      </c>
      <c r="N179" s="17">
        <v>0</v>
      </c>
      <c r="O179" s="17">
        <v>0</v>
      </c>
      <c r="P179" s="17">
        <v>0</v>
      </c>
      <c r="Q179" s="17">
        <v>0</v>
      </c>
      <c r="R179" s="17">
        <v>1</v>
      </c>
      <c r="S179" s="17">
        <v>1</v>
      </c>
      <c r="T179" s="17">
        <v>0</v>
      </c>
      <c r="U179" s="17">
        <v>0</v>
      </c>
      <c r="V179" s="17">
        <v>11</v>
      </c>
      <c r="W179" s="17">
        <v>1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29</v>
      </c>
      <c r="AG179" s="17">
        <v>1</v>
      </c>
      <c r="AH179" s="17">
        <v>10</v>
      </c>
      <c r="AI179" s="17">
        <v>0</v>
      </c>
      <c r="AJ179" s="17">
        <v>0</v>
      </c>
      <c r="AK179" s="17">
        <v>0</v>
      </c>
      <c r="AL179" s="17">
        <v>4</v>
      </c>
      <c r="AM179" s="17">
        <v>0</v>
      </c>
      <c r="AN179" s="17">
        <v>1</v>
      </c>
      <c r="AO179" s="17">
        <v>0</v>
      </c>
      <c r="AP179" s="17">
        <v>0</v>
      </c>
      <c r="AQ179" s="17">
        <v>0</v>
      </c>
      <c r="AR179" s="17">
        <v>0</v>
      </c>
      <c r="AS179" s="17">
        <v>0</v>
      </c>
      <c r="AT179" s="17">
        <v>0</v>
      </c>
      <c r="AU179" s="17">
        <v>0</v>
      </c>
      <c r="AV179" s="17">
        <v>18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104</v>
      </c>
    </row>
    <row r="180" spans="1:63" x14ac:dyDescent="0.25">
      <c r="A180" s="35" t="s">
        <v>270</v>
      </c>
      <c r="B180" s="17">
        <v>0</v>
      </c>
      <c r="C180" s="17">
        <v>0</v>
      </c>
      <c r="D180" s="17">
        <v>3</v>
      </c>
      <c r="E180" s="17">
        <v>3</v>
      </c>
      <c r="F180" s="17">
        <v>0</v>
      </c>
      <c r="G180" s="17">
        <v>0</v>
      </c>
      <c r="H180" s="17">
        <v>0</v>
      </c>
      <c r="I180" s="17">
        <v>3</v>
      </c>
      <c r="J180" s="17">
        <v>0</v>
      </c>
      <c r="K180" s="17">
        <v>1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0</v>
      </c>
      <c r="R180" s="17">
        <v>0</v>
      </c>
      <c r="S180" s="17">
        <v>0</v>
      </c>
      <c r="T180" s="17">
        <v>0</v>
      </c>
      <c r="U180" s="17">
        <v>0</v>
      </c>
      <c r="V180" s="17">
        <v>2</v>
      </c>
      <c r="W180" s="17">
        <v>1</v>
      </c>
      <c r="X180" s="17">
        <v>0</v>
      </c>
      <c r="Y180" s="17">
        <v>3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0</v>
      </c>
      <c r="AG180" s="17">
        <v>0</v>
      </c>
      <c r="AH180" s="17">
        <v>8</v>
      </c>
      <c r="AI180" s="17">
        <v>2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0</v>
      </c>
      <c r="AT180" s="17">
        <v>0</v>
      </c>
      <c r="AU180" s="17">
        <v>0</v>
      </c>
      <c r="AV180" s="17">
        <v>0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26</v>
      </c>
    </row>
    <row r="181" spans="1:63" x14ac:dyDescent="0.25">
      <c r="A181" s="35" t="s">
        <v>271</v>
      </c>
      <c r="B181" s="17">
        <v>0</v>
      </c>
      <c r="C181" s="17">
        <v>0</v>
      </c>
      <c r="D181" s="17">
        <v>0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5</v>
      </c>
      <c r="R181" s="17">
        <v>0</v>
      </c>
      <c r="S181" s="17">
        <v>0</v>
      </c>
      <c r="T181" s="17">
        <v>1</v>
      </c>
      <c r="U181" s="17">
        <v>0</v>
      </c>
      <c r="V181" s="17">
        <v>5</v>
      </c>
      <c r="W181" s="17">
        <v>1</v>
      </c>
      <c r="X181" s="17">
        <v>0</v>
      </c>
      <c r="Y181" s="17">
        <v>0</v>
      </c>
      <c r="Z181" s="17">
        <v>0</v>
      </c>
      <c r="AA181" s="17">
        <v>0</v>
      </c>
      <c r="AB181" s="17">
        <v>4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21</v>
      </c>
      <c r="AI181" s="17">
        <v>0</v>
      </c>
      <c r="AJ181" s="17">
        <v>0</v>
      </c>
      <c r="AK181" s="17">
        <v>0</v>
      </c>
      <c r="AL181" s="17">
        <v>4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0</v>
      </c>
      <c r="AT181" s="17">
        <v>0</v>
      </c>
      <c r="AU181" s="17">
        <v>0</v>
      </c>
      <c r="AV181" s="17">
        <v>0</v>
      </c>
      <c r="AW181" s="17">
        <v>0</v>
      </c>
      <c r="AX181" s="17">
        <v>0</v>
      </c>
      <c r="AY181" s="17">
        <v>2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43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12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7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1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20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0</v>
      </c>
      <c r="C184" s="33">
        <v>0</v>
      </c>
      <c r="D184" s="33">
        <v>0</v>
      </c>
      <c r="E184" s="33">
        <v>1</v>
      </c>
      <c r="F184" s="33">
        <v>0</v>
      </c>
      <c r="G184" s="33">
        <v>0</v>
      </c>
      <c r="H184" s="33">
        <v>0</v>
      </c>
      <c r="I184" s="33">
        <v>4</v>
      </c>
      <c r="J184" s="33">
        <v>2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3">
        <v>0</v>
      </c>
      <c r="V184" s="33">
        <v>4</v>
      </c>
      <c r="W184" s="33">
        <v>0</v>
      </c>
      <c r="X184" s="33">
        <v>0</v>
      </c>
      <c r="Y184" s="33">
        <v>2</v>
      </c>
      <c r="Z184" s="33">
        <v>0</v>
      </c>
      <c r="AA184" s="33">
        <v>0</v>
      </c>
      <c r="AB184" s="33">
        <v>0</v>
      </c>
      <c r="AC184" s="33">
        <v>0</v>
      </c>
      <c r="AD184" s="33">
        <v>0</v>
      </c>
      <c r="AE184" s="33">
        <v>0</v>
      </c>
      <c r="AF184" s="33">
        <v>0</v>
      </c>
      <c r="AG184" s="33">
        <v>0</v>
      </c>
      <c r="AH184" s="33">
        <v>0</v>
      </c>
      <c r="AI184" s="33">
        <v>0</v>
      </c>
      <c r="AJ184" s="33">
        <v>0</v>
      </c>
      <c r="AK184" s="33">
        <v>0</v>
      </c>
      <c r="AL184" s="33">
        <v>0</v>
      </c>
      <c r="AM184" s="33">
        <v>0</v>
      </c>
      <c r="AN184" s="33">
        <v>0</v>
      </c>
      <c r="AO184" s="33">
        <v>0</v>
      </c>
      <c r="AP184" s="33">
        <v>0</v>
      </c>
      <c r="AQ184" s="33">
        <v>0</v>
      </c>
      <c r="AR184" s="33">
        <v>0</v>
      </c>
      <c r="AS184" s="33">
        <v>0</v>
      </c>
      <c r="AT184" s="33">
        <v>0</v>
      </c>
      <c r="AU184" s="33">
        <v>0</v>
      </c>
      <c r="AV184" s="33">
        <v>0</v>
      </c>
      <c r="AW184" s="33">
        <v>0</v>
      </c>
      <c r="AX184" s="33">
        <v>0</v>
      </c>
      <c r="AY184" s="33">
        <v>0</v>
      </c>
      <c r="AZ184" s="33">
        <v>0</v>
      </c>
      <c r="BA184" s="33">
        <v>0</v>
      </c>
      <c r="BB184" s="33">
        <v>0</v>
      </c>
      <c r="BC184" s="33">
        <v>0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13</v>
      </c>
    </row>
    <row r="185" spans="1:63" x14ac:dyDescent="0.25">
      <c r="A185" s="35" t="s">
        <v>275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1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1</v>
      </c>
    </row>
    <row r="186" spans="1:63" x14ac:dyDescent="0.25">
      <c r="A186" s="35" t="s">
        <v>276</v>
      </c>
      <c r="B186" s="17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1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1</v>
      </c>
      <c r="W186" s="17">
        <v>0</v>
      </c>
      <c r="X186" s="17">
        <v>0</v>
      </c>
      <c r="Y186" s="17">
        <v>2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7">
        <v>0</v>
      </c>
      <c r="AU186" s="17">
        <v>0</v>
      </c>
      <c r="AV186" s="17">
        <v>0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4</v>
      </c>
    </row>
    <row r="187" spans="1:63" x14ac:dyDescent="0.25">
      <c r="A187" s="35" t="s">
        <v>277</v>
      </c>
      <c r="B187" s="17">
        <v>0</v>
      </c>
      <c r="C187" s="17">
        <v>0</v>
      </c>
      <c r="D187" s="17">
        <v>0</v>
      </c>
      <c r="E187" s="17">
        <v>1</v>
      </c>
      <c r="F187" s="17">
        <v>0</v>
      </c>
      <c r="G187" s="17">
        <v>0</v>
      </c>
      <c r="H187" s="17">
        <v>0</v>
      </c>
      <c r="I187" s="17">
        <v>0</v>
      </c>
      <c r="J187" s="17">
        <v>1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1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0</v>
      </c>
      <c r="AT187" s="17">
        <v>0</v>
      </c>
      <c r="AU187" s="17">
        <v>0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3</v>
      </c>
    </row>
    <row r="188" spans="1:63" x14ac:dyDescent="0.25">
      <c r="A188" s="35" t="s">
        <v>278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1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1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2</v>
      </c>
    </row>
    <row r="189" spans="1:63" x14ac:dyDescent="0.25">
      <c r="A189" s="35" t="s">
        <v>279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7">
        <v>0</v>
      </c>
      <c r="AU189" s="17">
        <v>0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0</v>
      </c>
    </row>
    <row r="190" spans="1:63" x14ac:dyDescent="0.25">
      <c r="A190" s="35" t="s">
        <v>280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1</v>
      </c>
      <c r="J190" s="17">
        <v>1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1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0</v>
      </c>
      <c r="AT190" s="17">
        <v>0</v>
      </c>
      <c r="AU190" s="17">
        <v>0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3</v>
      </c>
    </row>
    <row r="191" spans="1:63" x14ac:dyDescent="0.25">
      <c r="A191" s="35" t="s">
        <v>281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0</v>
      </c>
    </row>
    <row r="192" spans="1:63" x14ac:dyDescent="0.25">
      <c r="A192" s="32" t="s">
        <v>282</v>
      </c>
      <c r="B192" s="33">
        <v>0</v>
      </c>
      <c r="C192" s="33">
        <v>0</v>
      </c>
      <c r="D192" s="33">
        <v>4</v>
      </c>
      <c r="E192" s="33">
        <v>0</v>
      </c>
      <c r="F192" s="33">
        <v>0</v>
      </c>
      <c r="G192" s="33">
        <v>0</v>
      </c>
      <c r="H192" s="33">
        <v>0</v>
      </c>
      <c r="I192" s="33">
        <v>6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1</v>
      </c>
      <c r="P192" s="33">
        <v>0</v>
      </c>
      <c r="Q192" s="33">
        <v>0</v>
      </c>
      <c r="R192" s="33">
        <v>0</v>
      </c>
      <c r="S192" s="33">
        <v>0</v>
      </c>
      <c r="T192" s="33">
        <v>3</v>
      </c>
      <c r="U192" s="33">
        <v>0</v>
      </c>
      <c r="V192" s="33">
        <v>0</v>
      </c>
      <c r="W192" s="33">
        <v>0</v>
      </c>
      <c r="X192" s="33">
        <v>0</v>
      </c>
      <c r="Y192" s="33">
        <v>0</v>
      </c>
      <c r="Z192" s="33">
        <v>0</v>
      </c>
      <c r="AA192" s="33">
        <v>0</v>
      </c>
      <c r="AB192" s="33">
        <v>0</v>
      </c>
      <c r="AC192" s="33">
        <v>0</v>
      </c>
      <c r="AD192" s="33">
        <v>0</v>
      </c>
      <c r="AE192" s="33">
        <v>0</v>
      </c>
      <c r="AF192" s="33">
        <v>0</v>
      </c>
      <c r="AG192" s="33">
        <v>2</v>
      </c>
      <c r="AH192" s="33">
        <v>10</v>
      </c>
      <c r="AI192" s="33">
        <v>0</v>
      </c>
      <c r="AJ192" s="33">
        <v>0</v>
      </c>
      <c r="AK192" s="33">
        <v>0</v>
      </c>
      <c r="AL192" s="33">
        <v>1</v>
      </c>
      <c r="AM192" s="33">
        <v>2</v>
      </c>
      <c r="AN192" s="33">
        <v>1</v>
      </c>
      <c r="AO192" s="33">
        <v>0</v>
      </c>
      <c r="AP192" s="33">
        <v>0</v>
      </c>
      <c r="AQ192" s="33">
        <v>2</v>
      </c>
      <c r="AR192" s="33">
        <v>0</v>
      </c>
      <c r="AS192" s="33">
        <v>0</v>
      </c>
      <c r="AT192" s="33">
        <v>0</v>
      </c>
      <c r="AU192" s="33">
        <v>1</v>
      </c>
      <c r="AV192" s="33">
        <v>0</v>
      </c>
      <c r="AW192" s="33">
        <v>0</v>
      </c>
      <c r="AX192" s="33">
        <v>0</v>
      </c>
      <c r="AY192" s="33">
        <v>0</v>
      </c>
      <c r="AZ192" s="33">
        <v>0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33</v>
      </c>
    </row>
    <row r="193" spans="1:63" x14ac:dyDescent="0.25">
      <c r="A193" s="35" t="s">
        <v>283</v>
      </c>
      <c r="B193" s="17">
        <v>0</v>
      </c>
      <c r="C193" s="17">
        <v>0</v>
      </c>
      <c r="D193" s="17">
        <v>2</v>
      </c>
      <c r="E193" s="17">
        <v>0</v>
      </c>
      <c r="F193" s="17">
        <v>0</v>
      </c>
      <c r="G193" s="17">
        <v>0</v>
      </c>
      <c r="H193" s="17">
        <v>0</v>
      </c>
      <c r="I193" s="17">
        <v>4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1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1</v>
      </c>
      <c r="AH193" s="17">
        <v>9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1</v>
      </c>
      <c r="AO193" s="17">
        <v>0</v>
      </c>
      <c r="AP193" s="17">
        <v>0</v>
      </c>
      <c r="AQ193" s="17">
        <v>2</v>
      </c>
      <c r="AR193" s="17">
        <v>0</v>
      </c>
      <c r="AS193" s="17">
        <v>0</v>
      </c>
      <c r="AT193" s="17">
        <v>0</v>
      </c>
      <c r="AU193" s="17">
        <v>1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21</v>
      </c>
    </row>
    <row r="194" spans="1:63" x14ac:dyDescent="0.25">
      <c r="A194" s="35" t="s">
        <v>284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0</v>
      </c>
    </row>
    <row r="195" spans="1:63" x14ac:dyDescent="0.25">
      <c r="A195" s="35" t="s">
        <v>285</v>
      </c>
      <c r="B195" s="17">
        <v>0</v>
      </c>
      <c r="C195" s="17">
        <v>0</v>
      </c>
      <c r="D195" s="17">
        <v>1</v>
      </c>
      <c r="E195" s="17">
        <v>0</v>
      </c>
      <c r="F195" s="17">
        <v>0</v>
      </c>
      <c r="G195" s="17">
        <v>0</v>
      </c>
      <c r="H195" s="17">
        <v>0</v>
      </c>
      <c r="I195" s="17">
        <v>1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1</v>
      </c>
      <c r="AH195" s="17">
        <v>0</v>
      </c>
      <c r="AI195" s="17">
        <v>0</v>
      </c>
      <c r="AJ195" s="17">
        <v>0</v>
      </c>
      <c r="AK195" s="17">
        <v>0</v>
      </c>
      <c r="AL195" s="17">
        <v>1</v>
      </c>
      <c r="AM195" s="17">
        <v>0</v>
      </c>
      <c r="AN195" s="17">
        <v>0</v>
      </c>
      <c r="AO195" s="17">
        <v>0</v>
      </c>
      <c r="AP195" s="17">
        <v>0</v>
      </c>
      <c r="AQ195" s="17">
        <v>0</v>
      </c>
      <c r="AR195" s="17">
        <v>0</v>
      </c>
      <c r="AS195" s="17">
        <v>0</v>
      </c>
      <c r="AT195" s="17">
        <v>0</v>
      </c>
      <c r="AU195" s="17">
        <v>0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4</v>
      </c>
    </row>
    <row r="196" spans="1:63" x14ac:dyDescent="0.25">
      <c r="A196" s="35" t="s">
        <v>286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0</v>
      </c>
    </row>
    <row r="197" spans="1:63" x14ac:dyDescent="0.25">
      <c r="A197" s="35" t="s">
        <v>287</v>
      </c>
      <c r="B197" s="17">
        <v>0</v>
      </c>
      <c r="C197" s="17">
        <v>0</v>
      </c>
      <c r="D197" s="17">
        <v>1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2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1</v>
      </c>
      <c r="AI197" s="17">
        <v>0</v>
      </c>
      <c r="AJ197" s="17">
        <v>0</v>
      </c>
      <c r="AK197" s="17">
        <v>0</v>
      </c>
      <c r="AL197" s="17">
        <v>0</v>
      </c>
      <c r="AM197" s="17">
        <v>2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0</v>
      </c>
      <c r="AT197" s="17">
        <v>0</v>
      </c>
      <c r="AU197" s="17">
        <v>0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6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0</v>
      </c>
    </row>
    <row r="199" spans="1:63" x14ac:dyDescent="0.25">
      <c r="A199" s="35" t="s">
        <v>289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1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0</v>
      </c>
      <c r="AT199" s="17">
        <v>0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1</v>
      </c>
    </row>
    <row r="200" spans="1:63" x14ac:dyDescent="0.25">
      <c r="A200" s="35" t="s">
        <v>290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0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0</v>
      </c>
    </row>
    <row r="202" spans="1:63" x14ac:dyDescent="0.25">
      <c r="A202" s="35" t="s">
        <v>292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7">
        <v>0</v>
      </c>
      <c r="AU202" s="17">
        <v>0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0</v>
      </c>
    </row>
    <row r="203" spans="1:63" x14ac:dyDescent="0.25">
      <c r="A203" s="35" t="s">
        <v>293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1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1</v>
      </c>
    </row>
    <row r="204" spans="1:63" x14ac:dyDescent="0.25">
      <c r="A204" s="35" t="s">
        <v>294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0</v>
      </c>
    </row>
    <row r="205" spans="1:63" x14ac:dyDescent="0.25">
      <c r="A205" s="35" t="s">
        <v>295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0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0</v>
      </c>
    </row>
    <row r="207" spans="1:63" x14ac:dyDescent="0.25">
      <c r="A207" s="32" t="s">
        <v>297</v>
      </c>
      <c r="B207" s="33">
        <v>0</v>
      </c>
      <c r="C207" s="33">
        <v>1</v>
      </c>
      <c r="D207" s="33">
        <v>0</v>
      </c>
      <c r="E207" s="33">
        <v>0</v>
      </c>
      <c r="F207" s="33">
        <v>0</v>
      </c>
      <c r="G207" s="33">
        <v>0</v>
      </c>
      <c r="H207" s="33">
        <v>0</v>
      </c>
      <c r="I207" s="33">
        <v>0</v>
      </c>
      <c r="J207" s="33">
        <v>0</v>
      </c>
      <c r="K207" s="33">
        <v>0</v>
      </c>
      <c r="L207" s="33">
        <v>0</v>
      </c>
      <c r="M207" s="33">
        <v>0</v>
      </c>
      <c r="N207" s="33">
        <v>0</v>
      </c>
      <c r="O207" s="33">
        <v>0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3">
        <v>0</v>
      </c>
      <c r="W207" s="33">
        <v>0</v>
      </c>
      <c r="X207" s="33">
        <v>0</v>
      </c>
      <c r="Y207" s="33">
        <v>0</v>
      </c>
      <c r="Z207" s="33">
        <v>0</v>
      </c>
      <c r="AA207" s="33">
        <v>0</v>
      </c>
      <c r="AB207" s="33">
        <v>0</v>
      </c>
      <c r="AC207" s="33">
        <v>0</v>
      </c>
      <c r="AD207" s="33">
        <v>0</v>
      </c>
      <c r="AE207" s="33">
        <v>0</v>
      </c>
      <c r="AF207" s="33">
        <v>0</v>
      </c>
      <c r="AG207" s="33">
        <v>0</v>
      </c>
      <c r="AH207" s="33">
        <v>0</v>
      </c>
      <c r="AI207" s="33">
        <v>0</v>
      </c>
      <c r="AJ207" s="33">
        <v>0</v>
      </c>
      <c r="AK207" s="33">
        <v>0</v>
      </c>
      <c r="AL207" s="33">
        <v>0</v>
      </c>
      <c r="AM207" s="33">
        <v>5</v>
      </c>
      <c r="AN207" s="33">
        <v>0</v>
      </c>
      <c r="AO207" s="33">
        <v>0</v>
      </c>
      <c r="AP207" s="33">
        <v>0</v>
      </c>
      <c r="AQ207" s="33">
        <v>0</v>
      </c>
      <c r="AR207" s="33">
        <v>0</v>
      </c>
      <c r="AS207" s="33">
        <v>0</v>
      </c>
      <c r="AT207" s="33">
        <v>0</v>
      </c>
      <c r="AU207" s="33">
        <v>0</v>
      </c>
      <c r="AV207" s="33">
        <v>0</v>
      </c>
      <c r="AW207" s="33">
        <v>0</v>
      </c>
      <c r="AX207" s="33">
        <v>0</v>
      </c>
      <c r="AY207" s="33">
        <v>0</v>
      </c>
      <c r="AZ207" s="33">
        <v>0</v>
      </c>
      <c r="BA207" s="33">
        <v>0</v>
      </c>
      <c r="BB207" s="33">
        <v>0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6</v>
      </c>
    </row>
    <row r="208" spans="1:63" x14ac:dyDescent="0.25">
      <c r="A208" s="35" t="s">
        <v>298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0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2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2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0</v>
      </c>
    </row>
    <row r="210" spans="1:63" x14ac:dyDescent="0.25">
      <c r="A210" s="35" t="s">
        <v>300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0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0</v>
      </c>
    </row>
    <row r="212" spans="1:63" x14ac:dyDescent="0.25">
      <c r="A212" s="35" t="s">
        <v>302</v>
      </c>
      <c r="B212" s="17">
        <v>0</v>
      </c>
      <c r="C212" s="17">
        <v>1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0</v>
      </c>
      <c r="AF212" s="17"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7">
        <v>0</v>
      </c>
      <c r="AM212" s="17"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0</v>
      </c>
      <c r="AU212" s="17">
        <v>0</v>
      </c>
      <c r="AV212" s="17">
        <v>0</v>
      </c>
      <c r="AW212" s="17">
        <v>0</v>
      </c>
      <c r="AX212" s="17">
        <v>0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1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0</v>
      </c>
    </row>
    <row r="214" spans="1:63" x14ac:dyDescent="0.25">
      <c r="A214" s="35" t="s">
        <v>304</v>
      </c>
      <c r="B214" s="17">
        <v>0</v>
      </c>
      <c r="C214" s="17">
        <v>0</v>
      </c>
      <c r="D214" s="17">
        <v>0</v>
      </c>
      <c r="E214" s="17">
        <v>0</v>
      </c>
      <c r="F214" s="17">
        <v>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0</v>
      </c>
      <c r="AG214" s="17">
        <v>0</v>
      </c>
      <c r="AH214" s="17">
        <v>0</v>
      </c>
      <c r="AI214" s="17">
        <v>0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0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0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0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0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0</v>
      </c>
    </row>
    <row r="218" spans="1:63" x14ac:dyDescent="0.25">
      <c r="A218" s="35" t="s">
        <v>308</v>
      </c>
      <c r="B218" s="17">
        <v>0</v>
      </c>
      <c r="C218" s="17">
        <v>0</v>
      </c>
      <c r="D218" s="17">
        <v>0</v>
      </c>
      <c r="E218" s="17">
        <v>0</v>
      </c>
      <c r="F218" s="17">
        <v>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0</v>
      </c>
      <c r="R218" s="17">
        <v>0</v>
      </c>
      <c r="S218" s="17">
        <v>0</v>
      </c>
      <c r="T218" s="17">
        <v>0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0</v>
      </c>
      <c r="AC218" s="17">
        <v>0</v>
      </c>
      <c r="AD218" s="17">
        <v>0</v>
      </c>
      <c r="AE218" s="17">
        <v>0</v>
      </c>
      <c r="AF218" s="17">
        <v>0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3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0</v>
      </c>
      <c r="AV218" s="17">
        <v>0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3</v>
      </c>
    </row>
    <row r="219" spans="1:63" x14ac:dyDescent="0.25">
      <c r="A219" s="35" t="s">
        <v>309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0</v>
      </c>
    </row>
    <row r="220" spans="1:63" x14ac:dyDescent="0.25">
      <c r="A220" s="35" t="s">
        <v>310</v>
      </c>
      <c r="B220" s="17">
        <v>0</v>
      </c>
      <c r="C220" s="17">
        <v>0</v>
      </c>
      <c r="D220" s="17">
        <v>0</v>
      </c>
      <c r="E220" s="17">
        <v>0</v>
      </c>
      <c r="F220" s="17">
        <v>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0</v>
      </c>
      <c r="T220" s="17">
        <v>0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0</v>
      </c>
      <c r="AD220" s="17">
        <v>0</v>
      </c>
      <c r="AE220" s="17">
        <v>0</v>
      </c>
      <c r="AF220" s="17">
        <v>0</v>
      </c>
      <c r="AG220" s="17">
        <v>0</v>
      </c>
      <c r="AH220" s="17">
        <v>0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0</v>
      </c>
      <c r="AR220" s="17">
        <v>0</v>
      </c>
      <c r="AS220" s="17">
        <v>0</v>
      </c>
      <c r="AT220" s="17">
        <v>0</v>
      </c>
      <c r="AU220" s="17">
        <v>0</v>
      </c>
      <c r="AV220" s="17">
        <v>0</v>
      </c>
      <c r="AW220" s="17">
        <v>0</v>
      </c>
      <c r="AX220" s="17">
        <v>0</v>
      </c>
      <c r="AY220" s="17">
        <v>0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0</v>
      </c>
    </row>
    <row r="221" spans="1:63" x14ac:dyDescent="0.25">
      <c r="A221" s="35" t="s">
        <v>311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0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0</v>
      </c>
    </row>
    <row r="222" spans="1:63" x14ac:dyDescent="0.25">
      <c r="A222" s="35" t="s">
        <v>312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0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0</v>
      </c>
    </row>
    <row r="223" spans="1:63" x14ac:dyDescent="0.25">
      <c r="A223" s="35" t="s">
        <v>313</v>
      </c>
      <c r="B223" s="17">
        <v>0</v>
      </c>
      <c r="C223" s="17">
        <v>0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0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0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0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0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0</v>
      </c>
      <c r="C227" s="33">
        <v>0</v>
      </c>
      <c r="D227" s="33">
        <v>5</v>
      </c>
      <c r="E227" s="33">
        <v>1</v>
      </c>
      <c r="F227" s="33">
        <v>1</v>
      </c>
      <c r="G227" s="33">
        <v>0</v>
      </c>
      <c r="H227" s="33">
        <v>0</v>
      </c>
      <c r="I227" s="33">
        <v>10</v>
      </c>
      <c r="J227" s="33">
        <v>1</v>
      </c>
      <c r="K227" s="33">
        <v>0</v>
      </c>
      <c r="L227" s="33">
        <v>0</v>
      </c>
      <c r="M227" s="33">
        <v>1</v>
      </c>
      <c r="N227" s="33">
        <v>0</v>
      </c>
      <c r="O227" s="33">
        <v>0</v>
      </c>
      <c r="P227" s="33">
        <v>0</v>
      </c>
      <c r="Q227" s="33">
        <v>1</v>
      </c>
      <c r="R227" s="33">
        <v>0</v>
      </c>
      <c r="S227" s="33">
        <v>1</v>
      </c>
      <c r="T227" s="33">
        <v>2</v>
      </c>
      <c r="U227" s="33">
        <v>0</v>
      </c>
      <c r="V227" s="33">
        <v>0</v>
      </c>
      <c r="W227" s="33">
        <v>0</v>
      </c>
      <c r="X227" s="33">
        <v>0</v>
      </c>
      <c r="Y227" s="33">
        <v>0</v>
      </c>
      <c r="Z227" s="33">
        <v>0</v>
      </c>
      <c r="AA227" s="33">
        <v>0</v>
      </c>
      <c r="AB227" s="33">
        <v>0</v>
      </c>
      <c r="AC227" s="33">
        <v>0</v>
      </c>
      <c r="AD227" s="33">
        <v>1</v>
      </c>
      <c r="AE227" s="33">
        <v>0</v>
      </c>
      <c r="AF227" s="33">
        <v>4</v>
      </c>
      <c r="AG227" s="33">
        <v>1</v>
      </c>
      <c r="AH227" s="33">
        <v>1</v>
      </c>
      <c r="AI227" s="33">
        <v>0</v>
      </c>
      <c r="AJ227" s="33">
        <v>1</v>
      </c>
      <c r="AK227" s="33">
        <v>0</v>
      </c>
      <c r="AL227" s="33">
        <v>0</v>
      </c>
      <c r="AM227" s="33">
        <v>0</v>
      </c>
      <c r="AN227" s="33">
        <v>0</v>
      </c>
      <c r="AO227" s="33">
        <v>0</v>
      </c>
      <c r="AP227" s="33">
        <v>0</v>
      </c>
      <c r="AQ227" s="33">
        <v>0</v>
      </c>
      <c r="AR227" s="33">
        <v>0</v>
      </c>
      <c r="AS227" s="33">
        <v>1</v>
      </c>
      <c r="AT227" s="33">
        <v>0</v>
      </c>
      <c r="AU227" s="33">
        <v>0</v>
      </c>
      <c r="AV227" s="33">
        <v>4</v>
      </c>
      <c r="AW227" s="33">
        <v>0</v>
      </c>
      <c r="AX227" s="33">
        <v>0</v>
      </c>
      <c r="AY227" s="33">
        <v>0</v>
      </c>
      <c r="AZ227" s="33">
        <v>0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4">
        <v>36</v>
      </c>
    </row>
    <row r="228" spans="1:63" x14ac:dyDescent="0.25">
      <c r="A228" s="35" t="s">
        <v>318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34">
        <v>0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0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0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0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0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2</v>
      </c>
      <c r="E233" s="17">
        <v>0</v>
      </c>
      <c r="F233" s="17">
        <v>0</v>
      </c>
      <c r="G233" s="17">
        <v>0</v>
      </c>
      <c r="H233" s="17">
        <v>0</v>
      </c>
      <c r="I233" s="17">
        <v>2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  <c r="AF233" s="17">
        <v>1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7">
        <v>0</v>
      </c>
      <c r="AU233" s="17">
        <v>0</v>
      </c>
      <c r="AV233" s="17">
        <v>1</v>
      </c>
      <c r="AW233" s="17">
        <v>0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6</v>
      </c>
    </row>
    <row r="234" spans="1:63" x14ac:dyDescent="0.25">
      <c r="A234" s="35" t="s">
        <v>324</v>
      </c>
      <c r="B234" s="17">
        <v>0</v>
      </c>
      <c r="C234" s="17">
        <v>0</v>
      </c>
      <c r="D234" s="17">
        <v>0</v>
      </c>
      <c r="E234" s="17">
        <v>1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1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0</v>
      </c>
      <c r="AT234" s="17">
        <v>0</v>
      </c>
      <c r="AU234" s="17">
        <v>0</v>
      </c>
      <c r="AV234" s="17">
        <v>0</v>
      </c>
      <c r="AW234" s="17">
        <v>0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2</v>
      </c>
    </row>
    <row r="235" spans="1:63" x14ac:dyDescent="0.25">
      <c r="A235" s="35" t="s">
        <v>325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7">
        <v>0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0</v>
      </c>
      <c r="AT235" s="17">
        <v>0</v>
      </c>
      <c r="AU235" s="17">
        <v>0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0</v>
      </c>
    </row>
    <row r="236" spans="1:63" x14ac:dyDescent="0.25">
      <c r="A236" s="35" t="s">
        <v>326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0</v>
      </c>
    </row>
    <row r="237" spans="1:63" x14ac:dyDescent="0.25">
      <c r="A237" s="35" t="s">
        <v>327</v>
      </c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0</v>
      </c>
    </row>
    <row r="238" spans="1:63" x14ac:dyDescent="0.25">
      <c r="A238" s="35" t="s">
        <v>328</v>
      </c>
      <c r="B238" s="17">
        <v>0</v>
      </c>
      <c r="C238" s="17">
        <v>0</v>
      </c>
      <c r="D238" s="17">
        <v>1</v>
      </c>
      <c r="E238" s="17">
        <v>0</v>
      </c>
      <c r="F238" s="17">
        <v>0</v>
      </c>
      <c r="G238" s="17">
        <v>0</v>
      </c>
      <c r="H238" s="17">
        <v>0</v>
      </c>
      <c r="I238" s="17">
        <v>1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2</v>
      </c>
    </row>
    <row r="239" spans="1:63" x14ac:dyDescent="0.25">
      <c r="A239" s="35" t="s">
        <v>329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0</v>
      </c>
    </row>
    <row r="240" spans="1:63" x14ac:dyDescent="0.25">
      <c r="A240" s="35" t="s">
        <v>330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0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0</v>
      </c>
    </row>
    <row r="242" spans="1:63" x14ac:dyDescent="0.25">
      <c r="A242" s="35" t="s">
        <v>332</v>
      </c>
      <c r="B242" s="17">
        <v>0</v>
      </c>
      <c r="C242" s="17">
        <v>0</v>
      </c>
      <c r="D242" s="17">
        <v>2</v>
      </c>
      <c r="E242" s="17">
        <v>0</v>
      </c>
      <c r="F242" s="17">
        <v>1</v>
      </c>
      <c r="G242" s="17">
        <v>0</v>
      </c>
      <c r="H242" s="17">
        <v>0</v>
      </c>
      <c r="I242" s="17">
        <v>7</v>
      </c>
      <c r="J242" s="17">
        <v>1</v>
      </c>
      <c r="K242" s="17">
        <v>0</v>
      </c>
      <c r="L242" s="17">
        <v>0</v>
      </c>
      <c r="M242" s="17">
        <v>1</v>
      </c>
      <c r="N242" s="17">
        <v>0</v>
      </c>
      <c r="O242" s="17">
        <v>0</v>
      </c>
      <c r="P242" s="17">
        <v>0</v>
      </c>
      <c r="Q242" s="17">
        <v>1</v>
      </c>
      <c r="R242" s="17">
        <v>0</v>
      </c>
      <c r="S242" s="17">
        <v>1</v>
      </c>
      <c r="T242" s="17">
        <v>2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1</v>
      </c>
      <c r="AE242" s="17">
        <v>0</v>
      </c>
      <c r="AF242" s="17">
        <v>2</v>
      </c>
      <c r="AG242" s="17">
        <v>1</v>
      </c>
      <c r="AH242" s="17">
        <v>1</v>
      </c>
      <c r="AI242" s="17">
        <v>0</v>
      </c>
      <c r="AJ242" s="17">
        <v>1</v>
      </c>
      <c r="AK242" s="17">
        <v>0</v>
      </c>
      <c r="AL242" s="17">
        <v>0</v>
      </c>
      <c r="AM242" s="17">
        <v>0</v>
      </c>
      <c r="AN242" s="17">
        <v>0</v>
      </c>
      <c r="AO242" s="17">
        <v>0</v>
      </c>
      <c r="AP242" s="17">
        <v>0</v>
      </c>
      <c r="AQ242" s="17">
        <v>0</v>
      </c>
      <c r="AR242" s="17">
        <v>0</v>
      </c>
      <c r="AS242" s="17">
        <v>1</v>
      </c>
      <c r="AT242" s="17">
        <v>0</v>
      </c>
      <c r="AU242" s="17">
        <v>0</v>
      </c>
      <c r="AV242" s="17">
        <v>3</v>
      </c>
      <c r="AW242" s="17">
        <v>0</v>
      </c>
      <c r="AX242" s="17">
        <v>0</v>
      </c>
      <c r="AY242" s="17">
        <v>0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26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0</v>
      </c>
    </row>
    <row r="246" spans="1:63" x14ac:dyDescent="0.25">
      <c r="A246" s="35" t="s">
        <v>336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0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0</v>
      </c>
    </row>
    <row r="248" spans="1:63" x14ac:dyDescent="0.25">
      <c r="A248" s="32" t="s">
        <v>338</v>
      </c>
      <c r="B248" s="33">
        <v>0</v>
      </c>
      <c r="C248" s="33">
        <v>0</v>
      </c>
      <c r="D248" s="33">
        <v>0</v>
      </c>
      <c r="E248" s="33">
        <v>0</v>
      </c>
      <c r="F248" s="33">
        <v>0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3">
        <v>0</v>
      </c>
      <c r="U248" s="33">
        <v>0</v>
      </c>
      <c r="V248" s="33">
        <v>0</v>
      </c>
      <c r="W248" s="33">
        <v>0</v>
      </c>
      <c r="X248" s="33">
        <v>0</v>
      </c>
      <c r="Y248" s="33">
        <v>0</v>
      </c>
      <c r="Z248" s="33">
        <v>0</v>
      </c>
      <c r="AA248" s="33">
        <v>0</v>
      </c>
      <c r="AB248" s="33">
        <v>0</v>
      </c>
      <c r="AC248" s="33">
        <v>0</v>
      </c>
      <c r="AD248" s="33">
        <v>0</v>
      </c>
      <c r="AE248" s="33">
        <v>0</v>
      </c>
      <c r="AF248" s="33">
        <v>0</v>
      </c>
      <c r="AG248" s="33">
        <v>0</v>
      </c>
      <c r="AH248" s="33">
        <v>0</v>
      </c>
      <c r="AI248" s="33">
        <v>0</v>
      </c>
      <c r="AJ248" s="33">
        <v>0</v>
      </c>
      <c r="AK248" s="33">
        <v>0</v>
      </c>
      <c r="AL248" s="33">
        <v>0</v>
      </c>
      <c r="AM248" s="33">
        <v>0</v>
      </c>
      <c r="AN248" s="33">
        <v>0</v>
      </c>
      <c r="AO248" s="33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0</v>
      </c>
      <c r="AU248" s="33">
        <v>0</v>
      </c>
      <c r="AV248" s="33">
        <v>0</v>
      </c>
      <c r="AW248" s="33">
        <v>0</v>
      </c>
      <c r="AX248" s="33">
        <v>0</v>
      </c>
      <c r="AY248" s="33">
        <v>0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0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0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0</v>
      </c>
    </row>
    <row r="253" spans="1:63" x14ac:dyDescent="0.25">
      <c r="A253" s="35" t="s">
        <v>343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0</v>
      </c>
    </row>
    <row r="254" spans="1:63" x14ac:dyDescent="0.25">
      <c r="A254" s="35" t="s">
        <v>344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0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0</v>
      </c>
    </row>
    <row r="257" spans="1:63" x14ac:dyDescent="0.25">
      <c r="A257" s="35" t="s">
        <v>347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0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0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0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0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0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0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0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0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0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0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0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0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0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0</v>
      </c>
    </row>
    <row r="275" spans="1:63" x14ac:dyDescent="0.25">
      <c r="A275" s="32" t="s">
        <v>365</v>
      </c>
      <c r="B275" s="33">
        <v>19</v>
      </c>
      <c r="C275" s="33">
        <v>2</v>
      </c>
      <c r="D275" s="33">
        <v>3</v>
      </c>
      <c r="E275" s="33">
        <v>10</v>
      </c>
      <c r="F275" s="33">
        <v>0</v>
      </c>
      <c r="G275" s="33">
        <v>0</v>
      </c>
      <c r="H275" s="33">
        <v>10</v>
      </c>
      <c r="I275" s="33">
        <v>15</v>
      </c>
      <c r="J275" s="33">
        <v>2</v>
      </c>
      <c r="K275" s="33">
        <v>1</v>
      </c>
      <c r="L275" s="33">
        <v>0</v>
      </c>
      <c r="M275" s="33">
        <v>2</v>
      </c>
      <c r="N275" s="33">
        <v>0</v>
      </c>
      <c r="O275" s="33">
        <v>0</v>
      </c>
      <c r="P275" s="33">
        <v>0</v>
      </c>
      <c r="Q275" s="33">
        <v>1</v>
      </c>
      <c r="R275" s="33">
        <v>1</v>
      </c>
      <c r="S275" s="33">
        <v>2</v>
      </c>
      <c r="T275" s="33">
        <v>3</v>
      </c>
      <c r="U275" s="33">
        <v>3</v>
      </c>
      <c r="V275" s="33">
        <v>11</v>
      </c>
      <c r="W275" s="33">
        <v>2</v>
      </c>
      <c r="X275" s="33">
        <v>0</v>
      </c>
      <c r="Y275" s="33">
        <v>0</v>
      </c>
      <c r="Z275" s="33">
        <v>1</v>
      </c>
      <c r="AA275" s="33">
        <v>0</v>
      </c>
      <c r="AB275" s="33">
        <v>1</v>
      </c>
      <c r="AC275" s="33">
        <v>0</v>
      </c>
      <c r="AD275" s="33">
        <v>0</v>
      </c>
      <c r="AE275" s="33">
        <v>1</v>
      </c>
      <c r="AF275" s="33">
        <v>18</v>
      </c>
      <c r="AG275" s="33">
        <v>4</v>
      </c>
      <c r="AH275" s="33">
        <v>6</v>
      </c>
      <c r="AI275" s="33">
        <v>0</v>
      </c>
      <c r="AJ275" s="33">
        <v>2</v>
      </c>
      <c r="AK275" s="33">
        <v>0</v>
      </c>
      <c r="AL275" s="33">
        <v>4</v>
      </c>
      <c r="AM275" s="33">
        <v>1</v>
      </c>
      <c r="AN275" s="33">
        <v>0</v>
      </c>
      <c r="AO275" s="33">
        <v>0</v>
      </c>
      <c r="AP275" s="33">
        <v>0</v>
      </c>
      <c r="AQ275" s="33">
        <v>0</v>
      </c>
      <c r="AR275" s="33">
        <v>0</v>
      </c>
      <c r="AS275" s="33">
        <v>2</v>
      </c>
      <c r="AT275" s="33">
        <v>0</v>
      </c>
      <c r="AU275" s="33">
        <v>1</v>
      </c>
      <c r="AV275" s="33">
        <v>32</v>
      </c>
      <c r="AW275" s="33">
        <v>1</v>
      </c>
      <c r="AX275" s="33">
        <v>0</v>
      </c>
      <c r="AY275" s="33">
        <v>0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0</v>
      </c>
      <c r="BI275" s="33">
        <v>0</v>
      </c>
      <c r="BJ275" s="33">
        <v>0</v>
      </c>
      <c r="BK275" s="34">
        <v>161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0</v>
      </c>
    </row>
    <row r="277" spans="1:63" x14ac:dyDescent="0.25">
      <c r="A277" s="35" t="s">
        <v>367</v>
      </c>
      <c r="B277" s="17">
        <v>0</v>
      </c>
      <c r="C277" s="17">
        <v>1</v>
      </c>
      <c r="D277" s="17">
        <v>1</v>
      </c>
      <c r="E277" s="17">
        <v>3</v>
      </c>
      <c r="F277" s="17">
        <v>0</v>
      </c>
      <c r="G277" s="17">
        <v>0</v>
      </c>
      <c r="H277" s="17">
        <v>0</v>
      </c>
      <c r="I277" s="17">
        <v>2</v>
      </c>
      <c r="J277" s="17">
        <v>0</v>
      </c>
      <c r="K277" s="17">
        <v>0</v>
      </c>
      <c r="L277" s="17">
        <v>0</v>
      </c>
      <c r="M277" s="17">
        <v>1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1</v>
      </c>
      <c r="T277" s="17">
        <v>0</v>
      </c>
      <c r="U277" s="17">
        <v>3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3</v>
      </c>
      <c r="AG277" s="17">
        <v>2</v>
      </c>
      <c r="AH277" s="17">
        <v>2</v>
      </c>
      <c r="AI277" s="17">
        <v>0</v>
      </c>
      <c r="AJ277" s="17">
        <v>0</v>
      </c>
      <c r="AK277" s="17">
        <v>0</v>
      </c>
      <c r="AL277" s="17">
        <v>0</v>
      </c>
      <c r="AM277" s="17">
        <v>1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0</v>
      </c>
      <c r="AT277" s="17">
        <v>0</v>
      </c>
      <c r="AU277" s="17">
        <v>0</v>
      </c>
      <c r="AV277" s="17">
        <v>1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21</v>
      </c>
    </row>
    <row r="278" spans="1:63" x14ac:dyDescent="0.25">
      <c r="A278" s="35" t="s">
        <v>368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1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1</v>
      </c>
      <c r="U278" s="17">
        <v>0</v>
      </c>
      <c r="V278" s="17">
        <v>2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0</v>
      </c>
      <c r="AT278" s="17">
        <v>0</v>
      </c>
      <c r="AU278" s="17">
        <v>0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4</v>
      </c>
    </row>
    <row r="279" spans="1:63" x14ac:dyDescent="0.25">
      <c r="A279" s="35" t="s">
        <v>369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0</v>
      </c>
    </row>
    <row r="280" spans="1:63" x14ac:dyDescent="0.25">
      <c r="A280" s="35" t="s">
        <v>370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0</v>
      </c>
      <c r="AT280" s="17">
        <v>0</v>
      </c>
      <c r="AU280" s="17">
        <v>0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34">
        <v>0</v>
      </c>
    </row>
    <row r="281" spans="1:63" x14ac:dyDescent="0.25">
      <c r="A281" s="35" t="s">
        <v>371</v>
      </c>
      <c r="B281" s="17">
        <v>7</v>
      </c>
      <c r="C281" s="17">
        <v>1</v>
      </c>
      <c r="D281" s="17">
        <v>2</v>
      </c>
      <c r="E281" s="17">
        <v>2</v>
      </c>
      <c r="F281" s="17">
        <v>0</v>
      </c>
      <c r="G281" s="17">
        <v>0</v>
      </c>
      <c r="H281" s="17">
        <v>7</v>
      </c>
      <c r="I281" s="17">
        <v>1</v>
      </c>
      <c r="J281" s="17">
        <v>0</v>
      </c>
      <c r="K281" s="17">
        <v>0</v>
      </c>
      <c r="L281" s="17">
        <v>0</v>
      </c>
      <c r="M281" s="17">
        <v>1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1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2</v>
      </c>
      <c r="AG281" s="17">
        <v>1</v>
      </c>
      <c r="AH281" s="17">
        <v>3</v>
      </c>
      <c r="AI281" s="17">
        <v>0</v>
      </c>
      <c r="AJ281" s="17">
        <v>0</v>
      </c>
      <c r="AK281" s="17">
        <v>0</v>
      </c>
      <c r="AL281" s="17">
        <v>1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7">
        <v>0</v>
      </c>
      <c r="AV281" s="17">
        <v>2</v>
      </c>
      <c r="AW281" s="17">
        <v>1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32</v>
      </c>
    </row>
    <row r="282" spans="1:63" x14ac:dyDescent="0.25">
      <c r="A282" s="35" t="s">
        <v>372</v>
      </c>
      <c r="B282" s="17">
        <v>0</v>
      </c>
      <c r="C282" s="17">
        <v>0</v>
      </c>
      <c r="D282" s="17">
        <v>0</v>
      </c>
      <c r="E282" s="17">
        <v>3</v>
      </c>
      <c r="F282" s="17">
        <v>0</v>
      </c>
      <c r="G282" s="17">
        <v>0</v>
      </c>
      <c r="H282" s="17">
        <v>3</v>
      </c>
      <c r="I282" s="17">
        <v>8</v>
      </c>
      <c r="J282" s="17">
        <v>0</v>
      </c>
      <c r="K282" s="17">
        <v>1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1</v>
      </c>
      <c r="R282" s="17">
        <v>1</v>
      </c>
      <c r="S282" s="17">
        <v>0</v>
      </c>
      <c r="T282" s="17">
        <v>1</v>
      </c>
      <c r="U282" s="17">
        <v>0</v>
      </c>
      <c r="V282" s="17">
        <v>0</v>
      </c>
      <c r="W282" s="17">
        <v>1</v>
      </c>
      <c r="X282" s="17">
        <v>0</v>
      </c>
      <c r="Y282" s="17">
        <v>0</v>
      </c>
      <c r="Z282" s="17">
        <v>1</v>
      </c>
      <c r="AA282" s="17">
        <v>0</v>
      </c>
      <c r="AB282" s="17">
        <v>0</v>
      </c>
      <c r="AC282" s="17">
        <v>0</v>
      </c>
      <c r="AD282" s="17">
        <v>0</v>
      </c>
      <c r="AE282" s="17">
        <v>1</v>
      </c>
      <c r="AF282" s="17">
        <v>9</v>
      </c>
      <c r="AG282" s="17">
        <v>1</v>
      </c>
      <c r="AH282" s="17">
        <v>1</v>
      </c>
      <c r="AI282" s="17">
        <v>0</v>
      </c>
      <c r="AJ282" s="17">
        <v>1</v>
      </c>
      <c r="AK282" s="17">
        <v>0</v>
      </c>
      <c r="AL282" s="17">
        <v>1</v>
      </c>
      <c r="AM282" s="17"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2</v>
      </c>
      <c r="AT282" s="17">
        <v>0</v>
      </c>
      <c r="AU282" s="17">
        <v>1</v>
      </c>
      <c r="AV282" s="17">
        <v>11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48</v>
      </c>
    </row>
    <row r="283" spans="1:63" x14ac:dyDescent="0.25">
      <c r="A283" s="35" t="s">
        <v>373</v>
      </c>
      <c r="B283" s="17">
        <v>4</v>
      </c>
      <c r="C283" s="17">
        <v>0</v>
      </c>
      <c r="D283" s="17">
        <v>0</v>
      </c>
      <c r="E283" s="17">
        <v>1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2</v>
      </c>
      <c r="AG283" s="17">
        <v>0</v>
      </c>
      <c r="AH283" s="17">
        <v>0</v>
      </c>
      <c r="AI283" s="17">
        <v>0</v>
      </c>
      <c r="AJ283" s="17">
        <v>1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8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2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5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7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2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2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0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0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0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0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6</v>
      </c>
      <c r="C295" s="17">
        <v>0</v>
      </c>
      <c r="D295" s="17">
        <v>0</v>
      </c>
      <c r="E295" s="17">
        <v>1</v>
      </c>
      <c r="F295" s="17">
        <v>0</v>
      </c>
      <c r="G295" s="17">
        <v>0</v>
      </c>
      <c r="H295" s="17">
        <v>0</v>
      </c>
      <c r="I295" s="17">
        <v>2</v>
      </c>
      <c r="J295" s="17">
        <v>1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4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14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2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2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4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1</v>
      </c>
      <c r="T298" s="17">
        <v>1</v>
      </c>
      <c r="U298" s="17">
        <v>0</v>
      </c>
      <c r="V298" s="17">
        <v>4</v>
      </c>
      <c r="W298" s="17">
        <v>1</v>
      </c>
      <c r="X298" s="17">
        <v>0</v>
      </c>
      <c r="Y298" s="17">
        <v>0</v>
      </c>
      <c r="Z298" s="17">
        <v>0</v>
      </c>
      <c r="AA298" s="17">
        <v>0</v>
      </c>
      <c r="AB298" s="17">
        <v>1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13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21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0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0</v>
      </c>
      <c r="C305" s="33">
        <v>0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0</v>
      </c>
      <c r="AG305" s="33">
        <v>0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0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0</v>
      </c>
    </row>
    <row r="309" spans="1:63" x14ac:dyDescent="0.25">
      <c r="A309" s="32" t="s">
        <v>399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0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0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0</v>
      </c>
    </row>
    <row r="312" spans="1:63" x14ac:dyDescent="0.25">
      <c r="A312" s="35" t="s">
        <v>402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0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0</v>
      </c>
      <c r="C316" s="33">
        <v>0</v>
      </c>
      <c r="D316" s="33">
        <v>0</v>
      </c>
      <c r="E316" s="33">
        <v>0</v>
      </c>
      <c r="F316" s="33">
        <v>0</v>
      </c>
      <c r="G316" s="33">
        <v>0</v>
      </c>
      <c r="H316" s="33">
        <v>0</v>
      </c>
      <c r="I316" s="33">
        <v>1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0</v>
      </c>
      <c r="R316" s="33">
        <v>0</v>
      </c>
      <c r="S316" s="33">
        <v>0</v>
      </c>
      <c r="T316" s="33">
        <v>0</v>
      </c>
      <c r="U316" s="33">
        <v>0</v>
      </c>
      <c r="V316" s="33">
        <v>0</v>
      </c>
      <c r="W316" s="33">
        <v>0</v>
      </c>
      <c r="X316" s="33">
        <v>0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0</v>
      </c>
      <c r="AE316" s="33">
        <v>0</v>
      </c>
      <c r="AF316" s="33">
        <v>2</v>
      </c>
      <c r="AG316" s="33">
        <v>0</v>
      </c>
      <c r="AH316" s="33">
        <v>0</v>
      </c>
      <c r="AI316" s="33">
        <v>0</v>
      </c>
      <c r="AJ316" s="33">
        <v>0</v>
      </c>
      <c r="AK316" s="33">
        <v>0</v>
      </c>
      <c r="AL316" s="33">
        <v>0</v>
      </c>
      <c r="AM316" s="33">
        <v>0</v>
      </c>
      <c r="AN316" s="33">
        <v>0</v>
      </c>
      <c r="AO316" s="33">
        <v>0</v>
      </c>
      <c r="AP316" s="33">
        <v>0</v>
      </c>
      <c r="AQ316" s="33">
        <v>0</v>
      </c>
      <c r="AR316" s="33">
        <v>0</v>
      </c>
      <c r="AS316" s="33">
        <v>0</v>
      </c>
      <c r="AT316" s="33">
        <v>0</v>
      </c>
      <c r="AU316" s="33">
        <v>0</v>
      </c>
      <c r="AV316" s="33">
        <v>0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3</v>
      </c>
    </row>
    <row r="317" spans="1:63" x14ac:dyDescent="0.25">
      <c r="A317" s="35" t="s">
        <v>407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1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2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0</v>
      </c>
      <c r="AT317" s="17">
        <v>0</v>
      </c>
      <c r="AU317" s="17">
        <v>0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3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0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0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0</v>
      </c>
      <c r="C322" s="33">
        <v>0</v>
      </c>
      <c r="D322" s="33">
        <v>0</v>
      </c>
      <c r="E322" s="33">
        <v>0</v>
      </c>
      <c r="F322" s="33">
        <v>0</v>
      </c>
      <c r="G322" s="33">
        <v>0</v>
      </c>
      <c r="H322" s="33">
        <v>0</v>
      </c>
      <c r="I322" s="33">
        <v>0</v>
      </c>
      <c r="J322" s="33">
        <v>1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0</v>
      </c>
      <c r="Q322" s="33">
        <v>0</v>
      </c>
      <c r="R322" s="33">
        <v>0</v>
      </c>
      <c r="S322" s="33">
        <v>0</v>
      </c>
      <c r="T322" s="33">
        <v>0</v>
      </c>
      <c r="U322" s="33">
        <v>0</v>
      </c>
      <c r="V322" s="33">
        <v>0</v>
      </c>
      <c r="W322" s="33">
        <v>0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0</v>
      </c>
      <c r="AF322" s="33">
        <v>0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0</v>
      </c>
      <c r="AM322" s="33">
        <v>0</v>
      </c>
      <c r="AN322" s="33">
        <v>0</v>
      </c>
      <c r="AO322" s="33">
        <v>0</v>
      </c>
      <c r="AP322" s="33">
        <v>0</v>
      </c>
      <c r="AQ322" s="33">
        <v>0</v>
      </c>
      <c r="AR322" s="33">
        <v>0</v>
      </c>
      <c r="AS322" s="33">
        <v>0</v>
      </c>
      <c r="AT322" s="33">
        <v>0</v>
      </c>
      <c r="AU322" s="33">
        <v>0</v>
      </c>
      <c r="AV322" s="33">
        <v>0</v>
      </c>
      <c r="AW322" s="33">
        <v>0</v>
      </c>
      <c r="AX322" s="33">
        <v>0</v>
      </c>
      <c r="AY322" s="33">
        <v>0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1</v>
      </c>
    </row>
    <row r="323" spans="1:63" x14ac:dyDescent="0.25">
      <c r="A323" s="35" t="s">
        <v>413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1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0</v>
      </c>
      <c r="AT323" s="17">
        <v>0</v>
      </c>
      <c r="AU323" s="17">
        <v>0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1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0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0</v>
      </c>
      <c r="C327" s="33">
        <v>0</v>
      </c>
      <c r="D327" s="33">
        <v>0</v>
      </c>
      <c r="E327" s="33">
        <v>0</v>
      </c>
      <c r="F327" s="33">
        <v>0</v>
      </c>
      <c r="G327" s="33">
        <v>0</v>
      </c>
      <c r="H327" s="33">
        <v>0</v>
      </c>
      <c r="I327" s="33">
        <v>0</v>
      </c>
      <c r="J327" s="33">
        <v>0</v>
      </c>
      <c r="K327" s="33">
        <v>0</v>
      </c>
      <c r="L327" s="33">
        <v>0</v>
      </c>
      <c r="M327" s="33">
        <v>2</v>
      </c>
      <c r="N327" s="33">
        <v>0</v>
      </c>
      <c r="O327" s="33">
        <v>0</v>
      </c>
      <c r="P327" s="33">
        <v>0</v>
      </c>
      <c r="Q327" s="33">
        <v>0</v>
      </c>
      <c r="R327" s="33">
        <v>0</v>
      </c>
      <c r="S327" s="33">
        <v>0</v>
      </c>
      <c r="T327" s="33">
        <v>0</v>
      </c>
      <c r="U327" s="33">
        <v>0</v>
      </c>
      <c r="V327" s="33">
        <v>0</v>
      </c>
      <c r="W327" s="33">
        <v>0</v>
      </c>
      <c r="X327" s="33">
        <v>0</v>
      </c>
      <c r="Y327" s="33">
        <v>0</v>
      </c>
      <c r="Z327" s="33">
        <v>0</v>
      </c>
      <c r="AA327" s="33">
        <v>0</v>
      </c>
      <c r="AB327" s="33">
        <v>0</v>
      </c>
      <c r="AC327" s="33">
        <v>0</v>
      </c>
      <c r="AD327" s="33">
        <v>0</v>
      </c>
      <c r="AE327" s="33">
        <v>0</v>
      </c>
      <c r="AF327" s="33">
        <v>0</v>
      </c>
      <c r="AG327" s="33">
        <v>0</v>
      </c>
      <c r="AH327" s="33">
        <v>0</v>
      </c>
      <c r="AI327" s="33">
        <v>0</v>
      </c>
      <c r="AJ327" s="33">
        <v>0</v>
      </c>
      <c r="AK327" s="33">
        <v>0</v>
      </c>
      <c r="AL327" s="33">
        <v>0</v>
      </c>
      <c r="AM327" s="33">
        <v>0</v>
      </c>
      <c r="AN327" s="33">
        <v>0</v>
      </c>
      <c r="AO327" s="33">
        <v>0</v>
      </c>
      <c r="AP327" s="33">
        <v>0</v>
      </c>
      <c r="AQ327" s="33">
        <v>0</v>
      </c>
      <c r="AR327" s="33">
        <v>0</v>
      </c>
      <c r="AS327" s="33">
        <v>0</v>
      </c>
      <c r="AT327" s="33">
        <v>0</v>
      </c>
      <c r="AU327" s="33">
        <v>0</v>
      </c>
      <c r="AV327" s="33">
        <v>0</v>
      </c>
      <c r="AW327" s="33">
        <v>0</v>
      </c>
      <c r="AX327" s="33">
        <v>0</v>
      </c>
      <c r="AY327" s="33">
        <v>0</v>
      </c>
      <c r="AZ327" s="33">
        <v>0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2</v>
      </c>
    </row>
    <row r="328" spans="1:63" x14ac:dyDescent="0.25">
      <c r="A328" s="35" t="s">
        <v>418</v>
      </c>
      <c r="B328" s="17">
        <v>0</v>
      </c>
      <c r="C328" s="17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0</v>
      </c>
      <c r="M328" s="17">
        <v>2</v>
      </c>
      <c r="N328" s="17">
        <v>0</v>
      </c>
      <c r="O328" s="17">
        <v>0</v>
      </c>
      <c r="P328" s="17">
        <v>0</v>
      </c>
      <c r="Q328" s="17">
        <v>0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0</v>
      </c>
      <c r="AF328" s="17">
        <v>0</v>
      </c>
      <c r="AG328" s="17">
        <v>0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0</v>
      </c>
      <c r="AR328" s="17">
        <v>0</v>
      </c>
      <c r="AS328" s="17">
        <v>0</v>
      </c>
      <c r="AT328" s="17">
        <v>0</v>
      </c>
      <c r="AU328" s="17">
        <v>0</v>
      </c>
      <c r="AV328" s="17">
        <v>0</v>
      </c>
      <c r="AW328" s="17">
        <v>0</v>
      </c>
      <c r="AX328" s="17">
        <v>0</v>
      </c>
      <c r="AY328" s="17">
        <v>0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2</v>
      </c>
    </row>
    <row r="329" spans="1:63" x14ac:dyDescent="0.25">
      <c r="A329" s="32" t="s">
        <v>419</v>
      </c>
      <c r="B329" s="33">
        <v>0</v>
      </c>
      <c r="C329" s="33">
        <v>2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  <c r="K329" s="33">
        <v>0</v>
      </c>
      <c r="L329" s="33">
        <v>0</v>
      </c>
      <c r="M329" s="33">
        <v>0</v>
      </c>
      <c r="N329" s="33">
        <v>0</v>
      </c>
      <c r="O329" s="33">
        <v>0</v>
      </c>
      <c r="P329" s="33">
        <v>0</v>
      </c>
      <c r="Q329" s="33">
        <v>0</v>
      </c>
      <c r="R329" s="33">
        <v>0</v>
      </c>
      <c r="S329" s="33">
        <v>0</v>
      </c>
      <c r="T329" s="33">
        <v>1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1</v>
      </c>
      <c r="AC329" s="33">
        <v>0</v>
      </c>
      <c r="AD329" s="33">
        <v>1</v>
      </c>
      <c r="AE329" s="33">
        <v>0</v>
      </c>
      <c r="AF329" s="33">
        <v>5</v>
      </c>
      <c r="AG329" s="33">
        <v>0</v>
      </c>
      <c r="AH329" s="33">
        <v>0</v>
      </c>
      <c r="AI329" s="33">
        <v>0</v>
      </c>
      <c r="AJ329" s="33">
        <v>0</v>
      </c>
      <c r="AK329" s="33">
        <v>0</v>
      </c>
      <c r="AL329" s="33">
        <v>1</v>
      </c>
      <c r="AM329" s="33">
        <v>6</v>
      </c>
      <c r="AN329" s="33">
        <v>0</v>
      </c>
      <c r="AO329" s="33">
        <v>0</v>
      </c>
      <c r="AP329" s="33">
        <v>0</v>
      </c>
      <c r="AQ329" s="33">
        <v>0</v>
      </c>
      <c r="AR329" s="33">
        <v>0</v>
      </c>
      <c r="AS329" s="33">
        <v>0</v>
      </c>
      <c r="AT329" s="33">
        <v>0</v>
      </c>
      <c r="AU329" s="33">
        <v>0</v>
      </c>
      <c r="AV329" s="33">
        <v>3</v>
      </c>
      <c r="AW329" s="33">
        <v>0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20</v>
      </c>
    </row>
    <row r="330" spans="1:63" x14ac:dyDescent="0.25">
      <c r="A330" s="35" t="s">
        <v>420</v>
      </c>
      <c r="B330" s="17">
        <v>0</v>
      </c>
      <c r="C330" s="17">
        <v>2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1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1</v>
      </c>
      <c r="AC330" s="17">
        <v>0</v>
      </c>
      <c r="AD330" s="17">
        <v>1</v>
      </c>
      <c r="AE330" s="17">
        <v>0</v>
      </c>
      <c r="AF330" s="17">
        <v>5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1</v>
      </c>
      <c r="AM330" s="17">
        <v>6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7">
        <v>0</v>
      </c>
      <c r="AU330" s="17">
        <v>0</v>
      </c>
      <c r="AV330" s="17">
        <v>3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20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64</v>
      </c>
      <c r="C333" s="37">
        <v>27</v>
      </c>
      <c r="D333" s="37">
        <v>175</v>
      </c>
      <c r="E333" s="37">
        <v>81</v>
      </c>
      <c r="F333" s="37">
        <v>24</v>
      </c>
      <c r="G333" s="37">
        <v>2</v>
      </c>
      <c r="H333" s="37">
        <v>60</v>
      </c>
      <c r="I333" s="37">
        <v>385</v>
      </c>
      <c r="J333" s="37">
        <v>54</v>
      </c>
      <c r="K333" s="37">
        <v>16</v>
      </c>
      <c r="L333" s="37">
        <v>12</v>
      </c>
      <c r="M333" s="37">
        <v>44</v>
      </c>
      <c r="N333" s="37">
        <v>5</v>
      </c>
      <c r="O333" s="37">
        <v>11</v>
      </c>
      <c r="P333" s="37">
        <v>15</v>
      </c>
      <c r="Q333" s="37">
        <v>93</v>
      </c>
      <c r="R333" s="37">
        <v>26</v>
      </c>
      <c r="S333" s="37">
        <v>22</v>
      </c>
      <c r="T333" s="37">
        <v>72</v>
      </c>
      <c r="U333" s="37">
        <v>29</v>
      </c>
      <c r="V333" s="37">
        <v>53</v>
      </c>
      <c r="W333" s="37">
        <v>38</v>
      </c>
      <c r="X333" s="37">
        <v>5</v>
      </c>
      <c r="Y333" s="37">
        <v>87</v>
      </c>
      <c r="Z333" s="37">
        <v>45</v>
      </c>
      <c r="AA333" s="37">
        <v>12</v>
      </c>
      <c r="AB333" s="37">
        <v>51</v>
      </c>
      <c r="AC333" s="37">
        <v>15</v>
      </c>
      <c r="AD333" s="37">
        <v>15</v>
      </c>
      <c r="AE333" s="37">
        <v>4</v>
      </c>
      <c r="AF333" s="37">
        <v>347</v>
      </c>
      <c r="AG333" s="37">
        <v>81</v>
      </c>
      <c r="AH333" s="37">
        <v>99</v>
      </c>
      <c r="AI333" s="37">
        <v>65</v>
      </c>
      <c r="AJ333" s="37">
        <v>21</v>
      </c>
      <c r="AK333" s="37">
        <v>5</v>
      </c>
      <c r="AL333" s="37">
        <v>42</v>
      </c>
      <c r="AM333" s="37">
        <v>50</v>
      </c>
      <c r="AN333" s="37">
        <v>11</v>
      </c>
      <c r="AO333" s="37">
        <v>3</v>
      </c>
      <c r="AP333" s="37">
        <v>4</v>
      </c>
      <c r="AQ333" s="37">
        <v>88</v>
      </c>
      <c r="AR333" s="37">
        <v>1</v>
      </c>
      <c r="AS333" s="37">
        <v>70</v>
      </c>
      <c r="AT333" s="37">
        <v>2</v>
      </c>
      <c r="AU333" s="37">
        <v>21</v>
      </c>
      <c r="AV333" s="37">
        <v>246</v>
      </c>
      <c r="AW333" s="37">
        <v>12</v>
      </c>
      <c r="AX333" s="37">
        <v>2</v>
      </c>
      <c r="AY333" s="37">
        <v>29</v>
      </c>
      <c r="AZ333" s="37">
        <v>0</v>
      </c>
      <c r="BA333" s="37">
        <v>0</v>
      </c>
      <c r="BB333" s="37">
        <v>0</v>
      </c>
      <c r="BC333" s="37">
        <v>0</v>
      </c>
      <c r="BD333" s="37">
        <v>0</v>
      </c>
      <c r="BE333" s="37">
        <v>0</v>
      </c>
      <c r="BF333" s="37">
        <v>0</v>
      </c>
      <c r="BG333" s="37">
        <v>0</v>
      </c>
      <c r="BH333" s="37">
        <v>0</v>
      </c>
      <c r="BI333" s="37">
        <v>0</v>
      </c>
      <c r="BJ333" s="37">
        <v>0</v>
      </c>
      <c r="BK333" s="38">
        <v>2741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BK333"/>
  <sheetViews>
    <sheetView showGridLines="0" workbookViewId="0"/>
  </sheetViews>
  <sheetFormatPr baseColWidth="10" defaultColWidth="8.85546875" defaultRowHeight="15" x14ac:dyDescent="0.25"/>
  <cols>
    <col min="1" max="1" width="60.28515625" style="2" customWidth="1"/>
    <col min="2" max="2" width="8.42578125" style="2" customWidth="1"/>
    <col min="3" max="3" width="7.7109375" style="2" customWidth="1"/>
    <col min="4" max="5" width="6.85546875" style="2" customWidth="1"/>
    <col min="6" max="6" width="10.7109375" style="2" customWidth="1"/>
    <col min="7" max="7" width="4.7109375" style="2" customWidth="1"/>
    <col min="8" max="8" width="7.7109375" style="2" customWidth="1"/>
    <col min="9" max="9" width="8.42578125" style="2" customWidth="1"/>
    <col min="10" max="11" width="6.85546875" style="2" customWidth="1"/>
    <col min="12" max="13" width="8.42578125" style="2" customWidth="1"/>
    <col min="14" max="14" width="10" style="2" customWidth="1"/>
    <col min="15" max="15" width="6.85546875" style="2" customWidth="1"/>
    <col min="16" max="16" width="7.7109375" style="2" customWidth="1"/>
    <col min="17" max="17" width="6.140625" style="2" customWidth="1"/>
    <col min="18" max="19" width="7.7109375" style="2" customWidth="1"/>
    <col min="20" max="20" width="6.85546875" style="2" customWidth="1"/>
    <col min="21" max="21" width="7.7109375" style="2" customWidth="1"/>
    <col min="22" max="22" width="10" style="2" customWidth="1"/>
    <col min="23" max="24" width="6.85546875" style="2" customWidth="1"/>
    <col min="25" max="25" width="10" style="2" customWidth="1"/>
    <col min="26" max="26" width="5.42578125" style="2" customWidth="1"/>
    <col min="27" max="27" width="7.7109375" style="2" customWidth="1"/>
    <col min="28" max="28" width="10" style="2" customWidth="1"/>
    <col min="29" max="29" width="4.7109375" style="2" customWidth="1"/>
    <col min="30" max="30" width="6.140625" style="2" customWidth="1"/>
    <col min="31" max="31" width="5.42578125" style="2" customWidth="1"/>
    <col min="32" max="32" width="6.140625" style="2" customWidth="1"/>
    <col min="33" max="35" width="6.85546875" style="2" customWidth="1"/>
    <col min="36" max="37" width="7.7109375" style="2" customWidth="1"/>
    <col min="38" max="38" width="10" style="2" customWidth="1"/>
    <col min="39" max="39" width="16.7109375" style="2" customWidth="1"/>
    <col min="40" max="40" width="10" style="2" customWidth="1"/>
    <col min="41" max="41" width="17.5703125" style="2" customWidth="1"/>
    <col min="42" max="42" width="7.7109375" style="2" customWidth="1"/>
    <col min="43" max="43" width="6.140625" style="2" customWidth="1"/>
    <col min="44" max="44" width="5.42578125" style="2" customWidth="1"/>
    <col min="45" max="45" width="9.28515625" style="2" customWidth="1"/>
    <col min="46" max="47" width="6.140625" style="2" customWidth="1"/>
    <col min="48" max="48" width="7.7109375" style="2" customWidth="1"/>
    <col min="49" max="49" width="8.42578125" style="2" customWidth="1"/>
    <col min="50" max="50" width="6.85546875" style="2" customWidth="1"/>
    <col min="51" max="51" width="8.42578125" style="2" customWidth="1"/>
    <col min="52" max="52" width="9.28515625" style="2" customWidth="1"/>
    <col min="53" max="53" width="6.140625" style="2" customWidth="1"/>
    <col min="54" max="54" width="8.42578125" style="2" customWidth="1"/>
    <col min="55" max="55" width="12.28515625" style="2" customWidth="1"/>
    <col min="56" max="56" width="14.5703125" style="2" customWidth="1"/>
    <col min="57" max="57" width="7.7109375" style="2" customWidth="1"/>
    <col min="58" max="59" width="16.7109375" style="2" customWidth="1"/>
    <col min="60" max="60" width="10.7109375" style="2" customWidth="1"/>
    <col min="61" max="61" width="6.85546875" style="2" customWidth="1"/>
    <col min="62" max="62" width="9.28515625" style="2" customWidth="1"/>
    <col min="63" max="63" width="6.85546875" style="2" customWidth="1"/>
    <col min="64" max="64" width="1.5703125" style="2" customWidth="1"/>
    <col min="65" max="65" width="0.140625" style="2" customWidth="1"/>
    <col min="66" max="67" width="0.7109375" style="2" customWidth="1"/>
    <col min="68" max="16384" width="8.85546875" style="2"/>
  </cols>
  <sheetData>
    <row r="1" spans="1:63" x14ac:dyDescent="0.25">
      <c r="A1" s="1" t="s">
        <v>0</v>
      </c>
    </row>
    <row r="2" spans="1:63" ht="14.45" x14ac:dyDescent="0.3">
      <c r="A2" s="3" t="s">
        <v>1</v>
      </c>
    </row>
    <row r="3" spans="1:63" ht="14.45" x14ac:dyDescent="0.3">
      <c r="A3" s="1" t="s">
        <v>2</v>
      </c>
    </row>
    <row r="4" spans="1:63" ht="14.45" x14ac:dyDescent="0.3">
      <c r="A4" s="3" t="s">
        <v>435</v>
      </c>
    </row>
    <row r="8" spans="1:63" ht="14.45" x14ac:dyDescent="0.3">
      <c r="A8" s="31" t="s">
        <v>436</v>
      </c>
    </row>
    <row r="11" spans="1:63" x14ac:dyDescent="0.25">
      <c r="A11" s="9"/>
      <c r="B11" s="12" t="s">
        <v>33</v>
      </c>
      <c r="C11" s="12" t="s">
        <v>38</v>
      </c>
      <c r="D11" s="12" t="s">
        <v>40</v>
      </c>
      <c r="E11" s="12" t="s">
        <v>42</v>
      </c>
      <c r="F11" s="12" t="s">
        <v>44</v>
      </c>
      <c r="G11" s="12" t="s">
        <v>46</v>
      </c>
      <c r="H11" s="12" t="s">
        <v>48</v>
      </c>
      <c r="I11" s="12" t="s">
        <v>50</v>
      </c>
      <c r="J11" s="12" t="s">
        <v>52</v>
      </c>
      <c r="K11" s="12" t="s">
        <v>54</v>
      </c>
      <c r="L11" s="12" t="s">
        <v>43</v>
      </c>
      <c r="M11" s="12" t="s">
        <v>57</v>
      </c>
      <c r="N11" s="12" t="s">
        <v>59</v>
      </c>
      <c r="O11" s="12" t="s">
        <v>61</v>
      </c>
      <c r="P11" s="12" t="s">
        <v>63</v>
      </c>
      <c r="Q11" s="12" t="s">
        <v>65</v>
      </c>
      <c r="R11" s="12" t="s">
        <v>67</v>
      </c>
      <c r="S11" s="12" t="s">
        <v>69</v>
      </c>
      <c r="T11" s="12" t="s">
        <v>71</v>
      </c>
      <c r="U11" s="12" t="s">
        <v>72</v>
      </c>
      <c r="V11" s="12" t="s">
        <v>73</v>
      </c>
      <c r="W11" s="12" t="s">
        <v>74</v>
      </c>
      <c r="X11" s="12" t="s">
        <v>75</v>
      </c>
      <c r="Y11" s="12" t="s">
        <v>58</v>
      </c>
      <c r="Z11" s="12" t="s">
        <v>76</v>
      </c>
      <c r="AA11" s="12" t="s">
        <v>60</v>
      </c>
      <c r="AB11" s="12" t="s">
        <v>77</v>
      </c>
      <c r="AC11" s="12" t="s">
        <v>78</v>
      </c>
      <c r="AD11" s="12" t="s">
        <v>79</v>
      </c>
      <c r="AE11" s="12" t="s">
        <v>80</v>
      </c>
      <c r="AF11" s="12" t="s">
        <v>81</v>
      </c>
      <c r="AG11" s="12" t="s">
        <v>62</v>
      </c>
      <c r="AH11" s="12" t="s">
        <v>82</v>
      </c>
      <c r="AI11" s="12" t="s">
        <v>64</v>
      </c>
      <c r="AJ11" s="12" t="s">
        <v>83</v>
      </c>
      <c r="AK11" s="12" t="s">
        <v>84</v>
      </c>
      <c r="AL11" s="12" t="s">
        <v>85</v>
      </c>
      <c r="AM11" s="12" t="s">
        <v>68</v>
      </c>
      <c r="AN11" s="12" t="s">
        <v>86</v>
      </c>
      <c r="AO11" s="12" t="s">
        <v>87</v>
      </c>
      <c r="AP11" s="12" t="s">
        <v>88</v>
      </c>
      <c r="AQ11" s="12" t="s">
        <v>89</v>
      </c>
      <c r="AR11" s="12" t="s">
        <v>90</v>
      </c>
      <c r="AS11" s="12" t="s">
        <v>91</v>
      </c>
      <c r="AT11" s="12" t="s">
        <v>92</v>
      </c>
      <c r="AU11" s="12" t="s">
        <v>93</v>
      </c>
      <c r="AV11" s="12" t="s">
        <v>94</v>
      </c>
      <c r="AW11" s="12" t="s">
        <v>95</v>
      </c>
      <c r="AX11" s="12" t="s">
        <v>96</v>
      </c>
      <c r="AY11" s="12" t="s">
        <v>97</v>
      </c>
      <c r="AZ11" s="12" t="s">
        <v>37</v>
      </c>
      <c r="BA11" s="12" t="s">
        <v>39</v>
      </c>
      <c r="BB11" s="12" t="s">
        <v>41</v>
      </c>
      <c r="BC11" s="12" t="s">
        <v>45</v>
      </c>
      <c r="BD11" s="12" t="s">
        <v>47</v>
      </c>
      <c r="BE11" s="12" t="s">
        <v>49</v>
      </c>
      <c r="BF11" s="12" t="s">
        <v>51</v>
      </c>
      <c r="BG11" s="12" t="s">
        <v>53</v>
      </c>
      <c r="BH11" s="12" t="s">
        <v>55</v>
      </c>
      <c r="BI11" s="12" t="s">
        <v>56</v>
      </c>
      <c r="BJ11" s="12" t="s">
        <v>66</v>
      </c>
      <c r="BK11" s="41" t="s">
        <v>22</v>
      </c>
    </row>
    <row r="12" spans="1:63" ht="14.45" x14ac:dyDescent="0.3">
      <c r="A12" s="32" t="s">
        <v>102</v>
      </c>
      <c r="B12" s="33">
        <v>5</v>
      </c>
      <c r="C12" s="33">
        <v>2</v>
      </c>
      <c r="D12" s="33">
        <v>10</v>
      </c>
      <c r="E12" s="33">
        <v>2</v>
      </c>
      <c r="F12" s="33">
        <v>1</v>
      </c>
      <c r="G12" s="33">
        <v>1</v>
      </c>
      <c r="H12" s="33">
        <v>2</v>
      </c>
      <c r="I12" s="33">
        <v>21</v>
      </c>
      <c r="J12" s="33">
        <v>5</v>
      </c>
      <c r="K12" s="33">
        <v>0</v>
      </c>
      <c r="L12" s="33">
        <v>0</v>
      </c>
      <c r="M12" s="33">
        <v>0</v>
      </c>
      <c r="N12" s="33">
        <v>1</v>
      </c>
      <c r="O12" s="33">
        <v>1</v>
      </c>
      <c r="P12" s="33">
        <v>2</v>
      </c>
      <c r="Q12" s="33">
        <v>6</v>
      </c>
      <c r="R12" s="33">
        <v>2</v>
      </c>
      <c r="S12" s="33">
        <v>3</v>
      </c>
      <c r="T12" s="33">
        <v>3</v>
      </c>
      <c r="U12" s="33">
        <v>2</v>
      </c>
      <c r="V12" s="33">
        <v>7</v>
      </c>
      <c r="W12" s="33">
        <v>4</v>
      </c>
      <c r="X12" s="33">
        <v>1</v>
      </c>
      <c r="Y12" s="33">
        <v>6</v>
      </c>
      <c r="Z12" s="33">
        <v>1</v>
      </c>
      <c r="AA12" s="33">
        <v>1</v>
      </c>
      <c r="AB12" s="33">
        <v>11</v>
      </c>
      <c r="AC12" s="33">
        <v>2</v>
      </c>
      <c r="AD12" s="33">
        <v>4</v>
      </c>
      <c r="AE12" s="33">
        <v>0</v>
      </c>
      <c r="AF12" s="33">
        <v>22</v>
      </c>
      <c r="AG12" s="33">
        <v>6</v>
      </c>
      <c r="AH12" s="33">
        <v>14</v>
      </c>
      <c r="AI12" s="33">
        <v>0</v>
      </c>
      <c r="AJ12" s="33">
        <v>2</v>
      </c>
      <c r="AK12" s="33">
        <v>0</v>
      </c>
      <c r="AL12" s="33">
        <v>5</v>
      </c>
      <c r="AM12" s="33">
        <v>4</v>
      </c>
      <c r="AN12" s="33">
        <v>2</v>
      </c>
      <c r="AO12" s="33">
        <v>8</v>
      </c>
      <c r="AP12" s="33">
        <v>0</v>
      </c>
      <c r="AQ12" s="33">
        <v>9</v>
      </c>
      <c r="AR12" s="33">
        <v>0</v>
      </c>
      <c r="AS12" s="33">
        <v>2</v>
      </c>
      <c r="AT12" s="33">
        <v>1</v>
      </c>
      <c r="AU12" s="33">
        <v>3</v>
      </c>
      <c r="AV12" s="33">
        <v>7</v>
      </c>
      <c r="AW12" s="33">
        <v>0</v>
      </c>
      <c r="AX12" s="33">
        <v>0</v>
      </c>
      <c r="AY12" s="33">
        <v>7</v>
      </c>
      <c r="AZ12" s="33">
        <v>0</v>
      </c>
      <c r="BA12" s="33">
        <v>0</v>
      </c>
      <c r="BB12" s="33">
        <v>0</v>
      </c>
      <c r="BC12" s="33">
        <v>0</v>
      </c>
      <c r="BD12" s="33">
        <v>0</v>
      </c>
      <c r="BE12" s="33">
        <v>0</v>
      </c>
      <c r="BF12" s="33">
        <v>0</v>
      </c>
      <c r="BG12" s="33">
        <v>0</v>
      </c>
      <c r="BH12" s="33">
        <v>0</v>
      </c>
      <c r="BI12" s="33">
        <v>0</v>
      </c>
      <c r="BJ12" s="33">
        <v>0</v>
      </c>
      <c r="BK12" s="34">
        <v>198</v>
      </c>
    </row>
    <row r="13" spans="1:63" ht="14.45" x14ac:dyDescent="0.3">
      <c r="A13" s="35" t="s">
        <v>103</v>
      </c>
      <c r="B13" s="17">
        <v>4</v>
      </c>
      <c r="C13" s="17">
        <v>1</v>
      </c>
      <c r="D13" s="17">
        <v>8</v>
      </c>
      <c r="E13" s="17">
        <v>1</v>
      </c>
      <c r="F13" s="17">
        <v>1</v>
      </c>
      <c r="G13" s="17">
        <v>1</v>
      </c>
      <c r="H13" s="17">
        <v>1</v>
      </c>
      <c r="I13" s="17">
        <v>15</v>
      </c>
      <c r="J13" s="17">
        <v>3</v>
      </c>
      <c r="K13" s="17">
        <v>0</v>
      </c>
      <c r="L13" s="17">
        <v>0</v>
      </c>
      <c r="M13" s="17">
        <v>0</v>
      </c>
      <c r="N13" s="17">
        <v>1</v>
      </c>
      <c r="O13" s="17">
        <v>0</v>
      </c>
      <c r="P13" s="17">
        <v>2</v>
      </c>
      <c r="Q13" s="17">
        <v>6</v>
      </c>
      <c r="R13" s="17">
        <v>1</v>
      </c>
      <c r="S13" s="17">
        <v>2</v>
      </c>
      <c r="T13" s="17">
        <v>2</v>
      </c>
      <c r="U13" s="17">
        <v>1</v>
      </c>
      <c r="V13" s="17">
        <v>4</v>
      </c>
      <c r="W13" s="17">
        <v>4</v>
      </c>
      <c r="X13" s="17">
        <v>1</v>
      </c>
      <c r="Y13" s="17">
        <v>5</v>
      </c>
      <c r="Z13" s="17">
        <v>1</v>
      </c>
      <c r="AA13" s="17">
        <v>1</v>
      </c>
      <c r="AB13" s="17">
        <v>7</v>
      </c>
      <c r="AC13" s="17">
        <v>1</v>
      </c>
      <c r="AD13" s="17">
        <v>3</v>
      </c>
      <c r="AE13" s="17">
        <v>0</v>
      </c>
      <c r="AF13" s="17">
        <v>21</v>
      </c>
      <c r="AG13" s="17">
        <v>6</v>
      </c>
      <c r="AH13" s="17">
        <v>7</v>
      </c>
      <c r="AI13" s="17">
        <v>0</v>
      </c>
      <c r="AJ13" s="17">
        <v>1</v>
      </c>
      <c r="AK13" s="17">
        <v>0</v>
      </c>
      <c r="AL13" s="17">
        <v>3</v>
      </c>
      <c r="AM13" s="17">
        <v>3</v>
      </c>
      <c r="AN13" s="17">
        <v>1</v>
      </c>
      <c r="AO13" s="17">
        <v>5</v>
      </c>
      <c r="AP13" s="17">
        <v>0</v>
      </c>
      <c r="AQ13" s="17">
        <v>6</v>
      </c>
      <c r="AR13" s="17">
        <v>0</v>
      </c>
      <c r="AS13" s="17">
        <v>2</v>
      </c>
      <c r="AT13" s="17">
        <v>1</v>
      </c>
      <c r="AU13" s="17">
        <v>2</v>
      </c>
      <c r="AV13" s="17">
        <v>6</v>
      </c>
      <c r="AW13" s="17">
        <v>0</v>
      </c>
      <c r="AX13" s="17">
        <v>0</v>
      </c>
      <c r="AY13" s="17">
        <v>3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34">
        <v>144</v>
      </c>
    </row>
    <row r="14" spans="1:63" ht="14.45" x14ac:dyDescent="0.3">
      <c r="A14" s="35" t="s">
        <v>104</v>
      </c>
      <c r="B14" s="17">
        <v>1</v>
      </c>
      <c r="C14" s="17">
        <v>1</v>
      </c>
      <c r="D14" s="17">
        <v>2</v>
      </c>
      <c r="E14" s="17">
        <v>1</v>
      </c>
      <c r="F14" s="17">
        <v>0</v>
      </c>
      <c r="G14" s="17">
        <v>0</v>
      </c>
      <c r="H14" s="17">
        <v>1</v>
      </c>
      <c r="I14" s="17">
        <v>6</v>
      </c>
      <c r="J14" s="17">
        <v>2</v>
      </c>
      <c r="K14" s="17">
        <v>0</v>
      </c>
      <c r="L14" s="17">
        <v>0</v>
      </c>
      <c r="M14" s="17">
        <v>0</v>
      </c>
      <c r="N14" s="17">
        <v>0</v>
      </c>
      <c r="O14" s="17">
        <v>1</v>
      </c>
      <c r="P14" s="17">
        <v>0</v>
      </c>
      <c r="Q14" s="17">
        <v>0</v>
      </c>
      <c r="R14" s="17">
        <v>1</v>
      </c>
      <c r="S14" s="17">
        <v>1</v>
      </c>
      <c r="T14" s="17">
        <v>1</v>
      </c>
      <c r="U14" s="17">
        <v>1</v>
      </c>
      <c r="V14" s="17">
        <v>3</v>
      </c>
      <c r="W14" s="17">
        <v>0</v>
      </c>
      <c r="X14" s="17">
        <v>0</v>
      </c>
      <c r="Y14" s="17">
        <v>1</v>
      </c>
      <c r="Z14" s="17">
        <v>0</v>
      </c>
      <c r="AA14" s="17">
        <v>0</v>
      </c>
      <c r="AB14" s="17">
        <v>4</v>
      </c>
      <c r="AC14" s="17">
        <v>1</v>
      </c>
      <c r="AD14" s="17">
        <v>1</v>
      </c>
      <c r="AE14" s="17">
        <v>0</v>
      </c>
      <c r="AF14" s="17">
        <v>1</v>
      </c>
      <c r="AG14" s="17">
        <v>0</v>
      </c>
      <c r="AH14" s="17">
        <v>7</v>
      </c>
      <c r="AI14" s="17">
        <v>0</v>
      </c>
      <c r="AJ14" s="17">
        <v>1</v>
      </c>
      <c r="AK14" s="17">
        <v>0</v>
      </c>
      <c r="AL14" s="17">
        <v>2</v>
      </c>
      <c r="AM14" s="17">
        <v>1</v>
      </c>
      <c r="AN14" s="17">
        <v>1</v>
      </c>
      <c r="AO14" s="17">
        <v>3</v>
      </c>
      <c r="AP14" s="17">
        <v>0</v>
      </c>
      <c r="AQ14" s="17">
        <v>3</v>
      </c>
      <c r="AR14" s="17">
        <v>0</v>
      </c>
      <c r="AS14" s="17">
        <v>0</v>
      </c>
      <c r="AT14" s="17">
        <v>0</v>
      </c>
      <c r="AU14" s="17">
        <v>1</v>
      </c>
      <c r="AV14" s="17">
        <v>1</v>
      </c>
      <c r="AW14" s="17">
        <v>0</v>
      </c>
      <c r="AX14" s="17">
        <v>0</v>
      </c>
      <c r="AY14" s="17">
        <v>4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34">
        <v>54</v>
      </c>
    </row>
    <row r="15" spans="1:63" ht="14.45" x14ac:dyDescent="0.3">
      <c r="A15" s="35" t="s">
        <v>105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34">
        <v>0</v>
      </c>
    </row>
    <row r="16" spans="1:63" x14ac:dyDescent="0.25">
      <c r="A16" s="35" t="s">
        <v>106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0</v>
      </c>
      <c r="AF16" s="17">
        <v>0</v>
      </c>
      <c r="AG16" s="17">
        <v>0</v>
      </c>
      <c r="AH16" s="17">
        <v>0</v>
      </c>
      <c r="AI16" s="17">
        <v>0</v>
      </c>
      <c r="AJ16" s="17">
        <v>0</v>
      </c>
      <c r="AK16" s="17">
        <v>0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0</v>
      </c>
      <c r="AR16" s="17">
        <v>0</v>
      </c>
      <c r="AS16" s="17">
        <v>0</v>
      </c>
      <c r="AT16" s="17">
        <v>0</v>
      </c>
      <c r="AU16" s="17">
        <v>0</v>
      </c>
      <c r="AV16" s="17">
        <v>0</v>
      </c>
      <c r="AW16" s="17">
        <v>0</v>
      </c>
      <c r="AX16" s="17">
        <v>0</v>
      </c>
      <c r="AY16" s="17">
        <v>0</v>
      </c>
      <c r="AZ16" s="17">
        <v>0</v>
      </c>
      <c r="BA16" s="17">
        <v>0</v>
      </c>
      <c r="BB16" s="17">
        <v>0</v>
      </c>
      <c r="BC16" s="17">
        <v>0</v>
      </c>
      <c r="BD16" s="17">
        <v>0</v>
      </c>
      <c r="BE16" s="17">
        <v>0</v>
      </c>
      <c r="BF16" s="17">
        <v>0</v>
      </c>
      <c r="BG16" s="17">
        <v>0</v>
      </c>
      <c r="BH16" s="17">
        <v>0</v>
      </c>
      <c r="BI16" s="17">
        <v>0</v>
      </c>
      <c r="BJ16" s="17">
        <v>0</v>
      </c>
      <c r="BK16" s="34">
        <v>0</v>
      </c>
    </row>
    <row r="17" spans="1:63" ht="14.45" x14ac:dyDescent="0.3">
      <c r="A17" s="32" t="s">
        <v>107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  <c r="AI17" s="33">
        <v>0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0</v>
      </c>
      <c r="AQ17" s="33">
        <v>0</v>
      </c>
      <c r="AR17" s="33">
        <v>0</v>
      </c>
      <c r="AS17" s="33">
        <v>0</v>
      </c>
      <c r="AT17" s="33">
        <v>0</v>
      </c>
      <c r="AU17" s="33">
        <v>0</v>
      </c>
      <c r="AV17" s="33">
        <v>0</v>
      </c>
      <c r="AW17" s="33">
        <v>0</v>
      </c>
      <c r="AX17" s="33">
        <v>0</v>
      </c>
      <c r="AY17" s="33">
        <v>0</v>
      </c>
      <c r="AZ17" s="33">
        <v>0</v>
      </c>
      <c r="BA17" s="33">
        <v>0</v>
      </c>
      <c r="BB17" s="33">
        <v>0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>
        <v>0</v>
      </c>
      <c r="BI17" s="33">
        <v>0</v>
      </c>
      <c r="BJ17" s="33">
        <v>0</v>
      </c>
      <c r="BK17" s="34">
        <v>0</v>
      </c>
    </row>
    <row r="18" spans="1:63" ht="14.45" x14ac:dyDescent="0.3">
      <c r="A18" s="35" t="s">
        <v>108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0</v>
      </c>
      <c r="AB18" s="17">
        <v>0</v>
      </c>
      <c r="AC18" s="17">
        <v>0</v>
      </c>
      <c r="AD18" s="17">
        <v>0</v>
      </c>
      <c r="AE18" s="17">
        <v>0</v>
      </c>
      <c r="AF18" s="17">
        <v>0</v>
      </c>
      <c r="AG18" s="17">
        <v>0</v>
      </c>
      <c r="AH18" s="17">
        <v>0</v>
      </c>
      <c r="AI18" s="17">
        <v>0</v>
      </c>
      <c r="AJ18" s="17">
        <v>0</v>
      </c>
      <c r="AK18" s="17">
        <v>0</v>
      </c>
      <c r="AL18" s="17">
        <v>0</v>
      </c>
      <c r="AM18" s="17">
        <v>0</v>
      </c>
      <c r="AN18" s="17">
        <v>0</v>
      </c>
      <c r="AO18" s="17">
        <v>0</v>
      </c>
      <c r="AP18" s="17">
        <v>0</v>
      </c>
      <c r="AQ18" s="17">
        <v>0</v>
      </c>
      <c r="AR18" s="17">
        <v>0</v>
      </c>
      <c r="AS18" s="17">
        <v>0</v>
      </c>
      <c r="AT18" s="17">
        <v>0</v>
      </c>
      <c r="AU18" s="17">
        <v>0</v>
      </c>
      <c r="AV18" s="17">
        <v>0</v>
      </c>
      <c r="AW18" s="17">
        <v>0</v>
      </c>
      <c r="AX18" s="17">
        <v>0</v>
      </c>
      <c r="AY18" s="17">
        <v>0</v>
      </c>
      <c r="AZ18" s="17">
        <v>0</v>
      </c>
      <c r="BA18" s="17">
        <v>0</v>
      </c>
      <c r="BB18" s="17">
        <v>0</v>
      </c>
      <c r="BC18" s="17">
        <v>0</v>
      </c>
      <c r="BD18" s="17">
        <v>0</v>
      </c>
      <c r="BE18" s="17">
        <v>0</v>
      </c>
      <c r="BF18" s="17">
        <v>0</v>
      </c>
      <c r="BG18" s="17">
        <v>0</v>
      </c>
      <c r="BH18" s="17">
        <v>0</v>
      </c>
      <c r="BI18" s="17">
        <v>0</v>
      </c>
      <c r="BJ18" s="17">
        <v>0</v>
      </c>
      <c r="BK18" s="34">
        <v>0</v>
      </c>
    </row>
    <row r="19" spans="1:63" ht="14.45" x14ac:dyDescent="0.3">
      <c r="A19" s="35" t="s">
        <v>109</v>
      </c>
      <c r="B19" s="17">
        <v>0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>
        <v>0</v>
      </c>
      <c r="AE19" s="17">
        <v>0</v>
      </c>
      <c r="AF19" s="17">
        <v>0</v>
      </c>
      <c r="AG19" s="17">
        <v>0</v>
      </c>
      <c r="AH19" s="17">
        <v>0</v>
      </c>
      <c r="AI19" s="17">
        <v>0</v>
      </c>
      <c r="AJ19" s="17">
        <v>0</v>
      </c>
      <c r="AK19" s="17">
        <v>0</v>
      </c>
      <c r="AL19" s="17">
        <v>0</v>
      </c>
      <c r="AM19" s="17">
        <v>0</v>
      </c>
      <c r="AN19" s="17">
        <v>0</v>
      </c>
      <c r="AO19" s="17">
        <v>0</v>
      </c>
      <c r="AP19" s="17">
        <v>0</v>
      </c>
      <c r="AQ19" s="17">
        <v>0</v>
      </c>
      <c r="AR19" s="17">
        <v>0</v>
      </c>
      <c r="AS19" s="17">
        <v>0</v>
      </c>
      <c r="AT19" s="17">
        <v>0</v>
      </c>
      <c r="AU19" s="17">
        <v>0</v>
      </c>
      <c r="AV19" s="17">
        <v>0</v>
      </c>
      <c r="AW19" s="17">
        <v>0</v>
      </c>
      <c r="AX19" s="17">
        <v>0</v>
      </c>
      <c r="AY19" s="17">
        <v>0</v>
      </c>
      <c r="AZ19" s="17">
        <v>0</v>
      </c>
      <c r="BA19" s="17">
        <v>0</v>
      </c>
      <c r="BB19" s="17">
        <v>0</v>
      </c>
      <c r="BC19" s="17">
        <v>0</v>
      </c>
      <c r="BD19" s="17">
        <v>0</v>
      </c>
      <c r="BE19" s="17">
        <v>0</v>
      </c>
      <c r="BF19" s="17">
        <v>0</v>
      </c>
      <c r="BG19" s="17">
        <v>0</v>
      </c>
      <c r="BH19" s="17">
        <v>0</v>
      </c>
      <c r="BI19" s="17">
        <v>0</v>
      </c>
      <c r="BJ19" s="17">
        <v>0</v>
      </c>
      <c r="BK19" s="34">
        <v>0</v>
      </c>
    </row>
    <row r="20" spans="1:63" ht="14.45" x14ac:dyDescent="0.3">
      <c r="A20" s="32" t="s">
        <v>110</v>
      </c>
      <c r="B20" s="33">
        <v>0</v>
      </c>
      <c r="C20" s="33">
        <v>0</v>
      </c>
      <c r="D20" s="33">
        <v>2</v>
      </c>
      <c r="E20" s="33">
        <v>1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1</v>
      </c>
      <c r="S20" s="33">
        <v>0</v>
      </c>
      <c r="T20" s="33">
        <v>1</v>
      </c>
      <c r="U20" s="33">
        <v>1</v>
      </c>
      <c r="V20" s="33">
        <v>0</v>
      </c>
      <c r="W20" s="33">
        <v>0</v>
      </c>
      <c r="X20" s="33">
        <v>0</v>
      </c>
      <c r="Y20" s="33">
        <v>3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0</v>
      </c>
      <c r="AF20" s="33">
        <v>2</v>
      </c>
      <c r="AG20" s="33">
        <v>1</v>
      </c>
      <c r="AH20" s="33">
        <v>0</v>
      </c>
      <c r="AI20" s="33">
        <v>0</v>
      </c>
      <c r="AJ20" s="33">
        <v>0</v>
      </c>
      <c r="AK20" s="33">
        <v>0</v>
      </c>
      <c r="AL20" s="33">
        <v>0</v>
      </c>
      <c r="AM20" s="33">
        <v>2</v>
      </c>
      <c r="AN20" s="33">
        <v>0</v>
      </c>
      <c r="AO20" s="33">
        <v>0</v>
      </c>
      <c r="AP20" s="33">
        <v>1</v>
      </c>
      <c r="AQ20" s="33">
        <v>0</v>
      </c>
      <c r="AR20" s="33">
        <v>0</v>
      </c>
      <c r="AS20" s="33">
        <v>0</v>
      </c>
      <c r="AT20" s="33">
        <v>0</v>
      </c>
      <c r="AU20" s="33">
        <v>0</v>
      </c>
      <c r="AV20" s="33">
        <v>7</v>
      </c>
      <c r="AW20" s="33">
        <v>0</v>
      </c>
      <c r="AX20" s="33">
        <v>0</v>
      </c>
      <c r="AY20" s="33">
        <v>0</v>
      </c>
      <c r="AZ20" s="33">
        <v>0</v>
      </c>
      <c r="BA20" s="33">
        <v>0</v>
      </c>
      <c r="BB20" s="33">
        <v>0</v>
      </c>
      <c r="BC20" s="33">
        <v>0</v>
      </c>
      <c r="BD20" s="33">
        <v>0</v>
      </c>
      <c r="BE20" s="33">
        <v>0</v>
      </c>
      <c r="BF20" s="33">
        <v>0</v>
      </c>
      <c r="BG20" s="33">
        <v>0</v>
      </c>
      <c r="BH20" s="33">
        <v>0</v>
      </c>
      <c r="BI20" s="33">
        <v>0</v>
      </c>
      <c r="BJ20" s="33">
        <v>0</v>
      </c>
      <c r="BK20" s="34">
        <v>22</v>
      </c>
    </row>
    <row r="21" spans="1:63" ht="14.45" x14ac:dyDescent="0.3">
      <c r="A21" s="35" t="s">
        <v>111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1</v>
      </c>
      <c r="S21" s="17">
        <v>0</v>
      </c>
      <c r="T21" s="17">
        <v>0</v>
      </c>
      <c r="U21" s="17">
        <v>1</v>
      </c>
      <c r="V21" s="17">
        <v>0</v>
      </c>
      <c r="W21" s="17">
        <v>0</v>
      </c>
      <c r="X21" s="17">
        <v>0</v>
      </c>
      <c r="Y21" s="17">
        <v>2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1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  <c r="AL21" s="17">
        <v>0</v>
      </c>
      <c r="AM21" s="17">
        <v>2</v>
      </c>
      <c r="AN21" s="17">
        <v>0</v>
      </c>
      <c r="AO21" s="17">
        <v>0</v>
      </c>
      <c r="AP21" s="17">
        <v>1</v>
      </c>
      <c r="AQ21" s="17">
        <v>0</v>
      </c>
      <c r="AR21" s="17">
        <v>0</v>
      </c>
      <c r="AS21" s="17">
        <v>0</v>
      </c>
      <c r="AT21" s="17">
        <v>0</v>
      </c>
      <c r="AU21" s="17">
        <v>0</v>
      </c>
      <c r="AV21" s="17">
        <v>3</v>
      </c>
      <c r="AW21" s="17">
        <v>0</v>
      </c>
      <c r="AX21" s="17">
        <v>0</v>
      </c>
      <c r="AY21" s="17">
        <v>0</v>
      </c>
      <c r="AZ21" s="17">
        <v>0</v>
      </c>
      <c r="BA21" s="17">
        <v>0</v>
      </c>
      <c r="BB21" s="17">
        <v>0</v>
      </c>
      <c r="BC21" s="17">
        <v>0</v>
      </c>
      <c r="BD21" s="17">
        <v>0</v>
      </c>
      <c r="BE21" s="17">
        <v>0</v>
      </c>
      <c r="BF21" s="17">
        <v>0</v>
      </c>
      <c r="BG21" s="17">
        <v>0</v>
      </c>
      <c r="BH21" s="17">
        <v>0</v>
      </c>
      <c r="BI21" s="17">
        <v>0</v>
      </c>
      <c r="BJ21" s="17">
        <v>0</v>
      </c>
      <c r="BK21" s="34">
        <v>11</v>
      </c>
    </row>
    <row r="22" spans="1:63" ht="14.45" x14ac:dyDescent="0.3">
      <c r="A22" s="35" t="s">
        <v>112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  <c r="AL22" s="17">
        <v>0</v>
      </c>
      <c r="AM22" s="17">
        <v>0</v>
      </c>
      <c r="AN22" s="17">
        <v>0</v>
      </c>
      <c r="AO22" s="17">
        <v>0</v>
      </c>
      <c r="AP22" s="17">
        <v>0</v>
      </c>
      <c r="AQ22" s="17">
        <v>0</v>
      </c>
      <c r="AR22" s="17">
        <v>0</v>
      </c>
      <c r="AS22" s="17">
        <v>0</v>
      </c>
      <c r="AT22" s="17">
        <v>0</v>
      </c>
      <c r="AU22" s="17">
        <v>0</v>
      </c>
      <c r="AV22" s="17">
        <v>0</v>
      </c>
      <c r="AW22" s="17">
        <v>0</v>
      </c>
      <c r="AX22" s="17">
        <v>0</v>
      </c>
      <c r="AY22" s="17">
        <v>0</v>
      </c>
      <c r="AZ22" s="17">
        <v>0</v>
      </c>
      <c r="BA22" s="17">
        <v>0</v>
      </c>
      <c r="BB22" s="17">
        <v>0</v>
      </c>
      <c r="BC22" s="17">
        <v>0</v>
      </c>
      <c r="BD22" s="17">
        <v>0</v>
      </c>
      <c r="BE22" s="17">
        <v>0</v>
      </c>
      <c r="BF22" s="17">
        <v>0</v>
      </c>
      <c r="BG22" s="17">
        <v>0</v>
      </c>
      <c r="BH22" s="17">
        <v>0</v>
      </c>
      <c r="BI22" s="17">
        <v>0</v>
      </c>
      <c r="BJ22" s="17">
        <v>0</v>
      </c>
      <c r="BK22" s="34">
        <v>0</v>
      </c>
    </row>
    <row r="23" spans="1:63" ht="14.45" x14ac:dyDescent="0.3">
      <c r="A23" s="35" t="s">
        <v>113</v>
      </c>
      <c r="B23" s="17">
        <v>0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  <c r="AL23" s="17">
        <v>0</v>
      </c>
      <c r="AM23" s="17">
        <v>0</v>
      </c>
      <c r="AN23" s="17">
        <v>0</v>
      </c>
      <c r="AO23" s="17">
        <v>0</v>
      </c>
      <c r="AP23" s="17">
        <v>0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0</v>
      </c>
      <c r="AY23" s="17">
        <v>0</v>
      </c>
      <c r="AZ23" s="17">
        <v>0</v>
      </c>
      <c r="BA23" s="17">
        <v>0</v>
      </c>
      <c r="BB23" s="17">
        <v>0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34">
        <v>1</v>
      </c>
    </row>
    <row r="24" spans="1:63" x14ac:dyDescent="0.25">
      <c r="A24" s="35" t="s">
        <v>114</v>
      </c>
      <c r="B24" s="17">
        <v>0</v>
      </c>
      <c r="C24" s="17">
        <v>0</v>
      </c>
      <c r="D24" s="17">
        <v>1</v>
      </c>
      <c r="E24" s="17">
        <v>1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1</v>
      </c>
      <c r="U24" s="17">
        <v>0</v>
      </c>
      <c r="V24" s="17">
        <v>0</v>
      </c>
      <c r="W24" s="17">
        <v>0</v>
      </c>
      <c r="X24" s="17">
        <v>0</v>
      </c>
      <c r="Y24" s="17">
        <v>1</v>
      </c>
      <c r="Z24" s="17">
        <v>0</v>
      </c>
      <c r="AA24" s="17">
        <v>0</v>
      </c>
      <c r="AB24" s="17">
        <v>0</v>
      </c>
      <c r="AC24" s="17">
        <v>0</v>
      </c>
      <c r="AD24" s="17">
        <v>0</v>
      </c>
      <c r="AE24" s="17">
        <v>0</v>
      </c>
      <c r="AF24" s="17">
        <v>1</v>
      </c>
      <c r="AG24" s="17">
        <v>1</v>
      </c>
      <c r="AH24" s="17">
        <v>0</v>
      </c>
      <c r="AI24" s="17">
        <v>0</v>
      </c>
      <c r="AJ24" s="17">
        <v>0</v>
      </c>
      <c r="AK24" s="17">
        <v>0</v>
      </c>
      <c r="AL24" s="17">
        <v>0</v>
      </c>
      <c r="AM24" s="17">
        <v>0</v>
      </c>
      <c r="AN24" s="17">
        <v>0</v>
      </c>
      <c r="AO24" s="17">
        <v>0</v>
      </c>
      <c r="AP24" s="17">
        <v>0</v>
      </c>
      <c r="AQ24" s="17">
        <v>0</v>
      </c>
      <c r="AR24" s="17">
        <v>0</v>
      </c>
      <c r="AS24" s="17">
        <v>0</v>
      </c>
      <c r="AT24" s="17">
        <v>0</v>
      </c>
      <c r="AU24" s="17">
        <v>0</v>
      </c>
      <c r="AV24" s="17">
        <v>4</v>
      </c>
      <c r="AW24" s="17">
        <v>0</v>
      </c>
      <c r="AX24" s="17">
        <v>0</v>
      </c>
      <c r="AY24" s="17">
        <v>0</v>
      </c>
      <c r="AZ24" s="17">
        <v>0</v>
      </c>
      <c r="BA24" s="17">
        <v>0</v>
      </c>
      <c r="BB24" s="17">
        <v>0</v>
      </c>
      <c r="BC24" s="17">
        <v>0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</v>
      </c>
      <c r="BK24" s="34">
        <v>10</v>
      </c>
    </row>
    <row r="25" spans="1:63" x14ac:dyDescent="0.25">
      <c r="A25" s="35" t="s">
        <v>115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7">
        <v>0</v>
      </c>
      <c r="W25" s="17">
        <v>0</v>
      </c>
      <c r="X25" s="17">
        <v>0</v>
      </c>
      <c r="Y25" s="17">
        <v>0</v>
      </c>
      <c r="Z25" s="17">
        <v>0</v>
      </c>
      <c r="AA25" s="17">
        <v>0</v>
      </c>
      <c r="AB25" s="17">
        <v>0</v>
      </c>
      <c r="AC25" s="17">
        <v>0</v>
      </c>
      <c r="AD25" s="17">
        <v>0</v>
      </c>
      <c r="AE25" s="17">
        <v>0</v>
      </c>
      <c r="AF25" s="17">
        <v>0</v>
      </c>
      <c r="AG25" s="17">
        <v>0</v>
      </c>
      <c r="AH25" s="17">
        <v>0</v>
      </c>
      <c r="AI25" s="17">
        <v>0</v>
      </c>
      <c r="AJ25" s="17">
        <v>0</v>
      </c>
      <c r="AK25" s="17">
        <v>0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0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0</v>
      </c>
      <c r="BK25" s="34">
        <v>0</v>
      </c>
    </row>
    <row r="26" spans="1:63" x14ac:dyDescent="0.25">
      <c r="A26" s="35" t="s">
        <v>116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0</v>
      </c>
      <c r="Y26" s="17">
        <v>0</v>
      </c>
      <c r="Z26" s="17">
        <v>0</v>
      </c>
      <c r="AA26" s="17">
        <v>0</v>
      </c>
      <c r="AB26" s="17">
        <v>0</v>
      </c>
      <c r="AC26" s="17">
        <v>0</v>
      </c>
      <c r="AD26" s="17">
        <v>0</v>
      </c>
      <c r="AE26" s="17">
        <v>0</v>
      </c>
      <c r="AF26" s="17">
        <v>0</v>
      </c>
      <c r="AG26" s="17">
        <v>0</v>
      </c>
      <c r="AH26" s="17">
        <v>0</v>
      </c>
      <c r="AI26" s="17">
        <v>0</v>
      </c>
      <c r="AJ26" s="17">
        <v>0</v>
      </c>
      <c r="AK26" s="17">
        <v>0</v>
      </c>
      <c r="AL26" s="17">
        <v>0</v>
      </c>
      <c r="AM26" s="17">
        <v>0</v>
      </c>
      <c r="AN26" s="17">
        <v>0</v>
      </c>
      <c r="AO26" s="17">
        <v>0</v>
      </c>
      <c r="AP26" s="17">
        <v>0</v>
      </c>
      <c r="AQ26" s="17">
        <v>0</v>
      </c>
      <c r="AR26" s="17">
        <v>0</v>
      </c>
      <c r="AS26" s="17">
        <v>0</v>
      </c>
      <c r="AT26" s="17">
        <v>0</v>
      </c>
      <c r="AU26" s="17">
        <v>0</v>
      </c>
      <c r="AV26" s="17">
        <v>0</v>
      </c>
      <c r="AW26" s="17">
        <v>0</v>
      </c>
      <c r="AX26" s="17">
        <v>0</v>
      </c>
      <c r="AY26" s="17">
        <v>0</v>
      </c>
      <c r="AZ26" s="17">
        <v>0</v>
      </c>
      <c r="BA26" s="17">
        <v>0</v>
      </c>
      <c r="BB26" s="17">
        <v>0</v>
      </c>
      <c r="BC26" s="17">
        <v>0</v>
      </c>
      <c r="BD26" s="17">
        <v>0</v>
      </c>
      <c r="BE26" s="17">
        <v>0</v>
      </c>
      <c r="BF26" s="17">
        <v>0</v>
      </c>
      <c r="BG26" s="17">
        <v>0</v>
      </c>
      <c r="BH26" s="17">
        <v>0</v>
      </c>
      <c r="BI26" s="17">
        <v>0</v>
      </c>
      <c r="BJ26" s="17">
        <v>0</v>
      </c>
      <c r="BK26" s="34">
        <v>0</v>
      </c>
    </row>
    <row r="27" spans="1:63" x14ac:dyDescent="0.25">
      <c r="A27" s="32" t="s">
        <v>117</v>
      </c>
      <c r="B27" s="33">
        <v>0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33">
        <v>0</v>
      </c>
      <c r="AP27" s="33">
        <v>0</v>
      </c>
      <c r="AQ27" s="33">
        <v>0</v>
      </c>
      <c r="AR27" s="33">
        <v>0</v>
      </c>
      <c r="AS27" s="33">
        <v>0</v>
      </c>
      <c r="AT27" s="33">
        <v>0</v>
      </c>
      <c r="AU27" s="33">
        <v>0</v>
      </c>
      <c r="AV27" s="33">
        <v>0</v>
      </c>
      <c r="AW27" s="33">
        <v>0</v>
      </c>
      <c r="AX27" s="33">
        <v>0</v>
      </c>
      <c r="AY27" s="33">
        <v>0</v>
      </c>
      <c r="AZ27" s="33">
        <v>0</v>
      </c>
      <c r="BA27" s="33">
        <v>0</v>
      </c>
      <c r="BB27" s="33">
        <v>0</v>
      </c>
      <c r="BC27" s="33">
        <v>0</v>
      </c>
      <c r="BD27" s="33">
        <v>0</v>
      </c>
      <c r="BE27" s="33">
        <v>0</v>
      </c>
      <c r="BF27" s="33">
        <v>0</v>
      </c>
      <c r="BG27" s="33">
        <v>0</v>
      </c>
      <c r="BH27" s="33">
        <v>0</v>
      </c>
      <c r="BI27" s="33">
        <v>0</v>
      </c>
      <c r="BJ27" s="33">
        <v>0</v>
      </c>
      <c r="BK27" s="34">
        <v>0</v>
      </c>
    </row>
    <row r="28" spans="1:63" x14ac:dyDescent="0.25">
      <c r="A28" s="35" t="s">
        <v>118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0</v>
      </c>
      <c r="AE28" s="17">
        <v>0</v>
      </c>
      <c r="AF28" s="17">
        <v>0</v>
      </c>
      <c r="AG28" s="17">
        <v>0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0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0</v>
      </c>
      <c r="BK28" s="34">
        <v>0</v>
      </c>
    </row>
    <row r="29" spans="1:63" x14ac:dyDescent="0.25">
      <c r="A29" s="35" t="s">
        <v>119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34">
        <v>0</v>
      </c>
    </row>
    <row r="30" spans="1:63" x14ac:dyDescent="0.25">
      <c r="A30" s="32" t="s">
        <v>120</v>
      </c>
      <c r="B30" s="33">
        <v>0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0</v>
      </c>
      <c r="AU30" s="33">
        <v>0</v>
      </c>
      <c r="AV30" s="33">
        <v>0</v>
      </c>
      <c r="AW30" s="33">
        <v>0</v>
      </c>
      <c r="AX30" s="33">
        <v>0</v>
      </c>
      <c r="AY30" s="33">
        <v>0</v>
      </c>
      <c r="AZ30" s="33">
        <v>0</v>
      </c>
      <c r="BA30" s="33">
        <v>0</v>
      </c>
      <c r="BB30" s="33">
        <v>0</v>
      </c>
      <c r="BC30" s="33">
        <v>0</v>
      </c>
      <c r="BD30" s="33">
        <v>0</v>
      </c>
      <c r="BE30" s="33">
        <v>0</v>
      </c>
      <c r="BF30" s="33">
        <v>0</v>
      </c>
      <c r="BG30" s="33">
        <v>0</v>
      </c>
      <c r="BH30" s="33">
        <v>0</v>
      </c>
      <c r="BI30" s="33">
        <v>0</v>
      </c>
      <c r="BJ30" s="33">
        <v>0</v>
      </c>
      <c r="BK30" s="34">
        <v>0</v>
      </c>
    </row>
    <row r="31" spans="1:63" x14ac:dyDescent="0.25">
      <c r="A31" s="35" t="s">
        <v>121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  <c r="X31" s="17">
        <v>0</v>
      </c>
      <c r="Y31" s="17">
        <v>0</v>
      </c>
      <c r="Z31" s="17">
        <v>0</v>
      </c>
      <c r="AA31" s="17">
        <v>0</v>
      </c>
      <c r="AB31" s="17">
        <v>0</v>
      </c>
      <c r="AC31" s="17">
        <v>0</v>
      </c>
      <c r="AD31" s="17">
        <v>0</v>
      </c>
      <c r="AE31" s="17">
        <v>0</v>
      </c>
      <c r="AF31" s="17">
        <v>0</v>
      </c>
      <c r="AG31" s="17">
        <v>0</v>
      </c>
      <c r="AH31" s="17">
        <v>0</v>
      </c>
      <c r="AI31" s="17">
        <v>0</v>
      </c>
      <c r="AJ31" s="17">
        <v>0</v>
      </c>
      <c r="AK31" s="17">
        <v>0</v>
      </c>
      <c r="AL31" s="17">
        <v>0</v>
      </c>
      <c r="AM31" s="17">
        <v>0</v>
      </c>
      <c r="AN31" s="17">
        <v>0</v>
      </c>
      <c r="AO31" s="17">
        <v>0</v>
      </c>
      <c r="AP31" s="17">
        <v>0</v>
      </c>
      <c r="AQ31" s="17">
        <v>0</v>
      </c>
      <c r="AR31" s="17">
        <v>0</v>
      </c>
      <c r="AS31" s="17">
        <v>0</v>
      </c>
      <c r="AT31" s="17">
        <v>0</v>
      </c>
      <c r="AU31" s="17">
        <v>0</v>
      </c>
      <c r="AV31" s="17">
        <v>0</v>
      </c>
      <c r="AW31" s="17">
        <v>0</v>
      </c>
      <c r="AX31" s="17">
        <v>0</v>
      </c>
      <c r="AY31" s="17">
        <v>0</v>
      </c>
      <c r="AZ31" s="17">
        <v>0</v>
      </c>
      <c r="BA31" s="17">
        <v>0</v>
      </c>
      <c r="BB31" s="17">
        <v>0</v>
      </c>
      <c r="BC31" s="17">
        <v>0</v>
      </c>
      <c r="BD31" s="17">
        <v>0</v>
      </c>
      <c r="BE31" s="17">
        <v>0</v>
      </c>
      <c r="BF31" s="17">
        <v>0</v>
      </c>
      <c r="BG31" s="17">
        <v>0</v>
      </c>
      <c r="BH31" s="17">
        <v>0</v>
      </c>
      <c r="BI31" s="17">
        <v>0</v>
      </c>
      <c r="BJ31" s="17">
        <v>0</v>
      </c>
      <c r="BK31" s="34">
        <v>0</v>
      </c>
    </row>
    <row r="32" spans="1:63" x14ac:dyDescent="0.25">
      <c r="A32" s="35" t="s">
        <v>122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0</v>
      </c>
      <c r="V32" s="17">
        <v>0</v>
      </c>
      <c r="W32" s="17">
        <v>0</v>
      </c>
      <c r="X32" s="17">
        <v>0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0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0</v>
      </c>
      <c r="AL32" s="17">
        <v>0</v>
      </c>
      <c r="AM32" s="17">
        <v>0</v>
      </c>
      <c r="AN32" s="17">
        <v>0</v>
      </c>
      <c r="AO32" s="17">
        <v>0</v>
      </c>
      <c r="AP32" s="17">
        <v>0</v>
      </c>
      <c r="AQ32" s="17">
        <v>0</v>
      </c>
      <c r="AR32" s="17">
        <v>0</v>
      </c>
      <c r="AS32" s="17">
        <v>0</v>
      </c>
      <c r="AT32" s="17">
        <v>0</v>
      </c>
      <c r="AU32" s="17">
        <v>0</v>
      </c>
      <c r="AV32" s="17">
        <v>0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0</v>
      </c>
      <c r="BH32" s="17">
        <v>0</v>
      </c>
      <c r="BI32" s="17">
        <v>0</v>
      </c>
      <c r="BJ32" s="17">
        <v>0</v>
      </c>
      <c r="BK32" s="34">
        <v>0</v>
      </c>
    </row>
    <row r="33" spans="1:63" x14ac:dyDescent="0.25">
      <c r="A33" s="35" t="s">
        <v>123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7">
        <v>0</v>
      </c>
      <c r="W33" s="17">
        <v>0</v>
      </c>
      <c r="X33" s="17">
        <v>0</v>
      </c>
      <c r="Y33" s="17">
        <v>0</v>
      </c>
      <c r="Z33" s="17">
        <v>0</v>
      </c>
      <c r="AA33" s="17">
        <v>0</v>
      </c>
      <c r="AB33" s="17">
        <v>0</v>
      </c>
      <c r="AC33" s="17">
        <v>0</v>
      </c>
      <c r="AD33" s="17">
        <v>0</v>
      </c>
      <c r="AE33" s="17">
        <v>0</v>
      </c>
      <c r="AF33" s="17">
        <v>0</v>
      </c>
      <c r="AG33" s="17">
        <v>0</v>
      </c>
      <c r="AH33" s="17">
        <v>0</v>
      </c>
      <c r="AI33" s="17">
        <v>0</v>
      </c>
      <c r="AJ33" s="17">
        <v>0</v>
      </c>
      <c r="AK33" s="17">
        <v>0</v>
      </c>
      <c r="AL33" s="17">
        <v>0</v>
      </c>
      <c r="AM33" s="17">
        <v>0</v>
      </c>
      <c r="AN33" s="17">
        <v>0</v>
      </c>
      <c r="AO33" s="17">
        <v>0</v>
      </c>
      <c r="AP33" s="17">
        <v>0</v>
      </c>
      <c r="AQ33" s="17">
        <v>0</v>
      </c>
      <c r="AR33" s="17">
        <v>0</v>
      </c>
      <c r="AS33" s="17">
        <v>0</v>
      </c>
      <c r="AT33" s="17">
        <v>0</v>
      </c>
      <c r="AU33" s="17">
        <v>0</v>
      </c>
      <c r="AV33" s="17">
        <v>0</v>
      </c>
      <c r="AW33" s="17">
        <v>0</v>
      </c>
      <c r="AX33" s="17">
        <v>0</v>
      </c>
      <c r="AY33" s="17">
        <v>0</v>
      </c>
      <c r="AZ33" s="17">
        <v>0</v>
      </c>
      <c r="BA33" s="17">
        <v>0</v>
      </c>
      <c r="BB33" s="17">
        <v>0</v>
      </c>
      <c r="BC33" s="17">
        <v>0</v>
      </c>
      <c r="BD33" s="17">
        <v>0</v>
      </c>
      <c r="BE33" s="17">
        <v>0</v>
      </c>
      <c r="BF33" s="17">
        <v>0</v>
      </c>
      <c r="BG33" s="17">
        <v>0</v>
      </c>
      <c r="BH33" s="17">
        <v>0</v>
      </c>
      <c r="BI33" s="17">
        <v>0</v>
      </c>
      <c r="BJ33" s="17">
        <v>0</v>
      </c>
      <c r="BK33" s="34">
        <v>0</v>
      </c>
    </row>
    <row r="34" spans="1:63" x14ac:dyDescent="0.25">
      <c r="A34" s="35" t="s">
        <v>124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7">
        <v>0</v>
      </c>
      <c r="W34" s="17">
        <v>0</v>
      </c>
      <c r="X34" s="17">
        <v>0</v>
      </c>
      <c r="Y34" s="17">
        <v>0</v>
      </c>
      <c r="Z34" s="17">
        <v>0</v>
      </c>
      <c r="AA34" s="17">
        <v>0</v>
      </c>
      <c r="AB34" s="17">
        <v>0</v>
      </c>
      <c r="AC34" s="17">
        <v>0</v>
      </c>
      <c r="AD34" s="17">
        <v>0</v>
      </c>
      <c r="AE34" s="17">
        <v>0</v>
      </c>
      <c r="AF34" s="17">
        <v>0</v>
      </c>
      <c r="AG34" s="17">
        <v>0</v>
      </c>
      <c r="AH34" s="17">
        <v>0</v>
      </c>
      <c r="AI34" s="17">
        <v>0</v>
      </c>
      <c r="AJ34" s="17">
        <v>0</v>
      </c>
      <c r="AK34" s="17">
        <v>0</v>
      </c>
      <c r="AL34" s="17">
        <v>0</v>
      </c>
      <c r="AM34" s="17">
        <v>0</v>
      </c>
      <c r="AN34" s="17">
        <v>0</v>
      </c>
      <c r="AO34" s="17">
        <v>0</v>
      </c>
      <c r="AP34" s="17">
        <v>0</v>
      </c>
      <c r="AQ34" s="17">
        <v>0</v>
      </c>
      <c r="AR34" s="17">
        <v>0</v>
      </c>
      <c r="AS34" s="17">
        <v>0</v>
      </c>
      <c r="AT34" s="17">
        <v>0</v>
      </c>
      <c r="AU34" s="17">
        <v>0</v>
      </c>
      <c r="AV34" s="17">
        <v>0</v>
      </c>
      <c r="AW34" s="17">
        <v>0</v>
      </c>
      <c r="AX34" s="17">
        <v>0</v>
      </c>
      <c r="AY34" s="17">
        <v>0</v>
      </c>
      <c r="AZ34" s="17">
        <v>0</v>
      </c>
      <c r="BA34" s="17">
        <v>0</v>
      </c>
      <c r="BB34" s="17">
        <v>0</v>
      </c>
      <c r="BC34" s="17">
        <v>0</v>
      </c>
      <c r="BD34" s="17">
        <v>0</v>
      </c>
      <c r="BE34" s="17">
        <v>0</v>
      </c>
      <c r="BF34" s="17">
        <v>0</v>
      </c>
      <c r="BG34" s="17">
        <v>0</v>
      </c>
      <c r="BH34" s="17">
        <v>0</v>
      </c>
      <c r="BI34" s="17">
        <v>0</v>
      </c>
      <c r="BJ34" s="17">
        <v>0</v>
      </c>
      <c r="BK34" s="34">
        <v>0</v>
      </c>
    </row>
    <row r="35" spans="1:63" x14ac:dyDescent="0.25">
      <c r="A35" s="35" t="s">
        <v>125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0</v>
      </c>
      <c r="AB35" s="17">
        <v>0</v>
      </c>
      <c r="AC35" s="17">
        <v>0</v>
      </c>
      <c r="AD35" s="17">
        <v>0</v>
      </c>
      <c r="AE35" s="17">
        <v>0</v>
      </c>
      <c r="AF35" s="17">
        <v>0</v>
      </c>
      <c r="AG35" s="17">
        <v>0</v>
      </c>
      <c r="AH35" s="17">
        <v>0</v>
      </c>
      <c r="AI35" s="17">
        <v>0</v>
      </c>
      <c r="AJ35" s="17">
        <v>0</v>
      </c>
      <c r="AK35" s="17">
        <v>0</v>
      </c>
      <c r="AL35" s="17">
        <v>0</v>
      </c>
      <c r="AM35" s="17">
        <v>0</v>
      </c>
      <c r="AN35" s="17">
        <v>0</v>
      </c>
      <c r="AO35" s="17">
        <v>0</v>
      </c>
      <c r="AP35" s="17">
        <v>0</v>
      </c>
      <c r="AQ35" s="17">
        <v>0</v>
      </c>
      <c r="AR35" s="17">
        <v>0</v>
      </c>
      <c r="AS35" s="17">
        <v>0</v>
      </c>
      <c r="AT35" s="17">
        <v>0</v>
      </c>
      <c r="AU35" s="17">
        <v>0</v>
      </c>
      <c r="AV35" s="17">
        <v>0</v>
      </c>
      <c r="AW35" s="17">
        <v>0</v>
      </c>
      <c r="AX35" s="17">
        <v>0</v>
      </c>
      <c r="AY35" s="17">
        <v>0</v>
      </c>
      <c r="AZ35" s="17">
        <v>0</v>
      </c>
      <c r="BA35" s="17">
        <v>0</v>
      </c>
      <c r="BB35" s="17">
        <v>0</v>
      </c>
      <c r="BC35" s="17">
        <v>0</v>
      </c>
      <c r="BD35" s="17">
        <v>0</v>
      </c>
      <c r="BE35" s="17">
        <v>0</v>
      </c>
      <c r="BF35" s="17">
        <v>0</v>
      </c>
      <c r="BG35" s="17">
        <v>0</v>
      </c>
      <c r="BH35" s="17">
        <v>0</v>
      </c>
      <c r="BI35" s="17">
        <v>0</v>
      </c>
      <c r="BJ35" s="17">
        <v>0</v>
      </c>
      <c r="BK35" s="34">
        <v>0</v>
      </c>
    </row>
    <row r="36" spans="1:63" x14ac:dyDescent="0.25">
      <c r="A36" s="35" t="s">
        <v>126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0</v>
      </c>
      <c r="P36" s="17">
        <v>0</v>
      </c>
      <c r="Q36" s="17">
        <v>0</v>
      </c>
      <c r="R36" s="17">
        <v>0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7">
        <v>0</v>
      </c>
      <c r="AF36" s="17">
        <v>0</v>
      </c>
      <c r="AG36" s="17">
        <v>0</v>
      </c>
      <c r="AH36" s="17">
        <v>0</v>
      </c>
      <c r="AI36" s="17">
        <v>0</v>
      </c>
      <c r="AJ36" s="17">
        <v>0</v>
      </c>
      <c r="AK36" s="17">
        <v>0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0</v>
      </c>
      <c r="AR36" s="17">
        <v>0</v>
      </c>
      <c r="AS36" s="17">
        <v>0</v>
      </c>
      <c r="AT36" s="17">
        <v>0</v>
      </c>
      <c r="AU36" s="17">
        <v>0</v>
      </c>
      <c r="AV36" s="17">
        <v>0</v>
      </c>
      <c r="AW36" s="17">
        <v>0</v>
      </c>
      <c r="AX36" s="17">
        <v>0</v>
      </c>
      <c r="AY36" s="17">
        <v>0</v>
      </c>
      <c r="AZ36" s="17">
        <v>0</v>
      </c>
      <c r="BA36" s="17">
        <v>0</v>
      </c>
      <c r="BB36" s="17">
        <v>0</v>
      </c>
      <c r="BC36" s="17">
        <v>0</v>
      </c>
      <c r="BD36" s="17">
        <v>0</v>
      </c>
      <c r="BE36" s="17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34">
        <v>0</v>
      </c>
    </row>
    <row r="37" spans="1:63" x14ac:dyDescent="0.25">
      <c r="A37" s="32" t="s">
        <v>127</v>
      </c>
      <c r="B37" s="33">
        <v>0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1</v>
      </c>
      <c r="I37" s="33">
        <v>1</v>
      </c>
      <c r="J37" s="33">
        <v>2</v>
      </c>
      <c r="K37" s="33">
        <v>0</v>
      </c>
      <c r="L37" s="33">
        <v>2</v>
      </c>
      <c r="M37" s="33">
        <v>1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1</v>
      </c>
      <c r="AA37" s="33">
        <v>0</v>
      </c>
      <c r="AB37" s="33">
        <v>2</v>
      </c>
      <c r="AC37" s="33">
        <v>0</v>
      </c>
      <c r="AD37" s="33">
        <v>0</v>
      </c>
      <c r="AE37" s="33">
        <v>0</v>
      </c>
      <c r="AF37" s="33">
        <v>3</v>
      </c>
      <c r="AG37" s="33">
        <v>0</v>
      </c>
      <c r="AH37" s="33">
        <v>0</v>
      </c>
      <c r="AI37" s="33">
        <v>0</v>
      </c>
      <c r="AJ37" s="33">
        <v>0</v>
      </c>
      <c r="AK37" s="33">
        <v>0</v>
      </c>
      <c r="AL37" s="33">
        <v>0</v>
      </c>
      <c r="AM37" s="33">
        <v>1</v>
      </c>
      <c r="AN37" s="33">
        <v>0</v>
      </c>
      <c r="AO37" s="33">
        <v>1</v>
      </c>
      <c r="AP37" s="33">
        <v>0</v>
      </c>
      <c r="AQ37" s="33">
        <v>0</v>
      </c>
      <c r="AR37" s="33">
        <v>0</v>
      </c>
      <c r="AS37" s="33">
        <v>1</v>
      </c>
      <c r="AT37" s="33">
        <v>0</v>
      </c>
      <c r="AU37" s="33">
        <v>0</v>
      </c>
      <c r="AV37" s="33">
        <v>2</v>
      </c>
      <c r="AW37" s="33">
        <v>0</v>
      </c>
      <c r="AX37" s="33">
        <v>0</v>
      </c>
      <c r="AY37" s="33">
        <v>0</v>
      </c>
      <c r="AZ37" s="33">
        <v>0</v>
      </c>
      <c r="BA37" s="33">
        <v>0</v>
      </c>
      <c r="BB37" s="33">
        <v>0</v>
      </c>
      <c r="BC37" s="33">
        <v>0</v>
      </c>
      <c r="BD37" s="33">
        <v>0</v>
      </c>
      <c r="BE37" s="33">
        <v>0</v>
      </c>
      <c r="BF37" s="33">
        <v>0</v>
      </c>
      <c r="BG37" s="33">
        <v>0</v>
      </c>
      <c r="BH37" s="33">
        <v>0</v>
      </c>
      <c r="BI37" s="33">
        <v>0</v>
      </c>
      <c r="BJ37" s="33">
        <v>0</v>
      </c>
      <c r="BK37" s="34">
        <v>18</v>
      </c>
    </row>
    <row r="38" spans="1:63" x14ac:dyDescent="0.25">
      <c r="A38" s="35" t="s">
        <v>128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1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0</v>
      </c>
      <c r="AF38" s="17">
        <v>1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0</v>
      </c>
      <c r="AV38" s="17">
        <v>0</v>
      </c>
      <c r="AW38" s="17">
        <v>0</v>
      </c>
      <c r="AX38" s="17">
        <v>0</v>
      </c>
      <c r="AY38" s="17">
        <v>0</v>
      </c>
      <c r="AZ38" s="17">
        <v>0</v>
      </c>
      <c r="BA38" s="17">
        <v>0</v>
      </c>
      <c r="BB38" s="17">
        <v>0</v>
      </c>
      <c r="BC38" s="17">
        <v>0</v>
      </c>
      <c r="BD38" s="17">
        <v>0</v>
      </c>
      <c r="BE38" s="17">
        <v>0</v>
      </c>
      <c r="BF38" s="17">
        <v>0</v>
      </c>
      <c r="BG38" s="17">
        <v>0</v>
      </c>
      <c r="BH38" s="17">
        <v>0</v>
      </c>
      <c r="BI38" s="17">
        <v>0</v>
      </c>
      <c r="BJ38" s="17">
        <v>0</v>
      </c>
      <c r="BK38" s="34">
        <v>2</v>
      </c>
    </row>
    <row r="39" spans="1:63" x14ac:dyDescent="0.25">
      <c r="A39" s="35" t="s">
        <v>129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  <c r="AA39" s="17">
        <v>0</v>
      </c>
      <c r="AB39" s="17">
        <v>0</v>
      </c>
      <c r="AC39" s="17">
        <v>0</v>
      </c>
      <c r="AD39" s="17">
        <v>0</v>
      </c>
      <c r="AE39" s="17">
        <v>0</v>
      </c>
      <c r="AF39" s="17">
        <v>0</v>
      </c>
      <c r="AG39" s="17">
        <v>0</v>
      </c>
      <c r="AH39" s="17">
        <v>0</v>
      </c>
      <c r="AI39" s="17">
        <v>0</v>
      </c>
      <c r="AJ39" s="17">
        <v>0</v>
      </c>
      <c r="AK39" s="17">
        <v>0</v>
      </c>
      <c r="AL39" s="17">
        <v>0</v>
      </c>
      <c r="AM39" s="17">
        <v>0</v>
      </c>
      <c r="AN39" s="17">
        <v>0</v>
      </c>
      <c r="AO39" s="17">
        <v>0</v>
      </c>
      <c r="AP39" s="17">
        <v>0</v>
      </c>
      <c r="AQ39" s="17">
        <v>0</v>
      </c>
      <c r="AR39" s="17">
        <v>0</v>
      </c>
      <c r="AS39" s="17">
        <v>1</v>
      </c>
      <c r="AT39" s="17">
        <v>0</v>
      </c>
      <c r="AU39" s="17">
        <v>0</v>
      </c>
      <c r="AV39" s="17">
        <v>0</v>
      </c>
      <c r="AW39" s="17">
        <v>0</v>
      </c>
      <c r="AX39" s="17">
        <v>0</v>
      </c>
      <c r="AY39" s="17">
        <v>0</v>
      </c>
      <c r="AZ39" s="17">
        <v>0</v>
      </c>
      <c r="BA39" s="17">
        <v>0</v>
      </c>
      <c r="BB39" s="17">
        <v>0</v>
      </c>
      <c r="BC39" s="17">
        <v>0</v>
      </c>
      <c r="BD39" s="17">
        <v>0</v>
      </c>
      <c r="BE39" s="17">
        <v>0</v>
      </c>
      <c r="BF39" s="17">
        <v>0</v>
      </c>
      <c r="BG39" s="17">
        <v>0</v>
      </c>
      <c r="BH39" s="17">
        <v>0</v>
      </c>
      <c r="BI39" s="17">
        <v>0</v>
      </c>
      <c r="BJ39" s="17">
        <v>0</v>
      </c>
      <c r="BK39" s="34">
        <v>1</v>
      </c>
    </row>
    <row r="40" spans="1:63" x14ac:dyDescent="0.25">
      <c r="A40" s="35" t="s">
        <v>130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  <c r="H40" s="17">
        <v>1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1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0</v>
      </c>
      <c r="AM40" s="17">
        <v>0</v>
      </c>
      <c r="AN40" s="17">
        <v>0</v>
      </c>
      <c r="AO40" s="17">
        <v>0</v>
      </c>
      <c r="AP40" s="17">
        <v>0</v>
      </c>
      <c r="AQ40" s="17">
        <v>0</v>
      </c>
      <c r="AR40" s="17">
        <v>0</v>
      </c>
      <c r="AS40" s="17">
        <v>0</v>
      </c>
      <c r="AT40" s="17">
        <v>0</v>
      </c>
      <c r="AU40" s="17">
        <v>0</v>
      </c>
      <c r="AV40" s="17">
        <v>2</v>
      </c>
      <c r="AW40" s="17">
        <v>0</v>
      </c>
      <c r="AX40" s="17">
        <v>0</v>
      </c>
      <c r="AY40" s="17">
        <v>0</v>
      </c>
      <c r="AZ40" s="17">
        <v>0</v>
      </c>
      <c r="BA40" s="17">
        <v>0</v>
      </c>
      <c r="BB40" s="17">
        <v>0</v>
      </c>
      <c r="BC40" s="17">
        <v>0</v>
      </c>
      <c r="BD40" s="17">
        <v>0</v>
      </c>
      <c r="BE40" s="17">
        <v>0</v>
      </c>
      <c r="BF40" s="17">
        <v>0</v>
      </c>
      <c r="BG40" s="17">
        <v>0</v>
      </c>
      <c r="BH40" s="17">
        <v>0</v>
      </c>
      <c r="BI40" s="17">
        <v>0</v>
      </c>
      <c r="BJ40" s="17">
        <v>0</v>
      </c>
      <c r="BK40" s="34">
        <v>4</v>
      </c>
    </row>
    <row r="41" spans="1:63" x14ac:dyDescent="0.25">
      <c r="A41" s="35" t="s">
        <v>131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1</v>
      </c>
      <c r="J41" s="17">
        <v>0</v>
      </c>
      <c r="K41" s="17">
        <v>0</v>
      </c>
      <c r="L41" s="17">
        <v>2</v>
      </c>
      <c r="M41" s="17">
        <v>1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1</v>
      </c>
      <c r="AA41" s="17">
        <v>0</v>
      </c>
      <c r="AB41" s="17">
        <v>2</v>
      </c>
      <c r="AC41" s="17">
        <v>0</v>
      </c>
      <c r="AD41" s="17">
        <v>0</v>
      </c>
      <c r="AE41" s="17">
        <v>0</v>
      </c>
      <c r="AF41" s="17">
        <v>1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1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  <c r="AV41" s="17">
        <v>0</v>
      </c>
      <c r="AW41" s="17">
        <v>0</v>
      </c>
      <c r="AX41" s="17">
        <v>0</v>
      </c>
      <c r="AY41" s="17">
        <v>0</v>
      </c>
      <c r="AZ41" s="17">
        <v>0</v>
      </c>
      <c r="BA41" s="17">
        <v>0</v>
      </c>
      <c r="BB41" s="17">
        <v>0</v>
      </c>
      <c r="BC41" s="17">
        <v>0</v>
      </c>
      <c r="BD41" s="17">
        <v>0</v>
      </c>
      <c r="BE41" s="17">
        <v>0</v>
      </c>
      <c r="BF41" s="17">
        <v>0</v>
      </c>
      <c r="BG41" s="17">
        <v>0</v>
      </c>
      <c r="BH41" s="17">
        <v>0</v>
      </c>
      <c r="BI41" s="17">
        <v>0</v>
      </c>
      <c r="BJ41" s="17">
        <v>0</v>
      </c>
      <c r="BK41" s="34">
        <v>9</v>
      </c>
    </row>
    <row r="42" spans="1:63" x14ac:dyDescent="0.25">
      <c r="A42" s="35" t="s">
        <v>132</v>
      </c>
      <c r="B42" s="17">
        <v>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0</v>
      </c>
      <c r="AJ42" s="17">
        <v>0</v>
      </c>
      <c r="AK42" s="17">
        <v>0</v>
      </c>
      <c r="AL42" s="17">
        <v>0</v>
      </c>
      <c r="AM42" s="17">
        <v>1</v>
      </c>
      <c r="AN42" s="17">
        <v>0</v>
      </c>
      <c r="AO42" s="17">
        <v>0</v>
      </c>
      <c r="AP42" s="17">
        <v>0</v>
      </c>
      <c r="AQ42" s="17">
        <v>0</v>
      </c>
      <c r="AR42" s="17">
        <v>0</v>
      </c>
      <c r="AS42" s="17">
        <v>0</v>
      </c>
      <c r="AT42" s="17">
        <v>0</v>
      </c>
      <c r="AU42" s="17">
        <v>0</v>
      </c>
      <c r="AV42" s="17">
        <v>0</v>
      </c>
      <c r="AW42" s="17">
        <v>0</v>
      </c>
      <c r="AX42" s="17">
        <v>0</v>
      </c>
      <c r="AY42" s="17">
        <v>0</v>
      </c>
      <c r="AZ42" s="17">
        <v>0</v>
      </c>
      <c r="BA42" s="17">
        <v>0</v>
      </c>
      <c r="BB42" s="17">
        <v>0</v>
      </c>
      <c r="BC42" s="17">
        <v>0</v>
      </c>
      <c r="BD42" s="17">
        <v>0</v>
      </c>
      <c r="BE42" s="17">
        <v>0</v>
      </c>
      <c r="BF42" s="17">
        <v>0</v>
      </c>
      <c r="BG42" s="17">
        <v>0</v>
      </c>
      <c r="BH42" s="17">
        <v>0</v>
      </c>
      <c r="BI42" s="17">
        <v>0</v>
      </c>
      <c r="BJ42" s="17">
        <v>0</v>
      </c>
      <c r="BK42" s="34">
        <v>1</v>
      </c>
    </row>
    <row r="43" spans="1:63" x14ac:dyDescent="0.25">
      <c r="A43" s="35" t="s">
        <v>133</v>
      </c>
      <c r="B43" s="17">
        <v>0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0</v>
      </c>
      <c r="AF43" s="17">
        <v>0</v>
      </c>
      <c r="AG43" s="17">
        <v>0</v>
      </c>
      <c r="AH43" s="17">
        <v>0</v>
      </c>
      <c r="AI43" s="17">
        <v>0</v>
      </c>
      <c r="AJ43" s="17">
        <v>0</v>
      </c>
      <c r="AK43" s="17">
        <v>0</v>
      </c>
      <c r="AL43" s="17">
        <v>0</v>
      </c>
      <c r="AM43" s="17">
        <v>0</v>
      </c>
      <c r="AN43" s="17">
        <v>0</v>
      </c>
      <c r="AO43" s="17">
        <v>0</v>
      </c>
      <c r="AP43" s="17">
        <v>0</v>
      </c>
      <c r="AQ43" s="17">
        <v>0</v>
      </c>
      <c r="AR43" s="17">
        <v>0</v>
      </c>
      <c r="AS43" s="17">
        <v>0</v>
      </c>
      <c r="AT43" s="17">
        <v>0</v>
      </c>
      <c r="AU43" s="17">
        <v>0</v>
      </c>
      <c r="AV43" s="17">
        <v>0</v>
      </c>
      <c r="AW43" s="17">
        <v>0</v>
      </c>
      <c r="AX43" s="17">
        <v>0</v>
      </c>
      <c r="AY43" s="17">
        <v>0</v>
      </c>
      <c r="AZ43" s="17">
        <v>0</v>
      </c>
      <c r="BA43" s="17">
        <v>0</v>
      </c>
      <c r="BB43" s="17">
        <v>0</v>
      </c>
      <c r="BC43" s="17">
        <v>0</v>
      </c>
      <c r="BD43" s="17">
        <v>0</v>
      </c>
      <c r="BE43" s="17">
        <v>0</v>
      </c>
      <c r="BF43" s="17">
        <v>0</v>
      </c>
      <c r="BG43" s="17">
        <v>0</v>
      </c>
      <c r="BH43" s="17">
        <v>0</v>
      </c>
      <c r="BI43" s="17">
        <v>0</v>
      </c>
      <c r="BJ43" s="17">
        <v>0</v>
      </c>
      <c r="BK43" s="34">
        <v>1</v>
      </c>
    </row>
    <row r="44" spans="1:63" x14ac:dyDescent="0.25">
      <c r="A44" s="35" t="s">
        <v>134</v>
      </c>
      <c r="B44" s="17">
        <v>0</v>
      </c>
      <c r="C44" s="17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  <c r="AA44" s="17">
        <v>0</v>
      </c>
      <c r="AB44" s="17">
        <v>0</v>
      </c>
      <c r="AC44" s="17">
        <v>0</v>
      </c>
      <c r="AD44" s="17">
        <v>0</v>
      </c>
      <c r="AE44" s="17">
        <v>0</v>
      </c>
      <c r="AF44" s="17">
        <v>0</v>
      </c>
      <c r="AG44" s="17">
        <v>0</v>
      </c>
      <c r="AH44" s="17">
        <v>0</v>
      </c>
      <c r="AI44" s="17">
        <v>0</v>
      </c>
      <c r="AJ44" s="17">
        <v>0</v>
      </c>
      <c r="AK44" s="17">
        <v>0</v>
      </c>
      <c r="AL44" s="17">
        <v>0</v>
      </c>
      <c r="AM44" s="17">
        <v>0</v>
      </c>
      <c r="AN44" s="17">
        <v>0</v>
      </c>
      <c r="AO44" s="17">
        <v>0</v>
      </c>
      <c r="AP44" s="17">
        <v>0</v>
      </c>
      <c r="AQ44" s="17">
        <v>0</v>
      </c>
      <c r="AR44" s="17">
        <v>0</v>
      </c>
      <c r="AS44" s="17">
        <v>0</v>
      </c>
      <c r="AT44" s="17">
        <v>0</v>
      </c>
      <c r="AU44" s="17">
        <v>0</v>
      </c>
      <c r="AV44" s="17">
        <v>0</v>
      </c>
      <c r="AW44" s="17">
        <v>0</v>
      </c>
      <c r="AX44" s="17">
        <v>0</v>
      </c>
      <c r="AY44" s="17">
        <v>0</v>
      </c>
      <c r="AZ44" s="17">
        <v>0</v>
      </c>
      <c r="BA44" s="17">
        <v>0</v>
      </c>
      <c r="BB44" s="17">
        <v>0</v>
      </c>
      <c r="BC44" s="17">
        <v>0</v>
      </c>
      <c r="BD44" s="17">
        <v>0</v>
      </c>
      <c r="BE44" s="17">
        <v>0</v>
      </c>
      <c r="BF44" s="17">
        <v>0</v>
      </c>
      <c r="BG44" s="17">
        <v>0</v>
      </c>
      <c r="BH44" s="17">
        <v>0</v>
      </c>
      <c r="BI44" s="17">
        <v>0</v>
      </c>
      <c r="BJ44" s="17">
        <v>0</v>
      </c>
      <c r="BK44" s="34">
        <v>0</v>
      </c>
    </row>
    <row r="45" spans="1:63" x14ac:dyDescent="0.25">
      <c r="A45" s="35" t="s">
        <v>135</v>
      </c>
      <c r="B45" s="17">
        <v>0</v>
      </c>
      <c r="C45" s="17">
        <v>0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0</v>
      </c>
      <c r="AB45" s="17">
        <v>0</v>
      </c>
      <c r="AC45" s="17">
        <v>0</v>
      </c>
      <c r="AD45" s="17">
        <v>0</v>
      </c>
      <c r="AE45" s="17">
        <v>0</v>
      </c>
      <c r="AF45" s="17">
        <v>0</v>
      </c>
      <c r="AG45" s="17">
        <v>0</v>
      </c>
      <c r="AH45" s="17">
        <v>0</v>
      </c>
      <c r="AI45" s="17">
        <v>0</v>
      </c>
      <c r="AJ45" s="17">
        <v>0</v>
      </c>
      <c r="AK45" s="17">
        <v>0</v>
      </c>
      <c r="AL45" s="17">
        <v>0</v>
      </c>
      <c r="AM45" s="17">
        <v>0</v>
      </c>
      <c r="AN45" s="17">
        <v>0</v>
      </c>
      <c r="AO45" s="17">
        <v>0</v>
      </c>
      <c r="AP45" s="17">
        <v>0</v>
      </c>
      <c r="AQ45" s="17">
        <v>0</v>
      </c>
      <c r="AR45" s="17">
        <v>0</v>
      </c>
      <c r="AS45" s="17">
        <v>0</v>
      </c>
      <c r="AT45" s="17">
        <v>0</v>
      </c>
      <c r="AU45" s="17">
        <v>0</v>
      </c>
      <c r="AV45" s="17">
        <v>0</v>
      </c>
      <c r="AW45" s="17">
        <v>0</v>
      </c>
      <c r="AX45" s="17">
        <v>0</v>
      </c>
      <c r="AY45" s="17">
        <v>0</v>
      </c>
      <c r="AZ45" s="17">
        <v>0</v>
      </c>
      <c r="BA45" s="17">
        <v>0</v>
      </c>
      <c r="BB45" s="17">
        <v>0</v>
      </c>
      <c r="BC45" s="17">
        <v>0</v>
      </c>
      <c r="BD45" s="17">
        <v>0</v>
      </c>
      <c r="BE45" s="17">
        <v>0</v>
      </c>
      <c r="BF45" s="17">
        <v>0</v>
      </c>
      <c r="BG45" s="17">
        <v>0</v>
      </c>
      <c r="BH45" s="17">
        <v>0</v>
      </c>
      <c r="BI45" s="17">
        <v>0</v>
      </c>
      <c r="BJ45" s="17">
        <v>0</v>
      </c>
      <c r="BK45" s="34">
        <v>0</v>
      </c>
    </row>
    <row r="46" spans="1:63" x14ac:dyDescent="0.25">
      <c r="A46" s="35" t="s">
        <v>136</v>
      </c>
      <c r="B46" s="17">
        <v>0</v>
      </c>
      <c r="C46" s="17">
        <v>0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0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0</v>
      </c>
      <c r="AS46" s="17">
        <v>0</v>
      </c>
      <c r="AT46" s="17">
        <v>0</v>
      </c>
      <c r="AU46" s="17">
        <v>0</v>
      </c>
      <c r="AV46" s="17">
        <v>0</v>
      </c>
      <c r="AW46" s="17">
        <v>0</v>
      </c>
      <c r="AX46" s="17">
        <v>0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0</v>
      </c>
      <c r="BI46" s="17">
        <v>0</v>
      </c>
      <c r="BJ46" s="17">
        <v>0</v>
      </c>
      <c r="BK46" s="34">
        <v>0</v>
      </c>
    </row>
    <row r="47" spans="1:63" x14ac:dyDescent="0.25">
      <c r="A47" s="35" t="s">
        <v>137</v>
      </c>
      <c r="B47" s="17">
        <v>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0</v>
      </c>
      <c r="AG47" s="17">
        <v>0</v>
      </c>
      <c r="AH47" s="17">
        <v>0</v>
      </c>
      <c r="AI47" s="17">
        <v>0</v>
      </c>
      <c r="AJ47" s="17">
        <v>0</v>
      </c>
      <c r="AK47" s="17">
        <v>0</v>
      </c>
      <c r="AL47" s="17">
        <v>0</v>
      </c>
      <c r="AM47" s="17">
        <v>0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  <c r="AU47" s="17">
        <v>0</v>
      </c>
      <c r="AV47" s="17">
        <v>0</v>
      </c>
      <c r="AW47" s="17">
        <v>0</v>
      </c>
      <c r="AX47" s="17">
        <v>0</v>
      </c>
      <c r="AY47" s="17">
        <v>0</v>
      </c>
      <c r="AZ47" s="17">
        <v>0</v>
      </c>
      <c r="BA47" s="17">
        <v>0</v>
      </c>
      <c r="BB47" s="17">
        <v>0</v>
      </c>
      <c r="BC47" s="17">
        <v>0</v>
      </c>
      <c r="BD47" s="17">
        <v>0</v>
      </c>
      <c r="BE47" s="17">
        <v>0</v>
      </c>
      <c r="BF47" s="17">
        <v>0</v>
      </c>
      <c r="BG47" s="17">
        <v>0</v>
      </c>
      <c r="BH47" s="17">
        <v>0</v>
      </c>
      <c r="BI47" s="17">
        <v>0</v>
      </c>
      <c r="BJ47" s="17">
        <v>0</v>
      </c>
      <c r="BK47" s="34">
        <v>0</v>
      </c>
    </row>
    <row r="48" spans="1:63" x14ac:dyDescent="0.25">
      <c r="A48" s="35" t="s">
        <v>138</v>
      </c>
      <c r="B48" s="17">
        <v>0</v>
      </c>
      <c r="C48" s="17">
        <v>0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0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0</v>
      </c>
      <c r="AL48" s="17">
        <v>0</v>
      </c>
      <c r="AM48" s="17">
        <v>0</v>
      </c>
      <c r="AN48" s="17">
        <v>0</v>
      </c>
      <c r="AO48" s="17">
        <v>0</v>
      </c>
      <c r="AP48" s="17">
        <v>0</v>
      </c>
      <c r="AQ48" s="17">
        <v>0</v>
      </c>
      <c r="AR48" s="17">
        <v>0</v>
      </c>
      <c r="AS48" s="17">
        <v>0</v>
      </c>
      <c r="AT48" s="17">
        <v>0</v>
      </c>
      <c r="AU48" s="17">
        <v>0</v>
      </c>
      <c r="AV48" s="17">
        <v>0</v>
      </c>
      <c r="AW48" s="17">
        <v>0</v>
      </c>
      <c r="AX48" s="17">
        <v>0</v>
      </c>
      <c r="AY48" s="17">
        <v>0</v>
      </c>
      <c r="AZ48" s="17">
        <v>0</v>
      </c>
      <c r="BA48" s="17">
        <v>0</v>
      </c>
      <c r="BB48" s="17">
        <v>0</v>
      </c>
      <c r="BC48" s="17">
        <v>0</v>
      </c>
      <c r="BD48" s="17">
        <v>0</v>
      </c>
      <c r="BE48" s="17">
        <v>0</v>
      </c>
      <c r="BF48" s="17">
        <v>0</v>
      </c>
      <c r="BG48" s="17">
        <v>0</v>
      </c>
      <c r="BH48" s="17">
        <v>0</v>
      </c>
      <c r="BI48" s="17">
        <v>0</v>
      </c>
      <c r="BJ48" s="17">
        <v>0</v>
      </c>
      <c r="BK48" s="34">
        <v>0</v>
      </c>
    </row>
    <row r="49" spans="1:63" x14ac:dyDescent="0.25">
      <c r="A49" s="32" t="s">
        <v>139</v>
      </c>
      <c r="B49" s="33">
        <v>0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1</v>
      </c>
      <c r="S49" s="33">
        <v>0</v>
      </c>
      <c r="T49" s="33">
        <v>0</v>
      </c>
      <c r="U49" s="33">
        <v>1</v>
      </c>
      <c r="V49" s="33">
        <v>0</v>
      </c>
      <c r="W49" s="33">
        <v>0</v>
      </c>
      <c r="X49" s="33">
        <v>0</v>
      </c>
      <c r="Y49" s="33">
        <v>0</v>
      </c>
      <c r="Z49" s="33">
        <v>0</v>
      </c>
      <c r="AA49" s="33">
        <v>0</v>
      </c>
      <c r="AB49" s="33">
        <v>0</v>
      </c>
      <c r="AC49" s="33">
        <v>0</v>
      </c>
      <c r="AD49" s="33">
        <v>0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33">
        <v>0</v>
      </c>
      <c r="AP49" s="33">
        <v>0</v>
      </c>
      <c r="AQ49" s="33">
        <v>0</v>
      </c>
      <c r="AR49" s="33">
        <v>0</v>
      </c>
      <c r="AS49" s="33">
        <v>0</v>
      </c>
      <c r="AT49" s="33">
        <v>0</v>
      </c>
      <c r="AU49" s="33">
        <v>0</v>
      </c>
      <c r="AV49" s="33">
        <v>0</v>
      </c>
      <c r="AW49" s="33">
        <v>0</v>
      </c>
      <c r="AX49" s="33">
        <v>0</v>
      </c>
      <c r="AY49" s="33">
        <v>0</v>
      </c>
      <c r="AZ49" s="33">
        <v>0</v>
      </c>
      <c r="BA49" s="33">
        <v>0</v>
      </c>
      <c r="BB49" s="33">
        <v>0</v>
      </c>
      <c r="BC49" s="33">
        <v>0</v>
      </c>
      <c r="BD49" s="33">
        <v>0</v>
      </c>
      <c r="BE49" s="33">
        <v>0</v>
      </c>
      <c r="BF49" s="33">
        <v>0</v>
      </c>
      <c r="BG49" s="33">
        <v>0</v>
      </c>
      <c r="BH49" s="33">
        <v>0</v>
      </c>
      <c r="BI49" s="33">
        <v>0</v>
      </c>
      <c r="BJ49" s="33">
        <v>0</v>
      </c>
      <c r="BK49" s="34">
        <v>2</v>
      </c>
    </row>
    <row r="50" spans="1:63" x14ac:dyDescent="0.25">
      <c r="A50" s="35" t="s">
        <v>140</v>
      </c>
      <c r="B50" s="17">
        <v>0</v>
      </c>
      <c r="C50" s="17">
        <v>0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1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0</v>
      </c>
      <c r="AS50" s="17">
        <v>0</v>
      </c>
      <c r="AT50" s="17">
        <v>0</v>
      </c>
      <c r="AU50" s="17">
        <v>0</v>
      </c>
      <c r="AV50" s="17">
        <v>0</v>
      </c>
      <c r="AW50" s="17">
        <v>0</v>
      </c>
      <c r="AX50" s="17">
        <v>0</v>
      </c>
      <c r="AY50" s="17">
        <v>0</v>
      </c>
      <c r="AZ50" s="17">
        <v>0</v>
      </c>
      <c r="BA50" s="17">
        <v>0</v>
      </c>
      <c r="BB50" s="17">
        <v>0</v>
      </c>
      <c r="BC50" s="17">
        <v>0</v>
      </c>
      <c r="BD50" s="17">
        <v>0</v>
      </c>
      <c r="BE50" s="17">
        <v>0</v>
      </c>
      <c r="BF50" s="17">
        <v>0</v>
      </c>
      <c r="BG50" s="17">
        <v>0</v>
      </c>
      <c r="BH50" s="17">
        <v>0</v>
      </c>
      <c r="BI50" s="17">
        <v>0</v>
      </c>
      <c r="BJ50" s="17">
        <v>0</v>
      </c>
      <c r="BK50" s="34">
        <v>1</v>
      </c>
    </row>
    <row r="51" spans="1:63" x14ac:dyDescent="0.25">
      <c r="A51" s="35" t="s">
        <v>141</v>
      </c>
      <c r="B51" s="17">
        <v>0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0</v>
      </c>
      <c r="AT51" s="17">
        <v>0</v>
      </c>
      <c r="AU51" s="17">
        <v>0</v>
      </c>
      <c r="AV51" s="17">
        <v>0</v>
      </c>
      <c r="AW51" s="17">
        <v>0</v>
      </c>
      <c r="AX51" s="17">
        <v>0</v>
      </c>
      <c r="AY51" s="17">
        <v>0</v>
      </c>
      <c r="AZ51" s="17">
        <v>0</v>
      </c>
      <c r="BA51" s="17">
        <v>0</v>
      </c>
      <c r="BB51" s="17">
        <v>0</v>
      </c>
      <c r="BC51" s="17">
        <v>0</v>
      </c>
      <c r="BD51" s="17">
        <v>0</v>
      </c>
      <c r="BE51" s="17">
        <v>0</v>
      </c>
      <c r="BF51" s="17">
        <v>0</v>
      </c>
      <c r="BG51" s="17">
        <v>0</v>
      </c>
      <c r="BH51" s="17">
        <v>0</v>
      </c>
      <c r="BI51" s="17">
        <v>0</v>
      </c>
      <c r="BJ51" s="17">
        <v>0</v>
      </c>
      <c r="BK51" s="34">
        <v>0</v>
      </c>
    </row>
    <row r="52" spans="1:63" x14ac:dyDescent="0.25">
      <c r="A52" s="35" t="s">
        <v>142</v>
      </c>
      <c r="B52" s="17">
        <v>0</v>
      </c>
      <c r="C52" s="17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0</v>
      </c>
      <c r="AR52" s="17">
        <v>0</v>
      </c>
      <c r="AS52" s="17">
        <v>0</v>
      </c>
      <c r="AT52" s="17">
        <v>0</v>
      </c>
      <c r="AU52" s="17">
        <v>0</v>
      </c>
      <c r="AV52" s="17">
        <v>0</v>
      </c>
      <c r="AW52" s="17">
        <v>0</v>
      </c>
      <c r="AX52" s="17">
        <v>0</v>
      </c>
      <c r="AY52" s="17">
        <v>0</v>
      </c>
      <c r="AZ52" s="17">
        <v>0</v>
      </c>
      <c r="BA52" s="17">
        <v>0</v>
      </c>
      <c r="BB52" s="17">
        <v>0</v>
      </c>
      <c r="BC52" s="17">
        <v>0</v>
      </c>
      <c r="BD52" s="17">
        <v>0</v>
      </c>
      <c r="BE52" s="17">
        <v>0</v>
      </c>
      <c r="BF52" s="17">
        <v>0</v>
      </c>
      <c r="BG52" s="17">
        <v>0</v>
      </c>
      <c r="BH52" s="17">
        <v>0</v>
      </c>
      <c r="BI52" s="17">
        <v>0</v>
      </c>
      <c r="BJ52" s="17">
        <v>0</v>
      </c>
      <c r="BK52" s="34">
        <v>0</v>
      </c>
    </row>
    <row r="53" spans="1:63" x14ac:dyDescent="0.25">
      <c r="A53" s="35" t="s">
        <v>143</v>
      </c>
      <c r="B53" s="17">
        <v>0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0</v>
      </c>
      <c r="AS53" s="17">
        <v>0</v>
      </c>
      <c r="AT53" s="17">
        <v>0</v>
      </c>
      <c r="AU53" s="17">
        <v>0</v>
      </c>
      <c r="AV53" s="17">
        <v>0</v>
      </c>
      <c r="AW53" s="17">
        <v>0</v>
      </c>
      <c r="AX53" s="17">
        <v>0</v>
      </c>
      <c r="AY53" s="17">
        <v>0</v>
      </c>
      <c r="AZ53" s="17">
        <v>0</v>
      </c>
      <c r="BA53" s="17">
        <v>0</v>
      </c>
      <c r="BB53" s="17">
        <v>0</v>
      </c>
      <c r="BC53" s="17">
        <v>0</v>
      </c>
      <c r="BD53" s="17">
        <v>0</v>
      </c>
      <c r="BE53" s="17">
        <v>0</v>
      </c>
      <c r="BF53" s="17">
        <v>0</v>
      </c>
      <c r="BG53" s="17">
        <v>0</v>
      </c>
      <c r="BH53" s="17">
        <v>0</v>
      </c>
      <c r="BI53" s="17">
        <v>0</v>
      </c>
      <c r="BJ53" s="17">
        <v>0</v>
      </c>
      <c r="BK53" s="34">
        <v>0</v>
      </c>
    </row>
    <row r="54" spans="1:63" x14ac:dyDescent="0.25">
      <c r="A54" s="35" t="s">
        <v>144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1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0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34">
        <v>1</v>
      </c>
    </row>
    <row r="55" spans="1:63" x14ac:dyDescent="0.25">
      <c r="A55" s="35" t="s">
        <v>145</v>
      </c>
      <c r="B55" s="17">
        <v>0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0</v>
      </c>
      <c r="AU55" s="17">
        <v>0</v>
      </c>
      <c r="AV55" s="17">
        <v>0</v>
      </c>
      <c r="AW55" s="17">
        <v>0</v>
      </c>
      <c r="AX55" s="17">
        <v>0</v>
      </c>
      <c r="AY55" s="17">
        <v>0</v>
      </c>
      <c r="AZ55" s="17">
        <v>0</v>
      </c>
      <c r="BA55" s="17">
        <v>0</v>
      </c>
      <c r="BB55" s="17">
        <v>0</v>
      </c>
      <c r="BC55" s="17">
        <v>0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34">
        <v>0</v>
      </c>
    </row>
    <row r="56" spans="1:63" x14ac:dyDescent="0.25">
      <c r="A56" s="35" t="s">
        <v>146</v>
      </c>
      <c r="B56" s="17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0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0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0</v>
      </c>
      <c r="AT56" s="17">
        <v>0</v>
      </c>
      <c r="AU56" s="17">
        <v>0</v>
      </c>
      <c r="AV56" s="17">
        <v>0</v>
      </c>
      <c r="AW56" s="17">
        <v>0</v>
      </c>
      <c r="AX56" s="17">
        <v>0</v>
      </c>
      <c r="AY56" s="17">
        <v>0</v>
      </c>
      <c r="AZ56" s="17">
        <v>0</v>
      </c>
      <c r="BA56" s="17">
        <v>0</v>
      </c>
      <c r="BB56" s="17">
        <v>0</v>
      </c>
      <c r="BC56" s="17">
        <v>0</v>
      </c>
      <c r="BD56" s="17">
        <v>0</v>
      </c>
      <c r="BE56" s="17">
        <v>0</v>
      </c>
      <c r="BF56" s="17">
        <v>0</v>
      </c>
      <c r="BG56" s="17">
        <v>0</v>
      </c>
      <c r="BH56" s="17">
        <v>0</v>
      </c>
      <c r="BI56" s="17">
        <v>0</v>
      </c>
      <c r="BJ56" s="17">
        <v>0</v>
      </c>
      <c r="BK56" s="34">
        <v>0</v>
      </c>
    </row>
    <row r="57" spans="1:63" x14ac:dyDescent="0.25">
      <c r="A57" s="32" t="s">
        <v>147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1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  <c r="AU57" s="33">
        <v>0</v>
      </c>
      <c r="AV57" s="33">
        <v>0</v>
      </c>
      <c r="AW57" s="33">
        <v>0</v>
      </c>
      <c r="AX57" s="33">
        <v>0</v>
      </c>
      <c r="AY57" s="33">
        <v>0</v>
      </c>
      <c r="AZ57" s="33">
        <v>0</v>
      </c>
      <c r="BA57" s="33">
        <v>0</v>
      </c>
      <c r="BB57" s="33">
        <v>0</v>
      </c>
      <c r="BC57" s="33">
        <v>0</v>
      </c>
      <c r="BD57" s="33">
        <v>0</v>
      </c>
      <c r="BE57" s="33">
        <v>0</v>
      </c>
      <c r="BF57" s="33">
        <v>0</v>
      </c>
      <c r="BG57" s="33">
        <v>0</v>
      </c>
      <c r="BH57" s="33">
        <v>0</v>
      </c>
      <c r="BI57" s="33">
        <v>0</v>
      </c>
      <c r="BJ57" s="33">
        <v>0</v>
      </c>
      <c r="BK57" s="34">
        <v>1</v>
      </c>
    </row>
    <row r="58" spans="1:63" x14ac:dyDescent="0.25">
      <c r="A58" s="35" t="s">
        <v>148</v>
      </c>
      <c r="B58" s="17">
        <v>0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0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34">
        <v>0</v>
      </c>
    </row>
    <row r="59" spans="1:63" x14ac:dyDescent="0.25">
      <c r="A59" s="35" t="s">
        <v>149</v>
      </c>
      <c r="B59" s="17">
        <v>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34">
        <v>0</v>
      </c>
    </row>
    <row r="60" spans="1:63" x14ac:dyDescent="0.25">
      <c r="A60" s="35" t="s">
        <v>150</v>
      </c>
      <c r="B60" s="17">
        <v>0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34">
        <v>0</v>
      </c>
    </row>
    <row r="61" spans="1:63" x14ac:dyDescent="0.25">
      <c r="A61" s="35" t="s">
        <v>151</v>
      </c>
      <c r="B61" s="17">
        <v>0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34">
        <v>0</v>
      </c>
    </row>
    <row r="62" spans="1:63" x14ac:dyDescent="0.25">
      <c r="A62" s="35" t="s">
        <v>152</v>
      </c>
      <c r="B62" s="17">
        <v>0</v>
      </c>
      <c r="C62" s="17">
        <v>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0</v>
      </c>
      <c r="BI62" s="17">
        <v>0</v>
      </c>
      <c r="BJ62" s="17">
        <v>0</v>
      </c>
      <c r="BK62" s="34">
        <v>0</v>
      </c>
    </row>
    <row r="63" spans="1:63" x14ac:dyDescent="0.25">
      <c r="A63" s="35" t="s">
        <v>153</v>
      </c>
      <c r="B63" s="17">
        <v>0</v>
      </c>
      <c r="C63" s="17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0</v>
      </c>
      <c r="BJ63" s="17">
        <v>0</v>
      </c>
      <c r="BK63" s="34">
        <v>0</v>
      </c>
    </row>
    <row r="64" spans="1:63" x14ac:dyDescent="0.25">
      <c r="A64" s="35" t="s">
        <v>154</v>
      </c>
      <c r="B64" s="17">
        <v>0</v>
      </c>
      <c r="C64" s="17">
        <v>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  <c r="AA64" s="17">
        <v>0</v>
      </c>
      <c r="AB64" s="17">
        <v>0</v>
      </c>
      <c r="AC64" s="17">
        <v>0</v>
      </c>
      <c r="AD64" s="17">
        <v>0</v>
      </c>
      <c r="AE64" s="17">
        <v>0</v>
      </c>
      <c r="AF64" s="17">
        <v>0</v>
      </c>
      <c r="AG64" s="17">
        <v>0</v>
      </c>
      <c r="AH64" s="17">
        <v>0</v>
      </c>
      <c r="AI64" s="17">
        <v>0</v>
      </c>
      <c r="AJ64" s="17">
        <v>0</v>
      </c>
      <c r="AK64" s="17">
        <v>0</v>
      </c>
      <c r="AL64" s="17">
        <v>0</v>
      </c>
      <c r="AM64" s="17">
        <v>0</v>
      </c>
      <c r="AN64" s="17">
        <v>0</v>
      </c>
      <c r="AO64" s="17">
        <v>0</v>
      </c>
      <c r="AP64" s="17">
        <v>0</v>
      </c>
      <c r="AQ64" s="17">
        <v>0</v>
      </c>
      <c r="AR64" s="17">
        <v>0</v>
      </c>
      <c r="AS64" s="17">
        <v>0</v>
      </c>
      <c r="AT64" s="17">
        <v>0</v>
      </c>
      <c r="AU64" s="17">
        <v>0</v>
      </c>
      <c r="AV64" s="17">
        <v>0</v>
      </c>
      <c r="AW64" s="17">
        <v>0</v>
      </c>
      <c r="AX64" s="17">
        <v>0</v>
      </c>
      <c r="AY64" s="17">
        <v>0</v>
      </c>
      <c r="AZ64" s="17">
        <v>0</v>
      </c>
      <c r="BA64" s="17">
        <v>0</v>
      </c>
      <c r="BB64" s="17">
        <v>0</v>
      </c>
      <c r="BC64" s="17">
        <v>0</v>
      </c>
      <c r="BD64" s="17">
        <v>0</v>
      </c>
      <c r="BE64" s="17">
        <v>0</v>
      </c>
      <c r="BF64" s="17">
        <v>0</v>
      </c>
      <c r="BG64" s="17">
        <v>0</v>
      </c>
      <c r="BH64" s="17">
        <v>0</v>
      </c>
      <c r="BI64" s="17">
        <v>0</v>
      </c>
      <c r="BJ64" s="17">
        <v>0</v>
      </c>
      <c r="BK64" s="34">
        <v>0</v>
      </c>
    </row>
    <row r="65" spans="1:63" x14ac:dyDescent="0.25">
      <c r="A65" s="35" t="s">
        <v>155</v>
      </c>
      <c r="B65" s="17">
        <v>0</v>
      </c>
      <c r="C65" s="17">
        <v>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0</v>
      </c>
      <c r="AF65" s="17">
        <v>0</v>
      </c>
      <c r="AG65" s="17">
        <v>0</v>
      </c>
      <c r="AH65" s="17">
        <v>0</v>
      </c>
      <c r="AI65" s="17">
        <v>0</v>
      </c>
      <c r="AJ65" s="17">
        <v>0</v>
      </c>
      <c r="AK65" s="17">
        <v>0</v>
      </c>
      <c r="AL65" s="17">
        <v>0</v>
      </c>
      <c r="AM65" s="17">
        <v>0</v>
      </c>
      <c r="AN65" s="17">
        <v>0</v>
      </c>
      <c r="AO65" s="17">
        <v>0</v>
      </c>
      <c r="AP65" s="17">
        <v>0</v>
      </c>
      <c r="AQ65" s="17">
        <v>0</v>
      </c>
      <c r="AR65" s="17">
        <v>0</v>
      </c>
      <c r="AS65" s="17">
        <v>0</v>
      </c>
      <c r="AT65" s="17">
        <v>0</v>
      </c>
      <c r="AU65" s="17">
        <v>0</v>
      </c>
      <c r="AV65" s="17">
        <v>0</v>
      </c>
      <c r="AW65" s="17">
        <v>0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0</v>
      </c>
      <c r="BH65" s="17">
        <v>0</v>
      </c>
      <c r="BI65" s="17">
        <v>0</v>
      </c>
      <c r="BJ65" s="17">
        <v>0</v>
      </c>
      <c r="BK65" s="34">
        <v>0</v>
      </c>
    </row>
    <row r="66" spans="1:63" x14ac:dyDescent="0.25">
      <c r="A66" s="35" t="s">
        <v>156</v>
      </c>
      <c r="B66" s="17">
        <v>0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34">
        <v>0</v>
      </c>
    </row>
    <row r="67" spans="1:63" x14ac:dyDescent="0.25">
      <c r="A67" s="35" t="s">
        <v>157</v>
      </c>
      <c r="B67" s="17">
        <v>0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  <c r="AA67" s="17">
        <v>0</v>
      </c>
      <c r="AB67" s="17">
        <v>0</v>
      </c>
      <c r="AC67" s="17">
        <v>0</v>
      </c>
      <c r="AD67" s="17">
        <v>0</v>
      </c>
      <c r="AE67" s="17">
        <v>0</v>
      </c>
      <c r="AF67" s="17">
        <v>0</v>
      </c>
      <c r="AG67" s="17">
        <v>0</v>
      </c>
      <c r="AH67" s="17">
        <v>0</v>
      </c>
      <c r="AI67" s="17">
        <v>0</v>
      </c>
      <c r="AJ67" s="17">
        <v>0</v>
      </c>
      <c r="AK67" s="17">
        <v>0</v>
      </c>
      <c r="AL67" s="17">
        <v>0</v>
      </c>
      <c r="AM67" s="17">
        <v>0</v>
      </c>
      <c r="AN67" s="17">
        <v>0</v>
      </c>
      <c r="AO67" s="17">
        <v>0</v>
      </c>
      <c r="AP67" s="17">
        <v>0</v>
      </c>
      <c r="AQ67" s="17">
        <v>0</v>
      </c>
      <c r="AR67" s="17">
        <v>0</v>
      </c>
      <c r="AS67" s="17">
        <v>0</v>
      </c>
      <c r="AT67" s="17">
        <v>0</v>
      </c>
      <c r="AU67" s="17">
        <v>0</v>
      </c>
      <c r="AV67" s="17">
        <v>0</v>
      </c>
      <c r="AW67" s="17">
        <v>0</v>
      </c>
      <c r="AX67" s="17">
        <v>0</v>
      </c>
      <c r="AY67" s="17">
        <v>0</v>
      </c>
      <c r="AZ67" s="17">
        <v>0</v>
      </c>
      <c r="BA67" s="17">
        <v>0</v>
      </c>
      <c r="BB67" s="17">
        <v>0</v>
      </c>
      <c r="BC67" s="17">
        <v>0</v>
      </c>
      <c r="BD67" s="17">
        <v>0</v>
      </c>
      <c r="BE67" s="17">
        <v>0</v>
      </c>
      <c r="BF67" s="17">
        <v>0</v>
      </c>
      <c r="BG67" s="17">
        <v>0</v>
      </c>
      <c r="BH67" s="17">
        <v>0</v>
      </c>
      <c r="BI67" s="17">
        <v>0</v>
      </c>
      <c r="BJ67" s="17">
        <v>0</v>
      </c>
      <c r="BK67" s="34">
        <v>0</v>
      </c>
    </row>
    <row r="68" spans="1:63" x14ac:dyDescent="0.25">
      <c r="A68" s="35" t="s">
        <v>158</v>
      </c>
      <c r="B68" s="17">
        <v>0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1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34">
        <v>1</v>
      </c>
    </row>
    <row r="69" spans="1:63" x14ac:dyDescent="0.25">
      <c r="A69" s="35" t="s">
        <v>159</v>
      </c>
      <c r="B69" s="17">
        <v>0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34">
        <v>0</v>
      </c>
    </row>
    <row r="70" spans="1:63" x14ac:dyDescent="0.25">
      <c r="A70" s="35" t="s">
        <v>160</v>
      </c>
      <c r="B70" s="17">
        <v>0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  <c r="AA70" s="17">
        <v>0</v>
      </c>
      <c r="AB70" s="17">
        <v>0</v>
      </c>
      <c r="AC70" s="17">
        <v>0</v>
      </c>
      <c r="AD70" s="17">
        <v>0</v>
      </c>
      <c r="AE70" s="17">
        <v>0</v>
      </c>
      <c r="AF70" s="17">
        <v>0</v>
      </c>
      <c r="AG70" s="17">
        <v>0</v>
      </c>
      <c r="AH70" s="17">
        <v>0</v>
      </c>
      <c r="AI70" s="17">
        <v>0</v>
      </c>
      <c r="AJ70" s="17">
        <v>0</v>
      </c>
      <c r="AK70" s="17">
        <v>0</v>
      </c>
      <c r="AL70" s="17">
        <v>0</v>
      </c>
      <c r="AM70" s="17">
        <v>0</v>
      </c>
      <c r="AN70" s="17">
        <v>0</v>
      </c>
      <c r="AO70" s="17">
        <v>0</v>
      </c>
      <c r="AP70" s="17">
        <v>0</v>
      </c>
      <c r="AQ70" s="17">
        <v>0</v>
      </c>
      <c r="AR70" s="17">
        <v>0</v>
      </c>
      <c r="AS70" s="17">
        <v>0</v>
      </c>
      <c r="AT70" s="17">
        <v>0</v>
      </c>
      <c r="AU70" s="17">
        <v>0</v>
      </c>
      <c r="AV70" s="17">
        <v>0</v>
      </c>
      <c r="AW70" s="17">
        <v>0</v>
      </c>
      <c r="AX70" s="17">
        <v>0</v>
      </c>
      <c r="AY70" s="17">
        <v>0</v>
      </c>
      <c r="AZ70" s="17">
        <v>0</v>
      </c>
      <c r="BA70" s="17">
        <v>0</v>
      </c>
      <c r="BB70" s="17">
        <v>0</v>
      </c>
      <c r="BC70" s="17">
        <v>0</v>
      </c>
      <c r="BD70" s="17">
        <v>0</v>
      </c>
      <c r="BE70" s="17">
        <v>0</v>
      </c>
      <c r="BF70" s="17">
        <v>0</v>
      </c>
      <c r="BG70" s="17">
        <v>0</v>
      </c>
      <c r="BH70" s="17">
        <v>0</v>
      </c>
      <c r="BI70" s="17">
        <v>0</v>
      </c>
      <c r="BJ70" s="17">
        <v>0</v>
      </c>
      <c r="BK70" s="34">
        <v>0</v>
      </c>
    </row>
    <row r="71" spans="1:63" x14ac:dyDescent="0.25">
      <c r="A71" s="35" t="s">
        <v>161</v>
      </c>
      <c r="B71" s="17">
        <v>0</v>
      </c>
      <c r="C71" s="17">
        <v>0</v>
      </c>
      <c r="D71" s="17">
        <v>0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  <c r="AA71" s="17">
        <v>0</v>
      </c>
      <c r="AB71" s="17">
        <v>0</v>
      </c>
      <c r="AC71" s="17">
        <v>0</v>
      </c>
      <c r="AD71" s="17">
        <v>0</v>
      </c>
      <c r="AE71" s="17">
        <v>0</v>
      </c>
      <c r="AF71" s="17">
        <v>0</v>
      </c>
      <c r="AG71" s="17">
        <v>0</v>
      </c>
      <c r="AH71" s="17">
        <v>0</v>
      </c>
      <c r="AI71" s="17">
        <v>0</v>
      </c>
      <c r="AJ71" s="17">
        <v>0</v>
      </c>
      <c r="AK71" s="17">
        <v>0</v>
      </c>
      <c r="AL71" s="17">
        <v>0</v>
      </c>
      <c r="AM71" s="17">
        <v>0</v>
      </c>
      <c r="AN71" s="17">
        <v>0</v>
      </c>
      <c r="AO71" s="17">
        <v>0</v>
      </c>
      <c r="AP71" s="17">
        <v>0</v>
      </c>
      <c r="AQ71" s="17">
        <v>0</v>
      </c>
      <c r="AR71" s="17">
        <v>0</v>
      </c>
      <c r="AS71" s="17">
        <v>0</v>
      </c>
      <c r="AT71" s="17">
        <v>0</v>
      </c>
      <c r="AU71" s="17">
        <v>0</v>
      </c>
      <c r="AV71" s="17">
        <v>0</v>
      </c>
      <c r="AW71" s="17">
        <v>0</v>
      </c>
      <c r="AX71" s="17">
        <v>0</v>
      </c>
      <c r="AY71" s="17">
        <v>0</v>
      </c>
      <c r="AZ71" s="17">
        <v>0</v>
      </c>
      <c r="BA71" s="17">
        <v>0</v>
      </c>
      <c r="BB71" s="17">
        <v>0</v>
      </c>
      <c r="BC71" s="17">
        <v>0</v>
      </c>
      <c r="BD71" s="17">
        <v>0</v>
      </c>
      <c r="BE71" s="17">
        <v>0</v>
      </c>
      <c r="BF71" s="17">
        <v>0</v>
      </c>
      <c r="BG71" s="17">
        <v>0</v>
      </c>
      <c r="BH71" s="17">
        <v>0</v>
      </c>
      <c r="BI71" s="17">
        <v>0</v>
      </c>
      <c r="BJ71" s="17">
        <v>0</v>
      </c>
      <c r="BK71" s="34">
        <v>0</v>
      </c>
    </row>
    <row r="72" spans="1:63" x14ac:dyDescent="0.25">
      <c r="A72" s="35" t="s">
        <v>162</v>
      </c>
      <c r="B72" s="17">
        <v>0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  <c r="AA72" s="17">
        <v>0</v>
      </c>
      <c r="AB72" s="17">
        <v>0</v>
      </c>
      <c r="AC72" s="17">
        <v>0</v>
      </c>
      <c r="AD72" s="17">
        <v>0</v>
      </c>
      <c r="AE72" s="17">
        <v>0</v>
      </c>
      <c r="AF72" s="17">
        <v>0</v>
      </c>
      <c r="AG72" s="17">
        <v>0</v>
      </c>
      <c r="AH72" s="17">
        <v>0</v>
      </c>
      <c r="AI72" s="17">
        <v>0</v>
      </c>
      <c r="AJ72" s="17">
        <v>0</v>
      </c>
      <c r="AK72" s="17">
        <v>0</v>
      </c>
      <c r="AL72" s="17">
        <v>0</v>
      </c>
      <c r="AM72" s="17">
        <v>0</v>
      </c>
      <c r="AN72" s="17">
        <v>0</v>
      </c>
      <c r="AO72" s="17">
        <v>0</v>
      </c>
      <c r="AP72" s="17">
        <v>0</v>
      </c>
      <c r="AQ72" s="17">
        <v>0</v>
      </c>
      <c r="AR72" s="17">
        <v>0</v>
      </c>
      <c r="AS72" s="17">
        <v>0</v>
      </c>
      <c r="AT72" s="17">
        <v>0</v>
      </c>
      <c r="AU72" s="17">
        <v>0</v>
      </c>
      <c r="AV72" s="17">
        <v>0</v>
      </c>
      <c r="AW72" s="17">
        <v>0</v>
      </c>
      <c r="AX72" s="17">
        <v>0</v>
      </c>
      <c r="AY72" s="17">
        <v>0</v>
      </c>
      <c r="AZ72" s="17">
        <v>0</v>
      </c>
      <c r="BA72" s="17">
        <v>0</v>
      </c>
      <c r="BB72" s="17">
        <v>0</v>
      </c>
      <c r="BC72" s="17">
        <v>0</v>
      </c>
      <c r="BD72" s="17">
        <v>0</v>
      </c>
      <c r="BE72" s="17">
        <v>0</v>
      </c>
      <c r="BF72" s="17">
        <v>0</v>
      </c>
      <c r="BG72" s="17">
        <v>0</v>
      </c>
      <c r="BH72" s="17">
        <v>0</v>
      </c>
      <c r="BI72" s="17">
        <v>0</v>
      </c>
      <c r="BJ72" s="17">
        <v>0</v>
      </c>
      <c r="BK72" s="34">
        <v>0</v>
      </c>
    </row>
    <row r="73" spans="1:63" x14ac:dyDescent="0.25">
      <c r="A73" s="35" t="s">
        <v>163</v>
      </c>
      <c r="B73" s="17">
        <v>0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  <c r="AA73" s="17">
        <v>0</v>
      </c>
      <c r="AB73" s="17">
        <v>0</v>
      </c>
      <c r="AC73" s="17">
        <v>0</v>
      </c>
      <c r="AD73" s="17">
        <v>0</v>
      </c>
      <c r="AE73" s="17">
        <v>0</v>
      </c>
      <c r="AF73" s="17">
        <v>0</v>
      </c>
      <c r="AG73" s="17">
        <v>0</v>
      </c>
      <c r="AH73" s="17">
        <v>0</v>
      </c>
      <c r="AI73" s="17">
        <v>0</v>
      </c>
      <c r="AJ73" s="17">
        <v>0</v>
      </c>
      <c r="AK73" s="17">
        <v>0</v>
      </c>
      <c r="AL73" s="17">
        <v>0</v>
      </c>
      <c r="AM73" s="17">
        <v>0</v>
      </c>
      <c r="AN73" s="17">
        <v>0</v>
      </c>
      <c r="AO73" s="17">
        <v>0</v>
      </c>
      <c r="AP73" s="17">
        <v>0</v>
      </c>
      <c r="AQ73" s="17">
        <v>0</v>
      </c>
      <c r="AR73" s="17">
        <v>0</v>
      </c>
      <c r="AS73" s="17">
        <v>0</v>
      </c>
      <c r="AT73" s="17">
        <v>0</v>
      </c>
      <c r="AU73" s="17">
        <v>0</v>
      </c>
      <c r="AV73" s="17">
        <v>0</v>
      </c>
      <c r="AW73" s="17">
        <v>0</v>
      </c>
      <c r="AX73" s="17">
        <v>0</v>
      </c>
      <c r="AY73" s="17">
        <v>0</v>
      </c>
      <c r="AZ73" s="17">
        <v>0</v>
      </c>
      <c r="BA73" s="17">
        <v>0</v>
      </c>
      <c r="BB73" s="17">
        <v>0</v>
      </c>
      <c r="BC73" s="17">
        <v>0</v>
      </c>
      <c r="BD73" s="17">
        <v>0</v>
      </c>
      <c r="BE73" s="17">
        <v>0</v>
      </c>
      <c r="BF73" s="17">
        <v>0</v>
      </c>
      <c r="BG73" s="17">
        <v>0</v>
      </c>
      <c r="BH73" s="17">
        <v>0</v>
      </c>
      <c r="BI73" s="17">
        <v>0</v>
      </c>
      <c r="BJ73" s="17">
        <v>0</v>
      </c>
      <c r="BK73" s="34">
        <v>0</v>
      </c>
    </row>
    <row r="74" spans="1:63" x14ac:dyDescent="0.25">
      <c r="A74" s="35" t="s">
        <v>164</v>
      </c>
      <c r="B74" s="17">
        <v>0</v>
      </c>
      <c r="C74" s="17">
        <v>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  <c r="AA74" s="17">
        <v>0</v>
      </c>
      <c r="AB74" s="17">
        <v>0</v>
      </c>
      <c r="AC74" s="17">
        <v>0</v>
      </c>
      <c r="AD74" s="17">
        <v>0</v>
      </c>
      <c r="AE74" s="17">
        <v>0</v>
      </c>
      <c r="AF74" s="17">
        <v>0</v>
      </c>
      <c r="AG74" s="17">
        <v>0</v>
      </c>
      <c r="AH74" s="17">
        <v>0</v>
      </c>
      <c r="AI74" s="17">
        <v>0</v>
      </c>
      <c r="AJ74" s="17">
        <v>0</v>
      </c>
      <c r="AK74" s="17">
        <v>0</v>
      </c>
      <c r="AL74" s="17">
        <v>0</v>
      </c>
      <c r="AM74" s="17">
        <v>0</v>
      </c>
      <c r="AN74" s="17">
        <v>0</v>
      </c>
      <c r="AO74" s="17">
        <v>0</v>
      </c>
      <c r="AP74" s="17">
        <v>0</v>
      </c>
      <c r="AQ74" s="17">
        <v>0</v>
      </c>
      <c r="AR74" s="17">
        <v>0</v>
      </c>
      <c r="AS74" s="17">
        <v>0</v>
      </c>
      <c r="AT74" s="17">
        <v>0</v>
      </c>
      <c r="AU74" s="17">
        <v>0</v>
      </c>
      <c r="AV74" s="17">
        <v>0</v>
      </c>
      <c r="AW74" s="17">
        <v>0</v>
      </c>
      <c r="AX74" s="17">
        <v>0</v>
      </c>
      <c r="AY74" s="17">
        <v>0</v>
      </c>
      <c r="AZ74" s="17">
        <v>0</v>
      </c>
      <c r="BA74" s="17">
        <v>0</v>
      </c>
      <c r="BB74" s="17">
        <v>0</v>
      </c>
      <c r="BC74" s="17">
        <v>0</v>
      </c>
      <c r="BD74" s="17">
        <v>0</v>
      </c>
      <c r="BE74" s="17">
        <v>0</v>
      </c>
      <c r="BF74" s="17">
        <v>0</v>
      </c>
      <c r="BG74" s="17">
        <v>0</v>
      </c>
      <c r="BH74" s="17">
        <v>0</v>
      </c>
      <c r="BI74" s="17">
        <v>0</v>
      </c>
      <c r="BJ74" s="17">
        <v>0</v>
      </c>
      <c r="BK74" s="34">
        <v>0</v>
      </c>
    </row>
    <row r="75" spans="1:63" x14ac:dyDescent="0.25">
      <c r="A75" s="35" t="s">
        <v>165</v>
      </c>
      <c r="B75" s="17">
        <v>0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  <c r="AA75" s="17">
        <v>0</v>
      </c>
      <c r="AB75" s="17">
        <v>0</v>
      </c>
      <c r="AC75" s="17">
        <v>0</v>
      </c>
      <c r="AD75" s="17">
        <v>0</v>
      </c>
      <c r="AE75" s="17">
        <v>0</v>
      </c>
      <c r="AF75" s="17">
        <v>0</v>
      </c>
      <c r="AG75" s="17">
        <v>0</v>
      </c>
      <c r="AH75" s="17">
        <v>0</v>
      </c>
      <c r="AI75" s="17">
        <v>0</v>
      </c>
      <c r="AJ75" s="17">
        <v>0</v>
      </c>
      <c r="AK75" s="17">
        <v>0</v>
      </c>
      <c r="AL75" s="17">
        <v>0</v>
      </c>
      <c r="AM75" s="17">
        <v>0</v>
      </c>
      <c r="AN75" s="17">
        <v>0</v>
      </c>
      <c r="AO75" s="17">
        <v>0</v>
      </c>
      <c r="AP75" s="17">
        <v>0</v>
      </c>
      <c r="AQ75" s="17">
        <v>0</v>
      </c>
      <c r="AR75" s="17">
        <v>0</v>
      </c>
      <c r="AS75" s="17">
        <v>0</v>
      </c>
      <c r="AT75" s="17">
        <v>0</v>
      </c>
      <c r="AU75" s="17">
        <v>0</v>
      </c>
      <c r="AV75" s="17">
        <v>0</v>
      </c>
      <c r="AW75" s="17">
        <v>0</v>
      </c>
      <c r="AX75" s="17">
        <v>0</v>
      </c>
      <c r="AY75" s="17">
        <v>0</v>
      </c>
      <c r="AZ75" s="17">
        <v>0</v>
      </c>
      <c r="BA75" s="17">
        <v>0</v>
      </c>
      <c r="BB75" s="17">
        <v>0</v>
      </c>
      <c r="BC75" s="17">
        <v>0</v>
      </c>
      <c r="BD75" s="17">
        <v>0</v>
      </c>
      <c r="BE75" s="17">
        <v>0</v>
      </c>
      <c r="BF75" s="17">
        <v>0</v>
      </c>
      <c r="BG75" s="17">
        <v>0</v>
      </c>
      <c r="BH75" s="17">
        <v>0</v>
      </c>
      <c r="BI75" s="17">
        <v>0</v>
      </c>
      <c r="BJ75" s="17">
        <v>0</v>
      </c>
      <c r="BK75" s="34">
        <v>0</v>
      </c>
    </row>
    <row r="76" spans="1:63" x14ac:dyDescent="0.25">
      <c r="A76" s="35" t="s">
        <v>166</v>
      </c>
      <c r="B76" s="17">
        <v>0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  <c r="AA76" s="17">
        <v>0</v>
      </c>
      <c r="AB76" s="17">
        <v>0</v>
      </c>
      <c r="AC76" s="17">
        <v>0</v>
      </c>
      <c r="AD76" s="17">
        <v>0</v>
      </c>
      <c r="AE76" s="17">
        <v>0</v>
      </c>
      <c r="AF76" s="17">
        <v>0</v>
      </c>
      <c r="AG76" s="17">
        <v>0</v>
      </c>
      <c r="AH76" s="17">
        <v>0</v>
      </c>
      <c r="AI76" s="17">
        <v>0</v>
      </c>
      <c r="AJ76" s="17">
        <v>0</v>
      </c>
      <c r="AK76" s="17">
        <v>0</v>
      </c>
      <c r="AL76" s="17">
        <v>0</v>
      </c>
      <c r="AM76" s="17">
        <v>0</v>
      </c>
      <c r="AN76" s="17">
        <v>0</v>
      </c>
      <c r="AO76" s="17">
        <v>0</v>
      </c>
      <c r="AP76" s="17">
        <v>0</v>
      </c>
      <c r="AQ76" s="17">
        <v>0</v>
      </c>
      <c r="AR76" s="17">
        <v>0</v>
      </c>
      <c r="AS76" s="17">
        <v>0</v>
      </c>
      <c r="AT76" s="17">
        <v>0</v>
      </c>
      <c r="AU76" s="17">
        <v>0</v>
      </c>
      <c r="AV76" s="17">
        <v>0</v>
      </c>
      <c r="AW76" s="17">
        <v>0</v>
      </c>
      <c r="AX76" s="17">
        <v>0</v>
      </c>
      <c r="AY76" s="17">
        <v>0</v>
      </c>
      <c r="AZ76" s="17">
        <v>0</v>
      </c>
      <c r="BA76" s="17">
        <v>0</v>
      </c>
      <c r="BB76" s="17">
        <v>0</v>
      </c>
      <c r="BC76" s="17">
        <v>0</v>
      </c>
      <c r="BD76" s="17">
        <v>0</v>
      </c>
      <c r="BE76" s="17">
        <v>0</v>
      </c>
      <c r="BF76" s="17">
        <v>0</v>
      </c>
      <c r="BG76" s="17">
        <v>0</v>
      </c>
      <c r="BH76" s="17">
        <v>0</v>
      </c>
      <c r="BI76" s="17">
        <v>0</v>
      </c>
      <c r="BJ76" s="17">
        <v>0</v>
      </c>
      <c r="BK76" s="34">
        <v>0</v>
      </c>
    </row>
    <row r="77" spans="1:63" x14ac:dyDescent="0.25">
      <c r="A77" s="35" t="s">
        <v>167</v>
      </c>
      <c r="B77" s="17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34">
        <v>0</v>
      </c>
    </row>
    <row r="78" spans="1:63" x14ac:dyDescent="0.25">
      <c r="A78" s="35" t="s">
        <v>168</v>
      </c>
      <c r="B78" s="17">
        <v>0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34">
        <v>0</v>
      </c>
    </row>
    <row r="79" spans="1:63" x14ac:dyDescent="0.25">
      <c r="A79" s="32" t="s">
        <v>169</v>
      </c>
      <c r="B79" s="33">
        <v>0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1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2</v>
      </c>
      <c r="R79" s="33">
        <v>0</v>
      </c>
      <c r="S79" s="33">
        <v>1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2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2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33">
        <v>2</v>
      </c>
      <c r="AP79" s="33">
        <v>0</v>
      </c>
      <c r="AQ79" s="33">
        <v>1</v>
      </c>
      <c r="AR79" s="33">
        <v>0</v>
      </c>
      <c r="AS79" s="33">
        <v>1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3">
        <v>0</v>
      </c>
      <c r="BD79" s="33">
        <v>0</v>
      </c>
      <c r="BE79" s="33">
        <v>0</v>
      </c>
      <c r="BF79" s="33">
        <v>0</v>
      </c>
      <c r="BG79" s="33">
        <v>0</v>
      </c>
      <c r="BH79" s="33">
        <v>0</v>
      </c>
      <c r="BI79" s="33">
        <v>0</v>
      </c>
      <c r="BJ79" s="33">
        <v>0</v>
      </c>
      <c r="BK79" s="34">
        <v>12</v>
      </c>
    </row>
    <row r="80" spans="1:63" x14ac:dyDescent="0.25">
      <c r="A80" s="35" t="s">
        <v>170</v>
      </c>
      <c r="B80" s="17">
        <v>0</v>
      </c>
      <c r="C80" s="17">
        <v>0</v>
      </c>
      <c r="D80" s="17">
        <v>0</v>
      </c>
      <c r="E80" s="17">
        <v>0</v>
      </c>
      <c r="F80" s="17">
        <v>0</v>
      </c>
      <c r="G80" s="17">
        <v>0</v>
      </c>
      <c r="H80" s="17">
        <v>0</v>
      </c>
      <c r="I80" s="17">
        <v>1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2</v>
      </c>
      <c r="R80" s="17">
        <v>0</v>
      </c>
      <c r="S80" s="17">
        <v>1</v>
      </c>
      <c r="T80" s="17">
        <v>0</v>
      </c>
      <c r="U80" s="17">
        <v>0</v>
      </c>
      <c r="V80" s="17">
        <v>0</v>
      </c>
      <c r="W80" s="17">
        <v>0</v>
      </c>
      <c r="X80" s="17">
        <v>0</v>
      </c>
      <c r="Y80" s="17">
        <v>2</v>
      </c>
      <c r="Z80" s="17">
        <v>0</v>
      </c>
      <c r="AA80" s="17">
        <v>0</v>
      </c>
      <c r="AB80" s="17">
        <v>0</v>
      </c>
      <c r="AC80" s="17">
        <v>0</v>
      </c>
      <c r="AD80" s="17">
        <v>0</v>
      </c>
      <c r="AE80" s="17">
        <v>0</v>
      </c>
      <c r="AF80" s="17">
        <v>0</v>
      </c>
      <c r="AG80" s="17">
        <v>2</v>
      </c>
      <c r="AH80" s="17">
        <v>0</v>
      </c>
      <c r="AI80" s="17">
        <v>0</v>
      </c>
      <c r="AJ80" s="17">
        <v>0</v>
      </c>
      <c r="AK80" s="17">
        <v>0</v>
      </c>
      <c r="AL80" s="17">
        <v>0</v>
      </c>
      <c r="AM80" s="17">
        <v>0</v>
      </c>
      <c r="AN80" s="17">
        <v>0</v>
      </c>
      <c r="AO80" s="17">
        <v>2</v>
      </c>
      <c r="AP80" s="17">
        <v>0</v>
      </c>
      <c r="AQ80" s="17">
        <v>1</v>
      </c>
      <c r="AR80" s="17">
        <v>0</v>
      </c>
      <c r="AS80" s="17">
        <v>1</v>
      </c>
      <c r="AT80" s="17">
        <v>0</v>
      </c>
      <c r="AU80" s="17">
        <v>0</v>
      </c>
      <c r="AV80" s="17">
        <v>0</v>
      </c>
      <c r="AW80" s="17">
        <v>0</v>
      </c>
      <c r="AX80" s="17">
        <v>0</v>
      </c>
      <c r="AY80" s="17">
        <v>0</v>
      </c>
      <c r="AZ80" s="17">
        <v>0</v>
      </c>
      <c r="BA80" s="17">
        <v>0</v>
      </c>
      <c r="BB80" s="17">
        <v>0</v>
      </c>
      <c r="BC80" s="17">
        <v>0</v>
      </c>
      <c r="BD80" s="17">
        <v>0</v>
      </c>
      <c r="BE80" s="17">
        <v>0</v>
      </c>
      <c r="BF80" s="17">
        <v>0</v>
      </c>
      <c r="BG80" s="17">
        <v>0</v>
      </c>
      <c r="BH80" s="17">
        <v>0</v>
      </c>
      <c r="BI80" s="17">
        <v>0</v>
      </c>
      <c r="BJ80" s="17">
        <v>0</v>
      </c>
      <c r="BK80" s="34">
        <v>12</v>
      </c>
    </row>
    <row r="81" spans="1:63" x14ac:dyDescent="0.25">
      <c r="A81" s="32" t="s">
        <v>171</v>
      </c>
      <c r="B81" s="33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3</v>
      </c>
      <c r="J81" s="33">
        <v>0</v>
      </c>
      <c r="K81" s="33">
        <v>0</v>
      </c>
      <c r="L81" s="33">
        <v>0</v>
      </c>
      <c r="M81" s="33">
        <v>5</v>
      </c>
      <c r="N81" s="33">
        <v>0</v>
      </c>
      <c r="O81" s="33">
        <v>0</v>
      </c>
      <c r="P81" s="33">
        <v>0</v>
      </c>
      <c r="Q81" s="33">
        <v>1</v>
      </c>
      <c r="R81" s="33">
        <v>1</v>
      </c>
      <c r="S81" s="33">
        <v>1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  <c r="AD81" s="33">
        <v>0</v>
      </c>
      <c r="AE81" s="33">
        <v>0</v>
      </c>
      <c r="AF81" s="33">
        <v>3</v>
      </c>
      <c r="AG81" s="33">
        <v>1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2</v>
      </c>
      <c r="AN81" s="33">
        <v>0</v>
      </c>
      <c r="AO81" s="33">
        <v>3</v>
      </c>
      <c r="AP81" s="33">
        <v>1</v>
      </c>
      <c r="AQ81" s="33">
        <v>0</v>
      </c>
      <c r="AR81" s="33">
        <v>0</v>
      </c>
      <c r="AS81" s="33">
        <v>1</v>
      </c>
      <c r="AT81" s="33">
        <v>0</v>
      </c>
      <c r="AU81" s="33">
        <v>0</v>
      </c>
      <c r="AV81" s="33">
        <v>2</v>
      </c>
      <c r="AW81" s="33">
        <v>0</v>
      </c>
      <c r="AX81" s="33">
        <v>1</v>
      </c>
      <c r="AY81" s="33">
        <v>0</v>
      </c>
      <c r="AZ81" s="33">
        <v>0</v>
      </c>
      <c r="BA81" s="33">
        <v>0</v>
      </c>
      <c r="BB81" s="33">
        <v>0</v>
      </c>
      <c r="BC81" s="33">
        <v>0</v>
      </c>
      <c r="BD81" s="33">
        <v>0</v>
      </c>
      <c r="BE81" s="33">
        <v>0</v>
      </c>
      <c r="BF81" s="33">
        <v>0</v>
      </c>
      <c r="BG81" s="33">
        <v>0</v>
      </c>
      <c r="BH81" s="33">
        <v>0</v>
      </c>
      <c r="BI81" s="33">
        <v>0</v>
      </c>
      <c r="BJ81" s="33">
        <v>0</v>
      </c>
      <c r="BK81" s="34">
        <v>26</v>
      </c>
    </row>
    <row r="82" spans="1:63" x14ac:dyDescent="0.25">
      <c r="A82" s="35" t="s">
        <v>172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7">
        <v>0</v>
      </c>
      <c r="Q82" s="17">
        <v>0</v>
      </c>
      <c r="R82" s="17">
        <v>0</v>
      </c>
      <c r="S82" s="17">
        <v>0</v>
      </c>
      <c r="T82" s="17">
        <v>0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  <c r="AA82" s="17">
        <v>0</v>
      </c>
      <c r="AB82" s="17">
        <v>0</v>
      </c>
      <c r="AC82" s="17">
        <v>0</v>
      </c>
      <c r="AD82" s="17">
        <v>0</v>
      </c>
      <c r="AE82" s="17">
        <v>0</v>
      </c>
      <c r="AF82" s="17">
        <v>0</v>
      </c>
      <c r="AG82" s="17">
        <v>0</v>
      </c>
      <c r="AH82" s="17">
        <v>0</v>
      </c>
      <c r="AI82" s="17">
        <v>0</v>
      </c>
      <c r="AJ82" s="17">
        <v>0</v>
      </c>
      <c r="AK82" s="17">
        <v>0</v>
      </c>
      <c r="AL82" s="17">
        <v>0</v>
      </c>
      <c r="AM82" s="17">
        <v>0</v>
      </c>
      <c r="AN82" s="17">
        <v>0</v>
      </c>
      <c r="AO82" s="17">
        <v>0</v>
      </c>
      <c r="AP82" s="17">
        <v>0</v>
      </c>
      <c r="AQ82" s="17">
        <v>0</v>
      </c>
      <c r="AR82" s="17">
        <v>0</v>
      </c>
      <c r="AS82" s="17">
        <v>0</v>
      </c>
      <c r="AT82" s="17">
        <v>0</v>
      </c>
      <c r="AU82" s="17">
        <v>0</v>
      </c>
      <c r="AV82" s="17">
        <v>0</v>
      </c>
      <c r="AW82" s="17">
        <v>0</v>
      </c>
      <c r="AX82" s="17">
        <v>0</v>
      </c>
      <c r="AY82" s="17">
        <v>0</v>
      </c>
      <c r="AZ82" s="17">
        <v>0</v>
      </c>
      <c r="BA82" s="17">
        <v>0</v>
      </c>
      <c r="BB82" s="17">
        <v>0</v>
      </c>
      <c r="BC82" s="17">
        <v>0</v>
      </c>
      <c r="BD82" s="17">
        <v>0</v>
      </c>
      <c r="BE82" s="17">
        <v>0</v>
      </c>
      <c r="BF82" s="17">
        <v>0</v>
      </c>
      <c r="BG82" s="17">
        <v>0</v>
      </c>
      <c r="BH82" s="17">
        <v>0</v>
      </c>
      <c r="BI82" s="17">
        <v>0</v>
      </c>
      <c r="BJ82" s="17">
        <v>0</v>
      </c>
      <c r="BK82" s="34">
        <v>0</v>
      </c>
    </row>
    <row r="83" spans="1:63" x14ac:dyDescent="0.25">
      <c r="A83" s="35" t="s">
        <v>173</v>
      </c>
      <c r="B83" s="17">
        <v>0</v>
      </c>
      <c r="C83" s="17">
        <v>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7">
        <v>0</v>
      </c>
      <c r="W83" s="17">
        <v>0</v>
      </c>
      <c r="X83" s="17">
        <v>0</v>
      </c>
      <c r="Y83" s="17">
        <v>0</v>
      </c>
      <c r="Z83" s="17">
        <v>0</v>
      </c>
      <c r="AA83" s="17">
        <v>0</v>
      </c>
      <c r="AB83" s="17">
        <v>0</v>
      </c>
      <c r="AC83" s="17">
        <v>0</v>
      </c>
      <c r="AD83" s="17">
        <v>0</v>
      </c>
      <c r="AE83" s="17">
        <v>0</v>
      </c>
      <c r="AF83" s="17">
        <v>0</v>
      </c>
      <c r="AG83" s="17">
        <v>0</v>
      </c>
      <c r="AH83" s="17">
        <v>0</v>
      </c>
      <c r="AI83" s="17">
        <v>0</v>
      </c>
      <c r="AJ83" s="17">
        <v>0</v>
      </c>
      <c r="AK83" s="17">
        <v>0</v>
      </c>
      <c r="AL83" s="17">
        <v>0</v>
      </c>
      <c r="AM83" s="17">
        <v>0</v>
      </c>
      <c r="AN83" s="17">
        <v>0</v>
      </c>
      <c r="AO83" s="17">
        <v>0</v>
      </c>
      <c r="AP83" s="17">
        <v>0</v>
      </c>
      <c r="AQ83" s="17">
        <v>0</v>
      </c>
      <c r="AR83" s="17">
        <v>0</v>
      </c>
      <c r="AS83" s="17">
        <v>0</v>
      </c>
      <c r="AT83" s="17">
        <v>0</v>
      </c>
      <c r="AU83" s="17">
        <v>0</v>
      </c>
      <c r="AV83" s="17">
        <v>0</v>
      </c>
      <c r="AW83" s="17">
        <v>0</v>
      </c>
      <c r="AX83" s="17">
        <v>0</v>
      </c>
      <c r="AY83" s="17">
        <v>0</v>
      </c>
      <c r="AZ83" s="17">
        <v>0</v>
      </c>
      <c r="BA83" s="17">
        <v>0</v>
      </c>
      <c r="BB83" s="17">
        <v>0</v>
      </c>
      <c r="BC83" s="17">
        <v>0</v>
      </c>
      <c r="BD83" s="17">
        <v>0</v>
      </c>
      <c r="BE83" s="17">
        <v>0</v>
      </c>
      <c r="BF83" s="17">
        <v>0</v>
      </c>
      <c r="BG83" s="17">
        <v>0</v>
      </c>
      <c r="BH83" s="17">
        <v>0</v>
      </c>
      <c r="BI83" s="17">
        <v>0</v>
      </c>
      <c r="BJ83" s="17">
        <v>0</v>
      </c>
      <c r="BK83" s="34">
        <v>0</v>
      </c>
    </row>
    <row r="84" spans="1:63" x14ac:dyDescent="0.25">
      <c r="A84" s="35" t="s">
        <v>174</v>
      </c>
      <c r="B84" s="17">
        <v>1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3</v>
      </c>
      <c r="J84" s="17">
        <v>0</v>
      </c>
      <c r="K84" s="17">
        <v>0</v>
      </c>
      <c r="L84" s="17">
        <v>0</v>
      </c>
      <c r="M84" s="17">
        <v>5</v>
      </c>
      <c r="N84" s="17">
        <v>0</v>
      </c>
      <c r="O84" s="17">
        <v>0</v>
      </c>
      <c r="P84" s="17">
        <v>0</v>
      </c>
      <c r="Q84" s="17">
        <v>1</v>
      </c>
      <c r="R84" s="17">
        <v>1</v>
      </c>
      <c r="S84" s="17">
        <v>1</v>
      </c>
      <c r="T84" s="17">
        <v>0</v>
      </c>
      <c r="U84" s="17">
        <v>0</v>
      </c>
      <c r="V84" s="17">
        <v>0</v>
      </c>
      <c r="W84" s="17">
        <v>0</v>
      </c>
      <c r="X84" s="17">
        <v>0</v>
      </c>
      <c r="Y84" s="17">
        <v>0</v>
      </c>
      <c r="Z84" s="17">
        <v>0</v>
      </c>
      <c r="AA84" s="17">
        <v>0</v>
      </c>
      <c r="AB84" s="17">
        <v>0</v>
      </c>
      <c r="AC84" s="17">
        <v>0</v>
      </c>
      <c r="AD84" s="17">
        <v>0</v>
      </c>
      <c r="AE84" s="17">
        <v>0</v>
      </c>
      <c r="AF84" s="17">
        <v>3</v>
      </c>
      <c r="AG84" s="17">
        <v>1</v>
      </c>
      <c r="AH84" s="17">
        <v>0</v>
      </c>
      <c r="AI84" s="17">
        <v>0</v>
      </c>
      <c r="AJ84" s="17">
        <v>0</v>
      </c>
      <c r="AK84" s="17">
        <v>0</v>
      </c>
      <c r="AL84" s="17">
        <v>0</v>
      </c>
      <c r="AM84" s="17">
        <v>2</v>
      </c>
      <c r="AN84" s="17">
        <v>0</v>
      </c>
      <c r="AO84" s="17">
        <v>3</v>
      </c>
      <c r="AP84" s="17">
        <v>1</v>
      </c>
      <c r="AQ84" s="17">
        <v>0</v>
      </c>
      <c r="AR84" s="17">
        <v>0</v>
      </c>
      <c r="AS84" s="17">
        <v>1</v>
      </c>
      <c r="AT84" s="17">
        <v>0</v>
      </c>
      <c r="AU84" s="17">
        <v>0</v>
      </c>
      <c r="AV84" s="17">
        <v>2</v>
      </c>
      <c r="AW84" s="17">
        <v>0</v>
      </c>
      <c r="AX84" s="17">
        <v>1</v>
      </c>
      <c r="AY84" s="17">
        <v>0</v>
      </c>
      <c r="AZ84" s="17">
        <v>0</v>
      </c>
      <c r="BA84" s="17">
        <v>0</v>
      </c>
      <c r="BB84" s="17">
        <v>0</v>
      </c>
      <c r="BC84" s="17">
        <v>0</v>
      </c>
      <c r="BD84" s="17">
        <v>0</v>
      </c>
      <c r="BE84" s="17">
        <v>0</v>
      </c>
      <c r="BF84" s="17">
        <v>0</v>
      </c>
      <c r="BG84" s="17">
        <v>0</v>
      </c>
      <c r="BH84" s="17">
        <v>0</v>
      </c>
      <c r="BI84" s="17">
        <v>0</v>
      </c>
      <c r="BJ84" s="17">
        <v>0</v>
      </c>
      <c r="BK84" s="34">
        <v>26</v>
      </c>
    </row>
    <row r="85" spans="1:63" x14ac:dyDescent="0.25">
      <c r="A85" s="35" t="s">
        <v>175</v>
      </c>
      <c r="B85" s="17">
        <v>0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0</v>
      </c>
      <c r="V85" s="17">
        <v>0</v>
      </c>
      <c r="W85" s="17">
        <v>0</v>
      </c>
      <c r="X85" s="17">
        <v>0</v>
      </c>
      <c r="Y85" s="17">
        <v>0</v>
      </c>
      <c r="Z85" s="17">
        <v>0</v>
      </c>
      <c r="AA85" s="17">
        <v>0</v>
      </c>
      <c r="AB85" s="17">
        <v>0</v>
      </c>
      <c r="AC85" s="17">
        <v>0</v>
      </c>
      <c r="AD85" s="17">
        <v>0</v>
      </c>
      <c r="AE85" s="17">
        <v>0</v>
      </c>
      <c r="AF85" s="17">
        <v>0</v>
      </c>
      <c r="AG85" s="17">
        <v>0</v>
      </c>
      <c r="AH85" s="17">
        <v>0</v>
      </c>
      <c r="AI85" s="17">
        <v>0</v>
      </c>
      <c r="AJ85" s="17">
        <v>0</v>
      </c>
      <c r="AK85" s="17">
        <v>0</v>
      </c>
      <c r="AL85" s="17">
        <v>0</v>
      </c>
      <c r="AM85" s="17">
        <v>0</v>
      </c>
      <c r="AN85" s="17">
        <v>0</v>
      </c>
      <c r="AO85" s="17">
        <v>0</v>
      </c>
      <c r="AP85" s="17">
        <v>0</v>
      </c>
      <c r="AQ85" s="17">
        <v>0</v>
      </c>
      <c r="AR85" s="17">
        <v>0</v>
      </c>
      <c r="AS85" s="17">
        <v>0</v>
      </c>
      <c r="AT85" s="17">
        <v>0</v>
      </c>
      <c r="AU85" s="17">
        <v>0</v>
      </c>
      <c r="AV85" s="17">
        <v>0</v>
      </c>
      <c r="AW85" s="17">
        <v>0</v>
      </c>
      <c r="AX85" s="17">
        <v>0</v>
      </c>
      <c r="AY85" s="17">
        <v>0</v>
      </c>
      <c r="AZ85" s="17">
        <v>0</v>
      </c>
      <c r="BA85" s="17">
        <v>0</v>
      </c>
      <c r="BB85" s="17">
        <v>0</v>
      </c>
      <c r="BC85" s="17">
        <v>0</v>
      </c>
      <c r="BD85" s="17">
        <v>0</v>
      </c>
      <c r="BE85" s="17">
        <v>0</v>
      </c>
      <c r="BF85" s="17">
        <v>0</v>
      </c>
      <c r="BG85" s="17">
        <v>0</v>
      </c>
      <c r="BH85" s="17">
        <v>0</v>
      </c>
      <c r="BI85" s="17">
        <v>0</v>
      </c>
      <c r="BJ85" s="17">
        <v>0</v>
      </c>
      <c r="BK85" s="34">
        <v>0</v>
      </c>
    </row>
    <row r="86" spans="1:63" x14ac:dyDescent="0.25">
      <c r="A86" s="35" t="s">
        <v>176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17">
        <v>0</v>
      </c>
      <c r="Q86" s="17">
        <v>0</v>
      </c>
      <c r="R86" s="17">
        <v>0</v>
      </c>
      <c r="S86" s="17">
        <v>0</v>
      </c>
      <c r="T86" s="17">
        <v>0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  <c r="AA86" s="17">
        <v>0</v>
      </c>
      <c r="AB86" s="17">
        <v>0</v>
      </c>
      <c r="AC86" s="17">
        <v>0</v>
      </c>
      <c r="AD86" s="17">
        <v>0</v>
      </c>
      <c r="AE86" s="17">
        <v>0</v>
      </c>
      <c r="AF86" s="17">
        <v>0</v>
      </c>
      <c r="AG86" s="17">
        <v>0</v>
      </c>
      <c r="AH86" s="17">
        <v>0</v>
      </c>
      <c r="AI86" s="17">
        <v>0</v>
      </c>
      <c r="AJ86" s="17">
        <v>0</v>
      </c>
      <c r="AK86" s="17">
        <v>0</v>
      </c>
      <c r="AL86" s="17">
        <v>0</v>
      </c>
      <c r="AM86" s="17">
        <v>0</v>
      </c>
      <c r="AN86" s="17">
        <v>0</v>
      </c>
      <c r="AO86" s="17">
        <v>0</v>
      </c>
      <c r="AP86" s="17">
        <v>0</v>
      </c>
      <c r="AQ86" s="17">
        <v>0</v>
      </c>
      <c r="AR86" s="17">
        <v>0</v>
      </c>
      <c r="AS86" s="17">
        <v>0</v>
      </c>
      <c r="AT86" s="17">
        <v>0</v>
      </c>
      <c r="AU86" s="17">
        <v>0</v>
      </c>
      <c r="AV86" s="17">
        <v>0</v>
      </c>
      <c r="AW86" s="17">
        <v>0</v>
      </c>
      <c r="AX86" s="17">
        <v>0</v>
      </c>
      <c r="AY86" s="17">
        <v>0</v>
      </c>
      <c r="AZ86" s="17">
        <v>0</v>
      </c>
      <c r="BA86" s="17">
        <v>0</v>
      </c>
      <c r="BB86" s="17">
        <v>0</v>
      </c>
      <c r="BC86" s="17">
        <v>0</v>
      </c>
      <c r="BD86" s="17">
        <v>0</v>
      </c>
      <c r="BE86" s="17">
        <v>0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34">
        <v>0</v>
      </c>
    </row>
    <row r="87" spans="1:63" x14ac:dyDescent="0.25">
      <c r="A87" s="35" t="s">
        <v>177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17">
        <v>0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7">
        <v>0</v>
      </c>
      <c r="AH87" s="17">
        <v>0</v>
      </c>
      <c r="AI87" s="17">
        <v>0</v>
      </c>
      <c r="AJ87" s="17">
        <v>0</v>
      </c>
      <c r="AK87" s="17">
        <v>0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7">
        <v>0</v>
      </c>
      <c r="AR87" s="17">
        <v>0</v>
      </c>
      <c r="AS87" s="17">
        <v>0</v>
      </c>
      <c r="AT87" s="17">
        <v>0</v>
      </c>
      <c r="AU87" s="17">
        <v>0</v>
      </c>
      <c r="AV87" s="17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0</v>
      </c>
      <c r="BH87" s="17">
        <v>0</v>
      </c>
      <c r="BI87" s="17">
        <v>0</v>
      </c>
      <c r="BJ87" s="17">
        <v>0</v>
      </c>
      <c r="BK87" s="34">
        <v>0</v>
      </c>
    </row>
    <row r="88" spans="1:63" x14ac:dyDescent="0.25">
      <c r="A88" s="32" t="s">
        <v>178</v>
      </c>
      <c r="B88" s="33">
        <v>0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3">
        <v>0</v>
      </c>
      <c r="U88" s="33">
        <v>0</v>
      </c>
      <c r="V88" s="33">
        <v>0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  <c r="AD88" s="33">
        <v>0</v>
      </c>
      <c r="AE88" s="33">
        <v>0</v>
      </c>
      <c r="AF88" s="33">
        <v>0</v>
      </c>
      <c r="AG88" s="33">
        <v>0</v>
      </c>
      <c r="AH88" s="33">
        <v>0</v>
      </c>
      <c r="AI88" s="33">
        <v>0</v>
      </c>
      <c r="AJ88" s="33">
        <v>0</v>
      </c>
      <c r="AK88" s="33">
        <v>0</v>
      </c>
      <c r="AL88" s="33">
        <v>0</v>
      </c>
      <c r="AM88" s="33">
        <v>0</v>
      </c>
      <c r="AN88" s="33">
        <v>0</v>
      </c>
      <c r="AO88" s="33">
        <v>0</v>
      </c>
      <c r="AP88" s="33">
        <v>0</v>
      </c>
      <c r="AQ88" s="33">
        <v>0</v>
      </c>
      <c r="AR88" s="33">
        <v>0</v>
      </c>
      <c r="AS88" s="33">
        <v>0</v>
      </c>
      <c r="AT88" s="33">
        <v>0</v>
      </c>
      <c r="AU88" s="33">
        <v>0</v>
      </c>
      <c r="AV88" s="33">
        <v>0</v>
      </c>
      <c r="AW88" s="33">
        <v>0</v>
      </c>
      <c r="AX88" s="33">
        <v>0</v>
      </c>
      <c r="AY88" s="33">
        <v>0</v>
      </c>
      <c r="AZ88" s="33">
        <v>0</v>
      </c>
      <c r="BA88" s="33">
        <v>0</v>
      </c>
      <c r="BB88" s="33">
        <v>0</v>
      </c>
      <c r="BC88" s="33">
        <v>0</v>
      </c>
      <c r="BD88" s="33">
        <v>0</v>
      </c>
      <c r="BE88" s="33">
        <v>0</v>
      </c>
      <c r="BF88" s="33">
        <v>0</v>
      </c>
      <c r="BG88" s="33">
        <v>0</v>
      </c>
      <c r="BH88" s="33">
        <v>0</v>
      </c>
      <c r="BI88" s="33">
        <v>0</v>
      </c>
      <c r="BJ88" s="33">
        <v>0</v>
      </c>
      <c r="BK88" s="34">
        <v>0</v>
      </c>
    </row>
    <row r="89" spans="1:63" x14ac:dyDescent="0.25">
      <c r="A89" s="35" t="s">
        <v>179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0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34">
        <v>0</v>
      </c>
    </row>
    <row r="90" spans="1:63" x14ac:dyDescent="0.25">
      <c r="A90" s="35" t="s">
        <v>180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  <c r="AA90" s="17">
        <v>0</v>
      </c>
      <c r="AB90" s="17">
        <v>0</v>
      </c>
      <c r="AC90" s="17">
        <v>0</v>
      </c>
      <c r="AD90" s="17">
        <v>0</v>
      </c>
      <c r="AE90" s="17">
        <v>0</v>
      </c>
      <c r="AF90" s="17">
        <v>0</v>
      </c>
      <c r="AG90" s="17">
        <v>0</v>
      </c>
      <c r="AH90" s="17">
        <v>0</v>
      </c>
      <c r="AI90" s="17">
        <v>0</v>
      </c>
      <c r="AJ90" s="17">
        <v>0</v>
      </c>
      <c r="AK90" s="17">
        <v>0</v>
      </c>
      <c r="AL90" s="17">
        <v>0</v>
      </c>
      <c r="AM90" s="17">
        <v>0</v>
      </c>
      <c r="AN90" s="17">
        <v>0</v>
      </c>
      <c r="AO90" s="17">
        <v>0</v>
      </c>
      <c r="AP90" s="17">
        <v>0</v>
      </c>
      <c r="AQ90" s="17">
        <v>0</v>
      </c>
      <c r="AR90" s="17">
        <v>0</v>
      </c>
      <c r="AS90" s="17">
        <v>0</v>
      </c>
      <c r="AT90" s="17">
        <v>0</v>
      </c>
      <c r="AU90" s="17">
        <v>0</v>
      </c>
      <c r="AV90" s="17">
        <v>0</v>
      </c>
      <c r="AW90" s="17">
        <v>0</v>
      </c>
      <c r="AX90" s="17">
        <v>0</v>
      </c>
      <c r="AY90" s="17">
        <v>0</v>
      </c>
      <c r="AZ90" s="17">
        <v>0</v>
      </c>
      <c r="BA90" s="17">
        <v>0</v>
      </c>
      <c r="BB90" s="17">
        <v>0</v>
      </c>
      <c r="BC90" s="17">
        <v>0</v>
      </c>
      <c r="BD90" s="17">
        <v>0</v>
      </c>
      <c r="BE90" s="17">
        <v>0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34">
        <v>0</v>
      </c>
    </row>
    <row r="91" spans="1:63" x14ac:dyDescent="0.25">
      <c r="A91" s="32" t="s">
        <v>181</v>
      </c>
      <c r="B91" s="33">
        <v>0</v>
      </c>
      <c r="C91" s="33">
        <v>0</v>
      </c>
      <c r="D91" s="33">
        <v>1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3">
        <v>0</v>
      </c>
      <c r="U91" s="33">
        <v>0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  <c r="AD91" s="33">
        <v>0</v>
      </c>
      <c r="AE91" s="33">
        <v>0</v>
      </c>
      <c r="AF91" s="33">
        <v>0</v>
      </c>
      <c r="AG91" s="33">
        <v>0</v>
      </c>
      <c r="AH91" s="33">
        <v>0</v>
      </c>
      <c r="AI91" s="33">
        <v>0</v>
      </c>
      <c r="AJ91" s="33">
        <v>0</v>
      </c>
      <c r="AK91" s="33">
        <v>0</v>
      </c>
      <c r="AL91" s="33">
        <v>0</v>
      </c>
      <c r="AM91" s="33">
        <v>0</v>
      </c>
      <c r="AN91" s="33">
        <v>0</v>
      </c>
      <c r="AO91" s="33">
        <v>0</v>
      </c>
      <c r="AP91" s="33">
        <v>0</v>
      </c>
      <c r="AQ91" s="33">
        <v>0</v>
      </c>
      <c r="AR91" s="33">
        <v>0</v>
      </c>
      <c r="AS91" s="33">
        <v>0</v>
      </c>
      <c r="AT91" s="33">
        <v>0</v>
      </c>
      <c r="AU91" s="33">
        <v>0</v>
      </c>
      <c r="AV91" s="33">
        <v>0</v>
      </c>
      <c r="AW91" s="33">
        <v>0</v>
      </c>
      <c r="AX91" s="33">
        <v>0</v>
      </c>
      <c r="AY91" s="33">
        <v>0</v>
      </c>
      <c r="AZ91" s="33">
        <v>0</v>
      </c>
      <c r="BA91" s="33">
        <v>0</v>
      </c>
      <c r="BB91" s="33">
        <v>0</v>
      </c>
      <c r="BC91" s="33">
        <v>0</v>
      </c>
      <c r="BD91" s="33">
        <v>0</v>
      </c>
      <c r="BE91" s="33">
        <v>0</v>
      </c>
      <c r="BF91" s="33">
        <v>0</v>
      </c>
      <c r="BG91" s="33">
        <v>0</v>
      </c>
      <c r="BH91" s="33">
        <v>0</v>
      </c>
      <c r="BI91" s="33">
        <v>0</v>
      </c>
      <c r="BJ91" s="33">
        <v>0</v>
      </c>
      <c r="BK91" s="34">
        <v>1</v>
      </c>
    </row>
    <row r="92" spans="1:63" x14ac:dyDescent="0.25">
      <c r="A92" s="35" t="s">
        <v>182</v>
      </c>
      <c r="B92" s="17">
        <v>0</v>
      </c>
      <c r="C92" s="17">
        <v>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  <c r="AA92" s="17">
        <v>0</v>
      </c>
      <c r="AB92" s="17">
        <v>0</v>
      </c>
      <c r="AC92" s="17">
        <v>0</v>
      </c>
      <c r="AD92" s="17">
        <v>0</v>
      </c>
      <c r="AE92" s="17">
        <v>0</v>
      </c>
      <c r="AF92" s="17">
        <v>0</v>
      </c>
      <c r="AG92" s="17">
        <v>0</v>
      </c>
      <c r="AH92" s="17">
        <v>0</v>
      </c>
      <c r="AI92" s="17">
        <v>0</v>
      </c>
      <c r="AJ92" s="17">
        <v>0</v>
      </c>
      <c r="AK92" s="17">
        <v>0</v>
      </c>
      <c r="AL92" s="17">
        <v>0</v>
      </c>
      <c r="AM92" s="17">
        <v>0</v>
      </c>
      <c r="AN92" s="17">
        <v>0</v>
      </c>
      <c r="AO92" s="17">
        <v>0</v>
      </c>
      <c r="AP92" s="17">
        <v>0</v>
      </c>
      <c r="AQ92" s="17">
        <v>0</v>
      </c>
      <c r="AR92" s="17">
        <v>0</v>
      </c>
      <c r="AS92" s="17">
        <v>0</v>
      </c>
      <c r="AT92" s="17">
        <v>0</v>
      </c>
      <c r="AU92" s="17">
        <v>0</v>
      </c>
      <c r="AV92" s="17">
        <v>0</v>
      </c>
      <c r="AW92" s="17">
        <v>0</v>
      </c>
      <c r="AX92" s="17">
        <v>0</v>
      </c>
      <c r="AY92" s="17">
        <v>0</v>
      </c>
      <c r="AZ92" s="17">
        <v>0</v>
      </c>
      <c r="BA92" s="17">
        <v>0</v>
      </c>
      <c r="BB92" s="17">
        <v>0</v>
      </c>
      <c r="BC92" s="17">
        <v>0</v>
      </c>
      <c r="BD92" s="17">
        <v>0</v>
      </c>
      <c r="BE92" s="17">
        <v>0</v>
      </c>
      <c r="BF92" s="17">
        <v>0</v>
      </c>
      <c r="BG92" s="17">
        <v>0</v>
      </c>
      <c r="BH92" s="17">
        <v>0</v>
      </c>
      <c r="BI92" s="17">
        <v>0</v>
      </c>
      <c r="BJ92" s="17">
        <v>0</v>
      </c>
      <c r="BK92" s="34">
        <v>0</v>
      </c>
    </row>
    <row r="93" spans="1:63" x14ac:dyDescent="0.25">
      <c r="A93" s="35" t="s">
        <v>183</v>
      </c>
      <c r="B93" s="17">
        <v>0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34">
        <v>0</v>
      </c>
    </row>
    <row r="94" spans="1:63" x14ac:dyDescent="0.25">
      <c r="A94" s="35" t="s">
        <v>184</v>
      </c>
      <c r="B94" s="17">
        <v>0</v>
      </c>
      <c r="C94" s="17">
        <v>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  <c r="AA94" s="17">
        <v>0</v>
      </c>
      <c r="AB94" s="17">
        <v>0</v>
      </c>
      <c r="AC94" s="17">
        <v>0</v>
      </c>
      <c r="AD94" s="17">
        <v>0</v>
      </c>
      <c r="AE94" s="17">
        <v>0</v>
      </c>
      <c r="AF94" s="17">
        <v>0</v>
      </c>
      <c r="AG94" s="17">
        <v>0</v>
      </c>
      <c r="AH94" s="17">
        <v>0</v>
      </c>
      <c r="AI94" s="17">
        <v>0</v>
      </c>
      <c r="AJ94" s="17">
        <v>0</v>
      </c>
      <c r="AK94" s="17">
        <v>0</v>
      </c>
      <c r="AL94" s="17">
        <v>0</v>
      </c>
      <c r="AM94" s="17">
        <v>0</v>
      </c>
      <c r="AN94" s="17">
        <v>0</v>
      </c>
      <c r="AO94" s="17">
        <v>0</v>
      </c>
      <c r="AP94" s="17">
        <v>0</v>
      </c>
      <c r="AQ94" s="17">
        <v>0</v>
      </c>
      <c r="AR94" s="17">
        <v>0</v>
      </c>
      <c r="AS94" s="17">
        <v>0</v>
      </c>
      <c r="AT94" s="17">
        <v>0</v>
      </c>
      <c r="AU94" s="17">
        <v>0</v>
      </c>
      <c r="AV94" s="17">
        <v>0</v>
      </c>
      <c r="AW94" s="17">
        <v>0</v>
      </c>
      <c r="AX94" s="17">
        <v>0</v>
      </c>
      <c r="AY94" s="17">
        <v>0</v>
      </c>
      <c r="AZ94" s="17">
        <v>0</v>
      </c>
      <c r="BA94" s="17">
        <v>0</v>
      </c>
      <c r="BB94" s="17">
        <v>0</v>
      </c>
      <c r="BC94" s="17">
        <v>0</v>
      </c>
      <c r="BD94" s="17">
        <v>0</v>
      </c>
      <c r="BE94" s="17">
        <v>0</v>
      </c>
      <c r="BF94" s="17">
        <v>0</v>
      </c>
      <c r="BG94" s="17">
        <v>0</v>
      </c>
      <c r="BH94" s="17">
        <v>0</v>
      </c>
      <c r="BI94" s="17">
        <v>0</v>
      </c>
      <c r="BJ94" s="17">
        <v>0</v>
      </c>
      <c r="BK94" s="34">
        <v>0</v>
      </c>
    </row>
    <row r="95" spans="1:63" x14ac:dyDescent="0.25">
      <c r="A95" s="35" t="s">
        <v>185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34">
        <v>0</v>
      </c>
    </row>
    <row r="96" spans="1:63" x14ac:dyDescent="0.25">
      <c r="A96" s="35" t="s">
        <v>186</v>
      </c>
      <c r="B96" s="17">
        <v>0</v>
      </c>
      <c r="C96" s="17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34">
        <v>0</v>
      </c>
    </row>
    <row r="97" spans="1:63" x14ac:dyDescent="0.25">
      <c r="A97" s="35" t="s">
        <v>187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0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34">
        <v>0</v>
      </c>
    </row>
    <row r="98" spans="1:63" x14ac:dyDescent="0.25">
      <c r="A98" s="35" t="s">
        <v>188</v>
      </c>
      <c r="B98" s="17">
        <v>0</v>
      </c>
      <c r="C98" s="17">
        <v>0</v>
      </c>
      <c r="D98" s="17">
        <v>1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34">
        <v>1</v>
      </c>
    </row>
    <row r="99" spans="1:63" x14ac:dyDescent="0.25">
      <c r="A99" s="35" t="s">
        <v>189</v>
      </c>
      <c r="B99" s="17">
        <v>0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34">
        <v>0</v>
      </c>
    </row>
    <row r="100" spans="1:63" x14ac:dyDescent="0.25">
      <c r="A100" s="35" t="s">
        <v>190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0</v>
      </c>
      <c r="M100" s="17">
        <v>0</v>
      </c>
      <c r="N100" s="17">
        <v>0</v>
      </c>
      <c r="O100" s="17">
        <v>0</v>
      </c>
      <c r="P100" s="17">
        <v>0</v>
      </c>
      <c r="Q100" s="17">
        <v>0</v>
      </c>
      <c r="R100" s="17">
        <v>0</v>
      </c>
      <c r="S100" s="17">
        <v>0</v>
      </c>
      <c r="T100" s="17">
        <v>0</v>
      </c>
      <c r="U100" s="17">
        <v>0</v>
      </c>
      <c r="V100" s="17">
        <v>0</v>
      </c>
      <c r="W100" s="17">
        <v>0</v>
      </c>
      <c r="X100" s="17">
        <v>0</v>
      </c>
      <c r="Y100" s="17">
        <v>0</v>
      </c>
      <c r="Z100" s="17">
        <v>0</v>
      </c>
      <c r="AA100" s="17">
        <v>0</v>
      </c>
      <c r="AB100" s="17">
        <v>0</v>
      </c>
      <c r="AC100" s="17">
        <v>0</v>
      </c>
      <c r="AD100" s="17">
        <v>0</v>
      </c>
      <c r="AE100" s="17">
        <v>0</v>
      </c>
      <c r="AF100" s="17">
        <v>0</v>
      </c>
      <c r="AG100" s="17">
        <v>0</v>
      </c>
      <c r="AH100" s="17">
        <v>0</v>
      </c>
      <c r="AI100" s="17">
        <v>0</v>
      </c>
      <c r="AJ100" s="17">
        <v>0</v>
      </c>
      <c r="AK100" s="17">
        <v>0</v>
      </c>
      <c r="AL100" s="17">
        <v>0</v>
      </c>
      <c r="AM100" s="17">
        <v>0</v>
      </c>
      <c r="AN100" s="17">
        <v>0</v>
      </c>
      <c r="AO100" s="17">
        <v>0</v>
      </c>
      <c r="AP100" s="17">
        <v>0</v>
      </c>
      <c r="AQ100" s="17">
        <v>0</v>
      </c>
      <c r="AR100" s="17">
        <v>0</v>
      </c>
      <c r="AS100" s="17">
        <v>0</v>
      </c>
      <c r="AT100" s="17">
        <v>0</v>
      </c>
      <c r="AU100" s="17">
        <v>0</v>
      </c>
      <c r="AV100" s="17">
        <v>0</v>
      </c>
      <c r="AW100" s="17">
        <v>0</v>
      </c>
      <c r="AX100" s="17">
        <v>0</v>
      </c>
      <c r="AY100" s="17">
        <v>0</v>
      </c>
      <c r="AZ100" s="17">
        <v>0</v>
      </c>
      <c r="BA100" s="17">
        <v>0</v>
      </c>
      <c r="BB100" s="17">
        <v>0</v>
      </c>
      <c r="BC100" s="17">
        <v>0</v>
      </c>
      <c r="BD100" s="17">
        <v>0</v>
      </c>
      <c r="BE100" s="17">
        <v>0</v>
      </c>
      <c r="BF100" s="17">
        <v>0</v>
      </c>
      <c r="BG100" s="17">
        <v>0</v>
      </c>
      <c r="BH100" s="17">
        <v>0</v>
      </c>
      <c r="BI100" s="17">
        <v>0</v>
      </c>
      <c r="BJ100" s="17">
        <v>0</v>
      </c>
      <c r="BK100" s="34">
        <v>0</v>
      </c>
    </row>
    <row r="101" spans="1:63" x14ac:dyDescent="0.25">
      <c r="A101" s="35" t="s">
        <v>191</v>
      </c>
      <c r="B101" s="17">
        <v>0</v>
      </c>
      <c r="C101" s="17">
        <v>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7">
        <v>0</v>
      </c>
      <c r="O101" s="17">
        <v>0</v>
      </c>
      <c r="P101" s="17">
        <v>0</v>
      </c>
      <c r="Q101" s="17">
        <v>0</v>
      </c>
      <c r="R101" s="17">
        <v>0</v>
      </c>
      <c r="S101" s="17">
        <v>0</v>
      </c>
      <c r="T101" s="17">
        <v>0</v>
      </c>
      <c r="U101" s="17">
        <v>0</v>
      </c>
      <c r="V101" s="17">
        <v>0</v>
      </c>
      <c r="W101" s="17">
        <v>0</v>
      </c>
      <c r="X101" s="17">
        <v>0</v>
      </c>
      <c r="Y101" s="17">
        <v>0</v>
      </c>
      <c r="Z101" s="17">
        <v>0</v>
      </c>
      <c r="AA101" s="17">
        <v>0</v>
      </c>
      <c r="AB101" s="17">
        <v>0</v>
      </c>
      <c r="AC101" s="17">
        <v>0</v>
      </c>
      <c r="AD101" s="17">
        <v>0</v>
      </c>
      <c r="AE101" s="17">
        <v>0</v>
      </c>
      <c r="AF101" s="17">
        <v>0</v>
      </c>
      <c r="AG101" s="17">
        <v>0</v>
      </c>
      <c r="AH101" s="17">
        <v>0</v>
      </c>
      <c r="AI101" s="17">
        <v>0</v>
      </c>
      <c r="AJ101" s="17">
        <v>0</v>
      </c>
      <c r="AK101" s="17">
        <v>0</v>
      </c>
      <c r="AL101" s="17">
        <v>0</v>
      </c>
      <c r="AM101" s="17">
        <v>0</v>
      </c>
      <c r="AN101" s="17">
        <v>0</v>
      </c>
      <c r="AO101" s="17">
        <v>0</v>
      </c>
      <c r="AP101" s="17">
        <v>0</v>
      </c>
      <c r="AQ101" s="17">
        <v>0</v>
      </c>
      <c r="AR101" s="17">
        <v>0</v>
      </c>
      <c r="AS101" s="17">
        <v>0</v>
      </c>
      <c r="AT101" s="17">
        <v>0</v>
      </c>
      <c r="AU101" s="17">
        <v>0</v>
      </c>
      <c r="AV101" s="17">
        <v>0</v>
      </c>
      <c r="AW101" s="17">
        <v>0</v>
      </c>
      <c r="AX101" s="17">
        <v>0</v>
      </c>
      <c r="AY101" s="17">
        <v>0</v>
      </c>
      <c r="AZ101" s="17">
        <v>0</v>
      </c>
      <c r="BA101" s="17">
        <v>0</v>
      </c>
      <c r="BB101" s="17">
        <v>0</v>
      </c>
      <c r="BC101" s="17">
        <v>0</v>
      </c>
      <c r="BD101" s="17">
        <v>0</v>
      </c>
      <c r="BE101" s="17">
        <v>0</v>
      </c>
      <c r="BF101" s="17">
        <v>0</v>
      </c>
      <c r="BG101" s="17">
        <v>0</v>
      </c>
      <c r="BH101" s="17">
        <v>0</v>
      </c>
      <c r="BI101" s="17">
        <v>0</v>
      </c>
      <c r="BJ101" s="17">
        <v>0</v>
      </c>
      <c r="BK101" s="34">
        <v>0</v>
      </c>
    </row>
    <row r="102" spans="1:63" x14ac:dyDescent="0.25">
      <c r="A102" s="35" t="s">
        <v>192</v>
      </c>
      <c r="B102" s="17">
        <v>0</v>
      </c>
      <c r="C102" s="17">
        <v>0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0</v>
      </c>
      <c r="V102" s="17">
        <v>0</v>
      </c>
      <c r="W102" s="17">
        <v>0</v>
      </c>
      <c r="X102" s="17">
        <v>0</v>
      </c>
      <c r="Y102" s="17">
        <v>0</v>
      </c>
      <c r="Z102" s="17">
        <v>0</v>
      </c>
      <c r="AA102" s="17">
        <v>0</v>
      </c>
      <c r="AB102" s="17">
        <v>0</v>
      </c>
      <c r="AC102" s="17">
        <v>0</v>
      </c>
      <c r="AD102" s="17">
        <v>0</v>
      </c>
      <c r="AE102" s="17">
        <v>0</v>
      </c>
      <c r="AF102" s="17">
        <v>0</v>
      </c>
      <c r="AG102" s="17">
        <v>0</v>
      </c>
      <c r="AH102" s="17">
        <v>0</v>
      </c>
      <c r="AI102" s="17">
        <v>0</v>
      </c>
      <c r="AJ102" s="17">
        <v>0</v>
      </c>
      <c r="AK102" s="17">
        <v>0</v>
      </c>
      <c r="AL102" s="17">
        <v>0</v>
      </c>
      <c r="AM102" s="17">
        <v>0</v>
      </c>
      <c r="AN102" s="17">
        <v>0</v>
      </c>
      <c r="AO102" s="17">
        <v>0</v>
      </c>
      <c r="AP102" s="17">
        <v>0</v>
      </c>
      <c r="AQ102" s="17">
        <v>0</v>
      </c>
      <c r="AR102" s="17">
        <v>0</v>
      </c>
      <c r="AS102" s="17">
        <v>0</v>
      </c>
      <c r="AT102" s="17">
        <v>0</v>
      </c>
      <c r="AU102" s="17">
        <v>0</v>
      </c>
      <c r="AV102" s="17">
        <v>0</v>
      </c>
      <c r="AW102" s="17">
        <v>0</v>
      </c>
      <c r="AX102" s="17">
        <v>0</v>
      </c>
      <c r="AY102" s="17">
        <v>0</v>
      </c>
      <c r="AZ102" s="17">
        <v>0</v>
      </c>
      <c r="BA102" s="17">
        <v>0</v>
      </c>
      <c r="BB102" s="17">
        <v>0</v>
      </c>
      <c r="BC102" s="17">
        <v>0</v>
      </c>
      <c r="BD102" s="17">
        <v>0</v>
      </c>
      <c r="BE102" s="17">
        <v>0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34">
        <v>0</v>
      </c>
    </row>
    <row r="103" spans="1:63" x14ac:dyDescent="0.25">
      <c r="A103" s="32" t="s">
        <v>193</v>
      </c>
      <c r="B103" s="33">
        <v>1</v>
      </c>
      <c r="C103" s="33">
        <v>0</v>
      </c>
      <c r="D103" s="33">
        <v>1</v>
      </c>
      <c r="E103" s="33">
        <v>0</v>
      </c>
      <c r="F103" s="33">
        <v>0</v>
      </c>
      <c r="G103" s="33">
        <v>0</v>
      </c>
      <c r="H103" s="33">
        <v>0</v>
      </c>
      <c r="I103" s="33">
        <v>1</v>
      </c>
      <c r="J103" s="33">
        <v>1</v>
      </c>
      <c r="K103" s="33">
        <v>0</v>
      </c>
      <c r="L103" s="33">
        <v>0</v>
      </c>
      <c r="M103" s="33">
        <v>0</v>
      </c>
      <c r="N103" s="33">
        <v>0</v>
      </c>
      <c r="O103" s="33">
        <v>0</v>
      </c>
      <c r="P103" s="33">
        <v>0</v>
      </c>
      <c r="Q103" s="33">
        <v>0</v>
      </c>
      <c r="R103" s="33">
        <v>1</v>
      </c>
      <c r="S103" s="33">
        <v>0</v>
      </c>
      <c r="T103" s="33">
        <v>0</v>
      </c>
      <c r="U103" s="33">
        <v>0</v>
      </c>
      <c r="V103" s="33">
        <v>0</v>
      </c>
      <c r="W103" s="33">
        <v>0</v>
      </c>
      <c r="X103" s="33">
        <v>0</v>
      </c>
      <c r="Y103" s="33">
        <v>1</v>
      </c>
      <c r="Z103" s="33">
        <v>0</v>
      </c>
      <c r="AA103" s="33">
        <v>0</v>
      </c>
      <c r="AB103" s="33">
        <v>0</v>
      </c>
      <c r="AC103" s="33">
        <v>0</v>
      </c>
      <c r="AD103" s="33">
        <v>0</v>
      </c>
      <c r="AE103" s="33">
        <v>0</v>
      </c>
      <c r="AF103" s="33">
        <v>4</v>
      </c>
      <c r="AG103" s="33">
        <v>0</v>
      </c>
      <c r="AH103" s="33">
        <v>1</v>
      </c>
      <c r="AI103" s="33">
        <v>0</v>
      </c>
      <c r="AJ103" s="33">
        <v>0</v>
      </c>
      <c r="AK103" s="33">
        <v>0</v>
      </c>
      <c r="AL103" s="33">
        <v>0</v>
      </c>
      <c r="AM103" s="33">
        <v>0</v>
      </c>
      <c r="AN103" s="33">
        <v>1</v>
      </c>
      <c r="AO103" s="33">
        <v>0</v>
      </c>
      <c r="AP103" s="33">
        <v>0</v>
      </c>
      <c r="AQ103" s="33">
        <v>2</v>
      </c>
      <c r="AR103" s="33">
        <v>0</v>
      </c>
      <c r="AS103" s="33">
        <v>1</v>
      </c>
      <c r="AT103" s="33">
        <v>0</v>
      </c>
      <c r="AU103" s="33">
        <v>0</v>
      </c>
      <c r="AV103" s="33">
        <v>1</v>
      </c>
      <c r="AW103" s="33">
        <v>0</v>
      </c>
      <c r="AX103" s="33">
        <v>0</v>
      </c>
      <c r="AY103" s="33">
        <v>0</v>
      </c>
      <c r="AZ103" s="33">
        <v>0</v>
      </c>
      <c r="BA103" s="33">
        <v>0</v>
      </c>
      <c r="BB103" s="33">
        <v>0</v>
      </c>
      <c r="BC103" s="33">
        <v>0</v>
      </c>
      <c r="BD103" s="33">
        <v>0</v>
      </c>
      <c r="BE103" s="33">
        <v>0</v>
      </c>
      <c r="BF103" s="33">
        <v>0</v>
      </c>
      <c r="BG103" s="33">
        <v>0</v>
      </c>
      <c r="BH103" s="33">
        <v>3</v>
      </c>
      <c r="BI103" s="33">
        <v>0</v>
      </c>
      <c r="BJ103" s="33">
        <v>0</v>
      </c>
      <c r="BK103" s="34">
        <v>19</v>
      </c>
    </row>
    <row r="104" spans="1:63" x14ac:dyDescent="0.25">
      <c r="A104" s="35" t="s">
        <v>194</v>
      </c>
      <c r="B104" s="17">
        <v>1</v>
      </c>
      <c r="C104" s="17">
        <v>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7">
        <v>0</v>
      </c>
      <c r="W104" s="17">
        <v>0</v>
      </c>
      <c r="X104" s="17">
        <v>0</v>
      </c>
      <c r="Y104" s="17">
        <v>1</v>
      </c>
      <c r="Z104" s="17">
        <v>0</v>
      </c>
      <c r="AA104" s="17">
        <v>0</v>
      </c>
      <c r="AB104" s="17">
        <v>0</v>
      </c>
      <c r="AC104" s="17">
        <v>0</v>
      </c>
      <c r="AD104" s="17">
        <v>0</v>
      </c>
      <c r="AE104" s="17">
        <v>0</v>
      </c>
      <c r="AF104" s="17">
        <v>2</v>
      </c>
      <c r="AG104" s="17">
        <v>0</v>
      </c>
      <c r="AH104" s="17">
        <v>0</v>
      </c>
      <c r="AI104" s="17">
        <v>0</v>
      </c>
      <c r="AJ104" s="17">
        <v>0</v>
      </c>
      <c r="AK104" s="17">
        <v>0</v>
      </c>
      <c r="AL104" s="17">
        <v>0</v>
      </c>
      <c r="AM104" s="17">
        <v>0</v>
      </c>
      <c r="AN104" s="17">
        <v>0</v>
      </c>
      <c r="AO104" s="17">
        <v>0</v>
      </c>
      <c r="AP104" s="17">
        <v>0</v>
      </c>
      <c r="AQ104" s="17">
        <v>0</v>
      </c>
      <c r="AR104" s="17">
        <v>0</v>
      </c>
      <c r="AS104" s="17">
        <v>0</v>
      </c>
      <c r="AT104" s="17">
        <v>0</v>
      </c>
      <c r="AU104" s="17">
        <v>0</v>
      </c>
      <c r="AV104" s="17">
        <v>0</v>
      </c>
      <c r="AW104" s="17">
        <v>0</v>
      </c>
      <c r="AX104" s="17">
        <v>0</v>
      </c>
      <c r="AY104" s="17">
        <v>0</v>
      </c>
      <c r="AZ104" s="17">
        <v>0</v>
      </c>
      <c r="BA104" s="17">
        <v>0</v>
      </c>
      <c r="BB104" s="17">
        <v>0</v>
      </c>
      <c r="BC104" s="17">
        <v>0</v>
      </c>
      <c r="BD104" s="17">
        <v>0</v>
      </c>
      <c r="BE104" s="17">
        <v>0</v>
      </c>
      <c r="BF104" s="17">
        <v>0</v>
      </c>
      <c r="BG104" s="17">
        <v>0</v>
      </c>
      <c r="BH104" s="17">
        <v>0</v>
      </c>
      <c r="BI104" s="17">
        <v>0</v>
      </c>
      <c r="BJ104" s="17">
        <v>0</v>
      </c>
      <c r="BK104" s="34">
        <v>4</v>
      </c>
    </row>
    <row r="105" spans="1:63" x14ac:dyDescent="0.25">
      <c r="A105" s="35" t="s">
        <v>195</v>
      </c>
      <c r="B105" s="17">
        <v>0</v>
      </c>
      <c r="C105" s="17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34">
        <v>0</v>
      </c>
    </row>
    <row r="106" spans="1:63" x14ac:dyDescent="0.25">
      <c r="A106" s="35" t="s">
        <v>196</v>
      </c>
      <c r="B106" s="17">
        <v>0</v>
      </c>
      <c r="C106" s="17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34">
        <v>0</v>
      </c>
    </row>
    <row r="107" spans="1:63" x14ac:dyDescent="0.25">
      <c r="A107" s="35" t="s">
        <v>197</v>
      </c>
      <c r="B107" s="17">
        <v>0</v>
      </c>
      <c r="C107" s="17">
        <v>0</v>
      </c>
      <c r="D107" s="17">
        <v>1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0</v>
      </c>
      <c r="AB107" s="17">
        <v>0</v>
      </c>
      <c r="AC107" s="17">
        <v>0</v>
      </c>
      <c r="AD107" s="17">
        <v>0</v>
      </c>
      <c r="AE107" s="17">
        <v>0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0</v>
      </c>
      <c r="AS107" s="17">
        <v>0</v>
      </c>
      <c r="AT107" s="17">
        <v>0</v>
      </c>
      <c r="AU107" s="17">
        <v>0</v>
      </c>
      <c r="AV107" s="17">
        <v>0</v>
      </c>
      <c r="AW107" s="17">
        <v>0</v>
      </c>
      <c r="AX107" s="17">
        <v>0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0</v>
      </c>
      <c r="BH107" s="17">
        <v>1</v>
      </c>
      <c r="BI107" s="17">
        <v>0</v>
      </c>
      <c r="BJ107" s="17">
        <v>0</v>
      </c>
      <c r="BK107" s="34">
        <v>2</v>
      </c>
    </row>
    <row r="108" spans="1:63" x14ac:dyDescent="0.25">
      <c r="A108" s="35" t="s">
        <v>198</v>
      </c>
      <c r="B108" s="17">
        <v>0</v>
      </c>
      <c r="C108" s="17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34">
        <v>0</v>
      </c>
    </row>
    <row r="109" spans="1:63" x14ac:dyDescent="0.25">
      <c r="A109" s="35" t="s">
        <v>199</v>
      </c>
      <c r="B109" s="17">
        <v>0</v>
      </c>
      <c r="C109" s="17">
        <v>0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1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1</v>
      </c>
      <c r="BI109" s="17">
        <v>0</v>
      </c>
      <c r="BJ109" s="17">
        <v>0</v>
      </c>
      <c r="BK109" s="34">
        <v>2</v>
      </c>
    </row>
    <row r="110" spans="1:63" x14ac:dyDescent="0.25">
      <c r="A110" s="35" t="s">
        <v>200</v>
      </c>
      <c r="B110" s="17">
        <v>0</v>
      </c>
      <c r="C110" s="17">
        <v>0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0</v>
      </c>
      <c r="V110" s="17">
        <v>0</v>
      </c>
      <c r="W110" s="17">
        <v>0</v>
      </c>
      <c r="X110" s="17">
        <v>0</v>
      </c>
      <c r="Y110" s="17">
        <v>0</v>
      </c>
      <c r="Z110" s="17">
        <v>0</v>
      </c>
      <c r="AA110" s="17">
        <v>0</v>
      </c>
      <c r="AB110" s="17">
        <v>0</v>
      </c>
      <c r="AC110" s="17">
        <v>0</v>
      </c>
      <c r="AD110" s="17">
        <v>0</v>
      </c>
      <c r="AE110" s="17">
        <v>0</v>
      </c>
      <c r="AF110" s="17">
        <v>1</v>
      </c>
      <c r="AG110" s="17">
        <v>0</v>
      </c>
      <c r="AH110" s="17">
        <v>0</v>
      </c>
      <c r="AI110" s="17">
        <v>0</v>
      </c>
      <c r="AJ110" s="17">
        <v>0</v>
      </c>
      <c r="AK110" s="17">
        <v>0</v>
      </c>
      <c r="AL110" s="17">
        <v>0</v>
      </c>
      <c r="AM110" s="17">
        <v>0</v>
      </c>
      <c r="AN110" s="17">
        <v>0</v>
      </c>
      <c r="AO110" s="17">
        <v>0</v>
      </c>
      <c r="AP110" s="17">
        <v>0</v>
      </c>
      <c r="AQ110" s="17">
        <v>0</v>
      </c>
      <c r="AR110" s="17">
        <v>0</v>
      </c>
      <c r="AS110" s="17">
        <v>0</v>
      </c>
      <c r="AT110" s="17">
        <v>0</v>
      </c>
      <c r="AU110" s="17">
        <v>0</v>
      </c>
      <c r="AV110" s="17">
        <v>0</v>
      </c>
      <c r="AW110" s="17">
        <v>0</v>
      </c>
      <c r="AX110" s="17">
        <v>0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0</v>
      </c>
      <c r="BH110" s="17">
        <v>0</v>
      </c>
      <c r="BI110" s="17">
        <v>0</v>
      </c>
      <c r="BJ110" s="17">
        <v>0</v>
      </c>
      <c r="BK110" s="34">
        <v>1</v>
      </c>
    </row>
    <row r="111" spans="1:63" x14ac:dyDescent="0.25">
      <c r="A111" s="35" t="s">
        <v>201</v>
      </c>
      <c r="B111" s="17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>
        <v>0</v>
      </c>
      <c r="W111" s="17">
        <v>0</v>
      </c>
      <c r="X111" s="17">
        <v>0</v>
      </c>
      <c r="Y111" s="17">
        <v>0</v>
      </c>
      <c r="Z111" s="17">
        <v>0</v>
      </c>
      <c r="AA111" s="17">
        <v>0</v>
      </c>
      <c r="AB111" s="17">
        <v>0</v>
      </c>
      <c r="AC111" s="17">
        <v>0</v>
      </c>
      <c r="AD111" s="17">
        <v>0</v>
      </c>
      <c r="AE111" s="17">
        <v>0</v>
      </c>
      <c r="AF111" s="17">
        <v>0</v>
      </c>
      <c r="AG111" s="17">
        <v>0</v>
      </c>
      <c r="AH111" s="17">
        <v>1</v>
      </c>
      <c r="AI111" s="17">
        <v>0</v>
      </c>
      <c r="AJ111" s="17">
        <v>0</v>
      </c>
      <c r="AK111" s="17">
        <v>0</v>
      </c>
      <c r="AL111" s="17">
        <v>0</v>
      </c>
      <c r="AM111" s="17">
        <v>0</v>
      </c>
      <c r="AN111" s="17">
        <v>0</v>
      </c>
      <c r="AO111" s="17">
        <v>0</v>
      </c>
      <c r="AP111" s="17">
        <v>0</v>
      </c>
      <c r="AQ111" s="17">
        <v>0</v>
      </c>
      <c r="AR111" s="17">
        <v>0</v>
      </c>
      <c r="AS111" s="17">
        <v>1</v>
      </c>
      <c r="AT111" s="17">
        <v>0</v>
      </c>
      <c r="AU111" s="17">
        <v>0</v>
      </c>
      <c r="AV111" s="17">
        <v>1</v>
      </c>
      <c r="AW111" s="17">
        <v>0</v>
      </c>
      <c r="AX111" s="17">
        <v>0</v>
      </c>
      <c r="AY111" s="17">
        <v>0</v>
      </c>
      <c r="AZ111" s="17">
        <v>0</v>
      </c>
      <c r="BA111" s="17">
        <v>0</v>
      </c>
      <c r="BB111" s="17">
        <v>0</v>
      </c>
      <c r="BC111" s="17">
        <v>0</v>
      </c>
      <c r="BD111" s="17">
        <v>0</v>
      </c>
      <c r="BE111" s="17">
        <v>0</v>
      </c>
      <c r="BF111" s="17">
        <v>0</v>
      </c>
      <c r="BG111" s="17">
        <v>0</v>
      </c>
      <c r="BH111" s="17">
        <v>0</v>
      </c>
      <c r="BI111" s="17">
        <v>0</v>
      </c>
      <c r="BJ111" s="17">
        <v>0</v>
      </c>
      <c r="BK111" s="34">
        <v>3</v>
      </c>
    </row>
    <row r="112" spans="1:63" x14ac:dyDescent="0.25">
      <c r="A112" s="35" t="s">
        <v>202</v>
      </c>
      <c r="B112" s="17">
        <v>0</v>
      </c>
      <c r="C112" s="17">
        <v>0</v>
      </c>
      <c r="D112" s="17"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1</v>
      </c>
      <c r="S112" s="17">
        <v>0</v>
      </c>
      <c r="T112" s="17">
        <v>0</v>
      </c>
      <c r="U112" s="17">
        <v>0</v>
      </c>
      <c r="V112" s="17">
        <v>0</v>
      </c>
      <c r="W112" s="17">
        <v>0</v>
      </c>
      <c r="X112" s="17">
        <v>0</v>
      </c>
      <c r="Y112" s="17">
        <v>0</v>
      </c>
      <c r="Z112" s="17">
        <v>0</v>
      </c>
      <c r="AA112" s="17">
        <v>0</v>
      </c>
      <c r="AB112" s="17">
        <v>0</v>
      </c>
      <c r="AC112" s="17">
        <v>0</v>
      </c>
      <c r="AD112" s="17">
        <v>0</v>
      </c>
      <c r="AE112" s="17">
        <v>0</v>
      </c>
      <c r="AF112" s="17">
        <v>1</v>
      </c>
      <c r="AG112" s="17">
        <v>0</v>
      </c>
      <c r="AH112" s="17">
        <v>0</v>
      </c>
      <c r="AI112" s="17">
        <v>0</v>
      </c>
      <c r="AJ112" s="17">
        <v>0</v>
      </c>
      <c r="AK112" s="17">
        <v>0</v>
      </c>
      <c r="AL112" s="17">
        <v>0</v>
      </c>
      <c r="AM112" s="17">
        <v>0</v>
      </c>
      <c r="AN112" s="17">
        <v>0</v>
      </c>
      <c r="AO112" s="17">
        <v>0</v>
      </c>
      <c r="AP112" s="17">
        <v>0</v>
      </c>
      <c r="AQ112" s="17">
        <v>0</v>
      </c>
      <c r="AR112" s="17">
        <v>0</v>
      </c>
      <c r="AS112" s="17">
        <v>0</v>
      </c>
      <c r="AT112" s="17">
        <v>0</v>
      </c>
      <c r="AU112" s="17">
        <v>0</v>
      </c>
      <c r="AV112" s="17">
        <v>0</v>
      </c>
      <c r="AW112" s="17">
        <v>0</v>
      </c>
      <c r="AX112" s="17">
        <v>0</v>
      </c>
      <c r="AY112" s="17">
        <v>0</v>
      </c>
      <c r="AZ112" s="17">
        <v>0</v>
      </c>
      <c r="BA112" s="17">
        <v>0</v>
      </c>
      <c r="BB112" s="17">
        <v>0</v>
      </c>
      <c r="BC112" s="17">
        <v>0</v>
      </c>
      <c r="BD112" s="17">
        <v>0</v>
      </c>
      <c r="BE112" s="17">
        <v>0</v>
      </c>
      <c r="BF112" s="17">
        <v>0</v>
      </c>
      <c r="BG112" s="17">
        <v>0</v>
      </c>
      <c r="BH112" s="17">
        <v>1</v>
      </c>
      <c r="BI112" s="17">
        <v>0</v>
      </c>
      <c r="BJ112" s="17">
        <v>0</v>
      </c>
      <c r="BK112" s="34">
        <v>3</v>
      </c>
    </row>
    <row r="113" spans="1:63" x14ac:dyDescent="0.25">
      <c r="A113" s="35" t="s">
        <v>203</v>
      </c>
      <c r="B113" s="17">
        <v>0</v>
      </c>
      <c r="C113" s="17">
        <v>0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0</v>
      </c>
      <c r="V113" s="17">
        <v>0</v>
      </c>
      <c r="W113" s="17">
        <v>0</v>
      </c>
      <c r="X113" s="17">
        <v>0</v>
      </c>
      <c r="Y113" s="17">
        <v>0</v>
      </c>
      <c r="Z113" s="17">
        <v>0</v>
      </c>
      <c r="AA113" s="17">
        <v>0</v>
      </c>
      <c r="AB113" s="17">
        <v>0</v>
      </c>
      <c r="AC113" s="17">
        <v>0</v>
      </c>
      <c r="AD113" s="17">
        <v>0</v>
      </c>
      <c r="AE113" s="17">
        <v>0</v>
      </c>
      <c r="AF113" s="17">
        <v>0</v>
      </c>
      <c r="AG113" s="17">
        <v>0</v>
      </c>
      <c r="AH113" s="17">
        <v>0</v>
      </c>
      <c r="AI113" s="17">
        <v>0</v>
      </c>
      <c r="AJ113" s="17">
        <v>0</v>
      </c>
      <c r="AK113" s="17">
        <v>0</v>
      </c>
      <c r="AL113" s="17">
        <v>0</v>
      </c>
      <c r="AM113" s="17">
        <v>0</v>
      </c>
      <c r="AN113" s="17">
        <v>0</v>
      </c>
      <c r="AO113" s="17">
        <v>0</v>
      </c>
      <c r="AP113" s="17">
        <v>0</v>
      </c>
      <c r="AQ113" s="17">
        <v>0</v>
      </c>
      <c r="AR113" s="17">
        <v>0</v>
      </c>
      <c r="AS113" s="17">
        <v>0</v>
      </c>
      <c r="AT113" s="17">
        <v>0</v>
      </c>
      <c r="AU113" s="17">
        <v>0</v>
      </c>
      <c r="AV113" s="17">
        <v>0</v>
      </c>
      <c r="AW113" s="17">
        <v>0</v>
      </c>
      <c r="AX113" s="17">
        <v>0</v>
      </c>
      <c r="AY113" s="17">
        <v>0</v>
      </c>
      <c r="AZ113" s="17">
        <v>0</v>
      </c>
      <c r="BA113" s="17">
        <v>0</v>
      </c>
      <c r="BB113" s="17">
        <v>0</v>
      </c>
      <c r="BC113" s="17">
        <v>0</v>
      </c>
      <c r="BD113" s="17">
        <v>0</v>
      </c>
      <c r="BE113" s="17">
        <v>0</v>
      </c>
      <c r="BF113" s="17">
        <v>0</v>
      </c>
      <c r="BG113" s="17">
        <v>0</v>
      </c>
      <c r="BH113" s="17">
        <v>0</v>
      </c>
      <c r="BI113" s="17">
        <v>0</v>
      </c>
      <c r="BJ113" s="17">
        <v>0</v>
      </c>
      <c r="BK113" s="34">
        <v>0</v>
      </c>
    </row>
    <row r="114" spans="1:63" x14ac:dyDescent="0.25">
      <c r="A114" s="35" t="s">
        <v>204</v>
      </c>
      <c r="B114" s="17">
        <v>0</v>
      </c>
      <c r="C114" s="17">
        <v>0</v>
      </c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7">
        <v>0</v>
      </c>
      <c r="W114" s="17">
        <v>0</v>
      </c>
      <c r="X114" s="17">
        <v>0</v>
      </c>
      <c r="Y114" s="17">
        <v>0</v>
      </c>
      <c r="Z114" s="17">
        <v>0</v>
      </c>
      <c r="AA114" s="17">
        <v>0</v>
      </c>
      <c r="AB114" s="17">
        <v>0</v>
      </c>
      <c r="AC114" s="17">
        <v>0</v>
      </c>
      <c r="AD114" s="17">
        <v>0</v>
      </c>
      <c r="AE114" s="17">
        <v>0</v>
      </c>
      <c r="AF114" s="17">
        <v>0</v>
      </c>
      <c r="AG114" s="17">
        <v>0</v>
      </c>
      <c r="AH114" s="17">
        <v>0</v>
      </c>
      <c r="AI114" s="17">
        <v>0</v>
      </c>
      <c r="AJ114" s="17">
        <v>0</v>
      </c>
      <c r="AK114" s="17">
        <v>0</v>
      </c>
      <c r="AL114" s="17">
        <v>0</v>
      </c>
      <c r="AM114" s="17">
        <v>0</v>
      </c>
      <c r="AN114" s="17">
        <v>0</v>
      </c>
      <c r="AO114" s="17">
        <v>0</v>
      </c>
      <c r="AP114" s="17">
        <v>0</v>
      </c>
      <c r="AQ114" s="17">
        <v>0</v>
      </c>
      <c r="AR114" s="17">
        <v>0</v>
      </c>
      <c r="AS114" s="17">
        <v>0</v>
      </c>
      <c r="AT114" s="17">
        <v>0</v>
      </c>
      <c r="AU114" s="17">
        <v>0</v>
      </c>
      <c r="AV114" s="17">
        <v>0</v>
      </c>
      <c r="AW114" s="17">
        <v>0</v>
      </c>
      <c r="AX114" s="17">
        <v>0</v>
      </c>
      <c r="AY114" s="17">
        <v>0</v>
      </c>
      <c r="AZ114" s="17">
        <v>0</v>
      </c>
      <c r="BA114" s="17">
        <v>0</v>
      </c>
      <c r="BB114" s="17">
        <v>0</v>
      </c>
      <c r="BC114" s="17">
        <v>0</v>
      </c>
      <c r="BD114" s="17">
        <v>0</v>
      </c>
      <c r="BE114" s="17">
        <v>0</v>
      </c>
      <c r="BF114" s="17">
        <v>0</v>
      </c>
      <c r="BG114" s="17">
        <v>0</v>
      </c>
      <c r="BH114" s="17">
        <v>0</v>
      </c>
      <c r="BI114" s="17">
        <v>0</v>
      </c>
      <c r="BJ114" s="17">
        <v>0</v>
      </c>
      <c r="BK114" s="34">
        <v>0</v>
      </c>
    </row>
    <row r="115" spans="1:63" x14ac:dyDescent="0.25">
      <c r="A115" s="35" t="s">
        <v>205</v>
      </c>
      <c r="B115" s="17">
        <v>0</v>
      </c>
      <c r="C115" s="17">
        <v>0</v>
      </c>
      <c r="D115" s="17">
        <v>0</v>
      </c>
      <c r="E115" s="17">
        <v>0</v>
      </c>
      <c r="F115" s="17">
        <v>0</v>
      </c>
      <c r="G115" s="17">
        <v>0</v>
      </c>
      <c r="H115" s="17">
        <v>0</v>
      </c>
      <c r="I115" s="17">
        <v>0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0</v>
      </c>
      <c r="V115" s="17">
        <v>0</v>
      </c>
      <c r="W115" s="17">
        <v>0</v>
      </c>
      <c r="X115" s="17">
        <v>0</v>
      </c>
      <c r="Y115" s="17">
        <v>0</v>
      </c>
      <c r="Z115" s="17">
        <v>0</v>
      </c>
      <c r="AA115" s="17">
        <v>0</v>
      </c>
      <c r="AB115" s="17">
        <v>0</v>
      </c>
      <c r="AC115" s="17">
        <v>0</v>
      </c>
      <c r="AD115" s="17">
        <v>0</v>
      </c>
      <c r="AE115" s="17">
        <v>0</v>
      </c>
      <c r="AF115" s="17">
        <v>0</v>
      </c>
      <c r="AG115" s="17">
        <v>0</v>
      </c>
      <c r="AH115" s="17">
        <v>0</v>
      </c>
      <c r="AI115" s="17">
        <v>0</v>
      </c>
      <c r="AJ115" s="17">
        <v>0</v>
      </c>
      <c r="AK115" s="17">
        <v>0</v>
      </c>
      <c r="AL115" s="17">
        <v>0</v>
      </c>
      <c r="AM115" s="17">
        <v>0</v>
      </c>
      <c r="AN115" s="17">
        <v>0</v>
      </c>
      <c r="AO115" s="17">
        <v>0</v>
      </c>
      <c r="AP115" s="17">
        <v>0</v>
      </c>
      <c r="AQ115" s="17">
        <v>0</v>
      </c>
      <c r="AR115" s="17">
        <v>0</v>
      </c>
      <c r="AS115" s="17">
        <v>0</v>
      </c>
      <c r="AT115" s="17">
        <v>0</v>
      </c>
      <c r="AU115" s="17">
        <v>0</v>
      </c>
      <c r="AV115" s="17">
        <v>0</v>
      </c>
      <c r="AW115" s="17">
        <v>0</v>
      </c>
      <c r="AX115" s="17">
        <v>0</v>
      </c>
      <c r="AY115" s="17">
        <v>0</v>
      </c>
      <c r="AZ115" s="17">
        <v>0</v>
      </c>
      <c r="BA115" s="17">
        <v>0</v>
      </c>
      <c r="BB115" s="17">
        <v>0</v>
      </c>
      <c r="BC115" s="17">
        <v>0</v>
      </c>
      <c r="BD115" s="17">
        <v>0</v>
      </c>
      <c r="BE115" s="17">
        <v>0</v>
      </c>
      <c r="BF115" s="17">
        <v>0</v>
      </c>
      <c r="BG115" s="17">
        <v>0</v>
      </c>
      <c r="BH115" s="17">
        <v>0</v>
      </c>
      <c r="BI115" s="17">
        <v>0</v>
      </c>
      <c r="BJ115" s="17">
        <v>0</v>
      </c>
      <c r="BK115" s="34">
        <v>1</v>
      </c>
    </row>
    <row r="116" spans="1:63" x14ac:dyDescent="0.25">
      <c r="A116" s="35" t="s">
        <v>206</v>
      </c>
      <c r="B116" s="17">
        <v>0</v>
      </c>
      <c r="C116" s="17">
        <v>0</v>
      </c>
      <c r="D116" s="17"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7">
        <v>0</v>
      </c>
      <c r="W116" s="17">
        <v>0</v>
      </c>
      <c r="X116" s="17">
        <v>0</v>
      </c>
      <c r="Y116" s="17">
        <v>0</v>
      </c>
      <c r="Z116" s="17">
        <v>0</v>
      </c>
      <c r="AA116" s="17">
        <v>0</v>
      </c>
      <c r="AB116" s="17">
        <v>0</v>
      </c>
      <c r="AC116" s="17">
        <v>0</v>
      </c>
      <c r="AD116" s="17">
        <v>0</v>
      </c>
      <c r="AE116" s="17">
        <v>0</v>
      </c>
      <c r="AF116" s="17">
        <v>0</v>
      </c>
      <c r="AG116" s="17">
        <v>0</v>
      </c>
      <c r="AH116" s="17">
        <v>0</v>
      </c>
      <c r="AI116" s="17">
        <v>0</v>
      </c>
      <c r="AJ116" s="17">
        <v>0</v>
      </c>
      <c r="AK116" s="17">
        <v>0</v>
      </c>
      <c r="AL116" s="17">
        <v>0</v>
      </c>
      <c r="AM116" s="17">
        <v>0</v>
      </c>
      <c r="AN116" s="17">
        <v>0</v>
      </c>
      <c r="AO116" s="17">
        <v>0</v>
      </c>
      <c r="AP116" s="17">
        <v>0</v>
      </c>
      <c r="AQ116" s="17">
        <v>0</v>
      </c>
      <c r="AR116" s="17">
        <v>0</v>
      </c>
      <c r="AS116" s="17">
        <v>0</v>
      </c>
      <c r="AT116" s="17">
        <v>0</v>
      </c>
      <c r="AU116" s="17">
        <v>0</v>
      </c>
      <c r="AV116" s="17">
        <v>0</v>
      </c>
      <c r="AW116" s="17">
        <v>0</v>
      </c>
      <c r="AX116" s="17">
        <v>0</v>
      </c>
      <c r="AY116" s="17">
        <v>0</v>
      </c>
      <c r="AZ116" s="17">
        <v>0</v>
      </c>
      <c r="BA116" s="17">
        <v>0</v>
      </c>
      <c r="BB116" s="17">
        <v>0</v>
      </c>
      <c r="BC116" s="17">
        <v>0</v>
      </c>
      <c r="BD116" s="17">
        <v>0</v>
      </c>
      <c r="BE116" s="17">
        <v>0</v>
      </c>
      <c r="BF116" s="17">
        <v>0</v>
      </c>
      <c r="BG116" s="17">
        <v>0</v>
      </c>
      <c r="BH116" s="17">
        <v>0</v>
      </c>
      <c r="BI116" s="17">
        <v>0</v>
      </c>
      <c r="BJ116" s="17">
        <v>0</v>
      </c>
      <c r="BK116" s="34">
        <v>0</v>
      </c>
    </row>
    <row r="117" spans="1:63" x14ac:dyDescent="0.25">
      <c r="A117" s="35" t="s">
        <v>207</v>
      </c>
      <c r="B117" s="17">
        <v>0</v>
      </c>
      <c r="C117" s="17">
        <v>0</v>
      </c>
      <c r="D117" s="17">
        <v>0</v>
      </c>
      <c r="E117" s="17">
        <v>0</v>
      </c>
      <c r="F117" s="17">
        <v>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7">
        <v>0</v>
      </c>
      <c r="W117" s="17">
        <v>0</v>
      </c>
      <c r="X117" s="17">
        <v>0</v>
      </c>
      <c r="Y117" s="17">
        <v>0</v>
      </c>
      <c r="Z117" s="17">
        <v>0</v>
      </c>
      <c r="AA117" s="17">
        <v>0</v>
      </c>
      <c r="AB117" s="17">
        <v>0</v>
      </c>
      <c r="AC117" s="17">
        <v>0</v>
      </c>
      <c r="AD117" s="17">
        <v>0</v>
      </c>
      <c r="AE117" s="17">
        <v>0</v>
      </c>
      <c r="AF117" s="17">
        <v>0</v>
      </c>
      <c r="AG117" s="17">
        <v>0</v>
      </c>
      <c r="AH117" s="17">
        <v>0</v>
      </c>
      <c r="AI117" s="17">
        <v>0</v>
      </c>
      <c r="AJ117" s="17">
        <v>0</v>
      </c>
      <c r="AK117" s="17">
        <v>0</v>
      </c>
      <c r="AL117" s="17">
        <v>0</v>
      </c>
      <c r="AM117" s="17">
        <v>0</v>
      </c>
      <c r="AN117" s="17">
        <v>0</v>
      </c>
      <c r="AO117" s="17">
        <v>0</v>
      </c>
      <c r="AP117" s="17">
        <v>0</v>
      </c>
      <c r="AQ117" s="17">
        <v>1</v>
      </c>
      <c r="AR117" s="17">
        <v>0</v>
      </c>
      <c r="AS117" s="17">
        <v>0</v>
      </c>
      <c r="AT117" s="17">
        <v>0</v>
      </c>
      <c r="AU117" s="17">
        <v>0</v>
      </c>
      <c r="AV117" s="17">
        <v>0</v>
      </c>
      <c r="AW117" s="17">
        <v>0</v>
      </c>
      <c r="AX117" s="17">
        <v>0</v>
      </c>
      <c r="AY117" s="17">
        <v>0</v>
      </c>
      <c r="AZ117" s="17">
        <v>0</v>
      </c>
      <c r="BA117" s="17">
        <v>0</v>
      </c>
      <c r="BB117" s="17">
        <v>0</v>
      </c>
      <c r="BC117" s="17">
        <v>0</v>
      </c>
      <c r="BD117" s="17">
        <v>0</v>
      </c>
      <c r="BE117" s="17">
        <v>0</v>
      </c>
      <c r="BF117" s="17">
        <v>0</v>
      </c>
      <c r="BG117" s="17">
        <v>0</v>
      </c>
      <c r="BH117" s="17">
        <v>0</v>
      </c>
      <c r="BI117" s="17">
        <v>0</v>
      </c>
      <c r="BJ117" s="17">
        <v>0</v>
      </c>
      <c r="BK117" s="34">
        <v>1</v>
      </c>
    </row>
    <row r="118" spans="1:63" x14ac:dyDescent="0.25">
      <c r="A118" s="35" t="s">
        <v>208</v>
      </c>
      <c r="B118" s="17">
        <v>0</v>
      </c>
      <c r="C118" s="17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34">
        <v>0</v>
      </c>
    </row>
    <row r="119" spans="1:63" x14ac:dyDescent="0.25">
      <c r="A119" s="35" t="s">
        <v>209</v>
      </c>
      <c r="B119" s="17">
        <v>0</v>
      </c>
      <c r="C119" s="17">
        <v>0</v>
      </c>
      <c r="D119" s="17">
        <v>0</v>
      </c>
      <c r="E119" s="17">
        <v>0</v>
      </c>
      <c r="F119" s="17">
        <v>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17">
        <v>0</v>
      </c>
      <c r="AF119" s="17">
        <v>0</v>
      </c>
      <c r="AG119" s="17">
        <v>0</v>
      </c>
      <c r="AH119" s="17">
        <v>0</v>
      </c>
      <c r="AI119" s="17">
        <v>0</v>
      </c>
      <c r="AJ119" s="17">
        <v>0</v>
      </c>
      <c r="AK119" s="17">
        <v>0</v>
      </c>
      <c r="AL119" s="17">
        <v>0</v>
      </c>
      <c r="AM119" s="17">
        <v>0</v>
      </c>
      <c r="AN119" s="17">
        <v>0</v>
      </c>
      <c r="AO119" s="17">
        <v>0</v>
      </c>
      <c r="AP119" s="17">
        <v>0</v>
      </c>
      <c r="AQ119" s="17">
        <v>0</v>
      </c>
      <c r="AR119" s="17">
        <v>0</v>
      </c>
      <c r="AS119" s="17">
        <v>0</v>
      </c>
      <c r="AT119" s="17">
        <v>0</v>
      </c>
      <c r="AU119" s="17">
        <v>0</v>
      </c>
      <c r="AV119" s="17">
        <v>0</v>
      </c>
      <c r="AW119" s="17">
        <v>0</v>
      </c>
      <c r="AX119" s="17">
        <v>0</v>
      </c>
      <c r="AY119" s="17">
        <v>0</v>
      </c>
      <c r="AZ119" s="17">
        <v>0</v>
      </c>
      <c r="BA119" s="17">
        <v>0</v>
      </c>
      <c r="BB119" s="17">
        <v>0</v>
      </c>
      <c r="BC119" s="17">
        <v>0</v>
      </c>
      <c r="BD119" s="17">
        <v>0</v>
      </c>
      <c r="BE119" s="17">
        <v>0</v>
      </c>
      <c r="BF119" s="17">
        <v>0</v>
      </c>
      <c r="BG119" s="17">
        <v>0</v>
      </c>
      <c r="BH119" s="17">
        <v>0</v>
      </c>
      <c r="BI119" s="17">
        <v>0</v>
      </c>
      <c r="BJ119" s="17">
        <v>0</v>
      </c>
      <c r="BK119" s="34">
        <v>0</v>
      </c>
    </row>
    <row r="120" spans="1:63" x14ac:dyDescent="0.25">
      <c r="A120" s="35" t="s">
        <v>210</v>
      </c>
      <c r="B120" s="17">
        <v>0</v>
      </c>
      <c r="C120" s="17">
        <v>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0</v>
      </c>
      <c r="AD120" s="17">
        <v>0</v>
      </c>
      <c r="AE120" s="17">
        <v>0</v>
      </c>
      <c r="AF120" s="17">
        <v>0</v>
      </c>
      <c r="AG120" s="17">
        <v>0</v>
      </c>
      <c r="AH120" s="17">
        <v>0</v>
      </c>
      <c r="AI120" s="17">
        <v>0</v>
      </c>
      <c r="AJ120" s="17">
        <v>0</v>
      </c>
      <c r="AK120" s="17">
        <v>0</v>
      </c>
      <c r="AL120" s="17">
        <v>0</v>
      </c>
      <c r="AM120" s="17">
        <v>0</v>
      </c>
      <c r="AN120" s="17">
        <v>0</v>
      </c>
      <c r="AO120" s="17">
        <v>0</v>
      </c>
      <c r="AP120" s="17">
        <v>0</v>
      </c>
      <c r="AQ120" s="17">
        <v>0</v>
      </c>
      <c r="AR120" s="17">
        <v>0</v>
      </c>
      <c r="AS120" s="17">
        <v>0</v>
      </c>
      <c r="AT120" s="17">
        <v>0</v>
      </c>
      <c r="AU120" s="17">
        <v>0</v>
      </c>
      <c r="AV120" s="17">
        <v>0</v>
      </c>
      <c r="AW120" s="17">
        <v>0</v>
      </c>
      <c r="AX120" s="17">
        <v>0</v>
      </c>
      <c r="AY120" s="17">
        <v>0</v>
      </c>
      <c r="AZ120" s="17">
        <v>0</v>
      </c>
      <c r="BA120" s="17">
        <v>0</v>
      </c>
      <c r="BB120" s="17">
        <v>0</v>
      </c>
      <c r="BC120" s="17">
        <v>0</v>
      </c>
      <c r="BD120" s="17">
        <v>0</v>
      </c>
      <c r="BE120" s="17">
        <v>0</v>
      </c>
      <c r="BF120" s="17">
        <v>0</v>
      </c>
      <c r="BG120" s="17">
        <v>0</v>
      </c>
      <c r="BH120" s="17">
        <v>0</v>
      </c>
      <c r="BI120" s="17">
        <v>0</v>
      </c>
      <c r="BJ120" s="17">
        <v>0</v>
      </c>
      <c r="BK120" s="34">
        <v>0</v>
      </c>
    </row>
    <row r="121" spans="1:63" x14ac:dyDescent="0.25">
      <c r="A121" s="35" t="s">
        <v>211</v>
      </c>
      <c r="B121" s="17">
        <v>0</v>
      </c>
      <c r="C121" s="17">
        <v>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7">
        <v>0</v>
      </c>
      <c r="W121" s="17">
        <v>0</v>
      </c>
      <c r="X121" s="17">
        <v>0</v>
      </c>
      <c r="Y121" s="17">
        <v>0</v>
      </c>
      <c r="Z121" s="17">
        <v>0</v>
      </c>
      <c r="AA121" s="17">
        <v>0</v>
      </c>
      <c r="AB121" s="17">
        <v>0</v>
      </c>
      <c r="AC121" s="17">
        <v>0</v>
      </c>
      <c r="AD121" s="17">
        <v>0</v>
      </c>
      <c r="AE121" s="17">
        <v>0</v>
      </c>
      <c r="AF121" s="17">
        <v>0</v>
      </c>
      <c r="AG121" s="17">
        <v>0</v>
      </c>
      <c r="AH121" s="17">
        <v>0</v>
      </c>
      <c r="AI121" s="17">
        <v>0</v>
      </c>
      <c r="AJ121" s="17">
        <v>0</v>
      </c>
      <c r="AK121" s="17">
        <v>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  <c r="AR121" s="17">
        <v>0</v>
      </c>
      <c r="AS121" s="17">
        <v>0</v>
      </c>
      <c r="AT121" s="17">
        <v>0</v>
      </c>
      <c r="AU121" s="17">
        <v>0</v>
      </c>
      <c r="AV121" s="17">
        <v>0</v>
      </c>
      <c r="AW121" s="17">
        <v>0</v>
      </c>
      <c r="AX121" s="17">
        <v>0</v>
      </c>
      <c r="AY121" s="17">
        <v>0</v>
      </c>
      <c r="AZ121" s="17">
        <v>0</v>
      </c>
      <c r="BA121" s="17">
        <v>0</v>
      </c>
      <c r="BB121" s="17">
        <v>0</v>
      </c>
      <c r="BC121" s="17">
        <v>0</v>
      </c>
      <c r="BD121" s="17">
        <v>0</v>
      </c>
      <c r="BE121" s="17">
        <v>0</v>
      </c>
      <c r="BF121" s="17">
        <v>0</v>
      </c>
      <c r="BG121" s="17">
        <v>0</v>
      </c>
      <c r="BH121" s="17">
        <v>0</v>
      </c>
      <c r="BI121" s="17">
        <v>0</v>
      </c>
      <c r="BJ121" s="17">
        <v>0</v>
      </c>
      <c r="BK121" s="34">
        <v>0</v>
      </c>
    </row>
    <row r="122" spans="1:63" x14ac:dyDescent="0.25">
      <c r="A122" s="35" t="s">
        <v>212</v>
      </c>
      <c r="B122" s="17">
        <v>0</v>
      </c>
      <c r="C122" s="17">
        <v>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0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0</v>
      </c>
      <c r="V122" s="17">
        <v>0</v>
      </c>
      <c r="W122" s="17">
        <v>0</v>
      </c>
      <c r="X122" s="17">
        <v>0</v>
      </c>
      <c r="Y122" s="17">
        <v>0</v>
      </c>
      <c r="Z122" s="17">
        <v>0</v>
      </c>
      <c r="AA122" s="17">
        <v>0</v>
      </c>
      <c r="AB122" s="17">
        <v>0</v>
      </c>
      <c r="AC122" s="17">
        <v>0</v>
      </c>
      <c r="AD122" s="17">
        <v>0</v>
      </c>
      <c r="AE122" s="17">
        <v>0</v>
      </c>
      <c r="AF122" s="17">
        <v>0</v>
      </c>
      <c r="AG122" s="17">
        <v>0</v>
      </c>
      <c r="AH122" s="17">
        <v>0</v>
      </c>
      <c r="AI122" s="17">
        <v>0</v>
      </c>
      <c r="AJ122" s="17">
        <v>0</v>
      </c>
      <c r="AK122" s="17">
        <v>0</v>
      </c>
      <c r="AL122" s="17">
        <v>0</v>
      </c>
      <c r="AM122" s="17">
        <v>0</v>
      </c>
      <c r="AN122" s="17">
        <v>0</v>
      </c>
      <c r="AO122" s="17">
        <v>0</v>
      </c>
      <c r="AP122" s="17">
        <v>0</v>
      </c>
      <c r="AQ122" s="17">
        <v>0</v>
      </c>
      <c r="AR122" s="17">
        <v>0</v>
      </c>
      <c r="AS122" s="17">
        <v>0</v>
      </c>
      <c r="AT122" s="17">
        <v>0</v>
      </c>
      <c r="AU122" s="17">
        <v>0</v>
      </c>
      <c r="AV122" s="17">
        <v>0</v>
      </c>
      <c r="AW122" s="17">
        <v>0</v>
      </c>
      <c r="AX122" s="17">
        <v>0</v>
      </c>
      <c r="AY122" s="17">
        <v>0</v>
      </c>
      <c r="AZ122" s="17">
        <v>0</v>
      </c>
      <c r="BA122" s="17">
        <v>0</v>
      </c>
      <c r="BB122" s="17">
        <v>0</v>
      </c>
      <c r="BC122" s="17">
        <v>0</v>
      </c>
      <c r="BD122" s="17">
        <v>0</v>
      </c>
      <c r="BE122" s="17">
        <v>0</v>
      </c>
      <c r="BF122" s="17">
        <v>0</v>
      </c>
      <c r="BG122" s="17">
        <v>0</v>
      </c>
      <c r="BH122" s="17">
        <v>0</v>
      </c>
      <c r="BI122" s="17">
        <v>0</v>
      </c>
      <c r="BJ122" s="17">
        <v>0</v>
      </c>
      <c r="BK122" s="34">
        <v>0</v>
      </c>
    </row>
    <row r="123" spans="1:63" x14ac:dyDescent="0.25">
      <c r="A123" s="35" t="s">
        <v>213</v>
      </c>
      <c r="B123" s="17">
        <v>0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  <c r="AC123" s="17">
        <v>0</v>
      </c>
      <c r="AD123" s="17">
        <v>0</v>
      </c>
      <c r="AE123" s="17">
        <v>0</v>
      </c>
      <c r="AF123" s="17">
        <v>0</v>
      </c>
      <c r="AG123" s="17">
        <v>0</v>
      </c>
      <c r="AH123" s="17">
        <v>0</v>
      </c>
      <c r="AI123" s="17">
        <v>0</v>
      </c>
      <c r="AJ123" s="17">
        <v>0</v>
      </c>
      <c r="AK123" s="17">
        <v>0</v>
      </c>
      <c r="AL123" s="17">
        <v>0</v>
      </c>
      <c r="AM123" s="17">
        <v>0</v>
      </c>
      <c r="AN123" s="17">
        <v>0</v>
      </c>
      <c r="AO123" s="17">
        <v>0</v>
      </c>
      <c r="AP123" s="17">
        <v>0</v>
      </c>
      <c r="AQ123" s="17">
        <v>0</v>
      </c>
      <c r="AR123" s="17">
        <v>0</v>
      </c>
      <c r="AS123" s="17">
        <v>0</v>
      </c>
      <c r="AT123" s="17">
        <v>0</v>
      </c>
      <c r="AU123" s="17">
        <v>0</v>
      </c>
      <c r="AV123" s="17">
        <v>0</v>
      </c>
      <c r="AW123" s="17">
        <v>0</v>
      </c>
      <c r="AX123" s="17">
        <v>0</v>
      </c>
      <c r="AY123" s="17">
        <v>0</v>
      </c>
      <c r="AZ123" s="17">
        <v>0</v>
      </c>
      <c r="BA123" s="17">
        <v>0</v>
      </c>
      <c r="BB123" s="17">
        <v>0</v>
      </c>
      <c r="BC123" s="17">
        <v>0</v>
      </c>
      <c r="BD123" s="17">
        <v>0</v>
      </c>
      <c r="BE123" s="17">
        <v>0</v>
      </c>
      <c r="BF123" s="17">
        <v>0</v>
      </c>
      <c r="BG123" s="17">
        <v>0</v>
      </c>
      <c r="BH123" s="17">
        <v>0</v>
      </c>
      <c r="BI123" s="17">
        <v>0</v>
      </c>
      <c r="BJ123" s="17">
        <v>0</v>
      </c>
      <c r="BK123" s="34">
        <v>0</v>
      </c>
    </row>
    <row r="124" spans="1:63" x14ac:dyDescent="0.25">
      <c r="A124" s="35" t="s">
        <v>214</v>
      </c>
      <c r="B124" s="17">
        <v>0</v>
      </c>
      <c r="C124" s="17">
        <v>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0</v>
      </c>
      <c r="V124" s="17">
        <v>0</v>
      </c>
      <c r="W124" s="17">
        <v>0</v>
      </c>
      <c r="X124" s="17">
        <v>0</v>
      </c>
      <c r="Y124" s="17">
        <v>0</v>
      </c>
      <c r="Z124" s="17">
        <v>0</v>
      </c>
      <c r="AA124" s="17">
        <v>0</v>
      </c>
      <c r="AB124" s="17">
        <v>0</v>
      </c>
      <c r="AC124" s="17">
        <v>0</v>
      </c>
      <c r="AD124" s="17">
        <v>0</v>
      </c>
      <c r="AE124" s="17">
        <v>0</v>
      </c>
      <c r="AF124" s="17">
        <v>0</v>
      </c>
      <c r="AG124" s="17">
        <v>0</v>
      </c>
      <c r="AH124" s="17">
        <v>0</v>
      </c>
      <c r="AI124" s="17">
        <v>0</v>
      </c>
      <c r="AJ124" s="17">
        <v>0</v>
      </c>
      <c r="AK124" s="17">
        <v>0</v>
      </c>
      <c r="AL124" s="17">
        <v>0</v>
      </c>
      <c r="AM124" s="17">
        <v>0</v>
      </c>
      <c r="AN124" s="17">
        <v>0</v>
      </c>
      <c r="AO124" s="17">
        <v>0</v>
      </c>
      <c r="AP124" s="17">
        <v>0</v>
      </c>
      <c r="AQ124" s="17">
        <v>0</v>
      </c>
      <c r="AR124" s="17">
        <v>0</v>
      </c>
      <c r="AS124" s="17">
        <v>0</v>
      </c>
      <c r="AT124" s="17">
        <v>0</v>
      </c>
      <c r="AU124" s="17">
        <v>0</v>
      </c>
      <c r="AV124" s="17">
        <v>0</v>
      </c>
      <c r="AW124" s="17">
        <v>0</v>
      </c>
      <c r="AX124" s="17">
        <v>0</v>
      </c>
      <c r="AY124" s="17">
        <v>0</v>
      </c>
      <c r="AZ124" s="17">
        <v>0</v>
      </c>
      <c r="BA124" s="17">
        <v>0</v>
      </c>
      <c r="BB124" s="17">
        <v>0</v>
      </c>
      <c r="BC124" s="17">
        <v>0</v>
      </c>
      <c r="BD124" s="17">
        <v>0</v>
      </c>
      <c r="BE124" s="17">
        <v>0</v>
      </c>
      <c r="BF124" s="17">
        <v>0</v>
      </c>
      <c r="BG124" s="17">
        <v>0</v>
      </c>
      <c r="BH124" s="17">
        <v>0</v>
      </c>
      <c r="BI124" s="17">
        <v>0</v>
      </c>
      <c r="BJ124" s="17">
        <v>0</v>
      </c>
      <c r="BK124" s="34">
        <v>0</v>
      </c>
    </row>
    <row r="125" spans="1:63" x14ac:dyDescent="0.25">
      <c r="A125" s="35" t="s">
        <v>215</v>
      </c>
      <c r="B125" s="17">
        <v>0</v>
      </c>
      <c r="C125" s="17">
        <v>0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0</v>
      </c>
      <c r="V125" s="17">
        <v>0</v>
      </c>
      <c r="W125" s="17">
        <v>0</v>
      </c>
      <c r="X125" s="17">
        <v>0</v>
      </c>
      <c r="Y125" s="17">
        <v>0</v>
      </c>
      <c r="Z125" s="17">
        <v>0</v>
      </c>
      <c r="AA125" s="17">
        <v>0</v>
      </c>
      <c r="AB125" s="17">
        <v>0</v>
      </c>
      <c r="AC125" s="17">
        <v>0</v>
      </c>
      <c r="AD125" s="17">
        <v>0</v>
      </c>
      <c r="AE125" s="17">
        <v>0</v>
      </c>
      <c r="AF125" s="17">
        <v>0</v>
      </c>
      <c r="AG125" s="17">
        <v>0</v>
      </c>
      <c r="AH125" s="17">
        <v>0</v>
      </c>
      <c r="AI125" s="17">
        <v>0</v>
      </c>
      <c r="AJ125" s="17">
        <v>0</v>
      </c>
      <c r="AK125" s="17">
        <v>0</v>
      </c>
      <c r="AL125" s="17">
        <v>0</v>
      </c>
      <c r="AM125" s="17">
        <v>0</v>
      </c>
      <c r="AN125" s="17">
        <v>0</v>
      </c>
      <c r="AO125" s="17">
        <v>0</v>
      </c>
      <c r="AP125" s="17">
        <v>0</v>
      </c>
      <c r="AQ125" s="17">
        <v>0</v>
      </c>
      <c r="AR125" s="17">
        <v>0</v>
      </c>
      <c r="AS125" s="17">
        <v>0</v>
      </c>
      <c r="AT125" s="17">
        <v>0</v>
      </c>
      <c r="AU125" s="17">
        <v>0</v>
      </c>
      <c r="AV125" s="17">
        <v>0</v>
      </c>
      <c r="AW125" s="17">
        <v>0</v>
      </c>
      <c r="AX125" s="17">
        <v>0</v>
      </c>
      <c r="AY125" s="17">
        <v>0</v>
      </c>
      <c r="AZ125" s="17">
        <v>0</v>
      </c>
      <c r="BA125" s="17">
        <v>0</v>
      </c>
      <c r="BB125" s="17">
        <v>0</v>
      </c>
      <c r="BC125" s="17">
        <v>0</v>
      </c>
      <c r="BD125" s="17">
        <v>0</v>
      </c>
      <c r="BE125" s="17">
        <v>0</v>
      </c>
      <c r="BF125" s="17">
        <v>0</v>
      </c>
      <c r="BG125" s="17">
        <v>0</v>
      </c>
      <c r="BH125" s="17">
        <v>0</v>
      </c>
      <c r="BI125" s="17">
        <v>0</v>
      </c>
      <c r="BJ125" s="17">
        <v>0</v>
      </c>
      <c r="BK125" s="34">
        <v>0</v>
      </c>
    </row>
    <row r="126" spans="1:63" x14ac:dyDescent="0.25">
      <c r="A126" s="35" t="s">
        <v>216</v>
      </c>
      <c r="B126" s="17">
        <v>0</v>
      </c>
      <c r="C126" s="17">
        <v>0</v>
      </c>
      <c r="D126" s="17">
        <v>0</v>
      </c>
      <c r="E126" s="17">
        <v>0</v>
      </c>
      <c r="F126" s="17">
        <v>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7">
        <v>0</v>
      </c>
      <c r="W126" s="17">
        <v>0</v>
      </c>
      <c r="X126" s="17">
        <v>0</v>
      </c>
      <c r="Y126" s="17">
        <v>0</v>
      </c>
      <c r="Z126" s="17">
        <v>0</v>
      </c>
      <c r="AA126" s="17">
        <v>0</v>
      </c>
      <c r="AB126" s="17">
        <v>0</v>
      </c>
      <c r="AC126" s="17">
        <v>0</v>
      </c>
      <c r="AD126" s="17">
        <v>0</v>
      </c>
      <c r="AE126" s="17">
        <v>0</v>
      </c>
      <c r="AF126" s="17">
        <v>0</v>
      </c>
      <c r="AG126" s="17">
        <v>0</v>
      </c>
      <c r="AH126" s="17">
        <v>0</v>
      </c>
      <c r="AI126" s="17">
        <v>0</v>
      </c>
      <c r="AJ126" s="17">
        <v>0</v>
      </c>
      <c r="AK126" s="17">
        <v>0</v>
      </c>
      <c r="AL126" s="17">
        <v>0</v>
      </c>
      <c r="AM126" s="17">
        <v>0</v>
      </c>
      <c r="AN126" s="17">
        <v>0</v>
      </c>
      <c r="AO126" s="17">
        <v>0</v>
      </c>
      <c r="AP126" s="17">
        <v>0</v>
      </c>
      <c r="AQ126" s="17">
        <v>0</v>
      </c>
      <c r="AR126" s="17">
        <v>0</v>
      </c>
      <c r="AS126" s="17">
        <v>0</v>
      </c>
      <c r="AT126" s="17">
        <v>0</v>
      </c>
      <c r="AU126" s="17">
        <v>0</v>
      </c>
      <c r="AV126" s="17">
        <v>0</v>
      </c>
      <c r="AW126" s="17">
        <v>0</v>
      </c>
      <c r="AX126" s="17">
        <v>0</v>
      </c>
      <c r="AY126" s="17">
        <v>0</v>
      </c>
      <c r="AZ126" s="17">
        <v>0</v>
      </c>
      <c r="BA126" s="17">
        <v>0</v>
      </c>
      <c r="BB126" s="17">
        <v>0</v>
      </c>
      <c r="BC126" s="17">
        <v>0</v>
      </c>
      <c r="BD126" s="17">
        <v>0</v>
      </c>
      <c r="BE126" s="17">
        <v>0</v>
      </c>
      <c r="BF126" s="17">
        <v>0</v>
      </c>
      <c r="BG126" s="17">
        <v>0</v>
      </c>
      <c r="BH126" s="17">
        <v>0</v>
      </c>
      <c r="BI126" s="17">
        <v>0</v>
      </c>
      <c r="BJ126" s="17">
        <v>0</v>
      </c>
      <c r="BK126" s="34">
        <v>0</v>
      </c>
    </row>
    <row r="127" spans="1:63" x14ac:dyDescent="0.25">
      <c r="A127" s="35" t="s">
        <v>217</v>
      </c>
      <c r="B127" s="17">
        <v>0</v>
      </c>
      <c r="C127" s="17">
        <v>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17">
        <v>0</v>
      </c>
      <c r="Q127" s="17">
        <v>0</v>
      </c>
      <c r="R127" s="17">
        <v>0</v>
      </c>
      <c r="S127" s="17">
        <v>0</v>
      </c>
      <c r="T127" s="17">
        <v>0</v>
      </c>
      <c r="U127" s="17">
        <v>0</v>
      </c>
      <c r="V127" s="17">
        <v>0</v>
      </c>
      <c r="W127" s="17">
        <v>0</v>
      </c>
      <c r="X127" s="17">
        <v>0</v>
      </c>
      <c r="Y127" s="17">
        <v>0</v>
      </c>
      <c r="Z127" s="17">
        <v>0</v>
      </c>
      <c r="AA127" s="17">
        <v>0</v>
      </c>
      <c r="AB127" s="17">
        <v>0</v>
      </c>
      <c r="AC127" s="17">
        <v>0</v>
      </c>
      <c r="AD127" s="17">
        <v>0</v>
      </c>
      <c r="AE127" s="17">
        <v>0</v>
      </c>
      <c r="AF127" s="17">
        <v>0</v>
      </c>
      <c r="AG127" s="17">
        <v>0</v>
      </c>
      <c r="AH127" s="17">
        <v>0</v>
      </c>
      <c r="AI127" s="17">
        <v>0</v>
      </c>
      <c r="AJ127" s="17">
        <v>0</v>
      </c>
      <c r="AK127" s="17">
        <v>0</v>
      </c>
      <c r="AL127" s="17">
        <v>0</v>
      </c>
      <c r="AM127" s="17">
        <v>0</v>
      </c>
      <c r="AN127" s="17">
        <v>1</v>
      </c>
      <c r="AO127" s="17">
        <v>0</v>
      </c>
      <c r="AP127" s="17">
        <v>0</v>
      </c>
      <c r="AQ127" s="17">
        <v>0</v>
      </c>
      <c r="AR127" s="17">
        <v>0</v>
      </c>
      <c r="AS127" s="17">
        <v>0</v>
      </c>
      <c r="AT127" s="17">
        <v>0</v>
      </c>
      <c r="AU127" s="17">
        <v>0</v>
      </c>
      <c r="AV127" s="17">
        <v>0</v>
      </c>
      <c r="AW127" s="17">
        <v>0</v>
      </c>
      <c r="AX127" s="17">
        <v>0</v>
      </c>
      <c r="AY127" s="17">
        <v>0</v>
      </c>
      <c r="AZ127" s="17">
        <v>0</v>
      </c>
      <c r="BA127" s="17">
        <v>0</v>
      </c>
      <c r="BB127" s="17">
        <v>0</v>
      </c>
      <c r="BC127" s="17">
        <v>0</v>
      </c>
      <c r="BD127" s="17">
        <v>0</v>
      </c>
      <c r="BE127" s="17">
        <v>0</v>
      </c>
      <c r="BF127" s="17">
        <v>0</v>
      </c>
      <c r="BG127" s="17">
        <v>0</v>
      </c>
      <c r="BH127" s="17">
        <v>0</v>
      </c>
      <c r="BI127" s="17">
        <v>0</v>
      </c>
      <c r="BJ127" s="17">
        <v>0</v>
      </c>
      <c r="BK127" s="34">
        <v>1</v>
      </c>
    </row>
    <row r="128" spans="1:63" x14ac:dyDescent="0.25">
      <c r="A128" s="35" t="s">
        <v>218</v>
      </c>
      <c r="B128" s="17">
        <v>0</v>
      </c>
      <c r="C128" s="17">
        <v>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7">
        <v>0</v>
      </c>
      <c r="W128" s="17">
        <v>0</v>
      </c>
      <c r="X128" s="17">
        <v>0</v>
      </c>
      <c r="Y128" s="17">
        <v>0</v>
      </c>
      <c r="Z128" s="17">
        <v>0</v>
      </c>
      <c r="AA128" s="17">
        <v>0</v>
      </c>
      <c r="AB128" s="17">
        <v>0</v>
      </c>
      <c r="AC128" s="17">
        <v>0</v>
      </c>
      <c r="AD128" s="17">
        <v>0</v>
      </c>
      <c r="AE128" s="17">
        <v>0</v>
      </c>
      <c r="AF128" s="17">
        <v>0</v>
      </c>
      <c r="AG128" s="17">
        <v>0</v>
      </c>
      <c r="AH128" s="17">
        <v>0</v>
      </c>
      <c r="AI128" s="17">
        <v>0</v>
      </c>
      <c r="AJ128" s="17">
        <v>0</v>
      </c>
      <c r="AK128" s="17">
        <v>0</v>
      </c>
      <c r="AL128" s="17">
        <v>0</v>
      </c>
      <c r="AM128" s="17">
        <v>0</v>
      </c>
      <c r="AN128" s="17">
        <v>0</v>
      </c>
      <c r="AO128" s="17">
        <v>0</v>
      </c>
      <c r="AP128" s="17">
        <v>0</v>
      </c>
      <c r="AQ128" s="17">
        <v>0</v>
      </c>
      <c r="AR128" s="17">
        <v>0</v>
      </c>
      <c r="AS128" s="17">
        <v>0</v>
      </c>
      <c r="AT128" s="17">
        <v>0</v>
      </c>
      <c r="AU128" s="17">
        <v>0</v>
      </c>
      <c r="AV128" s="17">
        <v>0</v>
      </c>
      <c r="AW128" s="17">
        <v>0</v>
      </c>
      <c r="AX128" s="17">
        <v>0</v>
      </c>
      <c r="AY128" s="17">
        <v>0</v>
      </c>
      <c r="AZ128" s="17">
        <v>0</v>
      </c>
      <c r="BA128" s="17">
        <v>0</v>
      </c>
      <c r="BB128" s="17">
        <v>0</v>
      </c>
      <c r="BC128" s="17">
        <v>0</v>
      </c>
      <c r="BD128" s="17">
        <v>0</v>
      </c>
      <c r="BE128" s="17">
        <v>0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34">
        <v>0</v>
      </c>
    </row>
    <row r="129" spans="1:63" x14ac:dyDescent="0.25">
      <c r="A129" s="35" t="s">
        <v>219</v>
      </c>
      <c r="B129" s="17">
        <v>0</v>
      </c>
      <c r="C129" s="17">
        <v>0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0</v>
      </c>
      <c r="M129" s="17">
        <v>0</v>
      </c>
      <c r="N129" s="17">
        <v>0</v>
      </c>
      <c r="O129" s="17">
        <v>0</v>
      </c>
      <c r="P129" s="17">
        <v>0</v>
      </c>
      <c r="Q129" s="17">
        <v>0</v>
      </c>
      <c r="R129" s="17">
        <v>0</v>
      </c>
      <c r="S129" s="17">
        <v>0</v>
      </c>
      <c r="T129" s="17">
        <v>0</v>
      </c>
      <c r="U129" s="17">
        <v>0</v>
      </c>
      <c r="V129" s="17">
        <v>0</v>
      </c>
      <c r="W129" s="17">
        <v>0</v>
      </c>
      <c r="X129" s="17">
        <v>0</v>
      </c>
      <c r="Y129" s="17">
        <v>0</v>
      </c>
      <c r="Z129" s="17">
        <v>0</v>
      </c>
      <c r="AA129" s="17">
        <v>0</v>
      </c>
      <c r="AB129" s="17">
        <v>0</v>
      </c>
      <c r="AC129" s="17">
        <v>0</v>
      </c>
      <c r="AD129" s="17">
        <v>0</v>
      </c>
      <c r="AE129" s="17">
        <v>0</v>
      </c>
      <c r="AF129" s="17">
        <v>0</v>
      </c>
      <c r="AG129" s="17">
        <v>0</v>
      </c>
      <c r="AH129" s="17">
        <v>0</v>
      </c>
      <c r="AI129" s="17">
        <v>0</v>
      </c>
      <c r="AJ129" s="17">
        <v>0</v>
      </c>
      <c r="AK129" s="17">
        <v>0</v>
      </c>
      <c r="AL129" s="17">
        <v>0</v>
      </c>
      <c r="AM129" s="17">
        <v>0</v>
      </c>
      <c r="AN129" s="17">
        <v>0</v>
      </c>
      <c r="AO129" s="17">
        <v>0</v>
      </c>
      <c r="AP129" s="17">
        <v>0</v>
      </c>
      <c r="AQ129" s="17">
        <v>0</v>
      </c>
      <c r="AR129" s="17">
        <v>0</v>
      </c>
      <c r="AS129" s="17">
        <v>0</v>
      </c>
      <c r="AT129" s="17">
        <v>0</v>
      </c>
      <c r="AU129" s="17">
        <v>0</v>
      </c>
      <c r="AV129" s="17">
        <v>0</v>
      </c>
      <c r="AW129" s="17">
        <v>0</v>
      </c>
      <c r="AX129" s="17">
        <v>0</v>
      </c>
      <c r="AY129" s="17">
        <v>0</v>
      </c>
      <c r="AZ129" s="17">
        <v>0</v>
      </c>
      <c r="BA129" s="17">
        <v>0</v>
      </c>
      <c r="BB129" s="17">
        <v>0</v>
      </c>
      <c r="BC129" s="17">
        <v>0</v>
      </c>
      <c r="BD129" s="17">
        <v>0</v>
      </c>
      <c r="BE129" s="17">
        <v>0</v>
      </c>
      <c r="BF129" s="17">
        <v>0</v>
      </c>
      <c r="BG129" s="17">
        <v>0</v>
      </c>
      <c r="BH129" s="17">
        <v>0</v>
      </c>
      <c r="BI129" s="17">
        <v>0</v>
      </c>
      <c r="BJ129" s="17">
        <v>0</v>
      </c>
      <c r="BK129" s="34">
        <v>0</v>
      </c>
    </row>
    <row r="130" spans="1:63" x14ac:dyDescent="0.25">
      <c r="A130" s="35" t="s">
        <v>220</v>
      </c>
      <c r="B130" s="17">
        <v>0</v>
      </c>
      <c r="C130" s="17">
        <v>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1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7">
        <v>0</v>
      </c>
      <c r="W130" s="17">
        <v>0</v>
      </c>
      <c r="X130" s="17">
        <v>0</v>
      </c>
      <c r="Y130" s="17">
        <v>0</v>
      </c>
      <c r="Z130" s="17">
        <v>0</v>
      </c>
      <c r="AA130" s="17">
        <v>0</v>
      </c>
      <c r="AB130" s="17">
        <v>0</v>
      </c>
      <c r="AC130" s="17">
        <v>0</v>
      </c>
      <c r="AD130" s="17">
        <v>0</v>
      </c>
      <c r="AE130" s="17">
        <v>0</v>
      </c>
      <c r="AF130" s="17">
        <v>0</v>
      </c>
      <c r="AG130" s="17">
        <v>0</v>
      </c>
      <c r="AH130" s="17">
        <v>0</v>
      </c>
      <c r="AI130" s="17">
        <v>0</v>
      </c>
      <c r="AJ130" s="17">
        <v>0</v>
      </c>
      <c r="AK130" s="17">
        <v>0</v>
      </c>
      <c r="AL130" s="17">
        <v>0</v>
      </c>
      <c r="AM130" s="17">
        <v>0</v>
      </c>
      <c r="AN130" s="17">
        <v>0</v>
      </c>
      <c r="AO130" s="17">
        <v>0</v>
      </c>
      <c r="AP130" s="17">
        <v>0</v>
      </c>
      <c r="AQ130" s="17">
        <v>0</v>
      </c>
      <c r="AR130" s="17">
        <v>0</v>
      </c>
      <c r="AS130" s="17">
        <v>0</v>
      </c>
      <c r="AT130" s="17">
        <v>0</v>
      </c>
      <c r="AU130" s="17">
        <v>0</v>
      </c>
      <c r="AV130" s="17">
        <v>0</v>
      </c>
      <c r="AW130" s="17">
        <v>0</v>
      </c>
      <c r="AX130" s="17">
        <v>0</v>
      </c>
      <c r="AY130" s="17">
        <v>0</v>
      </c>
      <c r="AZ130" s="17">
        <v>0</v>
      </c>
      <c r="BA130" s="17">
        <v>0</v>
      </c>
      <c r="BB130" s="17">
        <v>0</v>
      </c>
      <c r="BC130" s="17">
        <v>0</v>
      </c>
      <c r="BD130" s="17">
        <v>0</v>
      </c>
      <c r="BE130" s="17">
        <v>0</v>
      </c>
      <c r="BF130" s="17">
        <v>0</v>
      </c>
      <c r="BG130" s="17">
        <v>0</v>
      </c>
      <c r="BH130" s="17">
        <v>0</v>
      </c>
      <c r="BI130" s="17">
        <v>0</v>
      </c>
      <c r="BJ130" s="17">
        <v>0</v>
      </c>
      <c r="BK130" s="34">
        <v>1</v>
      </c>
    </row>
    <row r="131" spans="1:63" x14ac:dyDescent="0.25">
      <c r="A131" s="35" t="s">
        <v>221</v>
      </c>
      <c r="B131" s="17">
        <v>0</v>
      </c>
      <c r="C131" s="17">
        <v>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0</v>
      </c>
      <c r="V131" s="17">
        <v>0</v>
      </c>
      <c r="W131" s="17">
        <v>0</v>
      </c>
      <c r="X131" s="17">
        <v>0</v>
      </c>
      <c r="Y131" s="17">
        <v>0</v>
      </c>
      <c r="Z131" s="17">
        <v>0</v>
      </c>
      <c r="AA131" s="17">
        <v>0</v>
      </c>
      <c r="AB131" s="17">
        <v>0</v>
      </c>
      <c r="AC131" s="17">
        <v>0</v>
      </c>
      <c r="AD131" s="17">
        <v>0</v>
      </c>
      <c r="AE131" s="17">
        <v>0</v>
      </c>
      <c r="AF131" s="17">
        <v>0</v>
      </c>
      <c r="AG131" s="17">
        <v>0</v>
      </c>
      <c r="AH131" s="17">
        <v>0</v>
      </c>
      <c r="AI131" s="17">
        <v>0</v>
      </c>
      <c r="AJ131" s="17">
        <v>0</v>
      </c>
      <c r="AK131" s="17">
        <v>0</v>
      </c>
      <c r="AL131" s="17">
        <v>0</v>
      </c>
      <c r="AM131" s="17">
        <v>0</v>
      </c>
      <c r="AN131" s="17">
        <v>0</v>
      </c>
      <c r="AO131" s="17">
        <v>0</v>
      </c>
      <c r="AP131" s="17">
        <v>0</v>
      </c>
      <c r="AQ131" s="17">
        <v>0</v>
      </c>
      <c r="AR131" s="17">
        <v>0</v>
      </c>
      <c r="AS131" s="17">
        <v>0</v>
      </c>
      <c r="AT131" s="17">
        <v>0</v>
      </c>
      <c r="AU131" s="17">
        <v>0</v>
      </c>
      <c r="AV131" s="17">
        <v>0</v>
      </c>
      <c r="AW131" s="17">
        <v>0</v>
      </c>
      <c r="AX131" s="17">
        <v>0</v>
      </c>
      <c r="AY131" s="17">
        <v>0</v>
      </c>
      <c r="AZ131" s="17">
        <v>0</v>
      </c>
      <c r="BA131" s="17">
        <v>0</v>
      </c>
      <c r="BB131" s="17">
        <v>0</v>
      </c>
      <c r="BC131" s="17">
        <v>0</v>
      </c>
      <c r="BD131" s="17">
        <v>0</v>
      </c>
      <c r="BE131" s="17">
        <v>0</v>
      </c>
      <c r="BF131" s="17">
        <v>0</v>
      </c>
      <c r="BG131" s="17">
        <v>0</v>
      </c>
      <c r="BH131" s="17">
        <v>0</v>
      </c>
      <c r="BI131" s="17">
        <v>0</v>
      </c>
      <c r="BJ131" s="17">
        <v>0</v>
      </c>
      <c r="BK131" s="34">
        <v>0</v>
      </c>
    </row>
    <row r="132" spans="1:63" x14ac:dyDescent="0.25">
      <c r="A132" s="35" t="s">
        <v>222</v>
      </c>
      <c r="B132" s="17">
        <v>0</v>
      </c>
      <c r="C132" s="17">
        <v>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0</v>
      </c>
      <c r="AO132" s="17">
        <v>0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0</v>
      </c>
      <c r="AV132" s="17">
        <v>0</v>
      </c>
      <c r="AW132" s="17">
        <v>0</v>
      </c>
      <c r="AX132" s="17">
        <v>0</v>
      </c>
      <c r="AY132" s="17">
        <v>0</v>
      </c>
      <c r="AZ132" s="17">
        <v>0</v>
      </c>
      <c r="BA132" s="17">
        <v>0</v>
      </c>
      <c r="BB132" s="17">
        <v>0</v>
      </c>
      <c r="BC132" s="17">
        <v>0</v>
      </c>
      <c r="BD132" s="17">
        <v>0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34">
        <v>0</v>
      </c>
    </row>
    <row r="133" spans="1:63" x14ac:dyDescent="0.25">
      <c r="A133" s="35" t="s">
        <v>223</v>
      </c>
      <c r="B133" s="17">
        <v>0</v>
      </c>
      <c r="C133" s="17">
        <v>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0</v>
      </c>
      <c r="AO133" s="17">
        <v>0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0</v>
      </c>
      <c r="AZ133" s="17">
        <v>0</v>
      </c>
      <c r="BA133" s="17">
        <v>0</v>
      </c>
      <c r="BB133" s="17">
        <v>0</v>
      </c>
      <c r="BC133" s="17">
        <v>0</v>
      </c>
      <c r="BD133" s="17">
        <v>0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34">
        <v>0</v>
      </c>
    </row>
    <row r="134" spans="1:63" x14ac:dyDescent="0.25">
      <c r="A134" s="35" t="s">
        <v>224</v>
      </c>
      <c r="B134" s="17">
        <v>0</v>
      </c>
      <c r="C134" s="17">
        <v>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0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0</v>
      </c>
      <c r="AW134" s="17">
        <v>0</v>
      </c>
      <c r="AX134" s="17">
        <v>0</v>
      </c>
      <c r="AY134" s="17">
        <v>0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34">
        <v>0</v>
      </c>
    </row>
    <row r="135" spans="1:63" x14ac:dyDescent="0.25">
      <c r="A135" s="35" t="s">
        <v>225</v>
      </c>
      <c r="B135" s="17">
        <v>0</v>
      </c>
      <c r="C135" s="17">
        <v>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17">
        <v>0</v>
      </c>
      <c r="Q135" s="17">
        <v>0</v>
      </c>
      <c r="R135" s="17">
        <v>0</v>
      </c>
      <c r="S135" s="17">
        <v>0</v>
      </c>
      <c r="T135" s="17">
        <v>0</v>
      </c>
      <c r="U135" s="17">
        <v>0</v>
      </c>
      <c r="V135" s="17">
        <v>0</v>
      </c>
      <c r="W135" s="17">
        <v>0</v>
      </c>
      <c r="X135" s="17">
        <v>0</v>
      </c>
      <c r="Y135" s="17">
        <v>0</v>
      </c>
      <c r="Z135" s="17">
        <v>0</v>
      </c>
      <c r="AA135" s="17">
        <v>0</v>
      </c>
      <c r="AB135" s="17">
        <v>0</v>
      </c>
      <c r="AC135" s="17">
        <v>0</v>
      </c>
      <c r="AD135" s="17">
        <v>0</v>
      </c>
      <c r="AE135" s="17">
        <v>0</v>
      </c>
      <c r="AF135" s="17">
        <v>0</v>
      </c>
      <c r="AG135" s="17">
        <v>0</v>
      </c>
      <c r="AH135" s="17">
        <v>0</v>
      </c>
      <c r="AI135" s="17">
        <v>0</v>
      </c>
      <c r="AJ135" s="17">
        <v>0</v>
      </c>
      <c r="AK135" s="17">
        <v>0</v>
      </c>
      <c r="AL135" s="17">
        <v>0</v>
      </c>
      <c r="AM135" s="17">
        <v>0</v>
      </c>
      <c r="AN135" s="17">
        <v>0</v>
      </c>
      <c r="AO135" s="17">
        <v>0</v>
      </c>
      <c r="AP135" s="17">
        <v>0</v>
      </c>
      <c r="AQ135" s="17">
        <v>0</v>
      </c>
      <c r="AR135" s="17">
        <v>0</v>
      </c>
      <c r="AS135" s="17">
        <v>0</v>
      </c>
      <c r="AT135" s="17">
        <v>0</v>
      </c>
      <c r="AU135" s="17">
        <v>0</v>
      </c>
      <c r="AV135" s="17">
        <v>0</v>
      </c>
      <c r="AW135" s="17">
        <v>0</v>
      </c>
      <c r="AX135" s="17">
        <v>0</v>
      </c>
      <c r="AY135" s="17">
        <v>0</v>
      </c>
      <c r="AZ135" s="17">
        <v>0</v>
      </c>
      <c r="BA135" s="17">
        <v>0</v>
      </c>
      <c r="BB135" s="17">
        <v>0</v>
      </c>
      <c r="BC135" s="17">
        <v>0</v>
      </c>
      <c r="BD135" s="17">
        <v>0</v>
      </c>
      <c r="BE135" s="17">
        <v>0</v>
      </c>
      <c r="BF135" s="17">
        <v>0</v>
      </c>
      <c r="BG135" s="17">
        <v>0</v>
      </c>
      <c r="BH135" s="17">
        <v>0</v>
      </c>
      <c r="BI135" s="17">
        <v>0</v>
      </c>
      <c r="BJ135" s="17">
        <v>0</v>
      </c>
      <c r="BK135" s="34">
        <v>0</v>
      </c>
    </row>
    <row r="136" spans="1:63" x14ac:dyDescent="0.25">
      <c r="A136" s="35" t="s">
        <v>226</v>
      </c>
      <c r="B136" s="17">
        <v>0</v>
      </c>
      <c r="C136" s="17">
        <v>0</v>
      </c>
      <c r="D136" s="17">
        <v>0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17">
        <v>0</v>
      </c>
      <c r="Q136" s="17">
        <v>0</v>
      </c>
      <c r="R136" s="17">
        <v>0</v>
      </c>
      <c r="S136" s="17">
        <v>0</v>
      </c>
      <c r="T136" s="17">
        <v>0</v>
      </c>
      <c r="U136" s="17">
        <v>0</v>
      </c>
      <c r="V136" s="17">
        <v>0</v>
      </c>
      <c r="W136" s="17">
        <v>0</v>
      </c>
      <c r="X136" s="17">
        <v>0</v>
      </c>
      <c r="Y136" s="17">
        <v>0</v>
      </c>
      <c r="Z136" s="17">
        <v>0</v>
      </c>
      <c r="AA136" s="17">
        <v>0</v>
      </c>
      <c r="AB136" s="17">
        <v>0</v>
      </c>
      <c r="AC136" s="17">
        <v>0</v>
      </c>
      <c r="AD136" s="17">
        <v>0</v>
      </c>
      <c r="AE136" s="17">
        <v>0</v>
      </c>
      <c r="AF136" s="17">
        <v>0</v>
      </c>
      <c r="AG136" s="17">
        <v>0</v>
      </c>
      <c r="AH136" s="17">
        <v>0</v>
      </c>
      <c r="AI136" s="17">
        <v>0</v>
      </c>
      <c r="AJ136" s="17">
        <v>0</v>
      </c>
      <c r="AK136" s="17">
        <v>0</v>
      </c>
      <c r="AL136" s="17">
        <v>0</v>
      </c>
      <c r="AM136" s="17">
        <v>0</v>
      </c>
      <c r="AN136" s="17">
        <v>0</v>
      </c>
      <c r="AO136" s="17">
        <v>0</v>
      </c>
      <c r="AP136" s="17">
        <v>0</v>
      </c>
      <c r="AQ136" s="17">
        <v>0</v>
      </c>
      <c r="AR136" s="17">
        <v>0</v>
      </c>
      <c r="AS136" s="17">
        <v>0</v>
      </c>
      <c r="AT136" s="17">
        <v>0</v>
      </c>
      <c r="AU136" s="17">
        <v>0</v>
      </c>
      <c r="AV136" s="17">
        <v>0</v>
      </c>
      <c r="AW136" s="17">
        <v>0</v>
      </c>
      <c r="AX136" s="17">
        <v>0</v>
      </c>
      <c r="AY136" s="17">
        <v>0</v>
      </c>
      <c r="AZ136" s="17">
        <v>0</v>
      </c>
      <c r="BA136" s="17">
        <v>0</v>
      </c>
      <c r="BB136" s="17">
        <v>0</v>
      </c>
      <c r="BC136" s="17">
        <v>0</v>
      </c>
      <c r="BD136" s="17">
        <v>0</v>
      </c>
      <c r="BE136" s="17">
        <v>0</v>
      </c>
      <c r="BF136" s="17">
        <v>0</v>
      </c>
      <c r="BG136" s="17">
        <v>0</v>
      </c>
      <c r="BH136" s="17">
        <v>0</v>
      </c>
      <c r="BI136" s="17">
        <v>0</v>
      </c>
      <c r="BJ136" s="17">
        <v>0</v>
      </c>
      <c r="BK136" s="34">
        <v>0</v>
      </c>
    </row>
    <row r="137" spans="1:63" x14ac:dyDescent="0.25">
      <c r="A137" s="32" t="s">
        <v>227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0</v>
      </c>
      <c r="Z137" s="33">
        <v>0</v>
      </c>
      <c r="AA137" s="33">
        <v>0</v>
      </c>
      <c r="AB137" s="33">
        <v>0</v>
      </c>
      <c r="AC137" s="33">
        <v>0</v>
      </c>
      <c r="AD137" s="33">
        <v>0</v>
      </c>
      <c r="AE137" s="33">
        <v>0</v>
      </c>
      <c r="AF137" s="33">
        <v>0</v>
      </c>
      <c r="AG137" s="33">
        <v>0</v>
      </c>
      <c r="AH137" s="33">
        <v>0</v>
      </c>
      <c r="AI137" s="33">
        <v>0</v>
      </c>
      <c r="AJ137" s="33">
        <v>0</v>
      </c>
      <c r="AK137" s="33">
        <v>0</v>
      </c>
      <c r="AL137" s="33">
        <v>0</v>
      </c>
      <c r="AM137" s="33">
        <v>0</v>
      </c>
      <c r="AN137" s="33">
        <v>0</v>
      </c>
      <c r="AO137" s="33">
        <v>0</v>
      </c>
      <c r="AP137" s="33">
        <v>0</v>
      </c>
      <c r="AQ137" s="33">
        <v>0</v>
      </c>
      <c r="AR137" s="33">
        <v>0</v>
      </c>
      <c r="AS137" s="33">
        <v>0</v>
      </c>
      <c r="AT137" s="33">
        <v>0</v>
      </c>
      <c r="AU137" s="33">
        <v>0</v>
      </c>
      <c r="AV137" s="33">
        <v>0</v>
      </c>
      <c r="AW137" s="33">
        <v>0</v>
      </c>
      <c r="AX137" s="33">
        <v>0</v>
      </c>
      <c r="AY137" s="33">
        <v>0</v>
      </c>
      <c r="AZ137" s="33">
        <v>0</v>
      </c>
      <c r="BA137" s="33">
        <v>0</v>
      </c>
      <c r="BB137" s="33">
        <v>0</v>
      </c>
      <c r="BC137" s="33">
        <v>0</v>
      </c>
      <c r="BD137" s="33">
        <v>0</v>
      </c>
      <c r="BE137" s="33">
        <v>0</v>
      </c>
      <c r="BF137" s="33">
        <v>0</v>
      </c>
      <c r="BG137" s="33">
        <v>0</v>
      </c>
      <c r="BH137" s="33">
        <v>0</v>
      </c>
      <c r="BI137" s="33">
        <v>0</v>
      </c>
      <c r="BJ137" s="33">
        <v>0</v>
      </c>
      <c r="BK137" s="34">
        <v>0</v>
      </c>
    </row>
    <row r="138" spans="1:63" x14ac:dyDescent="0.25">
      <c r="A138" s="35" t="s">
        <v>228</v>
      </c>
      <c r="B138" s="17">
        <v>0</v>
      </c>
      <c r="C138" s="17">
        <v>0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7">
        <v>0</v>
      </c>
      <c r="W138" s="17">
        <v>0</v>
      </c>
      <c r="X138" s="17">
        <v>0</v>
      </c>
      <c r="Y138" s="17">
        <v>0</v>
      </c>
      <c r="Z138" s="17">
        <v>0</v>
      </c>
      <c r="AA138" s="17">
        <v>0</v>
      </c>
      <c r="AB138" s="17">
        <v>0</v>
      </c>
      <c r="AC138" s="17">
        <v>0</v>
      </c>
      <c r="AD138" s="17">
        <v>0</v>
      </c>
      <c r="AE138" s="17">
        <v>0</v>
      </c>
      <c r="AF138" s="17">
        <v>0</v>
      </c>
      <c r="AG138" s="17">
        <v>0</v>
      </c>
      <c r="AH138" s="17">
        <v>0</v>
      </c>
      <c r="AI138" s="17">
        <v>0</v>
      </c>
      <c r="AJ138" s="17">
        <v>0</v>
      </c>
      <c r="AK138" s="17">
        <v>0</v>
      </c>
      <c r="AL138" s="17">
        <v>0</v>
      </c>
      <c r="AM138" s="17">
        <v>0</v>
      </c>
      <c r="AN138" s="17">
        <v>0</v>
      </c>
      <c r="AO138" s="17">
        <v>0</v>
      </c>
      <c r="AP138" s="17">
        <v>0</v>
      </c>
      <c r="AQ138" s="17">
        <v>0</v>
      </c>
      <c r="AR138" s="17">
        <v>0</v>
      </c>
      <c r="AS138" s="17">
        <v>0</v>
      </c>
      <c r="AT138" s="17">
        <v>0</v>
      </c>
      <c r="AU138" s="17">
        <v>0</v>
      </c>
      <c r="AV138" s="17">
        <v>0</v>
      </c>
      <c r="AW138" s="17">
        <v>0</v>
      </c>
      <c r="AX138" s="17">
        <v>0</v>
      </c>
      <c r="AY138" s="17">
        <v>0</v>
      </c>
      <c r="AZ138" s="17">
        <v>0</v>
      </c>
      <c r="BA138" s="17">
        <v>0</v>
      </c>
      <c r="BB138" s="17">
        <v>0</v>
      </c>
      <c r="BC138" s="17">
        <v>0</v>
      </c>
      <c r="BD138" s="17">
        <v>0</v>
      </c>
      <c r="BE138" s="17">
        <v>0</v>
      </c>
      <c r="BF138" s="17">
        <v>0</v>
      </c>
      <c r="BG138" s="17">
        <v>0</v>
      </c>
      <c r="BH138" s="17">
        <v>0</v>
      </c>
      <c r="BI138" s="17">
        <v>0</v>
      </c>
      <c r="BJ138" s="17">
        <v>0</v>
      </c>
      <c r="BK138" s="34">
        <v>0</v>
      </c>
    </row>
    <row r="139" spans="1:63" x14ac:dyDescent="0.25">
      <c r="A139" s="35" t="s">
        <v>229</v>
      </c>
      <c r="B139" s="17">
        <v>0</v>
      </c>
      <c r="C139" s="17">
        <v>0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7">
        <v>0</v>
      </c>
      <c r="W139" s="17">
        <v>0</v>
      </c>
      <c r="X139" s="17">
        <v>0</v>
      </c>
      <c r="Y139" s="17">
        <v>0</v>
      </c>
      <c r="Z139" s="17">
        <v>0</v>
      </c>
      <c r="AA139" s="17">
        <v>0</v>
      </c>
      <c r="AB139" s="17">
        <v>0</v>
      </c>
      <c r="AC139" s="17">
        <v>0</v>
      </c>
      <c r="AD139" s="17">
        <v>0</v>
      </c>
      <c r="AE139" s="17">
        <v>0</v>
      </c>
      <c r="AF139" s="17">
        <v>0</v>
      </c>
      <c r="AG139" s="17">
        <v>0</v>
      </c>
      <c r="AH139" s="17">
        <v>0</v>
      </c>
      <c r="AI139" s="17">
        <v>0</v>
      </c>
      <c r="AJ139" s="17">
        <v>0</v>
      </c>
      <c r="AK139" s="17">
        <v>0</v>
      </c>
      <c r="AL139" s="17">
        <v>0</v>
      </c>
      <c r="AM139" s="17">
        <v>0</v>
      </c>
      <c r="AN139" s="17">
        <v>0</v>
      </c>
      <c r="AO139" s="17">
        <v>0</v>
      </c>
      <c r="AP139" s="17">
        <v>0</v>
      </c>
      <c r="AQ139" s="17">
        <v>0</v>
      </c>
      <c r="AR139" s="17">
        <v>0</v>
      </c>
      <c r="AS139" s="17">
        <v>0</v>
      </c>
      <c r="AT139" s="17">
        <v>0</v>
      </c>
      <c r="AU139" s="17">
        <v>0</v>
      </c>
      <c r="AV139" s="17">
        <v>0</v>
      </c>
      <c r="AW139" s="17">
        <v>0</v>
      </c>
      <c r="AX139" s="17">
        <v>0</v>
      </c>
      <c r="AY139" s="17">
        <v>0</v>
      </c>
      <c r="AZ139" s="17">
        <v>0</v>
      </c>
      <c r="BA139" s="17">
        <v>0</v>
      </c>
      <c r="BB139" s="17">
        <v>0</v>
      </c>
      <c r="BC139" s="17">
        <v>0</v>
      </c>
      <c r="BD139" s="17">
        <v>0</v>
      </c>
      <c r="BE139" s="17">
        <v>0</v>
      </c>
      <c r="BF139" s="17">
        <v>0</v>
      </c>
      <c r="BG139" s="17">
        <v>0</v>
      </c>
      <c r="BH139" s="17">
        <v>0</v>
      </c>
      <c r="BI139" s="17">
        <v>0</v>
      </c>
      <c r="BJ139" s="17">
        <v>0</v>
      </c>
      <c r="BK139" s="34">
        <v>0</v>
      </c>
    </row>
    <row r="140" spans="1:63" x14ac:dyDescent="0.25">
      <c r="A140" s="35" t="s">
        <v>230</v>
      </c>
      <c r="B140" s="17">
        <v>0</v>
      </c>
      <c r="C140" s="17">
        <v>0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17">
        <v>0</v>
      </c>
      <c r="Q140" s="17">
        <v>0</v>
      </c>
      <c r="R140" s="17">
        <v>0</v>
      </c>
      <c r="S140" s="17">
        <v>0</v>
      </c>
      <c r="T140" s="17">
        <v>0</v>
      </c>
      <c r="U140" s="17">
        <v>0</v>
      </c>
      <c r="V140" s="17">
        <v>0</v>
      </c>
      <c r="W140" s="17">
        <v>0</v>
      </c>
      <c r="X140" s="17">
        <v>0</v>
      </c>
      <c r="Y140" s="17">
        <v>0</v>
      </c>
      <c r="Z140" s="17">
        <v>0</v>
      </c>
      <c r="AA140" s="17">
        <v>0</v>
      </c>
      <c r="AB140" s="17">
        <v>0</v>
      </c>
      <c r="AC140" s="17">
        <v>0</v>
      </c>
      <c r="AD140" s="17">
        <v>0</v>
      </c>
      <c r="AE140" s="17">
        <v>0</v>
      </c>
      <c r="AF140" s="17">
        <v>0</v>
      </c>
      <c r="AG140" s="17">
        <v>0</v>
      </c>
      <c r="AH140" s="17">
        <v>0</v>
      </c>
      <c r="AI140" s="17">
        <v>0</v>
      </c>
      <c r="AJ140" s="17">
        <v>0</v>
      </c>
      <c r="AK140" s="17">
        <v>0</v>
      </c>
      <c r="AL140" s="17">
        <v>0</v>
      </c>
      <c r="AM140" s="17">
        <v>0</v>
      </c>
      <c r="AN140" s="17">
        <v>0</v>
      </c>
      <c r="AO140" s="17">
        <v>0</v>
      </c>
      <c r="AP140" s="17">
        <v>0</v>
      </c>
      <c r="AQ140" s="17">
        <v>0</v>
      </c>
      <c r="AR140" s="17">
        <v>0</v>
      </c>
      <c r="AS140" s="17">
        <v>0</v>
      </c>
      <c r="AT140" s="17">
        <v>0</v>
      </c>
      <c r="AU140" s="17">
        <v>0</v>
      </c>
      <c r="AV140" s="17">
        <v>0</v>
      </c>
      <c r="AW140" s="17">
        <v>0</v>
      </c>
      <c r="AX140" s="17">
        <v>0</v>
      </c>
      <c r="AY140" s="17">
        <v>0</v>
      </c>
      <c r="AZ140" s="17">
        <v>0</v>
      </c>
      <c r="BA140" s="17">
        <v>0</v>
      </c>
      <c r="BB140" s="17">
        <v>0</v>
      </c>
      <c r="BC140" s="17">
        <v>0</v>
      </c>
      <c r="BD140" s="17">
        <v>0</v>
      </c>
      <c r="BE140" s="17">
        <v>0</v>
      </c>
      <c r="BF140" s="17">
        <v>0</v>
      </c>
      <c r="BG140" s="17">
        <v>0</v>
      </c>
      <c r="BH140" s="17">
        <v>0</v>
      </c>
      <c r="BI140" s="17">
        <v>0</v>
      </c>
      <c r="BJ140" s="17">
        <v>0</v>
      </c>
      <c r="BK140" s="34">
        <v>0</v>
      </c>
    </row>
    <row r="141" spans="1:63" x14ac:dyDescent="0.25">
      <c r="A141" s="35" t="s">
        <v>231</v>
      </c>
      <c r="B141" s="17">
        <v>0</v>
      </c>
      <c r="C141" s="17">
        <v>0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7">
        <v>0</v>
      </c>
      <c r="W141" s="17">
        <v>0</v>
      </c>
      <c r="X141" s="17">
        <v>0</v>
      </c>
      <c r="Y141" s="17">
        <v>0</v>
      </c>
      <c r="Z141" s="17">
        <v>0</v>
      </c>
      <c r="AA141" s="17">
        <v>0</v>
      </c>
      <c r="AB141" s="17">
        <v>0</v>
      </c>
      <c r="AC141" s="17">
        <v>0</v>
      </c>
      <c r="AD141" s="17">
        <v>0</v>
      </c>
      <c r="AE141" s="17">
        <v>0</v>
      </c>
      <c r="AF141" s="17">
        <v>0</v>
      </c>
      <c r="AG141" s="17">
        <v>0</v>
      </c>
      <c r="AH141" s="17">
        <v>0</v>
      </c>
      <c r="AI141" s="17">
        <v>0</v>
      </c>
      <c r="AJ141" s="17">
        <v>0</v>
      </c>
      <c r="AK141" s="17">
        <v>0</v>
      </c>
      <c r="AL141" s="17">
        <v>0</v>
      </c>
      <c r="AM141" s="17">
        <v>0</v>
      </c>
      <c r="AN141" s="17">
        <v>0</v>
      </c>
      <c r="AO141" s="17">
        <v>0</v>
      </c>
      <c r="AP141" s="17">
        <v>0</v>
      </c>
      <c r="AQ141" s="17">
        <v>0</v>
      </c>
      <c r="AR141" s="17">
        <v>0</v>
      </c>
      <c r="AS141" s="17">
        <v>0</v>
      </c>
      <c r="AT141" s="17">
        <v>0</v>
      </c>
      <c r="AU141" s="17">
        <v>0</v>
      </c>
      <c r="AV141" s="17">
        <v>0</v>
      </c>
      <c r="AW141" s="17">
        <v>0</v>
      </c>
      <c r="AX141" s="17">
        <v>0</v>
      </c>
      <c r="AY141" s="17">
        <v>0</v>
      </c>
      <c r="AZ141" s="17">
        <v>0</v>
      </c>
      <c r="BA141" s="17">
        <v>0</v>
      </c>
      <c r="BB141" s="17">
        <v>0</v>
      </c>
      <c r="BC141" s="17">
        <v>0</v>
      </c>
      <c r="BD141" s="17">
        <v>0</v>
      </c>
      <c r="BE141" s="17">
        <v>0</v>
      </c>
      <c r="BF141" s="17">
        <v>0</v>
      </c>
      <c r="BG141" s="17">
        <v>0</v>
      </c>
      <c r="BH141" s="17">
        <v>0</v>
      </c>
      <c r="BI141" s="17">
        <v>0</v>
      </c>
      <c r="BJ141" s="17">
        <v>0</v>
      </c>
      <c r="BK141" s="34">
        <v>0</v>
      </c>
    </row>
    <row r="142" spans="1:63" x14ac:dyDescent="0.25">
      <c r="A142" s="35" t="s">
        <v>232</v>
      </c>
      <c r="B142" s="17">
        <v>0</v>
      </c>
      <c r="C142" s="17">
        <v>0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7">
        <v>0</v>
      </c>
      <c r="W142" s="17">
        <v>0</v>
      </c>
      <c r="X142" s="17">
        <v>0</v>
      </c>
      <c r="Y142" s="17">
        <v>0</v>
      </c>
      <c r="Z142" s="17">
        <v>0</v>
      </c>
      <c r="AA142" s="17">
        <v>0</v>
      </c>
      <c r="AB142" s="17">
        <v>0</v>
      </c>
      <c r="AC142" s="17">
        <v>0</v>
      </c>
      <c r="AD142" s="17">
        <v>0</v>
      </c>
      <c r="AE142" s="17">
        <v>0</v>
      </c>
      <c r="AF142" s="17">
        <v>0</v>
      </c>
      <c r="AG142" s="17">
        <v>0</v>
      </c>
      <c r="AH142" s="17">
        <v>0</v>
      </c>
      <c r="AI142" s="17">
        <v>0</v>
      </c>
      <c r="AJ142" s="17">
        <v>0</v>
      </c>
      <c r="AK142" s="17">
        <v>0</v>
      </c>
      <c r="AL142" s="17">
        <v>0</v>
      </c>
      <c r="AM142" s="17">
        <v>0</v>
      </c>
      <c r="AN142" s="17">
        <v>0</v>
      </c>
      <c r="AO142" s="17">
        <v>0</v>
      </c>
      <c r="AP142" s="17">
        <v>0</v>
      </c>
      <c r="AQ142" s="17">
        <v>0</v>
      </c>
      <c r="AR142" s="17">
        <v>0</v>
      </c>
      <c r="AS142" s="17">
        <v>0</v>
      </c>
      <c r="AT142" s="17">
        <v>0</v>
      </c>
      <c r="AU142" s="17">
        <v>0</v>
      </c>
      <c r="AV142" s="17">
        <v>0</v>
      </c>
      <c r="AW142" s="17">
        <v>0</v>
      </c>
      <c r="AX142" s="17">
        <v>0</v>
      </c>
      <c r="AY142" s="17">
        <v>0</v>
      </c>
      <c r="AZ142" s="17">
        <v>0</v>
      </c>
      <c r="BA142" s="17">
        <v>0</v>
      </c>
      <c r="BB142" s="17">
        <v>0</v>
      </c>
      <c r="BC142" s="17">
        <v>0</v>
      </c>
      <c r="BD142" s="17">
        <v>0</v>
      </c>
      <c r="BE142" s="17">
        <v>0</v>
      </c>
      <c r="BF142" s="17">
        <v>0</v>
      </c>
      <c r="BG142" s="17">
        <v>0</v>
      </c>
      <c r="BH142" s="17">
        <v>0</v>
      </c>
      <c r="BI142" s="17">
        <v>0</v>
      </c>
      <c r="BJ142" s="17">
        <v>0</v>
      </c>
      <c r="BK142" s="34">
        <v>0</v>
      </c>
    </row>
    <row r="143" spans="1:63" x14ac:dyDescent="0.25">
      <c r="A143" s="32" t="s">
        <v>233</v>
      </c>
      <c r="B143" s="33">
        <v>0</v>
      </c>
      <c r="C143" s="33">
        <v>0</v>
      </c>
      <c r="D143" s="33">
        <v>0</v>
      </c>
      <c r="E143" s="33">
        <v>0</v>
      </c>
      <c r="F143" s="33">
        <v>0</v>
      </c>
      <c r="G143" s="33">
        <v>0</v>
      </c>
      <c r="H143" s="33">
        <v>0</v>
      </c>
      <c r="I143" s="33">
        <v>0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3">
        <v>0</v>
      </c>
      <c r="W143" s="33">
        <v>0</v>
      </c>
      <c r="X143" s="33">
        <v>0</v>
      </c>
      <c r="Y143" s="33">
        <v>0</v>
      </c>
      <c r="Z143" s="33">
        <v>0</v>
      </c>
      <c r="AA143" s="33">
        <v>0</v>
      </c>
      <c r="AB143" s="33">
        <v>0</v>
      </c>
      <c r="AC143" s="33">
        <v>0</v>
      </c>
      <c r="AD143" s="33">
        <v>0</v>
      </c>
      <c r="AE143" s="33">
        <v>0</v>
      </c>
      <c r="AF143" s="33">
        <v>0</v>
      </c>
      <c r="AG143" s="33">
        <v>0</v>
      </c>
      <c r="AH143" s="33">
        <v>0</v>
      </c>
      <c r="AI143" s="33">
        <v>0</v>
      </c>
      <c r="AJ143" s="33">
        <v>0</v>
      </c>
      <c r="AK143" s="33">
        <v>0</v>
      </c>
      <c r="AL143" s="33">
        <v>0</v>
      </c>
      <c r="AM143" s="33">
        <v>0</v>
      </c>
      <c r="AN143" s="33">
        <v>0</v>
      </c>
      <c r="AO143" s="33">
        <v>0</v>
      </c>
      <c r="AP143" s="33">
        <v>0</v>
      </c>
      <c r="AQ143" s="33">
        <v>0</v>
      </c>
      <c r="AR143" s="33">
        <v>0</v>
      </c>
      <c r="AS143" s="33">
        <v>0</v>
      </c>
      <c r="AT143" s="33">
        <v>0</v>
      </c>
      <c r="AU143" s="33">
        <v>0</v>
      </c>
      <c r="AV143" s="33">
        <v>0</v>
      </c>
      <c r="AW143" s="33">
        <v>0</v>
      </c>
      <c r="AX143" s="33">
        <v>0</v>
      </c>
      <c r="AY143" s="33">
        <v>0</v>
      </c>
      <c r="AZ143" s="33">
        <v>0</v>
      </c>
      <c r="BA143" s="33">
        <v>0</v>
      </c>
      <c r="BB143" s="33">
        <v>0</v>
      </c>
      <c r="BC143" s="33">
        <v>0</v>
      </c>
      <c r="BD143" s="33">
        <v>0</v>
      </c>
      <c r="BE143" s="33">
        <v>0</v>
      </c>
      <c r="BF143" s="33">
        <v>0</v>
      </c>
      <c r="BG143" s="33">
        <v>0</v>
      </c>
      <c r="BH143" s="33">
        <v>0</v>
      </c>
      <c r="BI143" s="33">
        <v>0</v>
      </c>
      <c r="BJ143" s="33">
        <v>0</v>
      </c>
      <c r="BK143" s="34">
        <v>0</v>
      </c>
    </row>
    <row r="144" spans="1:63" x14ac:dyDescent="0.25">
      <c r="A144" s="35" t="s">
        <v>234</v>
      </c>
      <c r="B144" s="17">
        <v>0</v>
      </c>
      <c r="C144" s="17">
        <v>0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7">
        <v>0</v>
      </c>
      <c r="Q144" s="17">
        <v>0</v>
      </c>
      <c r="R144" s="17">
        <v>0</v>
      </c>
      <c r="S144" s="17">
        <v>0</v>
      </c>
      <c r="T144" s="17">
        <v>0</v>
      </c>
      <c r="U144" s="17">
        <v>0</v>
      </c>
      <c r="V144" s="17">
        <v>0</v>
      </c>
      <c r="W144" s="17">
        <v>0</v>
      </c>
      <c r="X144" s="17">
        <v>0</v>
      </c>
      <c r="Y144" s="17">
        <v>0</v>
      </c>
      <c r="Z144" s="17">
        <v>0</v>
      </c>
      <c r="AA144" s="17">
        <v>0</v>
      </c>
      <c r="AB144" s="17">
        <v>0</v>
      </c>
      <c r="AC144" s="17">
        <v>0</v>
      </c>
      <c r="AD144" s="17">
        <v>0</v>
      </c>
      <c r="AE144" s="17">
        <v>0</v>
      </c>
      <c r="AF144" s="17">
        <v>0</v>
      </c>
      <c r="AG144" s="17">
        <v>0</v>
      </c>
      <c r="AH144" s="17">
        <v>0</v>
      </c>
      <c r="AI144" s="17">
        <v>0</v>
      </c>
      <c r="AJ144" s="17">
        <v>0</v>
      </c>
      <c r="AK144" s="17">
        <v>0</v>
      </c>
      <c r="AL144" s="17">
        <v>0</v>
      </c>
      <c r="AM144" s="17">
        <v>0</v>
      </c>
      <c r="AN144" s="17">
        <v>0</v>
      </c>
      <c r="AO144" s="17">
        <v>0</v>
      </c>
      <c r="AP144" s="17">
        <v>0</v>
      </c>
      <c r="AQ144" s="17">
        <v>0</v>
      </c>
      <c r="AR144" s="17">
        <v>0</v>
      </c>
      <c r="AS144" s="17">
        <v>0</v>
      </c>
      <c r="AT144" s="17">
        <v>0</v>
      </c>
      <c r="AU144" s="17">
        <v>0</v>
      </c>
      <c r="AV144" s="17">
        <v>0</v>
      </c>
      <c r="AW144" s="17">
        <v>0</v>
      </c>
      <c r="AX144" s="17">
        <v>0</v>
      </c>
      <c r="AY144" s="17">
        <v>0</v>
      </c>
      <c r="AZ144" s="17">
        <v>0</v>
      </c>
      <c r="BA144" s="17">
        <v>0</v>
      </c>
      <c r="BB144" s="17">
        <v>0</v>
      </c>
      <c r="BC144" s="17">
        <v>0</v>
      </c>
      <c r="BD144" s="17">
        <v>0</v>
      </c>
      <c r="BE144" s="17">
        <v>0</v>
      </c>
      <c r="BF144" s="17">
        <v>0</v>
      </c>
      <c r="BG144" s="17">
        <v>0</v>
      </c>
      <c r="BH144" s="17">
        <v>0</v>
      </c>
      <c r="BI144" s="17">
        <v>0</v>
      </c>
      <c r="BJ144" s="17">
        <v>0</v>
      </c>
      <c r="BK144" s="34">
        <v>0</v>
      </c>
    </row>
    <row r="145" spans="1:63" x14ac:dyDescent="0.25">
      <c r="A145" s="35" t="s">
        <v>235</v>
      </c>
      <c r="B145" s="17">
        <v>0</v>
      </c>
      <c r="C145" s="17">
        <v>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17">
        <v>0</v>
      </c>
      <c r="Q145" s="17">
        <v>0</v>
      </c>
      <c r="R145" s="17">
        <v>0</v>
      </c>
      <c r="S145" s="17">
        <v>0</v>
      </c>
      <c r="T145" s="17">
        <v>0</v>
      </c>
      <c r="U145" s="17">
        <v>0</v>
      </c>
      <c r="V145" s="17">
        <v>0</v>
      </c>
      <c r="W145" s="17">
        <v>0</v>
      </c>
      <c r="X145" s="17">
        <v>0</v>
      </c>
      <c r="Y145" s="17">
        <v>0</v>
      </c>
      <c r="Z145" s="17">
        <v>0</v>
      </c>
      <c r="AA145" s="17">
        <v>0</v>
      </c>
      <c r="AB145" s="17">
        <v>0</v>
      </c>
      <c r="AC145" s="17">
        <v>0</v>
      </c>
      <c r="AD145" s="17">
        <v>0</v>
      </c>
      <c r="AE145" s="17">
        <v>0</v>
      </c>
      <c r="AF145" s="17">
        <v>0</v>
      </c>
      <c r="AG145" s="17">
        <v>0</v>
      </c>
      <c r="AH145" s="17">
        <v>0</v>
      </c>
      <c r="AI145" s="17">
        <v>0</v>
      </c>
      <c r="AJ145" s="17">
        <v>0</v>
      </c>
      <c r="AK145" s="17">
        <v>0</v>
      </c>
      <c r="AL145" s="17">
        <v>0</v>
      </c>
      <c r="AM145" s="17">
        <v>0</v>
      </c>
      <c r="AN145" s="17">
        <v>0</v>
      </c>
      <c r="AO145" s="17">
        <v>0</v>
      </c>
      <c r="AP145" s="17">
        <v>0</v>
      </c>
      <c r="AQ145" s="17">
        <v>0</v>
      </c>
      <c r="AR145" s="17">
        <v>0</v>
      </c>
      <c r="AS145" s="17">
        <v>0</v>
      </c>
      <c r="AT145" s="17">
        <v>0</v>
      </c>
      <c r="AU145" s="17">
        <v>0</v>
      </c>
      <c r="AV145" s="17">
        <v>0</v>
      </c>
      <c r="AW145" s="17">
        <v>0</v>
      </c>
      <c r="AX145" s="17">
        <v>0</v>
      </c>
      <c r="AY145" s="17">
        <v>0</v>
      </c>
      <c r="AZ145" s="17">
        <v>0</v>
      </c>
      <c r="BA145" s="17">
        <v>0</v>
      </c>
      <c r="BB145" s="17">
        <v>0</v>
      </c>
      <c r="BC145" s="17">
        <v>0</v>
      </c>
      <c r="BD145" s="17">
        <v>0</v>
      </c>
      <c r="BE145" s="17">
        <v>0</v>
      </c>
      <c r="BF145" s="17">
        <v>0</v>
      </c>
      <c r="BG145" s="17">
        <v>0</v>
      </c>
      <c r="BH145" s="17">
        <v>0</v>
      </c>
      <c r="BI145" s="17">
        <v>0</v>
      </c>
      <c r="BJ145" s="17">
        <v>0</v>
      </c>
      <c r="BK145" s="34">
        <v>0</v>
      </c>
    </row>
    <row r="146" spans="1:63" x14ac:dyDescent="0.25">
      <c r="A146" s="35" t="s">
        <v>236</v>
      </c>
      <c r="B146" s="17">
        <v>0</v>
      </c>
      <c r="C146" s="17">
        <v>0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17">
        <v>0</v>
      </c>
      <c r="Q146" s="17">
        <v>0</v>
      </c>
      <c r="R146" s="17">
        <v>0</v>
      </c>
      <c r="S146" s="17">
        <v>0</v>
      </c>
      <c r="T146" s="17">
        <v>0</v>
      </c>
      <c r="U146" s="17">
        <v>0</v>
      </c>
      <c r="V146" s="17">
        <v>0</v>
      </c>
      <c r="W146" s="17">
        <v>0</v>
      </c>
      <c r="X146" s="17">
        <v>0</v>
      </c>
      <c r="Y146" s="17">
        <v>0</v>
      </c>
      <c r="Z146" s="17">
        <v>0</v>
      </c>
      <c r="AA146" s="17">
        <v>0</v>
      </c>
      <c r="AB146" s="17">
        <v>0</v>
      </c>
      <c r="AC146" s="17">
        <v>0</v>
      </c>
      <c r="AD146" s="17">
        <v>0</v>
      </c>
      <c r="AE146" s="17">
        <v>0</v>
      </c>
      <c r="AF146" s="17">
        <v>0</v>
      </c>
      <c r="AG146" s="17">
        <v>0</v>
      </c>
      <c r="AH146" s="17">
        <v>0</v>
      </c>
      <c r="AI146" s="17">
        <v>0</v>
      </c>
      <c r="AJ146" s="17">
        <v>0</v>
      </c>
      <c r="AK146" s="17">
        <v>0</v>
      </c>
      <c r="AL146" s="17">
        <v>0</v>
      </c>
      <c r="AM146" s="17">
        <v>0</v>
      </c>
      <c r="AN146" s="17">
        <v>0</v>
      </c>
      <c r="AO146" s="17">
        <v>0</v>
      </c>
      <c r="AP146" s="17">
        <v>0</v>
      </c>
      <c r="AQ146" s="17">
        <v>0</v>
      </c>
      <c r="AR146" s="17">
        <v>0</v>
      </c>
      <c r="AS146" s="17">
        <v>0</v>
      </c>
      <c r="AT146" s="17">
        <v>0</v>
      </c>
      <c r="AU146" s="17">
        <v>0</v>
      </c>
      <c r="AV146" s="17">
        <v>0</v>
      </c>
      <c r="AW146" s="17">
        <v>0</v>
      </c>
      <c r="AX146" s="17">
        <v>0</v>
      </c>
      <c r="AY146" s="17">
        <v>0</v>
      </c>
      <c r="AZ146" s="17">
        <v>0</v>
      </c>
      <c r="BA146" s="17">
        <v>0</v>
      </c>
      <c r="BB146" s="17">
        <v>0</v>
      </c>
      <c r="BC146" s="17">
        <v>0</v>
      </c>
      <c r="BD146" s="17">
        <v>0</v>
      </c>
      <c r="BE146" s="17">
        <v>0</v>
      </c>
      <c r="BF146" s="17">
        <v>0</v>
      </c>
      <c r="BG146" s="17">
        <v>0</v>
      </c>
      <c r="BH146" s="17">
        <v>0</v>
      </c>
      <c r="BI146" s="17">
        <v>0</v>
      </c>
      <c r="BJ146" s="17">
        <v>0</v>
      </c>
      <c r="BK146" s="34">
        <v>0</v>
      </c>
    </row>
    <row r="147" spans="1:63" x14ac:dyDescent="0.25">
      <c r="A147" s="35" t="s">
        <v>237</v>
      </c>
      <c r="B147" s="17">
        <v>0</v>
      </c>
      <c r="C147" s="17">
        <v>0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0</v>
      </c>
      <c r="V147" s="17">
        <v>0</v>
      </c>
      <c r="W147" s="17">
        <v>0</v>
      </c>
      <c r="X147" s="17">
        <v>0</v>
      </c>
      <c r="Y147" s="17">
        <v>0</v>
      </c>
      <c r="Z147" s="17">
        <v>0</v>
      </c>
      <c r="AA147" s="17">
        <v>0</v>
      </c>
      <c r="AB147" s="17">
        <v>0</v>
      </c>
      <c r="AC147" s="17">
        <v>0</v>
      </c>
      <c r="AD147" s="17">
        <v>0</v>
      </c>
      <c r="AE147" s="17">
        <v>0</v>
      </c>
      <c r="AF147" s="17">
        <v>0</v>
      </c>
      <c r="AG147" s="17">
        <v>0</v>
      </c>
      <c r="AH147" s="17">
        <v>0</v>
      </c>
      <c r="AI147" s="17">
        <v>0</v>
      </c>
      <c r="AJ147" s="17">
        <v>0</v>
      </c>
      <c r="AK147" s="17">
        <v>0</v>
      </c>
      <c r="AL147" s="17">
        <v>0</v>
      </c>
      <c r="AM147" s="17">
        <v>0</v>
      </c>
      <c r="AN147" s="17">
        <v>0</v>
      </c>
      <c r="AO147" s="17">
        <v>0</v>
      </c>
      <c r="AP147" s="17">
        <v>0</v>
      </c>
      <c r="AQ147" s="17">
        <v>0</v>
      </c>
      <c r="AR147" s="17">
        <v>0</v>
      </c>
      <c r="AS147" s="17">
        <v>0</v>
      </c>
      <c r="AT147" s="17">
        <v>0</v>
      </c>
      <c r="AU147" s="17">
        <v>0</v>
      </c>
      <c r="AV147" s="17">
        <v>0</v>
      </c>
      <c r="AW147" s="17">
        <v>0</v>
      </c>
      <c r="AX147" s="17">
        <v>0</v>
      </c>
      <c r="AY147" s="17">
        <v>0</v>
      </c>
      <c r="AZ147" s="17">
        <v>0</v>
      </c>
      <c r="BA147" s="17">
        <v>0</v>
      </c>
      <c r="BB147" s="17">
        <v>0</v>
      </c>
      <c r="BC147" s="17">
        <v>0</v>
      </c>
      <c r="BD147" s="17">
        <v>0</v>
      </c>
      <c r="BE147" s="17">
        <v>0</v>
      </c>
      <c r="BF147" s="17">
        <v>0</v>
      </c>
      <c r="BG147" s="17">
        <v>0</v>
      </c>
      <c r="BH147" s="17">
        <v>0</v>
      </c>
      <c r="BI147" s="17">
        <v>0</v>
      </c>
      <c r="BJ147" s="17">
        <v>0</v>
      </c>
      <c r="BK147" s="34">
        <v>0</v>
      </c>
    </row>
    <row r="148" spans="1:63" x14ac:dyDescent="0.25">
      <c r="A148" s="35" t="s">
        <v>238</v>
      </c>
      <c r="B148" s="17">
        <v>0</v>
      </c>
      <c r="C148" s="17">
        <v>0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7">
        <v>0</v>
      </c>
      <c r="W148" s="17">
        <v>0</v>
      </c>
      <c r="X148" s="17">
        <v>0</v>
      </c>
      <c r="Y148" s="17">
        <v>0</v>
      </c>
      <c r="Z148" s="17">
        <v>0</v>
      </c>
      <c r="AA148" s="17">
        <v>0</v>
      </c>
      <c r="AB148" s="17">
        <v>0</v>
      </c>
      <c r="AC148" s="17">
        <v>0</v>
      </c>
      <c r="AD148" s="17">
        <v>0</v>
      </c>
      <c r="AE148" s="17">
        <v>0</v>
      </c>
      <c r="AF148" s="17">
        <v>0</v>
      </c>
      <c r="AG148" s="17">
        <v>0</v>
      </c>
      <c r="AH148" s="17">
        <v>0</v>
      </c>
      <c r="AI148" s="17">
        <v>0</v>
      </c>
      <c r="AJ148" s="17">
        <v>0</v>
      </c>
      <c r="AK148" s="17">
        <v>0</v>
      </c>
      <c r="AL148" s="17">
        <v>0</v>
      </c>
      <c r="AM148" s="17">
        <v>0</v>
      </c>
      <c r="AN148" s="17">
        <v>0</v>
      </c>
      <c r="AO148" s="17">
        <v>0</v>
      </c>
      <c r="AP148" s="17">
        <v>0</v>
      </c>
      <c r="AQ148" s="17">
        <v>0</v>
      </c>
      <c r="AR148" s="17">
        <v>0</v>
      </c>
      <c r="AS148" s="17">
        <v>0</v>
      </c>
      <c r="AT148" s="17">
        <v>0</v>
      </c>
      <c r="AU148" s="17">
        <v>0</v>
      </c>
      <c r="AV148" s="17">
        <v>0</v>
      </c>
      <c r="AW148" s="17">
        <v>0</v>
      </c>
      <c r="AX148" s="17">
        <v>0</v>
      </c>
      <c r="AY148" s="17">
        <v>0</v>
      </c>
      <c r="AZ148" s="17">
        <v>0</v>
      </c>
      <c r="BA148" s="17">
        <v>0</v>
      </c>
      <c r="BB148" s="17">
        <v>0</v>
      </c>
      <c r="BC148" s="17">
        <v>0</v>
      </c>
      <c r="BD148" s="17">
        <v>0</v>
      </c>
      <c r="BE148" s="17">
        <v>0</v>
      </c>
      <c r="BF148" s="17">
        <v>0</v>
      </c>
      <c r="BG148" s="17">
        <v>0</v>
      </c>
      <c r="BH148" s="17">
        <v>0</v>
      </c>
      <c r="BI148" s="17">
        <v>0</v>
      </c>
      <c r="BJ148" s="17">
        <v>0</v>
      </c>
      <c r="BK148" s="34">
        <v>0</v>
      </c>
    </row>
    <row r="149" spans="1:63" x14ac:dyDescent="0.25">
      <c r="A149" s="35" t="s">
        <v>239</v>
      </c>
      <c r="B149" s="17">
        <v>0</v>
      </c>
      <c r="C149" s="17">
        <v>0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0</v>
      </c>
      <c r="V149" s="17">
        <v>0</v>
      </c>
      <c r="W149" s="17">
        <v>0</v>
      </c>
      <c r="X149" s="17">
        <v>0</v>
      </c>
      <c r="Y149" s="17">
        <v>0</v>
      </c>
      <c r="Z149" s="17">
        <v>0</v>
      </c>
      <c r="AA149" s="17">
        <v>0</v>
      </c>
      <c r="AB149" s="17">
        <v>0</v>
      </c>
      <c r="AC149" s="17">
        <v>0</v>
      </c>
      <c r="AD149" s="17">
        <v>0</v>
      </c>
      <c r="AE149" s="17">
        <v>0</v>
      </c>
      <c r="AF149" s="17">
        <v>0</v>
      </c>
      <c r="AG149" s="17">
        <v>0</v>
      </c>
      <c r="AH149" s="17">
        <v>0</v>
      </c>
      <c r="AI149" s="17">
        <v>0</v>
      </c>
      <c r="AJ149" s="17">
        <v>0</v>
      </c>
      <c r="AK149" s="17">
        <v>0</v>
      </c>
      <c r="AL149" s="17">
        <v>0</v>
      </c>
      <c r="AM149" s="17">
        <v>0</v>
      </c>
      <c r="AN149" s="17">
        <v>0</v>
      </c>
      <c r="AO149" s="17">
        <v>0</v>
      </c>
      <c r="AP149" s="17">
        <v>0</v>
      </c>
      <c r="AQ149" s="17">
        <v>0</v>
      </c>
      <c r="AR149" s="17">
        <v>0</v>
      </c>
      <c r="AS149" s="17">
        <v>0</v>
      </c>
      <c r="AT149" s="17">
        <v>0</v>
      </c>
      <c r="AU149" s="17">
        <v>0</v>
      </c>
      <c r="AV149" s="17">
        <v>0</v>
      </c>
      <c r="AW149" s="17">
        <v>0</v>
      </c>
      <c r="AX149" s="17">
        <v>0</v>
      </c>
      <c r="AY149" s="17">
        <v>0</v>
      </c>
      <c r="AZ149" s="17">
        <v>0</v>
      </c>
      <c r="BA149" s="17">
        <v>0</v>
      </c>
      <c r="BB149" s="17">
        <v>0</v>
      </c>
      <c r="BC149" s="17">
        <v>0</v>
      </c>
      <c r="BD149" s="17">
        <v>0</v>
      </c>
      <c r="BE149" s="17">
        <v>0</v>
      </c>
      <c r="BF149" s="17">
        <v>0</v>
      </c>
      <c r="BG149" s="17">
        <v>0</v>
      </c>
      <c r="BH149" s="17">
        <v>0</v>
      </c>
      <c r="BI149" s="17">
        <v>0</v>
      </c>
      <c r="BJ149" s="17">
        <v>0</v>
      </c>
      <c r="BK149" s="34">
        <v>0</v>
      </c>
    </row>
    <row r="150" spans="1:63" x14ac:dyDescent="0.25">
      <c r="A150" s="32" t="s">
        <v>240</v>
      </c>
      <c r="B150" s="33">
        <v>0</v>
      </c>
      <c r="C150" s="33">
        <v>0</v>
      </c>
      <c r="D150" s="33">
        <v>0</v>
      </c>
      <c r="E150" s="33">
        <v>0</v>
      </c>
      <c r="F150" s="33">
        <v>0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33">
        <v>0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  <c r="AD150" s="33">
        <v>0</v>
      </c>
      <c r="AE150" s="33">
        <v>0</v>
      </c>
      <c r="AF150" s="33">
        <v>0</v>
      </c>
      <c r="AG150" s="33">
        <v>0</v>
      </c>
      <c r="AH150" s="33">
        <v>0</v>
      </c>
      <c r="AI150" s="33">
        <v>0</v>
      </c>
      <c r="AJ150" s="33">
        <v>0</v>
      </c>
      <c r="AK150" s="33">
        <v>0</v>
      </c>
      <c r="AL150" s="33">
        <v>0</v>
      </c>
      <c r="AM150" s="33">
        <v>0</v>
      </c>
      <c r="AN150" s="33">
        <v>0</v>
      </c>
      <c r="AO150" s="33">
        <v>0</v>
      </c>
      <c r="AP150" s="33">
        <v>0</v>
      </c>
      <c r="AQ150" s="33">
        <v>0</v>
      </c>
      <c r="AR150" s="33">
        <v>0</v>
      </c>
      <c r="AS150" s="33">
        <v>0</v>
      </c>
      <c r="AT150" s="33">
        <v>0</v>
      </c>
      <c r="AU150" s="33">
        <v>0</v>
      </c>
      <c r="AV150" s="33">
        <v>0</v>
      </c>
      <c r="AW150" s="33">
        <v>0</v>
      </c>
      <c r="AX150" s="33">
        <v>0</v>
      </c>
      <c r="AY150" s="33">
        <v>0</v>
      </c>
      <c r="AZ150" s="33">
        <v>0</v>
      </c>
      <c r="BA150" s="33">
        <v>0</v>
      </c>
      <c r="BB150" s="33">
        <v>0</v>
      </c>
      <c r="BC150" s="33">
        <v>0</v>
      </c>
      <c r="BD150" s="33">
        <v>0</v>
      </c>
      <c r="BE150" s="33">
        <v>0</v>
      </c>
      <c r="BF150" s="33">
        <v>0</v>
      </c>
      <c r="BG150" s="33">
        <v>0</v>
      </c>
      <c r="BH150" s="33">
        <v>0</v>
      </c>
      <c r="BI150" s="33">
        <v>0</v>
      </c>
      <c r="BJ150" s="33">
        <v>0</v>
      </c>
      <c r="BK150" s="34">
        <v>0</v>
      </c>
    </row>
    <row r="151" spans="1:63" x14ac:dyDescent="0.25">
      <c r="A151" s="35" t="s">
        <v>241</v>
      </c>
      <c r="B151" s="17">
        <v>0</v>
      </c>
      <c r="C151" s="17">
        <v>0</v>
      </c>
      <c r="D151" s="17"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17">
        <v>0</v>
      </c>
      <c r="Q151" s="17">
        <v>0</v>
      </c>
      <c r="R151" s="17">
        <v>0</v>
      </c>
      <c r="S151" s="17">
        <v>0</v>
      </c>
      <c r="T151" s="17">
        <v>0</v>
      </c>
      <c r="U151" s="17">
        <v>0</v>
      </c>
      <c r="V151" s="17">
        <v>0</v>
      </c>
      <c r="W151" s="17">
        <v>0</v>
      </c>
      <c r="X151" s="17">
        <v>0</v>
      </c>
      <c r="Y151" s="17">
        <v>0</v>
      </c>
      <c r="Z151" s="17">
        <v>0</v>
      </c>
      <c r="AA151" s="17">
        <v>0</v>
      </c>
      <c r="AB151" s="17">
        <v>0</v>
      </c>
      <c r="AC151" s="17">
        <v>0</v>
      </c>
      <c r="AD151" s="17">
        <v>0</v>
      </c>
      <c r="AE151" s="17">
        <v>0</v>
      </c>
      <c r="AF151" s="17">
        <v>0</v>
      </c>
      <c r="AG151" s="17">
        <v>0</v>
      </c>
      <c r="AH151" s="17">
        <v>0</v>
      </c>
      <c r="AI151" s="17">
        <v>0</v>
      </c>
      <c r="AJ151" s="17">
        <v>0</v>
      </c>
      <c r="AK151" s="17">
        <v>0</v>
      </c>
      <c r="AL151" s="17">
        <v>0</v>
      </c>
      <c r="AM151" s="17">
        <v>0</v>
      </c>
      <c r="AN151" s="17">
        <v>0</v>
      </c>
      <c r="AO151" s="17">
        <v>0</v>
      </c>
      <c r="AP151" s="17">
        <v>0</v>
      </c>
      <c r="AQ151" s="17">
        <v>0</v>
      </c>
      <c r="AR151" s="17">
        <v>0</v>
      </c>
      <c r="AS151" s="17">
        <v>0</v>
      </c>
      <c r="AT151" s="17">
        <v>0</v>
      </c>
      <c r="AU151" s="17">
        <v>0</v>
      </c>
      <c r="AV151" s="17">
        <v>0</v>
      </c>
      <c r="AW151" s="17">
        <v>0</v>
      </c>
      <c r="AX151" s="17">
        <v>0</v>
      </c>
      <c r="AY151" s="17">
        <v>0</v>
      </c>
      <c r="AZ151" s="17">
        <v>0</v>
      </c>
      <c r="BA151" s="17">
        <v>0</v>
      </c>
      <c r="BB151" s="17">
        <v>0</v>
      </c>
      <c r="BC151" s="17">
        <v>0</v>
      </c>
      <c r="BD151" s="17">
        <v>0</v>
      </c>
      <c r="BE151" s="17">
        <v>0</v>
      </c>
      <c r="BF151" s="17">
        <v>0</v>
      </c>
      <c r="BG151" s="17">
        <v>0</v>
      </c>
      <c r="BH151" s="17">
        <v>0</v>
      </c>
      <c r="BI151" s="17">
        <v>0</v>
      </c>
      <c r="BJ151" s="17">
        <v>0</v>
      </c>
      <c r="BK151" s="34">
        <v>0</v>
      </c>
    </row>
    <row r="152" spans="1:63" x14ac:dyDescent="0.25">
      <c r="A152" s="35" t="s">
        <v>242</v>
      </c>
      <c r="B152" s="17">
        <v>0</v>
      </c>
      <c r="C152" s="17">
        <v>0</v>
      </c>
      <c r="D152" s="17">
        <v>0</v>
      </c>
      <c r="E152" s="17">
        <v>0</v>
      </c>
      <c r="F152" s="17">
        <v>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0</v>
      </c>
      <c r="M152" s="17">
        <v>0</v>
      </c>
      <c r="N152" s="17">
        <v>0</v>
      </c>
      <c r="O152" s="17">
        <v>0</v>
      </c>
      <c r="P152" s="17">
        <v>0</v>
      </c>
      <c r="Q152" s="17">
        <v>0</v>
      </c>
      <c r="R152" s="17">
        <v>0</v>
      </c>
      <c r="S152" s="17">
        <v>0</v>
      </c>
      <c r="T152" s="17">
        <v>0</v>
      </c>
      <c r="U152" s="17">
        <v>0</v>
      </c>
      <c r="V152" s="17">
        <v>0</v>
      </c>
      <c r="W152" s="17">
        <v>0</v>
      </c>
      <c r="X152" s="17">
        <v>0</v>
      </c>
      <c r="Y152" s="17">
        <v>0</v>
      </c>
      <c r="Z152" s="17">
        <v>0</v>
      </c>
      <c r="AA152" s="17">
        <v>0</v>
      </c>
      <c r="AB152" s="17">
        <v>0</v>
      </c>
      <c r="AC152" s="17">
        <v>0</v>
      </c>
      <c r="AD152" s="17">
        <v>0</v>
      </c>
      <c r="AE152" s="17">
        <v>0</v>
      </c>
      <c r="AF152" s="17">
        <v>0</v>
      </c>
      <c r="AG152" s="17">
        <v>0</v>
      </c>
      <c r="AH152" s="17">
        <v>0</v>
      </c>
      <c r="AI152" s="17">
        <v>0</v>
      </c>
      <c r="AJ152" s="17">
        <v>0</v>
      </c>
      <c r="AK152" s="17">
        <v>0</v>
      </c>
      <c r="AL152" s="17">
        <v>0</v>
      </c>
      <c r="AM152" s="17">
        <v>0</v>
      </c>
      <c r="AN152" s="17">
        <v>0</v>
      </c>
      <c r="AO152" s="17">
        <v>0</v>
      </c>
      <c r="AP152" s="17">
        <v>0</v>
      </c>
      <c r="AQ152" s="17">
        <v>0</v>
      </c>
      <c r="AR152" s="17">
        <v>0</v>
      </c>
      <c r="AS152" s="17">
        <v>0</v>
      </c>
      <c r="AT152" s="17">
        <v>0</v>
      </c>
      <c r="AU152" s="17">
        <v>0</v>
      </c>
      <c r="AV152" s="17">
        <v>0</v>
      </c>
      <c r="AW152" s="17">
        <v>0</v>
      </c>
      <c r="AX152" s="17">
        <v>0</v>
      </c>
      <c r="AY152" s="17">
        <v>0</v>
      </c>
      <c r="AZ152" s="17">
        <v>0</v>
      </c>
      <c r="BA152" s="17">
        <v>0</v>
      </c>
      <c r="BB152" s="17">
        <v>0</v>
      </c>
      <c r="BC152" s="17">
        <v>0</v>
      </c>
      <c r="BD152" s="17">
        <v>0</v>
      </c>
      <c r="BE152" s="17">
        <v>0</v>
      </c>
      <c r="BF152" s="17">
        <v>0</v>
      </c>
      <c r="BG152" s="17">
        <v>0</v>
      </c>
      <c r="BH152" s="17">
        <v>0</v>
      </c>
      <c r="BI152" s="17">
        <v>0</v>
      </c>
      <c r="BJ152" s="17">
        <v>0</v>
      </c>
      <c r="BK152" s="34">
        <v>0</v>
      </c>
    </row>
    <row r="153" spans="1:63" x14ac:dyDescent="0.25">
      <c r="A153" s="32" t="s">
        <v>243</v>
      </c>
      <c r="B153" s="33">
        <v>0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3">
        <v>0</v>
      </c>
      <c r="V153" s="33">
        <v>0</v>
      </c>
      <c r="W153" s="33">
        <v>0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  <c r="AD153" s="33">
        <v>0</v>
      </c>
      <c r="AE153" s="33">
        <v>0</v>
      </c>
      <c r="AF153" s="33">
        <v>0</v>
      </c>
      <c r="AG153" s="33">
        <v>0</v>
      </c>
      <c r="AH153" s="33">
        <v>0</v>
      </c>
      <c r="AI153" s="33">
        <v>0</v>
      </c>
      <c r="AJ153" s="33">
        <v>0</v>
      </c>
      <c r="AK153" s="33">
        <v>0</v>
      </c>
      <c r="AL153" s="33">
        <v>0</v>
      </c>
      <c r="AM153" s="33">
        <v>0</v>
      </c>
      <c r="AN153" s="33">
        <v>0</v>
      </c>
      <c r="AO153" s="33">
        <v>0</v>
      </c>
      <c r="AP153" s="33">
        <v>0</v>
      </c>
      <c r="AQ153" s="33">
        <v>0</v>
      </c>
      <c r="AR153" s="33">
        <v>0</v>
      </c>
      <c r="AS153" s="33">
        <v>0</v>
      </c>
      <c r="AT153" s="33">
        <v>0</v>
      </c>
      <c r="AU153" s="33">
        <v>0</v>
      </c>
      <c r="AV153" s="33">
        <v>0</v>
      </c>
      <c r="AW153" s="33">
        <v>0</v>
      </c>
      <c r="AX153" s="33">
        <v>0</v>
      </c>
      <c r="AY153" s="33">
        <v>0</v>
      </c>
      <c r="AZ153" s="33">
        <v>0</v>
      </c>
      <c r="BA153" s="33">
        <v>0</v>
      </c>
      <c r="BB153" s="33">
        <v>0</v>
      </c>
      <c r="BC153" s="33">
        <v>0</v>
      </c>
      <c r="BD153" s="33">
        <v>0</v>
      </c>
      <c r="BE153" s="33">
        <v>0</v>
      </c>
      <c r="BF153" s="33">
        <v>0</v>
      </c>
      <c r="BG153" s="33">
        <v>0</v>
      </c>
      <c r="BH153" s="33">
        <v>0</v>
      </c>
      <c r="BI153" s="33">
        <v>0</v>
      </c>
      <c r="BJ153" s="33">
        <v>0</v>
      </c>
      <c r="BK153" s="34">
        <v>0</v>
      </c>
    </row>
    <row r="154" spans="1:63" x14ac:dyDescent="0.25">
      <c r="A154" s="35" t="s">
        <v>244</v>
      </c>
      <c r="B154" s="17">
        <v>0</v>
      </c>
      <c r="C154" s="17">
        <v>0</v>
      </c>
      <c r="D154" s="17">
        <v>0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0</v>
      </c>
      <c r="R154" s="17">
        <v>0</v>
      </c>
      <c r="S154" s="17">
        <v>0</v>
      </c>
      <c r="T154" s="17">
        <v>0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0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0</v>
      </c>
      <c r="AT154" s="17">
        <v>0</v>
      </c>
      <c r="AU154" s="17">
        <v>0</v>
      </c>
      <c r="AV154" s="17">
        <v>0</v>
      </c>
      <c r="AW154" s="17">
        <v>0</v>
      </c>
      <c r="AX154" s="17">
        <v>0</v>
      </c>
      <c r="AY154" s="17">
        <v>0</v>
      </c>
      <c r="AZ154" s="17">
        <v>0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0</v>
      </c>
      <c r="BI154" s="17">
        <v>0</v>
      </c>
      <c r="BJ154" s="17">
        <v>0</v>
      </c>
      <c r="BK154" s="34">
        <v>0</v>
      </c>
    </row>
    <row r="155" spans="1:63" x14ac:dyDescent="0.25">
      <c r="A155" s="35" t="s">
        <v>245</v>
      </c>
      <c r="B155" s="17">
        <v>0</v>
      </c>
      <c r="C155" s="17">
        <v>0</v>
      </c>
      <c r="D155" s="17">
        <v>0</v>
      </c>
      <c r="E155" s="17">
        <v>0</v>
      </c>
      <c r="F155" s="17">
        <v>0</v>
      </c>
      <c r="G155" s="17">
        <v>0</v>
      </c>
      <c r="H155" s="17">
        <v>0</v>
      </c>
      <c r="I155" s="17">
        <v>0</v>
      </c>
      <c r="J155" s="17">
        <v>0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17">
        <v>0</v>
      </c>
      <c r="Q155" s="17">
        <v>0</v>
      </c>
      <c r="R155" s="17">
        <v>0</v>
      </c>
      <c r="S155" s="17">
        <v>0</v>
      </c>
      <c r="T155" s="17">
        <v>0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  <c r="AA155" s="17">
        <v>0</v>
      </c>
      <c r="AB155" s="17">
        <v>0</v>
      </c>
      <c r="AC155" s="17">
        <v>0</v>
      </c>
      <c r="AD155" s="17">
        <v>0</v>
      </c>
      <c r="AE155" s="17">
        <v>0</v>
      </c>
      <c r="AF155" s="17">
        <v>0</v>
      </c>
      <c r="AG155" s="17">
        <v>0</v>
      </c>
      <c r="AH155" s="17">
        <v>0</v>
      </c>
      <c r="AI155" s="17">
        <v>0</v>
      </c>
      <c r="AJ155" s="17">
        <v>0</v>
      </c>
      <c r="AK155" s="17">
        <v>0</v>
      </c>
      <c r="AL155" s="17">
        <v>0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17">
        <v>0</v>
      </c>
      <c r="BC155" s="17">
        <v>0</v>
      </c>
      <c r="BD155" s="17">
        <v>0</v>
      </c>
      <c r="BE155" s="17">
        <v>0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34">
        <v>0</v>
      </c>
    </row>
    <row r="156" spans="1:63" x14ac:dyDescent="0.25">
      <c r="A156" s="35" t="s">
        <v>246</v>
      </c>
      <c r="B156" s="17">
        <v>0</v>
      </c>
      <c r="C156" s="17">
        <v>0</v>
      </c>
      <c r="D156" s="17">
        <v>0</v>
      </c>
      <c r="E156" s="17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7">
        <v>0</v>
      </c>
      <c r="Q156" s="17">
        <v>0</v>
      </c>
      <c r="R156" s="17">
        <v>0</v>
      </c>
      <c r="S156" s="17">
        <v>0</v>
      </c>
      <c r="T156" s="17">
        <v>0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  <c r="AA156" s="17">
        <v>0</v>
      </c>
      <c r="AB156" s="17">
        <v>0</v>
      </c>
      <c r="AC156" s="17">
        <v>0</v>
      </c>
      <c r="AD156" s="17">
        <v>0</v>
      </c>
      <c r="AE156" s="17">
        <v>0</v>
      </c>
      <c r="AF156" s="17">
        <v>0</v>
      </c>
      <c r="AG156" s="17">
        <v>0</v>
      </c>
      <c r="AH156" s="17">
        <v>0</v>
      </c>
      <c r="AI156" s="17">
        <v>0</v>
      </c>
      <c r="AJ156" s="17">
        <v>0</v>
      </c>
      <c r="AK156" s="17">
        <v>0</v>
      </c>
      <c r="AL156" s="17">
        <v>0</v>
      </c>
      <c r="AM156" s="17">
        <v>0</v>
      </c>
      <c r="AN156" s="17">
        <v>0</v>
      </c>
      <c r="AO156" s="17">
        <v>0</v>
      </c>
      <c r="AP156" s="17">
        <v>0</v>
      </c>
      <c r="AQ156" s="17">
        <v>0</v>
      </c>
      <c r="AR156" s="17">
        <v>0</v>
      </c>
      <c r="AS156" s="17">
        <v>0</v>
      </c>
      <c r="AT156" s="17">
        <v>0</v>
      </c>
      <c r="AU156" s="17">
        <v>0</v>
      </c>
      <c r="AV156" s="17">
        <v>0</v>
      </c>
      <c r="AW156" s="17">
        <v>0</v>
      </c>
      <c r="AX156" s="17">
        <v>0</v>
      </c>
      <c r="AY156" s="17">
        <v>0</v>
      </c>
      <c r="AZ156" s="17">
        <v>0</v>
      </c>
      <c r="BA156" s="17">
        <v>0</v>
      </c>
      <c r="BB156" s="17">
        <v>0</v>
      </c>
      <c r="BC156" s="17">
        <v>0</v>
      </c>
      <c r="BD156" s="17">
        <v>0</v>
      </c>
      <c r="BE156" s="17">
        <v>0</v>
      </c>
      <c r="BF156" s="17">
        <v>0</v>
      </c>
      <c r="BG156" s="17">
        <v>0</v>
      </c>
      <c r="BH156" s="17">
        <v>0</v>
      </c>
      <c r="BI156" s="17">
        <v>0</v>
      </c>
      <c r="BJ156" s="17">
        <v>0</v>
      </c>
      <c r="BK156" s="34">
        <v>0</v>
      </c>
    </row>
    <row r="157" spans="1:63" x14ac:dyDescent="0.25">
      <c r="A157" s="35" t="s">
        <v>247</v>
      </c>
      <c r="B157" s="17">
        <v>0</v>
      </c>
      <c r="C157" s="17">
        <v>0</v>
      </c>
      <c r="D157" s="17"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17">
        <v>0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17">
        <v>0</v>
      </c>
      <c r="Q157" s="17">
        <v>0</v>
      </c>
      <c r="R157" s="17">
        <v>0</v>
      </c>
      <c r="S157" s="17">
        <v>0</v>
      </c>
      <c r="T157" s="17">
        <v>0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  <c r="AA157" s="17">
        <v>0</v>
      </c>
      <c r="AB157" s="17">
        <v>0</v>
      </c>
      <c r="AC157" s="17">
        <v>0</v>
      </c>
      <c r="AD157" s="17">
        <v>0</v>
      </c>
      <c r="AE157" s="17">
        <v>0</v>
      </c>
      <c r="AF157" s="17">
        <v>0</v>
      </c>
      <c r="AG157" s="17">
        <v>0</v>
      </c>
      <c r="AH157" s="17">
        <v>0</v>
      </c>
      <c r="AI157" s="17">
        <v>0</v>
      </c>
      <c r="AJ157" s="17">
        <v>0</v>
      </c>
      <c r="AK157" s="17">
        <v>0</v>
      </c>
      <c r="AL157" s="17">
        <v>0</v>
      </c>
      <c r="AM157" s="17">
        <v>0</v>
      </c>
      <c r="AN157" s="17">
        <v>0</v>
      </c>
      <c r="AO157" s="17">
        <v>0</v>
      </c>
      <c r="AP157" s="17">
        <v>0</v>
      </c>
      <c r="AQ157" s="17">
        <v>0</v>
      </c>
      <c r="AR157" s="17">
        <v>0</v>
      </c>
      <c r="AS157" s="17">
        <v>0</v>
      </c>
      <c r="AT157" s="17">
        <v>0</v>
      </c>
      <c r="AU157" s="17">
        <v>0</v>
      </c>
      <c r="AV157" s="17">
        <v>0</v>
      </c>
      <c r="AW157" s="17">
        <v>0</v>
      </c>
      <c r="AX157" s="17">
        <v>0</v>
      </c>
      <c r="AY157" s="17">
        <v>0</v>
      </c>
      <c r="AZ157" s="17">
        <v>0</v>
      </c>
      <c r="BA157" s="17">
        <v>0</v>
      </c>
      <c r="BB157" s="17">
        <v>0</v>
      </c>
      <c r="BC157" s="17">
        <v>0</v>
      </c>
      <c r="BD157" s="17">
        <v>0</v>
      </c>
      <c r="BE157" s="17">
        <v>0</v>
      </c>
      <c r="BF157" s="17">
        <v>0</v>
      </c>
      <c r="BG157" s="17">
        <v>0</v>
      </c>
      <c r="BH157" s="17">
        <v>0</v>
      </c>
      <c r="BI157" s="17">
        <v>0</v>
      </c>
      <c r="BJ157" s="17">
        <v>0</v>
      </c>
      <c r="BK157" s="34">
        <v>0</v>
      </c>
    </row>
    <row r="158" spans="1:63" x14ac:dyDescent="0.25">
      <c r="A158" s="35" t="s">
        <v>248</v>
      </c>
      <c r="B158" s="17">
        <v>0</v>
      </c>
      <c r="C158" s="17">
        <v>0</v>
      </c>
      <c r="D158" s="17">
        <v>0</v>
      </c>
      <c r="E158" s="17">
        <v>0</v>
      </c>
      <c r="F158" s="17">
        <v>0</v>
      </c>
      <c r="G158" s="17">
        <v>0</v>
      </c>
      <c r="H158" s="17">
        <v>0</v>
      </c>
      <c r="I158" s="17">
        <v>0</v>
      </c>
      <c r="J158" s="17">
        <v>0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17">
        <v>0</v>
      </c>
      <c r="Q158" s="17">
        <v>0</v>
      </c>
      <c r="R158" s="17">
        <v>0</v>
      </c>
      <c r="S158" s="17">
        <v>0</v>
      </c>
      <c r="T158" s="17">
        <v>0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  <c r="AA158" s="17">
        <v>0</v>
      </c>
      <c r="AB158" s="17">
        <v>0</v>
      </c>
      <c r="AC158" s="17">
        <v>0</v>
      </c>
      <c r="AD158" s="17">
        <v>0</v>
      </c>
      <c r="AE158" s="17">
        <v>0</v>
      </c>
      <c r="AF158" s="17">
        <v>0</v>
      </c>
      <c r="AG158" s="17">
        <v>0</v>
      </c>
      <c r="AH158" s="17">
        <v>0</v>
      </c>
      <c r="AI158" s="17">
        <v>0</v>
      </c>
      <c r="AJ158" s="17">
        <v>0</v>
      </c>
      <c r="AK158" s="17">
        <v>0</v>
      </c>
      <c r="AL158" s="17">
        <v>0</v>
      </c>
      <c r="AM158" s="17">
        <v>0</v>
      </c>
      <c r="AN158" s="17">
        <v>0</v>
      </c>
      <c r="AO158" s="17">
        <v>0</v>
      </c>
      <c r="AP158" s="17">
        <v>0</v>
      </c>
      <c r="AQ158" s="17">
        <v>0</v>
      </c>
      <c r="AR158" s="17">
        <v>0</v>
      </c>
      <c r="AS158" s="17">
        <v>0</v>
      </c>
      <c r="AT158" s="17">
        <v>0</v>
      </c>
      <c r="AU158" s="17">
        <v>0</v>
      </c>
      <c r="AV158" s="17">
        <v>0</v>
      </c>
      <c r="AW158" s="17">
        <v>0</v>
      </c>
      <c r="AX158" s="17">
        <v>0</v>
      </c>
      <c r="AY158" s="17">
        <v>0</v>
      </c>
      <c r="AZ158" s="17">
        <v>0</v>
      </c>
      <c r="BA158" s="17">
        <v>0</v>
      </c>
      <c r="BB158" s="17">
        <v>0</v>
      </c>
      <c r="BC158" s="17">
        <v>0</v>
      </c>
      <c r="BD158" s="17">
        <v>0</v>
      </c>
      <c r="BE158" s="17">
        <v>0</v>
      </c>
      <c r="BF158" s="17">
        <v>0</v>
      </c>
      <c r="BG158" s="17">
        <v>0</v>
      </c>
      <c r="BH158" s="17">
        <v>0</v>
      </c>
      <c r="BI158" s="17">
        <v>0</v>
      </c>
      <c r="BJ158" s="17">
        <v>0</v>
      </c>
      <c r="BK158" s="34">
        <v>0</v>
      </c>
    </row>
    <row r="159" spans="1:63" x14ac:dyDescent="0.25">
      <c r="A159" s="35" t="s">
        <v>249</v>
      </c>
      <c r="B159" s="17">
        <v>0</v>
      </c>
      <c r="C159" s="17">
        <v>0</v>
      </c>
      <c r="D159" s="17">
        <v>0</v>
      </c>
      <c r="E159" s="17">
        <v>0</v>
      </c>
      <c r="F159" s="17">
        <v>0</v>
      </c>
      <c r="G159" s="17">
        <v>0</v>
      </c>
      <c r="H159" s="17">
        <v>0</v>
      </c>
      <c r="I159" s="17">
        <v>0</v>
      </c>
      <c r="J159" s="17">
        <v>0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17">
        <v>0</v>
      </c>
      <c r="Q159" s="17">
        <v>0</v>
      </c>
      <c r="R159" s="17">
        <v>0</v>
      </c>
      <c r="S159" s="17">
        <v>0</v>
      </c>
      <c r="T159" s="17">
        <v>0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  <c r="AA159" s="17">
        <v>0</v>
      </c>
      <c r="AB159" s="17">
        <v>0</v>
      </c>
      <c r="AC159" s="17">
        <v>0</v>
      </c>
      <c r="AD159" s="17">
        <v>0</v>
      </c>
      <c r="AE159" s="17">
        <v>0</v>
      </c>
      <c r="AF159" s="17">
        <v>0</v>
      </c>
      <c r="AG159" s="17">
        <v>0</v>
      </c>
      <c r="AH159" s="17">
        <v>0</v>
      </c>
      <c r="AI159" s="17">
        <v>0</v>
      </c>
      <c r="AJ159" s="17">
        <v>0</v>
      </c>
      <c r="AK159" s="17">
        <v>0</v>
      </c>
      <c r="AL159" s="17">
        <v>0</v>
      </c>
      <c r="AM159" s="17">
        <v>0</v>
      </c>
      <c r="AN159" s="17">
        <v>0</v>
      </c>
      <c r="AO159" s="17">
        <v>0</v>
      </c>
      <c r="AP159" s="17">
        <v>0</v>
      </c>
      <c r="AQ159" s="17">
        <v>0</v>
      </c>
      <c r="AR159" s="17">
        <v>0</v>
      </c>
      <c r="AS159" s="17">
        <v>0</v>
      </c>
      <c r="AT159" s="17">
        <v>0</v>
      </c>
      <c r="AU159" s="17">
        <v>0</v>
      </c>
      <c r="AV159" s="17">
        <v>0</v>
      </c>
      <c r="AW159" s="17">
        <v>0</v>
      </c>
      <c r="AX159" s="17">
        <v>0</v>
      </c>
      <c r="AY159" s="17">
        <v>0</v>
      </c>
      <c r="AZ159" s="17">
        <v>0</v>
      </c>
      <c r="BA159" s="17">
        <v>0</v>
      </c>
      <c r="BB159" s="17">
        <v>0</v>
      </c>
      <c r="BC159" s="17">
        <v>0</v>
      </c>
      <c r="BD159" s="17">
        <v>0</v>
      </c>
      <c r="BE159" s="17">
        <v>0</v>
      </c>
      <c r="BF159" s="17">
        <v>0</v>
      </c>
      <c r="BG159" s="17">
        <v>0</v>
      </c>
      <c r="BH159" s="17">
        <v>0</v>
      </c>
      <c r="BI159" s="17">
        <v>0</v>
      </c>
      <c r="BJ159" s="17">
        <v>0</v>
      </c>
      <c r="BK159" s="34">
        <v>0</v>
      </c>
    </row>
    <row r="160" spans="1:63" x14ac:dyDescent="0.25">
      <c r="A160" s="35" t="s">
        <v>250</v>
      </c>
      <c r="B160" s="17">
        <v>0</v>
      </c>
      <c r="C160" s="17">
        <v>0</v>
      </c>
      <c r="D160" s="17">
        <v>0</v>
      </c>
      <c r="E160" s="17">
        <v>0</v>
      </c>
      <c r="F160" s="17">
        <v>0</v>
      </c>
      <c r="G160" s="17">
        <v>0</v>
      </c>
      <c r="H160" s="17">
        <v>0</v>
      </c>
      <c r="I160" s="17">
        <v>0</v>
      </c>
      <c r="J160" s="17">
        <v>0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17">
        <v>0</v>
      </c>
      <c r="Q160" s="17">
        <v>0</v>
      </c>
      <c r="R160" s="17">
        <v>0</v>
      </c>
      <c r="S160" s="17">
        <v>0</v>
      </c>
      <c r="T160" s="17">
        <v>0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  <c r="AA160" s="17">
        <v>0</v>
      </c>
      <c r="AB160" s="17">
        <v>0</v>
      </c>
      <c r="AC160" s="17">
        <v>0</v>
      </c>
      <c r="AD160" s="17">
        <v>0</v>
      </c>
      <c r="AE160" s="17">
        <v>0</v>
      </c>
      <c r="AF160" s="17">
        <v>0</v>
      </c>
      <c r="AG160" s="17">
        <v>0</v>
      </c>
      <c r="AH160" s="17">
        <v>0</v>
      </c>
      <c r="AI160" s="17">
        <v>0</v>
      </c>
      <c r="AJ160" s="17">
        <v>0</v>
      </c>
      <c r="AK160" s="17">
        <v>0</v>
      </c>
      <c r="AL160" s="17">
        <v>0</v>
      </c>
      <c r="AM160" s="17">
        <v>0</v>
      </c>
      <c r="AN160" s="17">
        <v>0</v>
      </c>
      <c r="AO160" s="17">
        <v>0</v>
      </c>
      <c r="AP160" s="17">
        <v>0</v>
      </c>
      <c r="AQ160" s="17">
        <v>0</v>
      </c>
      <c r="AR160" s="17">
        <v>0</v>
      </c>
      <c r="AS160" s="17">
        <v>0</v>
      </c>
      <c r="AT160" s="17">
        <v>0</v>
      </c>
      <c r="AU160" s="17">
        <v>0</v>
      </c>
      <c r="AV160" s="17">
        <v>0</v>
      </c>
      <c r="AW160" s="17">
        <v>0</v>
      </c>
      <c r="AX160" s="17">
        <v>0</v>
      </c>
      <c r="AY160" s="17">
        <v>0</v>
      </c>
      <c r="AZ160" s="17">
        <v>0</v>
      </c>
      <c r="BA160" s="17">
        <v>0</v>
      </c>
      <c r="BB160" s="17">
        <v>0</v>
      </c>
      <c r="BC160" s="17">
        <v>0</v>
      </c>
      <c r="BD160" s="17">
        <v>0</v>
      </c>
      <c r="BE160" s="17">
        <v>0</v>
      </c>
      <c r="BF160" s="17">
        <v>0</v>
      </c>
      <c r="BG160" s="17">
        <v>0</v>
      </c>
      <c r="BH160" s="17">
        <v>0</v>
      </c>
      <c r="BI160" s="17">
        <v>0</v>
      </c>
      <c r="BJ160" s="17">
        <v>0</v>
      </c>
      <c r="BK160" s="34">
        <v>0</v>
      </c>
    </row>
    <row r="161" spans="1:63" x14ac:dyDescent="0.25">
      <c r="A161" s="35" t="s">
        <v>251</v>
      </c>
      <c r="B161" s="17">
        <v>0</v>
      </c>
      <c r="C161" s="17">
        <v>0</v>
      </c>
      <c r="D161" s="17">
        <v>0</v>
      </c>
      <c r="E161" s="17">
        <v>0</v>
      </c>
      <c r="F161" s="17">
        <v>0</v>
      </c>
      <c r="G161" s="17">
        <v>0</v>
      </c>
      <c r="H161" s="17">
        <v>0</v>
      </c>
      <c r="I161" s="17">
        <v>0</v>
      </c>
      <c r="J161" s="17">
        <v>0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17">
        <v>0</v>
      </c>
      <c r="Q161" s="17">
        <v>0</v>
      </c>
      <c r="R161" s="17">
        <v>0</v>
      </c>
      <c r="S161" s="17">
        <v>0</v>
      </c>
      <c r="T161" s="17">
        <v>0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  <c r="AA161" s="17">
        <v>0</v>
      </c>
      <c r="AB161" s="17">
        <v>0</v>
      </c>
      <c r="AC161" s="17">
        <v>0</v>
      </c>
      <c r="AD161" s="17">
        <v>0</v>
      </c>
      <c r="AE161" s="17">
        <v>0</v>
      </c>
      <c r="AF161" s="17">
        <v>0</v>
      </c>
      <c r="AG161" s="17">
        <v>0</v>
      </c>
      <c r="AH161" s="17">
        <v>0</v>
      </c>
      <c r="AI161" s="17">
        <v>0</v>
      </c>
      <c r="AJ161" s="17">
        <v>0</v>
      </c>
      <c r="AK161" s="17">
        <v>0</v>
      </c>
      <c r="AL161" s="17">
        <v>0</v>
      </c>
      <c r="AM161" s="17">
        <v>0</v>
      </c>
      <c r="AN161" s="17">
        <v>0</v>
      </c>
      <c r="AO161" s="17">
        <v>0</v>
      </c>
      <c r="AP161" s="17">
        <v>0</v>
      </c>
      <c r="AQ161" s="17">
        <v>0</v>
      </c>
      <c r="AR161" s="17">
        <v>0</v>
      </c>
      <c r="AS161" s="17">
        <v>0</v>
      </c>
      <c r="AT161" s="17">
        <v>0</v>
      </c>
      <c r="AU161" s="17">
        <v>0</v>
      </c>
      <c r="AV161" s="17">
        <v>0</v>
      </c>
      <c r="AW161" s="17">
        <v>0</v>
      </c>
      <c r="AX161" s="17">
        <v>0</v>
      </c>
      <c r="AY161" s="17">
        <v>0</v>
      </c>
      <c r="AZ161" s="17">
        <v>0</v>
      </c>
      <c r="BA161" s="17">
        <v>0</v>
      </c>
      <c r="BB161" s="17">
        <v>0</v>
      </c>
      <c r="BC161" s="17">
        <v>0</v>
      </c>
      <c r="BD161" s="17">
        <v>0</v>
      </c>
      <c r="BE161" s="17">
        <v>0</v>
      </c>
      <c r="BF161" s="17">
        <v>0</v>
      </c>
      <c r="BG161" s="17">
        <v>0</v>
      </c>
      <c r="BH161" s="17">
        <v>0</v>
      </c>
      <c r="BI161" s="17">
        <v>0</v>
      </c>
      <c r="BJ161" s="17">
        <v>0</v>
      </c>
      <c r="BK161" s="34">
        <v>0</v>
      </c>
    </row>
    <row r="162" spans="1:63" x14ac:dyDescent="0.25">
      <c r="A162" s="32" t="s">
        <v>252</v>
      </c>
      <c r="B162" s="33">
        <v>0</v>
      </c>
      <c r="C162" s="33">
        <v>0</v>
      </c>
      <c r="D162" s="33">
        <v>0</v>
      </c>
      <c r="E162" s="33">
        <v>0</v>
      </c>
      <c r="F162" s="33">
        <v>0</v>
      </c>
      <c r="G162" s="33">
        <v>0</v>
      </c>
      <c r="H162" s="33">
        <v>0</v>
      </c>
      <c r="I162" s="33">
        <v>0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0</v>
      </c>
      <c r="Q162" s="33">
        <v>0</v>
      </c>
      <c r="R162" s="33">
        <v>0</v>
      </c>
      <c r="S162" s="33">
        <v>0</v>
      </c>
      <c r="T162" s="33">
        <v>0</v>
      </c>
      <c r="U162" s="33">
        <v>0</v>
      </c>
      <c r="V162" s="33">
        <v>0</v>
      </c>
      <c r="W162" s="33">
        <v>0</v>
      </c>
      <c r="X162" s="33">
        <v>0</v>
      </c>
      <c r="Y162" s="33">
        <v>0</v>
      </c>
      <c r="Z162" s="33">
        <v>0</v>
      </c>
      <c r="AA162" s="33">
        <v>0</v>
      </c>
      <c r="AB162" s="33">
        <v>0</v>
      </c>
      <c r="AC162" s="33">
        <v>0</v>
      </c>
      <c r="AD162" s="33">
        <v>1</v>
      </c>
      <c r="AE162" s="33">
        <v>0</v>
      </c>
      <c r="AF162" s="33">
        <v>0</v>
      </c>
      <c r="AG162" s="33">
        <v>0</v>
      </c>
      <c r="AH162" s="33">
        <v>0</v>
      </c>
      <c r="AI162" s="33">
        <v>0</v>
      </c>
      <c r="AJ162" s="33">
        <v>0</v>
      </c>
      <c r="AK162" s="33">
        <v>0</v>
      </c>
      <c r="AL162" s="33">
        <v>0</v>
      </c>
      <c r="AM162" s="33">
        <v>0</v>
      </c>
      <c r="AN162" s="33">
        <v>0</v>
      </c>
      <c r="AO162" s="33">
        <v>0</v>
      </c>
      <c r="AP162" s="33">
        <v>0</v>
      </c>
      <c r="AQ162" s="33">
        <v>0</v>
      </c>
      <c r="AR162" s="33">
        <v>0</v>
      </c>
      <c r="AS162" s="33">
        <v>0</v>
      </c>
      <c r="AT162" s="33">
        <v>0</v>
      </c>
      <c r="AU162" s="33">
        <v>0</v>
      </c>
      <c r="AV162" s="33">
        <v>0</v>
      </c>
      <c r="AW162" s="33">
        <v>0</v>
      </c>
      <c r="AX162" s="33">
        <v>0</v>
      </c>
      <c r="AY162" s="33">
        <v>0</v>
      </c>
      <c r="AZ162" s="33">
        <v>0</v>
      </c>
      <c r="BA162" s="33">
        <v>0</v>
      </c>
      <c r="BB162" s="33">
        <v>0</v>
      </c>
      <c r="BC162" s="33">
        <v>0</v>
      </c>
      <c r="BD162" s="33">
        <v>0</v>
      </c>
      <c r="BE162" s="33">
        <v>0</v>
      </c>
      <c r="BF162" s="33">
        <v>0</v>
      </c>
      <c r="BG162" s="33">
        <v>0</v>
      </c>
      <c r="BH162" s="33">
        <v>0</v>
      </c>
      <c r="BI162" s="33">
        <v>0</v>
      </c>
      <c r="BJ162" s="33">
        <v>0</v>
      </c>
      <c r="BK162" s="34">
        <v>1</v>
      </c>
    </row>
    <row r="163" spans="1:63" x14ac:dyDescent="0.25">
      <c r="A163" s="35" t="s">
        <v>253</v>
      </c>
      <c r="B163" s="17">
        <v>0</v>
      </c>
      <c r="C163" s="17">
        <v>0</v>
      </c>
      <c r="D163" s="17">
        <v>0</v>
      </c>
      <c r="E163" s="17">
        <v>0</v>
      </c>
      <c r="F163" s="17">
        <v>0</v>
      </c>
      <c r="G163" s="17">
        <v>0</v>
      </c>
      <c r="H163" s="17">
        <v>0</v>
      </c>
      <c r="I163" s="17">
        <v>0</v>
      </c>
      <c r="J163" s="17">
        <v>0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17">
        <v>0</v>
      </c>
      <c r="Q163" s="17">
        <v>0</v>
      </c>
      <c r="R163" s="17">
        <v>0</v>
      </c>
      <c r="S163" s="17">
        <v>0</v>
      </c>
      <c r="T163" s="17">
        <v>0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  <c r="AA163" s="17">
        <v>0</v>
      </c>
      <c r="AB163" s="17">
        <v>0</v>
      </c>
      <c r="AC163" s="17">
        <v>0</v>
      </c>
      <c r="AD163" s="17">
        <v>0</v>
      </c>
      <c r="AE163" s="17">
        <v>0</v>
      </c>
      <c r="AF163" s="17">
        <v>0</v>
      </c>
      <c r="AG163" s="17">
        <v>0</v>
      </c>
      <c r="AH163" s="17">
        <v>0</v>
      </c>
      <c r="AI163" s="17">
        <v>0</v>
      </c>
      <c r="AJ163" s="17">
        <v>0</v>
      </c>
      <c r="AK163" s="17">
        <v>0</v>
      </c>
      <c r="AL163" s="17">
        <v>0</v>
      </c>
      <c r="AM163" s="17">
        <v>0</v>
      </c>
      <c r="AN163" s="17">
        <v>0</v>
      </c>
      <c r="AO163" s="17">
        <v>0</v>
      </c>
      <c r="AP163" s="17">
        <v>0</v>
      </c>
      <c r="AQ163" s="17">
        <v>0</v>
      </c>
      <c r="AR163" s="17">
        <v>0</v>
      </c>
      <c r="AS163" s="17">
        <v>0</v>
      </c>
      <c r="AT163" s="17">
        <v>0</v>
      </c>
      <c r="AU163" s="17">
        <v>0</v>
      </c>
      <c r="AV163" s="17">
        <v>0</v>
      </c>
      <c r="AW163" s="17">
        <v>0</v>
      </c>
      <c r="AX163" s="17">
        <v>0</v>
      </c>
      <c r="AY163" s="17">
        <v>0</v>
      </c>
      <c r="AZ163" s="17">
        <v>0</v>
      </c>
      <c r="BA163" s="17">
        <v>0</v>
      </c>
      <c r="BB163" s="17">
        <v>0</v>
      </c>
      <c r="BC163" s="17">
        <v>0</v>
      </c>
      <c r="BD163" s="17">
        <v>0</v>
      </c>
      <c r="BE163" s="17">
        <v>0</v>
      </c>
      <c r="BF163" s="17">
        <v>0</v>
      </c>
      <c r="BG163" s="17">
        <v>0</v>
      </c>
      <c r="BH163" s="17">
        <v>0</v>
      </c>
      <c r="BI163" s="17">
        <v>0</v>
      </c>
      <c r="BJ163" s="17">
        <v>0</v>
      </c>
      <c r="BK163" s="34">
        <v>0</v>
      </c>
    </row>
    <row r="164" spans="1:63" x14ac:dyDescent="0.25">
      <c r="A164" s="35" t="s">
        <v>254</v>
      </c>
      <c r="B164" s="17">
        <v>0</v>
      </c>
      <c r="C164" s="17">
        <v>0</v>
      </c>
      <c r="D164" s="17">
        <v>0</v>
      </c>
      <c r="E164" s="17">
        <v>0</v>
      </c>
      <c r="F164" s="17">
        <v>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17">
        <v>0</v>
      </c>
      <c r="Q164" s="17">
        <v>0</v>
      </c>
      <c r="R164" s="17">
        <v>0</v>
      </c>
      <c r="S164" s="17">
        <v>0</v>
      </c>
      <c r="T164" s="17">
        <v>0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  <c r="AA164" s="17">
        <v>0</v>
      </c>
      <c r="AB164" s="17">
        <v>0</v>
      </c>
      <c r="AC164" s="17">
        <v>0</v>
      </c>
      <c r="AD164" s="17">
        <v>0</v>
      </c>
      <c r="AE164" s="17">
        <v>0</v>
      </c>
      <c r="AF164" s="17">
        <v>0</v>
      </c>
      <c r="AG164" s="17">
        <v>0</v>
      </c>
      <c r="AH164" s="17">
        <v>0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17">
        <v>0</v>
      </c>
      <c r="BC164" s="17">
        <v>0</v>
      </c>
      <c r="BD164" s="17">
        <v>0</v>
      </c>
      <c r="BE164" s="17">
        <v>0</v>
      </c>
      <c r="BF164" s="17">
        <v>0</v>
      </c>
      <c r="BG164" s="17">
        <v>0</v>
      </c>
      <c r="BH164" s="17">
        <v>0</v>
      </c>
      <c r="BI164" s="17">
        <v>0</v>
      </c>
      <c r="BJ164" s="17">
        <v>0</v>
      </c>
      <c r="BK164" s="34">
        <v>0</v>
      </c>
    </row>
    <row r="165" spans="1:63" x14ac:dyDescent="0.25">
      <c r="A165" s="35" t="s">
        <v>255</v>
      </c>
      <c r="B165" s="17">
        <v>0</v>
      </c>
      <c r="C165" s="17">
        <v>0</v>
      </c>
      <c r="D165" s="17">
        <v>0</v>
      </c>
      <c r="E165" s="17">
        <v>0</v>
      </c>
      <c r="F165" s="17">
        <v>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0</v>
      </c>
      <c r="M165" s="17">
        <v>0</v>
      </c>
      <c r="N165" s="17">
        <v>0</v>
      </c>
      <c r="O165" s="17">
        <v>0</v>
      </c>
      <c r="P165" s="17">
        <v>0</v>
      </c>
      <c r="Q165" s="17">
        <v>0</v>
      </c>
      <c r="R165" s="17">
        <v>0</v>
      </c>
      <c r="S165" s="17">
        <v>0</v>
      </c>
      <c r="T165" s="17">
        <v>0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  <c r="AA165" s="17">
        <v>0</v>
      </c>
      <c r="AB165" s="17">
        <v>0</v>
      </c>
      <c r="AC165" s="17">
        <v>0</v>
      </c>
      <c r="AD165" s="17">
        <v>0</v>
      </c>
      <c r="AE165" s="17">
        <v>0</v>
      </c>
      <c r="AF165" s="17">
        <v>0</v>
      </c>
      <c r="AG165" s="17">
        <v>0</v>
      </c>
      <c r="AH165" s="17">
        <v>0</v>
      </c>
      <c r="AI165" s="17">
        <v>0</v>
      </c>
      <c r="AJ165" s="17">
        <v>0</v>
      </c>
      <c r="AK165" s="17">
        <v>0</v>
      </c>
      <c r="AL165" s="17">
        <v>0</v>
      </c>
      <c r="AM165" s="17">
        <v>0</v>
      </c>
      <c r="AN165" s="17">
        <v>0</v>
      </c>
      <c r="AO165" s="17">
        <v>0</v>
      </c>
      <c r="AP165" s="17">
        <v>0</v>
      </c>
      <c r="AQ165" s="17">
        <v>0</v>
      </c>
      <c r="AR165" s="17">
        <v>0</v>
      </c>
      <c r="AS165" s="17">
        <v>0</v>
      </c>
      <c r="AT165" s="17">
        <v>0</v>
      </c>
      <c r="AU165" s="17">
        <v>0</v>
      </c>
      <c r="AV165" s="17">
        <v>0</v>
      </c>
      <c r="AW165" s="17">
        <v>0</v>
      </c>
      <c r="AX165" s="17">
        <v>0</v>
      </c>
      <c r="AY165" s="17">
        <v>0</v>
      </c>
      <c r="AZ165" s="17">
        <v>0</v>
      </c>
      <c r="BA165" s="17">
        <v>0</v>
      </c>
      <c r="BB165" s="17">
        <v>0</v>
      </c>
      <c r="BC165" s="17">
        <v>0</v>
      </c>
      <c r="BD165" s="17">
        <v>0</v>
      </c>
      <c r="BE165" s="17">
        <v>0</v>
      </c>
      <c r="BF165" s="17">
        <v>0</v>
      </c>
      <c r="BG165" s="17">
        <v>0</v>
      </c>
      <c r="BH165" s="17">
        <v>0</v>
      </c>
      <c r="BI165" s="17">
        <v>0</v>
      </c>
      <c r="BJ165" s="17">
        <v>0</v>
      </c>
      <c r="BK165" s="34">
        <v>0</v>
      </c>
    </row>
    <row r="166" spans="1:63" x14ac:dyDescent="0.25">
      <c r="A166" s="35" t="s">
        <v>256</v>
      </c>
      <c r="B166" s="17">
        <v>0</v>
      </c>
      <c r="C166" s="17">
        <v>0</v>
      </c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0</v>
      </c>
      <c r="Q166" s="17">
        <v>0</v>
      </c>
      <c r="R166" s="17">
        <v>0</v>
      </c>
      <c r="S166" s="17">
        <v>0</v>
      </c>
      <c r="T166" s="17">
        <v>0</v>
      </c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  <c r="AA166" s="17">
        <v>0</v>
      </c>
      <c r="AB166" s="17">
        <v>0</v>
      </c>
      <c r="AC166" s="17">
        <v>0</v>
      </c>
      <c r="AD166" s="17">
        <v>0</v>
      </c>
      <c r="AE166" s="17">
        <v>0</v>
      </c>
      <c r="AF166" s="17">
        <v>0</v>
      </c>
      <c r="AG166" s="17">
        <v>0</v>
      </c>
      <c r="AH166" s="17">
        <v>0</v>
      </c>
      <c r="AI166" s="17">
        <v>0</v>
      </c>
      <c r="AJ166" s="17">
        <v>0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0</v>
      </c>
      <c r="AQ166" s="17">
        <v>0</v>
      </c>
      <c r="AR166" s="17">
        <v>0</v>
      </c>
      <c r="AS166" s="17">
        <v>0</v>
      </c>
      <c r="AT166" s="17">
        <v>0</v>
      </c>
      <c r="AU166" s="17">
        <v>0</v>
      </c>
      <c r="AV166" s="17">
        <v>0</v>
      </c>
      <c r="AW166" s="17">
        <v>0</v>
      </c>
      <c r="AX166" s="17">
        <v>0</v>
      </c>
      <c r="AY166" s="17">
        <v>0</v>
      </c>
      <c r="AZ166" s="17">
        <v>0</v>
      </c>
      <c r="BA166" s="17">
        <v>0</v>
      </c>
      <c r="BB166" s="17">
        <v>0</v>
      </c>
      <c r="BC166" s="17">
        <v>0</v>
      </c>
      <c r="BD166" s="17">
        <v>0</v>
      </c>
      <c r="BE166" s="17">
        <v>0</v>
      </c>
      <c r="BF166" s="17">
        <v>0</v>
      </c>
      <c r="BG166" s="17">
        <v>0</v>
      </c>
      <c r="BH166" s="17">
        <v>0</v>
      </c>
      <c r="BI166" s="17">
        <v>0</v>
      </c>
      <c r="BJ166" s="17">
        <v>0</v>
      </c>
      <c r="BK166" s="34">
        <v>0</v>
      </c>
    </row>
    <row r="167" spans="1:63" x14ac:dyDescent="0.25">
      <c r="A167" s="35" t="s">
        <v>257</v>
      </c>
      <c r="B167" s="17">
        <v>0</v>
      </c>
      <c r="C167" s="17">
        <v>0</v>
      </c>
      <c r="D167" s="17">
        <v>0</v>
      </c>
      <c r="E167" s="17">
        <v>0</v>
      </c>
      <c r="F167" s="17">
        <v>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0</v>
      </c>
      <c r="M167" s="17">
        <v>0</v>
      </c>
      <c r="N167" s="17">
        <v>0</v>
      </c>
      <c r="O167" s="17">
        <v>0</v>
      </c>
      <c r="P167" s="17">
        <v>0</v>
      </c>
      <c r="Q167" s="17">
        <v>0</v>
      </c>
      <c r="R167" s="17">
        <v>0</v>
      </c>
      <c r="S167" s="17">
        <v>0</v>
      </c>
      <c r="T167" s="17">
        <v>0</v>
      </c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  <c r="AA167" s="17">
        <v>0</v>
      </c>
      <c r="AB167" s="17">
        <v>0</v>
      </c>
      <c r="AC167" s="17">
        <v>0</v>
      </c>
      <c r="AD167" s="17">
        <v>0</v>
      </c>
      <c r="AE167" s="17">
        <v>0</v>
      </c>
      <c r="AF167" s="17">
        <v>0</v>
      </c>
      <c r="AG167" s="17">
        <v>0</v>
      </c>
      <c r="AH167" s="17">
        <v>0</v>
      </c>
      <c r="AI167" s="17">
        <v>0</v>
      </c>
      <c r="AJ167" s="17">
        <v>0</v>
      </c>
      <c r="AK167" s="17">
        <v>0</v>
      </c>
      <c r="AL167" s="17">
        <v>0</v>
      </c>
      <c r="AM167" s="17">
        <v>0</v>
      </c>
      <c r="AN167" s="17">
        <v>0</v>
      </c>
      <c r="AO167" s="17">
        <v>0</v>
      </c>
      <c r="AP167" s="17">
        <v>0</v>
      </c>
      <c r="AQ167" s="17">
        <v>0</v>
      </c>
      <c r="AR167" s="17">
        <v>0</v>
      </c>
      <c r="AS167" s="17">
        <v>0</v>
      </c>
      <c r="AT167" s="17">
        <v>0</v>
      </c>
      <c r="AU167" s="17">
        <v>0</v>
      </c>
      <c r="AV167" s="17">
        <v>0</v>
      </c>
      <c r="AW167" s="17">
        <v>0</v>
      </c>
      <c r="AX167" s="17">
        <v>0</v>
      </c>
      <c r="AY167" s="17">
        <v>0</v>
      </c>
      <c r="AZ167" s="17">
        <v>0</v>
      </c>
      <c r="BA167" s="17">
        <v>0</v>
      </c>
      <c r="BB167" s="17">
        <v>0</v>
      </c>
      <c r="BC167" s="17">
        <v>0</v>
      </c>
      <c r="BD167" s="17">
        <v>0</v>
      </c>
      <c r="BE167" s="17">
        <v>0</v>
      </c>
      <c r="BF167" s="17">
        <v>0</v>
      </c>
      <c r="BG167" s="17">
        <v>0</v>
      </c>
      <c r="BH167" s="17">
        <v>0</v>
      </c>
      <c r="BI167" s="17">
        <v>0</v>
      </c>
      <c r="BJ167" s="17">
        <v>0</v>
      </c>
      <c r="BK167" s="34">
        <v>0</v>
      </c>
    </row>
    <row r="168" spans="1:63" x14ac:dyDescent="0.25">
      <c r="A168" s="35" t="s">
        <v>258</v>
      </c>
      <c r="B168" s="17">
        <v>0</v>
      </c>
      <c r="C168" s="17">
        <v>0</v>
      </c>
      <c r="D168" s="17">
        <v>0</v>
      </c>
      <c r="E168" s="17">
        <v>0</v>
      </c>
      <c r="F168" s="17">
        <v>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0</v>
      </c>
      <c r="M168" s="17">
        <v>0</v>
      </c>
      <c r="N168" s="17">
        <v>0</v>
      </c>
      <c r="O168" s="17">
        <v>0</v>
      </c>
      <c r="P168" s="17">
        <v>0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  <c r="AA168" s="17">
        <v>0</v>
      </c>
      <c r="AB168" s="17">
        <v>0</v>
      </c>
      <c r="AC168" s="17">
        <v>0</v>
      </c>
      <c r="AD168" s="17">
        <v>1</v>
      </c>
      <c r="AE168" s="17">
        <v>0</v>
      </c>
      <c r="AF168" s="17">
        <v>0</v>
      </c>
      <c r="AG168" s="17">
        <v>0</v>
      </c>
      <c r="AH168" s="17">
        <v>0</v>
      </c>
      <c r="AI168" s="17">
        <v>0</v>
      </c>
      <c r="AJ168" s="17">
        <v>0</v>
      </c>
      <c r="AK168" s="17">
        <v>0</v>
      </c>
      <c r="AL168" s="17">
        <v>0</v>
      </c>
      <c r="AM168" s="17">
        <v>0</v>
      </c>
      <c r="AN168" s="17">
        <v>0</v>
      </c>
      <c r="AO168" s="17">
        <v>0</v>
      </c>
      <c r="AP168" s="17">
        <v>0</v>
      </c>
      <c r="AQ168" s="17">
        <v>0</v>
      </c>
      <c r="AR168" s="17">
        <v>0</v>
      </c>
      <c r="AS168" s="17">
        <v>0</v>
      </c>
      <c r="AT168" s="17">
        <v>0</v>
      </c>
      <c r="AU168" s="17">
        <v>0</v>
      </c>
      <c r="AV168" s="17">
        <v>0</v>
      </c>
      <c r="AW168" s="17">
        <v>0</v>
      </c>
      <c r="AX168" s="17">
        <v>0</v>
      </c>
      <c r="AY168" s="17">
        <v>0</v>
      </c>
      <c r="AZ168" s="17">
        <v>0</v>
      </c>
      <c r="BA168" s="17">
        <v>0</v>
      </c>
      <c r="BB168" s="17">
        <v>0</v>
      </c>
      <c r="BC168" s="17">
        <v>0</v>
      </c>
      <c r="BD168" s="17">
        <v>0</v>
      </c>
      <c r="BE168" s="17">
        <v>0</v>
      </c>
      <c r="BF168" s="17">
        <v>0</v>
      </c>
      <c r="BG168" s="17">
        <v>0</v>
      </c>
      <c r="BH168" s="17">
        <v>0</v>
      </c>
      <c r="BI168" s="17">
        <v>0</v>
      </c>
      <c r="BJ168" s="17">
        <v>0</v>
      </c>
      <c r="BK168" s="34">
        <v>1</v>
      </c>
    </row>
    <row r="169" spans="1:63" x14ac:dyDescent="0.25">
      <c r="A169" s="35" t="s">
        <v>259</v>
      </c>
      <c r="B169" s="17">
        <v>0</v>
      </c>
      <c r="C169" s="17">
        <v>0</v>
      </c>
      <c r="D169" s="17"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17">
        <v>0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  <c r="AA169" s="17">
        <v>0</v>
      </c>
      <c r="AB169" s="17">
        <v>0</v>
      </c>
      <c r="AC169" s="17">
        <v>0</v>
      </c>
      <c r="AD169" s="17">
        <v>0</v>
      </c>
      <c r="AE169" s="17">
        <v>0</v>
      </c>
      <c r="AF169" s="17">
        <v>0</v>
      </c>
      <c r="AG169" s="17">
        <v>0</v>
      </c>
      <c r="AH169" s="17">
        <v>0</v>
      </c>
      <c r="AI169" s="17">
        <v>0</v>
      </c>
      <c r="AJ169" s="17">
        <v>0</v>
      </c>
      <c r="AK169" s="17">
        <v>0</v>
      </c>
      <c r="AL169" s="17">
        <v>0</v>
      </c>
      <c r="AM169" s="17">
        <v>0</v>
      </c>
      <c r="AN169" s="17">
        <v>0</v>
      </c>
      <c r="AO169" s="17">
        <v>0</v>
      </c>
      <c r="AP169" s="17">
        <v>0</v>
      </c>
      <c r="AQ169" s="17">
        <v>0</v>
      </c>
      <c r="AR169" s="17">
        <v>0</v>
      </c>
      <c r="AS169" s="17">
        <v>0</v>
      </c>
      <c r="AT169" s="17">
        <v>0</v>
      </c>
      <c r="AU169" s="17">
        <v>0</v>
      </c>
      <c r="AV169" s="17">
        <v>0</v>
      </c>
      <c r="AW169" s="17">
        <v>0</v>
      </c>
      <c r="AX169" s="17">
        <v>0</v>
      </c>
      <c r="AY169" s="17">
        <v>0</v>
      </c>
      <c r="AZ169" s="17">
        <v>0</v>
      </c>
      <c r="BA169" s="17">
        <v>0</v>
      </c>
      <c r="BB169" s="17">
        <v>0</v>
      </c>
      <c r="BC169" s="17">
        <v>0</v>
      </c>
      <c r="BD169" s="17">
        <v>0</v>
      </c>
      <c r="BE169" s="17">
        <v>0</v>
      </c>
      <c r="BF169" s="17">
        <v>0</v>
      </c>
      <c r="BG169" s="17">
        <v>0</v>
      </c>
      <c r="BH169" s="17">
        <v>0</v>
      </c>
      <c r="BI169" s="17">
        <v>0</v>
      </c>
      <c r="BJ169" s="17">
        <v>0</v>
      </c>
      <c r="BK169" s="34">
        <v>0</v>
      </c>
    </row>
    <row r="170" spans="1:63" x14ac:dyDescent="0.25">
      <c r="A170" s="35" t="s">
        <v>260</v>
      </c>
      <c r="B170" s="17">
        <v>0</v>
      </c>
      <c r="C170" s="17">
        <v>0</v>
      </c>
      <c r="D170" s="17">
        <v>0</v>
      </c>
      <c r="E170" s="17">
        <v>0</v>
      </c>
      <c r="F170" s="17">
        <v>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0</v>
      </c>
      <c r="M170" s="17">
        <v>0</v>
      </c>
      <c r="N170" s="17">
        <v>0</v>
      </c>
      <c r="O170" s="17">
        <v>0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  <c r="AA170" s="17">
        <v>0</v>
      </c>
      <c r="AB170" s="17">
        <v>0</v>
      </c>
      <c r="AC170" s="17">
        <v>0</v>
      </c>
      <c r="AD170" s="17">
        <v>0</v>
      </c>
      <c r="AE170" s="17">
        <v>0</v>
      </c>
      <c r="AF170" s="17">
        <v>0</v>
      </c>
      <c r="AG170" s="17">
        <v>0</v>
      </c>
      <c r="AH170" s="17">
        <v>0</v>
      </c>
      <c r="AI170" s="17">
        <v>0</v>
      </c>
      <c r="AJ170" s="17">
        <v>0</v>
      </c>
      <c r="AK170" s="17">
        <v>0</v>
      </c>
      <c r="AL170" s="17">
        <v>0</v>
      </c>
      <c r="AM170" s="17">
        <v>0</v>
      </c>
      <c r="AN170" s="17">
        <v>0</v>
      </c>
      <c r="AO170" s="17">
        <v>0</v>
      </c>
      <c r="AP170" s="17">
        <v>0</v>
      </c>
      <c r="AQ170" s="17">
        <v>0</v>
      </c>
      <c r="AR170" s="17">
        <v>0</v>
      </c>
      <c r="AS170" s="17">
        <v>0</v>
      </c>
      <c r="AT170" s="17">
        <v>0</v>
      </c>
      <c r="AU170" s="17">
        <v>0</v>
      </c>
      <c r="AV170" s="17">
        <v>0</v>
      </c>
      <c r="AW170" s="17">
        <v>0</v>
      </c>
      <c r="AX170" s="17">
        <v>0</v>
      </c>
      <c r="AY170" s="17">
        <v>0</v>
      </c>
      <c r="AZ170" s="17">
        <v>0</v>
      </c>
      <c r="BA170" s="17">
        <v>0</v>
      </c>
      <c r="BB170" s="17">
        <v>0</v>
      </c>
      <c r="BC170" s="17">
        <v>0</v>
      </c>
      <c r="BD170" s="17">
        <v>0</v>
      </c>
      <c r="BE170" s="17">
        <v>0</v>
      </c>
      <c r="BF170" s="17">
        <v>0</v>
      </c>
      <c r="BG170" s="17">
        <v>0</v>
      </c>
      <c r="BH170" s="17">
        <v>0</v>
      </c>
      <c r="BI170" s="17">
        <v>0</v>
      </c>
      <c r="BJ170" s="17">
        <v>0</v>
      </c>
      <c r="BK170" s="34">
        <v>0</v>
      </c>
    </row>
    <row r="171" spans="1:63" x14ac:dyDescent="0.25">
      <c r="A171" s="35" t="s">
        <v>261</v>
      </c>
      <c r="B171" s="17">
        <v>0</v>
      </c>
      <c r="C171" s="17">
        <v>0</v>
      </c>
      <c r="D171" s="17">
        <v>0</v>
      </c>
      <c r="E171" s="17">
        <v>0</v>
      </c>
      <c r="F171" s="17">
        <v>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17">
        <v>0</v>
      </c>
      <c r="Q171" s="17">
        <v>0</v>
      </c>
      <c r="R171" s="17">
        <v>0</v>
      </c>
      <c r="S171" s="17">
        <v>0</v>
      </c>
      <c r="T171" s="17">
        <v>0</v>
      </c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  <c r="AA171" s="17">
        <v>0</v>
      </c>
      <c r="AB171" s="17">
        <v>0</v>
      </c>
      <c r="AC171" s="17">
        <v>0</v>
      </c>
      <c r="AD171" s="17">
        <v>0</v>
      </c>
      <c r="AE171" s="17">
        <v>0</v>
      </c>
      <c r="AF171" s="17">
        <v>0</v>
      </c>
      <c r="AG171" s="17">
        <v>0</v>
      </c>
      <c r="AH171" s="17">
        <v>0</v>
      </c>
      <c r="AI171" s="17">
        <v>0</v>
      </c>
      <c r="AJ171" s="17">
        <v>0</v>
      </c>
      <c r="AK171" s="17">
        <v>0</v>
      </c>
      <c r="AL171" s="17">
        <v>0</v>
      </c>
      <c r="AM171" s="17">
        <v>0</v>
      </c>
      <c r="AN171" s="17">
        <v>0</v>
      </c>
      <c r="AO171" s="17">
        <v>0</v>
      </c>
      <c r="AP171" s="17">
        <v>0</v>
      </c>
      <c r="AQ171" s="17">
        <v>0</v>
      </c>
      <c r="AR171" s="17">
        <v>0</v>
      </c>
      <c r="AS171" s="17">
        <v>0</v>
      </c>
      <c r="AT171" s="17">
        <v>0</v>
      </c>
      <c r="AU171" s="17">
        <v>0</v>
      </c>
      <c r="AV171" s="17">
        <v>0</v>
      </c>
      <c r="AW171" s="17">
        <v>0</v>
      </c>
      <c r="AX171" s="17">
        <v>0</v>
      </c>
      <c r="AY171" s="17">
        <v>0</v>
      </c>
      <c r="AZ171" s="17">
        <v>0</v>
      </c>
      <c r="BA171" s="17">
        <v>0</v>
      </c>
      <c r="BB171" s="17">
        <v>0</v>
      </c>
      <c r="BC171" s="17">
        <v>0</v>
      </c>
      <c r="BD171" s="17">
        <v>0</v>
      </c>
      <c r="BE171" s="17">
        <v>0</v>
      </c>
      <c r="BF171" s="17">
        <v>0</v>
      </c>
      <c r="BG171" s="17">
        <v>0</v>
      </c>
      <c r="BH171" s="17">
        <v>0</v>
      </c>
      <c r="BI171" s="17">
        <v>0</v>
      </c>
      <c r="BJ171" s="17">
        <v>0</v>
      </c>
      <c r="BK171" s="34">
        <v>0</v>
      </c>
    </row>
    <row r="172" spans="1:63" x14ac:dyDescent="0.25">
      <c r="A172" s="32" t="s">
        <v>262</v>
      </c>
      <c r="B172" s="33">
        <v>0</v>
      </c>
      <c r="C172" s="33">
        <v>0</v>
      </c>
      <c r="D172" s="33">
        <v>5</v>
      </c>
      <c r="E172" s="33">
        <v>0</v>
      </c>
      <c r="F172" s="33">
        <v>0</v>
      </c>
      <c r="G172" s="33">
        <v>1</v>
      </c>
      <c r="H172" s="33">
        <v>0</v>
      </c>
      <c r="I172" s="33">
        <v>0</v>
      </c>
      <c r="J172" s="33">
        <v>0</v>
      </c>
      <c r="K172" s="33">
        <v>0</v>
      </c>
      <c r="L172" s="33">
        <v>0</v>
      </c>
      <c r="M172" s="33">
        <v>0</v>
      </c>
      <c r="N172" s="33">
        <v>0</v>
      </c>
      <c r="O172" s="33">
        <v>0</v>
      </c>
      <c r="P172" s="33">
        <v>0</v>
      </c>
      <c r="Q172" s="33">
        <v>1</v>
      </c>
      <c r="R172" s="33">
        <v>0</v>
      </c>
      <c r="S172" s="33">
        <v>0</v>
      </c>
      <c r="T172" s="33">
        <v>0</v>
      </c>
      <c r="U172" s="33">
        <v>0</v>
      </c>
      <c r="V172" s="33">
        <v>0</v>
      </c>
      <c r="W172" s="33">
        <v>0</v>
      </c>
      <c r="X172" s="33">
        <v>0</v>
      </c>
      <c r="Y172" s="33">
        <v>0</v>
      </c>
      <c r="Z172" s="33">
        <v>0</v>
      </c>
      <c r="AA172" s="33">
        <v>0</v>
      </c>
      <c r="AB172" s="33">
        <v>0</v>
      </c>
      <c r="AC172" s="33">
        <v>0</v>
      </c>
      <c r="AD172" s="33">
        <v>0</v>
      </c>
      <c r="AE172" s="33">
        <v>0</v>
      </c>
      <c r="AF172" s="33">
        <v>1</v>
      </c>
      <c r="AG172" s="33">
        <v>0</v>
      </c>
      <c r="AH172" s="33">
        <v>0</v>
      </c>
      <c r="AI172" s="33">
        <v>0</v>
      </c>
      <c r="AJ172" s="33">
        <v>0</v>
      </c>
      <c r="AK172" s="33">
        <v>0</v>
      </c>
      <c r="AL172" s="33">
        <v>0</v>
      </c>
      <c r="AM172" s="33">
        <v>2</v>
      </c>
      <c r="AN172" s="33">
        <v>0</v>
      </c>
      <c r="AO172" s="33">
        <v>0</v>
      </c>
      <c r="AP172" s="33">
        <v>0</v>
      </c>
      <c r="AQ172" s="33">
        <v>0</v>
      </c>
      <c r="AR172" s="33">
        <v>0</v>
      </c>
      <c r="AS172" s="33">
        <v>0</v>
      </c>
      <c r="AT172" s="33">
        <v>0</v>
      </c>
      <c r="AU172" s="33">
        <v>0</v>
      </c>
      <c r="AV172" s="33">
        <v>3</v>
      </c>
      <c r="AW172" s="33">
        <v>0</v>
      </c>
      <c r="AX172" s="33">
        <v>0</v>
      </c>
      <c r="AY172" s="33">
        <v>0</v>
      </c>
      <c r="AZ172" s="33">
        <v>0</v>
      </c>
      <c r="BA172" s="33">
        <v>0</v>
      </c>
      <c r="BB172" s="33">
        <v>0</v>
      </c>
      <c r="BC172" s="33">
        <v>0</v>
      </c>
      <c r="BD172" s="33">
        <v>0</v>
      </c>
      <c r="BE172" s="33">
        <v>0</v>
      </c>
      <c r="BF172" s="33">
        <v>0</v>
      </c>
      <c r="BG172" s="33">
        <v>0</v>
      </c>
      <c r="BH172" s="33">
        <v>0</v>
      </c>
      <c r="BI172" s="33">
        <v>0</v>
      </c>
      <c r="BJ172" s="33">
        <v>0</v>
      </c>
      <c r="BK172" s="34">
        <v>13</v>
      </c>
    </row>
    <row r="173" spans="1:63" x14ac:dyDescent="0.25">
      <c r="A173" s="35" t="s">
        <v>263</v>
      </c>
      <c r="B173" s="17">
        <v>0</v>
      </c>
      <c r="C173" s="17">
        <v>0</v>
      </c>
      <c r="D173" s="17"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17">
        <v>0</v>
      </c>
      <c r="Q173" s="17">
        <v>0</v>
      </c>
      <c r="R173" s="17">
        <v>0</v>
      </c>
      <c r="S173" s="17">
        <v>0</v>
      </c>
      <c r="T173" s="17">
        <v>0</v>
      </c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  <c r="AA173" s="17">
        <v>0</v>
      </c>
      <c r="AB173" s="17">
        <v>0</v>
      </c>
      <c r="AC173" s="17">
        <v>0</v>
      </c>
      <c r="AD173" s="17">
        <v>0</v>
      </c>
      <c r="AE173" s="17">
        <v>0</v>
      </c>
      <c r="AF173" s="17">
        <v>0</v>
      </c>
      <c r="AG173" s="17">
        <v>0</v>
      </c>
      <c r="AH173" s="17">
        <v>0</v>
      </c>
      <c r="AI173" s="17">
        <v>0</v>
      </c>
      <c r="AJ173" s="17">
        <v>0</v>
      </c>
      <c r="AK173" s="17">
        <v>0</v>
      </c>
      <c r="AL173" s="17">
        <v>0</v>
      </c>
      <c r="AM173" s="17">
        <v>0</v>
      </c>
      <c r="AN173" s="17">
        <v>0</v>
      </c>
      <c r="AO173" s="17">
        <v>0</v>
      </c>
      <c r="AP173" s="17">
        <v>0</v>
      </c>
      <c r="AQ173" s="17">
        <v>0</v>
      </c>
      <c r="AR173" s="17">
        <v>0</v>
      </c>
      <c r="AS173" s="17">
        <v>0</v>
      </c>
      <c r="AT173" s="17">
        <v>0</v>
      </c>
      <c r="AU173" s="17">
        <v>0</v>
      </c>
      <c r="AV173" s="17">
        <v>0</v>
      </c>
      <c r="AW173" s="17">
        <v>0</v>
      </c>
      <c r="AX173" s="17">
        <v>0</v>
      </c>
      <c r="AY173" s="17">
        <v>0</v>
      </c>
      <c r="AZ173" s="17">
        <v>0</v>
      </c>
      <c r="BA173" s="17">
        <v>0</v>
      </c>
      <c r="BB173" s="17">
        <v>0</v>
      </c>
      <c r="BC173" s="17">
        <v>0</v>
      </c>
      <c r="BD173" s="17">
        <v>0</v>
      </c>
      <c r="BE173" s="17">
        <v>0</v>
      </c>
      <c r="BF173" s="17">
        <v>0</v>
      </c>
      <c r="BG173" s="17">
        <v>0</v>
      </c>
      <c r="BH173" s="17">
        <v>0</v>
      </c>
      <c r="BI173" s="17">
        <v>0</v>
      </c>
      <c r="BJ173" s="17">
        <v>0</v>
      </c>
      <c r="BK173" s="34">
        <v>0</v>
      </c>
    </row>
    <row r="174" spans="1:63" x14ac:dyDescent="0.25">
      <c r="A174" s="35" t="s">
        <v>264</v>
      </c>
      <c r="B174" s="17">
        <v>0</v>
      </c>
      <c r="C174" s="17">
        <v>0</v>
      </c>
      <c r="D174" s="17">
        <v>0</v>
      </c>
      <c r="E174" s="17">
        <v>0</v>
      </c>
      <c r="F174" s="17">
        <v>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  <c r="AA174" s="17">
        <v>0</v>
      </c>
      <c r="AB174" s="17">
        <v>0</v>
      </c>
      <c r="AC174" s="17">
        <v>0</v>
      </c>
      <c r="AD174" s="17">
        <v>0</v>
      </c>
      <c r="AE174" s="17">
        <v>0</v>
      </c>
      <c r="AF174" s="17">
        <v>0</v>
      </c>
      <c r="AG174" s="17">
        <v>0</v>
      </c>
      <c r="AH174" s="17">
        <v>0</v>
      </c>
      <c r="AI174" s="17">
        <v>0</v>
      </c>
      <c r="AJ174" s="17">
        <v>0</v>
      </c>
      <c r="AK174" s="17">
        <v>0</v>
      </c>
      <c r="AL174" s="17">
        <v>0</v>
      </c>
      <c r="AM174" s="17">
        <v>0</v>
      </c>
      <c r="AN174" s="17">
        <v>0</v>
      </c>
      <c r="AO174" s="17">
        <v>0</v>
      </c>
      <c r="AP174" s="17">
        <v>0</v>
      </c>
      <c r="AQ174" s="17">
        <v>0</v>
      </c>
      <c r="AR174" s="17">
        <v>0</v>
      </c>
      <c r="AS174" s="17">
        <v>0</v>
      </c>
      <c r="AT174" s="17">
        <v>0</v>
      </c>
      <c r="AU174" s="17">
        <v>0</v>
      </c>
      <c r="AV174" s="17">
        <v>0</v>
      </c>
      <c r="AW174" s="17">
        <v>0</v>
      </c>
      <c r="AX174" s="17">
        <v>0</v>
      </c>
      <c r="AY174" s="17">
        <v>0</v>
      </c>
      <c r="AZ174" s="17">
        <v>0</v>
      </c>
      <c r="BA174" s="17">
        <v>0</v>
      </c>
      <c r="BB174" s="17">
        <v>0</v>
      </c>
      <c r="BC174" s="17">
        <v>0</v>
      </c>
      <c r="BD174" s="17">
        <v>0</v>
      </c>
      <c r="BE174" s="17">
        <v>0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34">
        <v>0</v>
      </c>
    </row>
    <row r="175" spans="1:63" x14ac:dyDescent="0.25">
      <c r="A175" s="35" t="s">
        <v>265</v>
      </c>
      <c r="B175" s="17">
        <v>0</v>
      </c>
      <c r="C175" s="17">
        <v>0</v>
      </c>
      <c r="D175" s="17">
        <v>0</v>
      </c>
      <c r="E175" s="17">
        <v>0</v>
      </c>
      <c r="F175" s="17">
        <v>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  <c r="AA175" s="17">
        <v>0</v>
      </c>
      <c r="AB175" s="17">
        <v>0</v>
      </c>
      <c r="AC175" s="17">
        <v>0</v>
      </c>
      <c r="AD175" s="17">
        <v>0</v>
      </c>
      <c r="AE175" s="17">
        <v>0</v>
      </c>
      <c r="AF175" s="17">
        <v>0</v>
      </c>
      <c r="AG175" s="17">
        <v>0</v>
      </c>
      <c r="AH175" s="17">
        <v>0</v>
      </c>
      <c r="AI175" s="17">
        <v>0</v>
      </c>
      <c r="AJ175" s="17">
        <v>0</v>
      </c>
      <c r="AK175" s="17">
        <v>0</v>
      </c>
      <c r="AL175" s="17">
        <v>0</v>
      </c>
      <c r="AM175" s="17">
        <v>0</v>
      </c>
      <c r="AN175" s="17">
        <v>0</v>
      </c>
      <c r="AO175" s="17">
        <v>0</v>
      </c>
      <c r="AP175" s="17">
        <v>0</v>
      </c>
      <c r="AQ175" s="17">
        <v>0</v>
      </c>
      <c r="AR175" s="17">
        <v>0</v>
      </c>
      <c r="AS175" s="17">
        <v>0</v>
      </c>
      <c r="AT175" s="17">
        <v>0</v>
      </c>
      <c r="AU175" s="17">
        <v>0</v>
      </c>
      <c r="AV175" s="17">
        <v>0</v>
      </c>
      <c r="AW175" s="17">
        <v>0</v>
      </c>
      <c r="AX175" s="17">
        <v>0</v>
      </c>
      <c r="AY175" s="17">
        <v>0</v>
      </c>
      <c r="AZ175" s="17">
        <v>0</v>
      </c>
      <c r="BA175" s="17">
        <v>0</v>
      </c>
      <c r="BB175" s="17">
        <v>0</v>
      </c>
      <c r="BC175" s="17">
        <v>0</v>
      </c>
      <c r="BD175" s="17">
        <v>0</v>
      </c>
      <c r="BE175" s="17">
        <v>0</v>
      </c>
      <c r="BF175" s="17">
        <v>0</v>
      </c>
      <c r="BG175" s="17">
        <v>0</v>
      </c>
      <c r="BH175" s="17">
        <v>0</v>
      </c>
      <c r="BI175" s="17">
        <v>0</v>
      </c>
      <c r="BJ175" s="17">
        <v>0</v>
      </c>
      <c r="BK175" s="34">
        <v>0</v>
      </c>
    </row>
    <row r="176" spans="1:63" x14ac:dyDescent="0.25">
      <c r="A176" s="35" t="s">
        <v>266</v>
      </c>
      <c r="B176" s="17">
        <v>0</v>
      </c>
      <c r="C176" s="17">
        <v>0</v>
      </c>
      <c r="D176" s="17"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  <c r="AA176" s="17">
        <v>0</v>
      </c>
      <c r="AB176" s="17">
        <v>0</v>
      </c>
      <c r="AC176" s="17">
        <v>0</v>
      </c>
      <c r="AD176" s="17">
        <v>0</v>
      </c>
      <c r="AE176" s="17">
        <v>0</v>
      </c>
      <c r="AF176" s="17">
        <v>0</v>
      </c>
      <c r="AG176" s="17">
        <v>0</v>
      </c>
      <c r="AH176" s="17">
        <v>0</v>
      </c>
      <c r="AI176" s="17">
        <v>0</v>
      </c>
      <c r="AJ176" s="17">
        <v>0</v>
      </c>
      <c r="AK176" s="17">
        <v>0</v>
      </c>
      <c r="AL176" s="17">
        <v>0</v>
      </c>
      <c r="AM176" s="17">
        <v>0</v>
      </c>
      <c r="AN176" s="17">
        <v>0</v>
      </c>
      <c r="AO176" s="17">
        <v>0</v>
      </c>
      <c r="AP176" s="17">
        <v>0</v>
      </c>
      <c r="AQ176" s="17">
        <v>0</v>
      </c>
      <c r="AR176" s="17">
        <v>0</v>
      </c>
      <c r="AS176" s="17">
        <v>0</v>
      </c>
      <c r="AT176" s="17">
        <v>0</v>
      </c>
      <c r="AU176" s="17">
        <v>0</v>
      </c>
      <c r="AV176" s="17">
        <v>0</v>
      </c>
      <c r="AW176" s="17">
        <v>0</v>
      </c>
      <c r="AX176" s="17">
        <v>0</v>
      </c>
      <c r="AY176" s="17">
        <v>0</v>
      </c>
      <c r="AZ176" s="17">
        <v>0</v>
      </c>
      <c r="BA176" s="17">
        <v>0</v>
      </c>
      <c r="BB176" s="17">
        <v>0</v>
      </c>
      <c r="BC176" s="17">
        <v>0</v>
      </c>
      <c r="BD176" s="17">
        <v>0</v>
      </c>
      <c r="BE176" s="17">
        <v>0</v>
      </c>
      <c r="BF176" s="17">
        <v>0</v>
      </c>
      <c r="BG176" s="17">
        <v>0</v>
      </c>
      <c r="BH176" s="17">
        <v>0</v>
      </c>
      <c r="BI176" s="17">
        <v>0</v>
      </c>
      <c r="BJ176" s="17">
        <v>0</v>
      </c>
      <c r="BK176" s="34">
        <v>0</v>
      </c>
    </row>
    <row r="177" spans="1:63" x14ac:dyDescent="0.25">
      <c r="A177" s="35" t="s">
        <v>267</v>
      </c>
      <c r="B177" s="17">
        <v>0</v>
      </c>
      <c r="C177" s="17">
        <v>0</v>
      </c>
      <c r="D177" s="17"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  <c r="AA177" s="17">
        <v>0</v>
      </c>
      <c r="AB177" s="17">
        <v>0</v>
      </c>
      <c r="AC177" s="17">
        <v>0</v>
      </c>
      <c r="AD177" s="17">
        <v>0</v>
      </c>
      <c r="AE177" s="17">
        <v>0</v>
      </c>
      <c r="AF177" s="17">
        <v>0</v>
      </c>
      <c r="AG177" s="17">
        <v>0</v>
      </c>
      <c r="AH177" s="17">
        <v>0</v>
      </c>
      <c r="AI177" s="17">
        <v>0</v>
      </c>
      <c r="AJ177" s="17">
        <v>0</v>
      </c>
      <c r="AK177" s="17">
        <v>0</v>
      </c>
      <c r="AL177" s="17">
        <v>0</v>
      </c>
      <c r="AM177" s="17">
        <v>0</v>
      </c>
      <c r="AN177" s="17">
        <v>0</v>
      </c>
      <c r="AO177" s="17">
        <v>0</v>
      </c>
      <c r="AP177" s="17">
        <v>0</v>
      </c>
      <c r="AQ177" s="17">
        <v>0</v>
      </c>
      <c r="AR177" s="17">
        <v>0</v>
      </c>
      <c r="AS177" s="17">
        <v>0</v>
      </c>
      <c r="AT177" s="17">
        <v>0</v>
      </c>
      <c r="AU177" s="17">
        <v>0</v>
      </c>
      <c r="AV177" s="17">
        <v>0</v>
      </c>
      <c r="AW177" s="17">
        <v>0</v>
      </c>
      <c r="AX177" s="17">
        <v>0</v>
      </c>
      <c r="AY177" s="17">
        <v>0</v>
      </c>
      <c r="AZ177" s="17">
        <v>0</v>
      </c>
      <c r="BA177" s="17">
        <v>0</v>
      </c>
      <c r="BB177" s="17">
        <v>0</v>
      </c>
      <c r="BC177" s="17">
        <v>0</v>
      </c>
      <c r="BD177" s="17">
        <v>0</v>
      </c>
      <c r="BE177" s="17">
        <v>0</v>
      </c>
      <c r="BF177" s="17">
        <v>0</v>
      </c>
      <c r="BG177" s="17">
        <v>0</v>
      </c>
      <c r="BH177" s="17">
        <v>0</v>
      </c>
      <c r="BI177" s="17">
        <v>0</v>
      </c>
      <c r="BJ177" s="17">
        <v>0</v>
      </c>
      <c r="BK177" s="34">
        <v>0</v>
      </c>
    </row>
    <row r="178" spans="1:63" x14ac:dyDescent="0.25">
      <c r="A178" s="35" t="s">
        <v>268</v>
      </c>
      <c r="B178" s="17">
        <v>0</v>
      </c>
      <c r="C178" s="17">
        <v>0</v>
      </c>
      <c r="D178" s="17">
        <v>0</v>
      </c>
      <c r="E178" s="17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0</v>
      </c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  <c r="AA178" s="17">
        <v>0</v>
      </c>
      <c r="AB178" s="17">
        <v>0</v>
      </c>
      <c r="AC178" s="17">
        <v>0</v>
      </c>
      <c r="AD178" s="17">
        <v>0</v>
      </c>
      <c r="AE178" s="17">
        <v>0</v>
      </c>
      <c r="AF178" s="17">
        <v>0</v>
      </c>
      <c r="AG178" s="17">
        <v>0</v>
      </c>
      <c r="AH178" s="17">
        <v>0</v>
      </c>
      <c r="AI178" s="17">
        <v>0</v>
      </c>
      <c r="AJ178" s="17">
        <v>0</v>
      </c>
      <c r="AK178" s="17">
        <v>0</v>
      </c>
      <c r="AL178" s="17">
        <v>0</v>
      </c>
      <c r="AM178" s="17">
        <v>0</v>
      </c>
      <c r="AN178" s="17">
        <v>0</v>
      </c>
      <c r="AO178" s="17">
        <v>0</v>
      </c>
      <c r="AP178" s="17">
        <v>0</v>
      </c>
      <c r="AQ178" s="17">
        <v>0</v>
      </c>
      <c r="AR178" s="17">
        <v>0</v>
      </c>
      <c r="AS178" s="17">
        <v>0</v>
      </c>
      <c r="AT178" s="17">
        <v>0</v>
      </c>
      <c r="AU178" s="17">
        <v>0</v>
      </c>
      <c r="AV178" s="17">
        <v>0</v>
      </c>
      <c r="AW178" s="17">
        <v>0</v>
      </c>
      <c r="AX178" s="17">
        <v>0</v>
      </c>
      <c r="AY178" s="17">
        <v>0</v>
      </c>
      <c r="AZ178" s="17">
        <v>0</v>
      </c>
      <c r="BA178" s="17">
        <v>0</v>
      </c>
      <c r="BB178" s="17">
        <v>0</v>
      </c>
      <c r="BC178" s="17">
        <v>0</v>
      </c>
      <c r="BD178" s="17">
        <v>0</v>
      </c>
      <c r="BE178" s="17">
        <v>0</v>
      </c>
      <c r="BF178" s="17">
        <v>0</v>
      </c>
      <c r="BG178" s="17">
        <v>0</v>
      </c>
      <c r="BH178" s="17">
        <v>0</v>
      </c>
      <c r="BI178" s="17">
        <v>0</v>
      </c>
      <c r="BJ178" s="17">
        <v>0</v>
      </c>
      <c r="BK178" s="34">
        <v>0</v>
      </c>
    </row>
    <row r="179" spans="1:63" x14ac:dyDescent="0.25">
      <c r="A179" s="35" t="s">
        <v>269</v>
      </c>
      <c r="B179" s="17">
        <v>0</v>
      </c>
      <c r="C179" s="17">
        <v>0</v>
      </c>
      <c r="D179" s="17">
        <v>1</v>
      </c>
      <c r="E179" s="17">
        <v>0</v>
      </c>
      <c r="F179" s="17">
        <v>0</v>
      </c>
      <c r="G179" s="17">
        <v>1</v>
      </c>
      <c r="H179" s="17">
        <v>0</v>
      </c>
      <c r="I179" s="17">
        <v>0</v>
      </c>
      <c r="J179" s="17">
        <v>0</v>
      </c>
      <c r="K179" s="17">
        <v>0</v>
      </c>
      <c r="L179" s="17">
        <v>0</v>
      </c>
      <c r="M179" s="17">
        <v>0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0</v>
      </c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  <c r="AA179" s="17">
        <v>0</v>
      </c>
      <c r="AB179" s="17">
        <v>0</v>
      </c>
      <c r="AC179" s="17">
        <v>0</v>
      </c>
      <c r="AD179" s="17">
        <v>0</v>
      </c>
      <c r="AE179" s="17">
        <v>0</v>
      </c>
      <c r="AF179" s="17">
        <v>0</v>
      </c>
      <c r="AG179" s="17">
        <v>0</v>
      </c>
      <c r="AH179" s="17">
        <v>0</v>
      </c>
      <c r="AI179" s="17">
        <v>0</v>
      </c>
      <c r="AJ179" s="17">
        <v>0</v>
      </c>
      <c r="AK179" s="17">
        <v>0</v>
      </c>
      <c r="AL179" s="17">
        <v>0</v>
      </c>
      <c r="AM179" s="17">
        <v>2</v>
      </c>
      <c r="AN179" s="17">
        <v>0</v>
      </c>
      <c r="AO179" s="17">
        <v>0</v>
      </c>
      <c r="AP179" s="17">
        <v>0</v>
      </c>
      <c r="AQ179" s="17">
        <v>0</v>
      </c>
      <c r="AR179" s="17">
        <v>0</v>
      </c>
      <c r="AS179" s="17">
        <v>0</v>
      </c>
      <c r="AT179" s="17">
        <v>0</v>
      </c>
      <c r="AU179" s="17">
        <v>0</v>
      </c>
      <c r="AV179" s="17">
        <v>0</v>
      </c>
      <c r="AW179" s="17">
        <v>0</v>
      </c>
      <c r="AX179" s="17">
        <v>0</v>
      </c>
      <c r="AY179" s="17">
        <v>0</v>
      </c>
      <c r="AZ179" s="17">
        <v>0</v>
      </c>
      <c r="BA179" s="17">
        <v>0</v>
      </c>
      <c r="BB179" s="17">
        <v>0</v>
      </c>
      <c r="BC179" s="17">
        <v>0</v>
      </c>
      <c r="BD179" s="17">
        <v>0</v>
      </c>
      <c r="BE179" s="17">
        <v>0</v>
      </c>
      <c r="BF179" s="17">
        <v>0</v>
      </c>
      <c r="BG179" s="17">
        <v>0</v>
      </c>
      <c r="BH179" s="17">
        <v>0</v>
      </c>
      <c r="BI179" s="17">
        <v>0</v>
      </c>
      <c r="BJ179" s="17">
        <v>0</v>
      </c>
      <c r="BK179" s="34">
        <v>4</v>
      </c>
    </row>
    <row r="180" spans="1:63" x14ac:dyDescent="0.25">
      <c r="A180" s="35" t="s">
        <v>270</v>
      </c>
      <c r="B180" s="17">
        <v>0</v>
      </c>
      <c r="C180" s="17">
        <v>0</v>
      </c>
      <c r="D180" s="17">
        <v>3</v>
      </c>
      <c r="E180" s="17">
        <v>0</v>
      </c>
      <c r="F180" s="17">
        <v>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17">
        <v>0</v>
      </c>
      <c r="Q180" s="17">
        <v>1</v>
      </c>
      <c r="R180" s="17">
        <v>0</v>
      </c>
      <c r="S180" s="17">
        <v>0</v>
      </c>
      <c r="T180" s="17">
        <v>0</v>
      </c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  <c r="AA180" s="17">
        <v>0</v>
      </c>
      <c r="AB180" s="17">
        <v>0</v>
      </c>
      <c r="AC180" s="17">
        <v>0</v>
      </c>
      <c r="AD180" s="17">
        <v>0</v>
      </c>
      <c r="AE180" s="17">
        <v>0</v>
      </c>
      <c r="AF180" s="17">
        <v>1</v>
      </c>
      <c r="AG180" s="17">
        <v>0</v>
      </c>
      <c r="AH180" s="17">
        <v>0</v>
      </c>
      <c r="AI180" s="17">
        <v>0</v>
      </c>
      <c r="AJ180" s="17">
        <v>0</v>
      </c>
      <c r="AK180" s="17">
        <v>0</v>
      </c>
      <c r="AL180" s="17">
        <v>0</v>
      </c>
      <c r="AM180" s="17">
        <v>0</v>
      </c>
      <c r="AN180" s="17">
        <v>0</v>
      </c>
      <c r="AO180" s="17">
        <v>0</v>
      </c>
      <c r="AP180" s="17">
        <v>0</v>
      </c>
      <c r="AQ180" s="17">
        <v>0</v>
      </c>
      <c r="AR180" s="17">
        <v>0</v>
      </c>
      <c r="AS180" s="17">
        <v>0</v>
      </c>
      <c r="AT180" s="17">
        <v>0</v>
      </c>
      <c r="AU180" s="17">
        <v>0</v>
      </c>
      <c r="AV180" s="17">
        <v>2</v>
      </c>
      <c r="AW180" s="17">
        <v>0</v>
      </c>
      <c r="AX180" s="17">
        <v>0</v>
      </c>
      <c r="AY180" s="17">
        <v>0</v>
      </c>
      <c r="AZ180" s="17">
        <v>0</v>
      </c>
      <c r="BA180" s="17">
        <v>0</v>
      </c>
      <c r="BB180" s="17">
        <v>0</v>
      </c>
      <c r="BC180" s="17">
        <v>0</v>
      </c>
      <c r="BD180" s="17">
        <v>0</v>
      </c>
      <c r="BE180" s="17">
        <v>0</v>
      </c>
      <c r="BF180" s="17">
        <v>0</v>
      </c>
      <c r="BG180" s="17">
        <v>0</v>
      </c>
      <c r="BH180" s="17">
        <v>0</v>
      </c>
      <c r="BI180" s="17">
        <v>0</v>
      </c>
      <c r="BJ180" s="17">
        <v>0</v>
      </c>
      <c r="BK180" s="34">
        <v>7</v>
      </c>
    </row>
    <row r="181" spans="1:63" x14ac:dyDescent="0.25">
      <c r="A181" s="35" t="s">
        <v>271</v>
      </c>
      <c r="B181" s="17">
        <v>0</v>
      </c>
      <c r="C181" s="17">
        <v>0</v>
      </c>
      <c r="D181" s="17">
        <v>1</v>
      </c>
      <c r="E181" s="17">
        <v>0</v>
      </c>
      <c r="F181" s="17">
        <v>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0</v>
      </c>
      <c r="M181" s="17">
        <v>0</v>
      </c>
      <c r="N181" s="17">
        <v>0</v>
      </c>
      <c r="O181" s="17">
        <v>0</v>
      </c>
      <c r="P181" s="17">
        <v>0</v>
      </c>
      <c r="Q181" s="17">
        <v>0</v>
      </c>
      <c r="R181" s="17">
        <v>0</v>
      </c>
      <c r="S181" s="17">
        <v>0</v>
      </c>
      <c r="T181" s="17">
        <v>0</v>
      </c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  <c r="AA181" s="17">
        <v>0</v>
      </c>
      <c r="AB181" s="17">
        <v>0</v>
      </c>
      <c r="AC181" s="17">
        <v>0</v>
      </c>
      <c r="AD181" s="17">
        <v>0</v>
      </c>
      <c r="AE181" s="17">
        <v>0</v>
      </c>
      <c r="AF181" s="17">
        <v>0</v>
      </c>
      <c r="AG181" s="17">
        <v>0</v>
      </c>
      <c r="AH181" s="17">
        <v>0</v>
      </c>
      <c r="AI181" s="17">
        <v>0</v>
      </c>
      <c r="AJ181" s="17">
        <v>0</v>
      </c>
      <c r="AK181" s="17">
        <v>0</v>
      </c>
      <c r="AL181" s="17">
        <v>0</v>
      </c>
      <c r="AM181" s="17">
        <v>0</v>
      </c>
      <c r="AN181" s="17">
        <v>0</v>
      </c>
      <c r="AO181" s="17">
        <v>0</v>
      </c>
      <c r="AP181" s="17">
        <v>0</v>
      </c>
      <c r="AQ181" s="17">
        <v>0</v>
      </c>
      <c r="AR181" s="17">
        <v>0</v>
      </c>
      <c r="AS181" s="17">
        <v>0</v>
      </c>
      <c r="AT181" s="17">
        <v>0</v>
      </c>
      <c r="AU181" s="17">
        <v>0</v>
      </c>
      <c r="AV181" s="17">
        <v>0</v>
      </c>
      <c r="AW181" s="17">
        <v>0</v>
      </c>
      <c r="AX181" s="17">
        <v>0</v>
      </c>
      <c r="AY181" s="17">
        <v>0</v>
      </c>
      <c r="AZ181" s="17">
        <v>0</v>
      </c>
      <c r="BA181" s="17">
        <v>0</v>
      </c>
      <c r="BB181" s="17">
        <v>0</v>
      </c>
      <c r="BC181" s="17">
        <v>0</v>
      </c>
      <c r="BD181" s="17">
        <v>0</v>
      </c>
      <c r="BE181" s="17">
        <v>0</v>
      </c>
      <c r="BF181" s="17">
        <v>0</v>
      </c>
      <c r="BG181" s="17">
        <v>0</v>
      </c>
      <c r="BH181" s="17">
        <v>0</v>
      </c>
      <c r="BI181" s="17">
        <v>0</v>
      </c>
      <c r="BJ181" s="17">
        <v>0</v>
      </c>
      <c r="BK181" s="34">
        <v>1</v>
      </c>
    </row>
    <row r="182" spans="1:63" x14ac:dyDescent="0.25">
      <c r="A182" s="35" t="s">
        <v>272</v>
      </c>
      <c r="B182" s="17">
        <v>0</v>
      </c>
      <c r="C182" s="17">
        <v>0</v>
      </c>
      <c r="D182" s="17">
        <v>0</v>
      </c>
      <c r="E182" s="17">
        <v>0</v>
      </c>
      <c r="F182" s="17">
        <v>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0</v>
      </c>
      <c r="M182" s="17">
        <v>0</v>
      </c>
      <c r="N182" s="17">
        <v>0</v>
      </c>
      <c r="O182" s="17">
        <v>0</v>
      </c>
      <c r="P182" s="17">
        <v>0</v>
      </c>
      <c r="Q182" s="17">
        <v>0</v>
      </c>
      <c r="R182" s="17">
        <v>0</v>
      </c>
      <c r="S182" s="17">
        <v>0</v>
      </c>
      <c r="T182" s="17">
        <v>0</v>
      </c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  <c r="AA182" s="17">
        <v>0</v>
      </c>
      <c r="AB182" s="17">
        <v>0</v>
      </c>
      <c r="AC182" s="17">
        <v>0</v>
      </c>
      <c r="AD182" s="17">
        <v>0</v>
      </c>
      <c r="AE182" s="17">
        <v>0</v>
      </c>
      <c r="AF182" s="17">
        <v>0</v>
      </c>
      <c r="AG182" s="17">
        <v>0</v>
      </c>
      <c r="AH182" s="17">
        <v>0</v>
      </c>
      <c r="AI182" s="17">
        <v>0</v>
      </c>
      <c r="AJ182" s="17">
        <v>0</v>
      </c>
      <c r="AK182" s="17">
        <v>0</v>
      </c>
      <c r="AL182" s="17">
        <v>0</v>
      </c>
      <c r="AM182" s="17">
        <v>0</v>
      </c>
      <c r="AN182" s="17">
        <v>0</v>
      </c>
      <c r="AO182" s="17">
        <v>0</v>
      </c>
      <c r="AP182" s="17">
        <v>0</v>
      </c>
      <c r="AQ182" s="17">
        <v>0</v>
      </c>
      <c r="AR182" s="17">
        <v>0</v>
      </c>
      <c r="AS182" s="17">
        <v>0</v>
      </c>
      <c r="AT182" s="17">
        <v>0</v>
      </c>
      <c r="AU182" s="17">
        <v>0</v>
      </c>
      <c r="AV182" s="17">
        <v>1</v>
      </c>
      <c r="AW182" s="17">
        <v>0</v>
      </c>
      <c r="AX182" s="17">
        <v>0</v>
      </c>
      <c r="AY182" s="17">
        <v>0</v>
      </c>
      <c r="AZ182" s="17">
        <v>0</v>
      </c>
      <c r="BA182" s="17">
        <v>0</v>
      </c>
      <c r="BB182" s="17">
        <v>0</v>
      </c>
      <c r="BC182" s="17">
        <v>0</v>
      </c>
      <c r="BD182" s="17">
        <v>0</v>
      </c>
      <c r="BE182" s="17">
        <v>0</v>
      </c>
      <c r="BF182" s="17">
        <v>0</v>
      </c>
      <c r="BG182" s="17">
        <v>0</v>
      </c>
      <c r="BH182" s="17">
        <v>0</v>
      </c>
      <c r="BI182" s="17">
        <v>0</v>
      </c>
      <c r="BJ182" s="17">
        <v>0</v>
      </c>
      <c r="BK182" s="34">
        <v>1</v>
      </c>
    </row>
    <row r="183" spans="1:63" x14ac:dyDescent="0.25">
      <c r="A183" s="35" t="s">
        <v>273</v>
      </c>
      <c r="B183" s="17">
        <v>0</v>
      </c>
      <c r="C183" s="17">
        <v>0</v>
      </c>
      <c r="D183" s="17"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0</v>
      </c>
      <c r="M183" s="17">
        <v>0</v>
      </c>
      <c r="N183" s="17">
        <v>0</v>
      </c>
      <c r="O183" s="17">
        <v>0</v>
      </c>
      <c r="P183" s="17">
        <v>0</v>
      </c>
      <c r="Q183" s="17">
        <v>0</v>
      </c>
      <c r="R183" s="17">
        <v>0</v>
      </c>
      <c r="S183" s="17">
        <v>0</v>
      </c>
      <c r="T183" s="17">
        <v>0</v>
      </c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  <c r="AA183" s="17">
        <v>0</v>
      </c>
      <c r="AB183" s="17">
        <v>0</v>
      </c>
      <c r="AC183" s="17">
        <v>0</v>
      </c>
      <c r="AD183" s="17">
        <v>0</v>
      </c>
      <c r="AE183" s="17">
        <v>0</v>
      </c>
      <c r="AF183" s="17">
        <v>0</v>
      </c>
      <c r="AG183" s="17">
        <v>0</v>
      </c>
      <c r="AH183" s="17">
        <v>0</v>
      </c>
      <c r="AI183" s="17">
        <v>0</v>
      </c>
      <c r="AJ183" s="17">
        <v>0</v>
      </c>
      <c r="AK183" s="17">
        <v>0</v>
      </c>
      <c r="AL183" s="17">
        <v>0</v>
      </c>
      <c r="AM183" s="17">
        <v>0</v>
      </c>
      <c r="AN183" s="17">
        <v>0</v>
      </c>
      <c r="AO183" s="17">
        <v>0</v>
      </c>
      <c r="AP183" s="17">
        <v>0</v>
      </c>
      <c r="AQ183" s="17">
        <v>0</v>
      </c>
      <c r="AR183" s="17">
        <v>0</v>
      </c>
      <c r="AS183" s="17">
        <v>0</v>
      </c>
      <c r="AT183" s="17">
        <v>0</v>
      </c>
      <c r="AU183" s="17">
        <v>0</v>
      </c>
      <c r="AV183" s="17">
        <v>0</v>
      </c>
      <c r="AW183" s="17">
        <v>0</v>
      </c>
      <c r="AX183" s="17">
        <v>0</v>
      </c>
      <c r="AY183" s="17">
        <v>0</v>
      </c>
      <c r="AZ183" s="17">
        <v>0</v>
      </c>
      <c r="BA183" s="17">
        <v>0</v>
      </c>
      <c r="BB183" s="17">
        <v>0</v>
      </c>
      <c r="BC183" s="17">
        <v>0</v>
      </c>
      <c r="BD183" s="17">
        <v>0</v>
      </c>
      <c r="BE183" s="17">
        <v>0</v>
      </c>
      <c r="BF183" s="17">
        <v>0</v>
      </c>
      <c r="BG183" s="17">
        <v>0</v>
      </c>
      <c r="BH183" s="17">
        <v>0</v>
      </c>
      <c r="BI183" s="17">
        <v>0</v>
      </c>
      <c r="BJ183" s="17">
        <v>0</v>
      </c>
      <c r="BK183" s="34">
        <v>0</v>
      </c>
    </row>
    <row r="184" spans="1:63" x14ac:dyDescent="0.25">
      <c r="A184" s="32" t="s">
        <v>274</v>
      </c>
      <c r="B184" s="33">
        <v>0</v>
      </c>
      <c r="C184" s="33">
        <v>0</v>
      </c>
      <c r="D184" s="33">
        <v>0</v>
      </c>
      <c r="E184" s="33">
        <v>0</v>
      </c>
      <c r="F184" s="33">
        <v>0</v>
      </c>
      <c r="G184" s="33">
        <v>0</v>
      </c>
      <c r="H184" s="33">
        <v>0</v>
      </c>
      <c r="I184" s="33">
        <v>0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3">
        <v>0</v>
      </c>
      <c r="V184" s="33">
        <v>0</v>
      </c>
      <c r="W184" s="33">
        <v>0</v>
      </c>
      <c r="X184" s="33">
        <v>0</v>
      </c>
      <c r="Y184" s="33">
        <v>0</v>
      </c>
      <c r="Z184" s="33">
        <v>0</v>
      </c>
      <c r="AA184" s="33">
        <v>0</v>
      </c>
      <c r="AB184" s="33">
        <v>0</v>
      </c>
      <c r="AC184" s="33">
        <v>0</v>
      </c>
      <c r="AD184" s="33">
        <v>0</v>
      </c>
      <c r="AE184" s="33">
        <v>0</v>
      </c>
      <c r="AF184" s="33">
        <v>0</v>
      </c>
      <c r="AG184" s="33">
        <v>0</v>
      </c>
      <c r="AH184" s="33">
        <v>0</v>
      </c>
      <c r="AI184" s="33">
        <v>0</v>
      </c>
      <c r="AJ184" s="33">
        <v>0</v>
      </c>
      <c r="AK184" s="33">
        <v>0</v>
      </c>
      <c r="AL184" s="33">
        <v>0</v>
      </c>
      <c r="AM184" s="33">
        <v>0</v>
      </c>
      <c r="AN184" s="33">
        <v>0</v>
      </c>
      <c r="AO184" s="33">
        <v>0</v>
      </c>
      <c r="AP184" s="33">
        <v>0</v>
      </c>
      <c r="AQ184" s="33">
        <v>0</v>
      </c>
      <c r="AR184" s="33">
        <v>0</v>
      </c>
      <c r="AS184" s="33">
        <v>0</v>
      </c>
      <c r="AT184" s="33">
        <v>0</v>
      </c>
      <c r="AU184" s="33">
        <v>0</v>
      </c>
      <c r="AV184" s="33">
        <v>1</v>
      </c>
      <c r="AW184" s="33">
        <v>0</v>
      </c>
      <c r="AX184" s="33">
        <v>0</v>
      </c>
      <c r="AY184" s="33">
        <v>0</v>
      </c>
      <c r="AZ184" s="33">
        <v>0</v>
      </c>
      <c r="BA184" s="33">
        <v>0</v>
      </c>
      <c r="BB184" s="33">
        <v>0</v>
      </c>
      <c r="BC184" s="33">
        <v>0</v>
      </c>
      <c r="BD184" s="33">
        <v>0</v>
      </c>
      <c r="BE184" s="33">
        <v>0</v>
      </c>
      <c r="BF184" s="33">
        <v>0</v>
      </c>
      <c r="BG184" s="33">
        <v>0</v>
      </c>
      <c r="BH184" s="33">
        <v>0</v>
      </c>
      <c r="BI184" s="33">
        <v>0</v>
      </c>
      <c r="BJ184" s="33">
        <v>0</v>
      </c>
      <c r="BK184" s="34">
        <v>1</v>
      </c>
    </row>
    <row r="185" spans="1:63" x14ac:dyDescent="0.25">
      <c r="A185" s="35" t="s">
        <v>275</v>
      </c>
      <c r="B185" s="17">
        <v>0</v>
      </c>
      <c r="C185" s="17">
        <v>0</v>
      </c>
      <c r="D185" s="17">
        <v>0</v>
      </c>
      <c r="E185" s="17">
        <v>0</v>
      </c>
      <c r="F185" s="17">
        <v>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0</v>
      </c>
      <c r="M185" s="17">
        <v>0</v>
      </c>
      <c r="N185" s="17">
        <v>0</v>
      </c>
      <c r="O185" s="17">
        <v>0</v>
      </c>
      <c r="P185" s="17">
        <v>0</v>
      </c>
      <c r="Q185" s="17">
        <v>0</v>
      </c>
      <c r="R185" s="17">
        <v>0</v>
      </c>
      <c r="S185" s="17">
        <v>0</v>
      </c>
      <c r="T185" s="17">
        <v>0</v>
      </c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  <c r="AA185" s="17">
        <v>0</v>
      </c>
      <c r="AB185" s="17">
        <v>0</v>
      </c>
      <c r="AC185" s="17">
        <v>0</v>
      </c>
      <c r="AD185" s="17">
        <v>0</v>
      </c>
      <c r="AE185" s="17">
        <v>0</v>
      </c>
      <c r="AF185" s="17">
        <v>0</v>
      </c>
      <c r="AG185" s="17">
        <v>0</v>
      </c>
      <c r="AH185" s="17">
        <v>0</v>
      </c>
      <c r="AI185" s="17">
        <v>0</v>
      </c>
      <c r="AJ185" s="17">
        <v>0</v>
      </c>
      <c r="AK185" s="17">
        <v>0</v>
      </c>
      <c r="AL185" s="17">
        <v>0</v>
      </c>
      <c r="AM185" s="17">
        <v>0</v>
      </c>
      <c r="AN185" s="17">
        <v>0</v>
      </c>
      <c r="AO185" s="17">
        <v>0</v>
      </c>
      <c r="AP185" s="17">
        <v>0</v>
      </c>
      <c r="AQ185" s="17">
        <v>0</v>
      </c>
      <c r="AR185" s="17">
        <v>0</v>
      </c>
      <c r="AS185" s="17">
        <v>0</v>
      </c>
      <c r="AT185" s="17">
        <v>0</v>
      </c>
      <c r="AU185" s="17">
        <v>0</v>
      </c>
      <c r="AV185" s="17">
        <v>0</v>
      </c>
      <c r="AW185" s="17">
        <v>0</v>
      </c>
      <c r="AX185" s="17">
        <v>0</v>
      </c>
      <c r="AY185" s="17">
        <v>0</v>
      </c>
      <c r="AZ185" s="17">
        <v>0</v>
      </c>
      <c r="BA185" s="17">
        <v>0</v>
      </c>
      <c r="BB185" s="17">
        <v>0</v>
      </c>
      <c r="BC185" s="17">
        <v>0</v>
      </c>
      <c r="BD185" s="17">
        <v>0</v>
      </c>
      <c r="BE185" s="17">
        <v>0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34">
        <v>0</v>
      </c>
    </row>
    <row r="186" spans="1:63" x14ac:dyDescent="0.25">
      <c r="A186" s="35" t="s">
        <v>276</v>
      </c>
      <c r="B186" s="17">
        <v>0</v>
      </c>
      <c r="C186" s="17">
        <v>0</v>
      </c>
      <c r="D186" s="17">
        <v>0</v>
      </c>
      <c r="E186" s="17">
        <v>0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7">
        <v>0</v>
      </c>
      <c r="Q186" s="17">
        <v>0</v>
      </c>
      <c r="R186" s="17">
        <v>0</v>
      </c>
      <c r="S186" s="17">
        <v>0</v>
      </c>
      <c r="T186" s="17">
        <v>0</v>
      </c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  <c r="AA186" s="17">
        <v>0</v>
      </c>
      <c r="AB186" s="17">
        <v>0</v>
      </c>
      <c r="AC186" s="17">
        <v>0</v>
      </c>
      <c r="AD186" s="17">
        <v>0</v>
      </c>
      <c r="AE186" s="17">
        <v>0</v>
      </c>
      <c r="AF186" s="17">
        <v>0</v>
      </c>
      <c r="AG186" s="17">
        <v>0</v>
      </c>
      <c r="AH186" s="17">
        <v>0</v>
      </c>
      <c r="AI186" s="17">
        <v>0</v>
      </c>
      <c r="AJ186" s="17">
        <v>0</v>
      </c>
      <c r="AK186" s="17">
        <v>0</v>
      </c>
      <c r="AL186" s="17">
        <v>0</v>
      </c>
      <c r="AM186" s="17">
        <v>0</v>
      </c>
      <c r="AN186" s="17">
        <v>0</v>
      </c>
      <c r="AO186" s="17">
        <v>0</v>
      </c>
      <c r="AP186" s="17">
        <v>0</v>
      </c>
      <c r="AQ186" s="17">
        <v>0</v>
      </c>
      <c r="AR186" s="17">
        <v>0</v>
      </c>
      <c r="AS186" s="17">
        <v>0</v>
      </c>
      <c r="AT186" s="17">
        <v>0</v>
      </c>
      <c r="AU186" s="17">
        <v>0</v>
      </c>
      <c r="AV186" s="17">
        <v>1</v>
      </c>
      <c r="AW186" s="17">
        <v>0</v>
      </c>
      <c r="AX186" s="17">
        <v>0</v>
      </c>
      <c r="AY186" s="17">
        <v>0</v>
      </c>
      <c r="AZ186" s="17">
        <v>0</v>
      </c>
      <c r="BA186" s="17">
        <v>0</v>
      </c>
      <c r="BB186" s="17">
        <v>0</v>
      </c>
      <c r="BC186" s="17">
        <v>0</v>
      </c>
      <c r="BD186" s="17">
        <v>0</v>
      </c>
      <c r="BE186" s="17">
        <v>0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34">
        <v>1</v>
      </c>
    </row>
    <row r="187" spans="1:63" x14ac:dyDescent="0.25">
      <c r="A187" s="35" t="s">
        <v>277</v>
      </c>
      <c r="B187" s="17">
        <v>0</v>
      </c>
      <c r="C187" s="17">
        <v>0</v>
      </c>
      <c r="D187" s="17"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17">
        <v>0</v>
      </c>
      <c r="Q187" s="17">
        <v>0</v>
      </c>
      <c r="R187" s="17">
        <v>0</v>
      </c>
      <c r="S187" s="17">
        <v>0</v>
      </c>
      <c r="T187" s="17">
        <v>0</v>
      </c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  <c r="AA187" s="17">
        <v>0</v>
      </c>
      <c r="AB187" s="17">
        <v>0</v>
      </c>
      <c r="AC187" s="17">
        <v>0</v>
      </c>
      <c r="AD187" s="17">
        <v>0</v>
      </c>
      <c r="AE187" s="17">
        <v>0</v>
      </c>
      <c r="AF187" s="17">
        <v>0</v>
      </c>
      <c r="AG187" s="17">
        <v>0</v>
      </c>
      <c r="AH187" s="17">
        <v>0</v>
      </c>
      <c r="AI187" s="17">
        <v>0</v>
      </c>
      <c r="AJ187" s="17">
        <v>0</v>
      </c>
      <c r="AK187" s="17">
        <v>0</v>
      </c>
      <c r="AL187" s="17">
        <v>0</v>
      </c>
      <c r="AM187" s="17">
        <v>0</v>
      </c>
      <c r="AN187" s="17">
        <v>0</v>
      </c>
      <c r="AO187" s="17">
        <v>0</v>
      </c>
      <c r="AP187" s="17">
        <v>0</v>
      </c>
      <c r="AQ187" s="17">
        <v>0</v>
      </c>
      <c r="AR187" s="17">
        <v>0</v>
      </c>
      <c r="AS187" s="17">
        <v>0</v>
      </c>
      <c r="AT187" s="17">
        <v>0</v>
      </c>
      <c r="AU187" s="17">
        <v>0</v>
      </c>
      <c r="AV187" s="17">
        <v>0</v>
      </c>
      <c r="AW187" s="17">
        <v>0</v>
      </c>
      <c r="AX187" s="17">
        <v>0</v>
      </c>
      <c r="AY187" s="17">
        <v>0</v>
      </c>
      <c r="AZ187" s="17">
        <v>0</v>
      </c>
      <c r="BA187" s="17">
        <v>0</v>
      </c>
      <c r="BB187" s="17">
        <v>0</v>
      </c>
      <c r="BC187" s="17">
        <v>0</v>
      </c>
      <c r="BD187" s="17">
        <v>0</v>
      </c>
      <c r="BE187" s="17">
        <v>0</v>
      </c>
      <c r="BF187" s="17">
        <v>0</v>
      </c>
      <c r="BG187" s="17">
        <v>0</v>
      </c>
      <c r="BH187" s="17">
        <v>0</v>
      </c>
      <c r="BI187" s="17">
        <v>0</v>
      </c>
      <c r="BJ187" s="17">
        <v>0</v>
      </c>
      <c r="BK187" s="34">
        <v>0</v>
      </c>
    </row>
    <row r="188" spans="1:63" x14ac:dyDescent="0.25">
      <c r="A188" s="35" t="s">
        <v>278</v>
      </c>
      <c r="B188" s="17">
        <v>0</v>
      </c>
      <c r="C188" s="17">
        <v>0</v>
      </c>
      <c r="D188" s="17"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17">
        <v>0</v>
      </c>
      <c r="Q188" s="17">
        <v>0</v>
      </c>
      <c r="R188" s="17">
        <v>0</v>
      </c>
      <c r="S188" s="17">
        <v>0</v>
      </c>
      <c r="T188" s="17">
        <v>0</v>
      </c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  <c r="AA188" s="17">
        <v>0</v>
      </c>
      <c r="AB188" s="17">
        <v>0</v>
      </c>
      <c r="AC188" s="17">
        <v>0</v>
      </c>
      <c r="AD188" s="17">
        <v>0</v>
      </c>
      <c r="AE188" s="17">
        <v>0</v>
      </c>
      <c r="AF188" s="17">
        <v>0</v>
      </c>
      <c r="AG188" s="17">
        <v>0</v>
      </c>
      <c r="AH188" s="17">
        <v>0</v>
      </c>
      <c r="AI188" s="17">
        <v>0</v>
      </c>
      <c r="AJ188" s="17">
        <v>0</v>
      </c>
      <c r="AK188" s="17">
        <v>0</v>
      </c>
      <c r="AL188" s="17">
        <v>0</v>
      </c>
      <c r="AM188" s="17">
        <v>0</v>
      </c>
      <c r="AN188" s="17">
        <v>0</v>
      </c>
      <c r="AO188" s="17">
        <v>0</v>
      </c>
      <c r="AP188" s="17">
        <v>0</v>
      </c>
      <c r="AQ188" s="17">
        <v>0</v>
      </c>
      <c r="AR188" s="17">
        <v>0</v>
      </c>
      <c r="AS188" s="17">
        <v>0</v>
      </c>
      <c r="AT188" s="17">
        <v>0</v>
      </c>
      <c r="AU188" s="17">
        <v>0</v>
      </c>
      <c r="AV188" s="17">
        <v>0</v>
      </c>
      <c r="AW188" s="17">
        <v>0</v>
      </c>
      <c r="AX188" s="17">
        <v>0</v>
      </c>
      <c r="AY188" s="17">
        <v>0</v>
      </c>
      <c r="AZ188" s="17">
        <v>0</v>
      </c>
      <c r="BA188" s="17">
        <v>0</v>
      </c>
      <c r="BB188" s="17">
        <v>0</v>
      </c>
      <c r="BC188" s="17">
        <v>0</v>
      </c>
      <c r="BD188" s="17">
        <v>0</v>
      </c>
      <c r="BE188" s="17">
        <v>0</v>
      </c>
      <c r="BF188" s="17">
        <v>0</v>
      </c>
      <c r="BG188" s="17">
        <v>0</v>
      </c>
      <c r="BH188" s="17">
        <v>0</v>
      </c>
      <c r="BI188" s="17">
        <v>0</v>
      </c>
      <c r="BJ188" s="17">
        <v>0</v>
      </c>
      <c r="BK188" s="34">
        <v>0</v>
      </c>
    </row>
    <row r="189" spans="1:63" x14ac:dyDescent="0.25">
      <c r="A189" s="35" t="s">
        <v>279</v>
      </c>
      <c r="B189" s="17">
        <v>0</v>
      </c>
      <c r="C189" s="17">
        <v>0</v>
      </c>
      <c r="D189" s="17">
        <v>0</v>
      </c>
      <c r="E189" s="17">
        <v>0</v>
      </c>
      <c r="F189" s="17">
        <v>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17">
        <v>0</v>
      </c>
      <c r="Q189" s="17">
        <v>0</v>
      </c>
      <c r="R189" s="17">
        <v>0</v>
      </c>
      <c r="S189" s="17">
        <v>0</v>
      </c>
      <c r="T189" s="17">
        <v>0</v>
      </c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  <c r="AA189" s="17">
        <v>0</v>
      </c>
      <c r="AB189" s="17">
        <v>0</v>
      </c>
      <c r="AC189" s="17">
        <v>0</v>
      </c>
      <c r="AD189" s="17">
        <v>0</v>
      </c>
      <c r="AE189" s="17">
        <v>0</v>
      </c>
      <c r="AF189" s="17">
        <v>0</v>
      </c>
      <c r="AG189" s="17">
        <v>0</v>
      </c>
      <c r="AH189" s="17">
        <v>0</v>
      </c>
      <c r="AI189" s="17">
        <v>0</v>
      </c>
      <c r="AJ189" s="17">
        <v>0</v>
      </c>
      <c r="AK189" s="17">
        <v>0</v>
      </c>
      <c r="AL189" s="17">
        <v>0</v>
      </c>
      <c r="AM189" s="17">
        <v>0</v>
      </c>
      <c r="AN189" s="17">
        <v>0</v>
      </c>
      <c r="AO189" s="17">
        <v>0</v>
      </c>
      <c r="AP189" s="17">
        <v>0</v>
      </c>
      <c r="AQ189" s="17">
        <v>0</v>
      </c>
      <c r="AR189" s="17">
        <v>0</v>
      </c>
      <c r="AS189" s="17">
        <v>0</v>
      </c>
      <c r="AT189" s="17">
        <v>0</v>
      </c>
      <c r="AU189" s="17">
        <v>0</v>
      </c>
      <c r="AV189" s="17">
        <v>0</v>
      </c>
      <c r="AW189" s="17">
        <v>0</v>
      </c>
      <c r="AX189" s="17">
        <v>0</v>
      </c>
      <c r="AY189" s="17">
        <v>0</v>
      </c>
      <c r="AZ189" s="17">
        <v>0</v>
      </c>
      <c r="BA189" s="17">
        <v>0</v>
      </c>
      <c r="BB189" s="17">
        <v>0</v>
      </c>
      <c r="BC189" s="17">
        <v>0</v>
      </c>
      <c r="BD189" s="17">
        <v>0</v>
      </c>
      <c r="BE189" s="17">
        <v>0</v>
      </c>
      <c r="BF189" s="17">
        <v>0</v>
      </c>
      <c r="BG189" s="17">
        <v>0</v>
      </c>
      <c r="BH189" s="17">
        <v>0</v>
      </c>
      <c r="BI189" s="17">
        <v>0</v>
      </c>
      <c r="BJ189" s="17">
        <v>0</v>
      </c>
      <c r="BK189" s="34">
        <v>0</v>
      </c>
    </row>
    <row r="190" spans="1:63" x14ac:dyDescent="0.25">
      <c r="A190" s="35" t="s">
        <v>280</v>
      </c>
      <c r="B190" s="17">
        <v>0</v>
      </c>
      <c r="C190" s="17">
        <v>0</v>
      </c>
      <c r="D190" s="17">
        <v>0</v>
      </c>
      <c r="E190" s="17">
        <v>0</v>
      </c>
      <c r="F190" s="17">
        <v>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17">
        <v>0</v>
      </c>
      <c r="Q190" s="17">
        <v>0</v>
      </c>
      <c r="R190" s="17">
        <v>0</v>
      </c>
      <c r="S190" s="17">
        <v>0</v>
      </c>
      <c r="T190" s="17">
        <v>0</v>
      </c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  <c r="AA190" s="17">
        <v>0</v>
      </c>
      <c r="AB190" s="17">
        <v>0</v>
      </c>
      <c r="AC190" s="17">
        <v>0</v>
      </c>
      <c r="AD190" s="17">
        <v>0</v>
      </c>
      <c r="AE190" s="17">
        <v>0</v>
      </c>
      <c r="AF190" s="17">
        <v>0</v>
      </c>
      <c r="AG190" s="17">
        <v>0</v>
      </c>
      <c r="AH190" s="17">
        <v>0</v>
      </c>
      <c r="AI190" s="17">
        <v>0</v>
      </c>
      <c r="AJ190" s="17">
        <v>0</v>
      </c>
      <c r="AK190" s="17">
        <v>0</v>
      </c>
      <c r="AL190" s="17">
        <v>0</v>
      </c>
      <c r="AM190" s="17">
        <v>0</v>
      </c>
      <c r="AN190" s="17">
        <v>0</v>
      </c>
      <c r="AO190" s="17">
        <v>0</v>
      </c>
      <c r="AP190" s="17">
        <v>0</v>
      </c>
      <c r="AQ190" s="17">
        <v>0</v>
      </c>
      <c r="AR190" s="17">
        <v>0</v>
      </c>
      <c r="AS190" s="17">
        <v>0</v>
      </c>
      <c r="AT190" s="17">
        <v>0</v>
      </c>
      <c r="AU190" s="17">
        <v>0</v>
      </c>
      <c r="AV190" s="17">
        <v>0</v>
      </c>
      <c r="AW190" s="17">
        <v>0</v>
      </c>
      <c r="AX190" s="17">
        <v>0</v>
      </c>
      <c r="AY190" s="17">
        <v>0</v>
      </c>
      <c r="AZ190" s="17">
        <v>0</v>
      </c>
      <c r="BA190" s="17">
        <v>0</v>
      </c>
      <c r="BB190" s="17">
        <v>0</v>
      </c>
      <c r="BC190" s="17">
        <v>0</v>
      </c>
      <c r="BD190" s="17">
        <v>0</v>
      </c>
      <c r="BE190" s="17">
        <v>0</v>
      </c>
      <c r="BF190" s="17">
        <v>0</v>
      </c>
      <c r="BG190" s="17">
        <v>0</v>
      </c>
      <c r="BH190" s="17">
        <v>0</v>
      </c>
      <c r="BI190" s="17">
        <v>0</v>
      </c>
      <c r="BJ190" s="17">
        <v>0</v>
      </c>
      <c r="BK190" s="34">
        <v>0</v>
      </c>
    </row>
    <row r="191" spans="1:63" x14ac:dyDescent="0.25">
      <c r="A191" s="35" t="s">
        <v>281</v>
      </c>
      <c r="B191" s="17">
        <v>0</v>
      </c>
      <c r="C191" s="17">
        <v>0</v>
      </c>
      <c r="D191" s="17">
        <v>0</v>
      </c>
      <c r="E191" s="17">
        <v>0</v>
      </c>
      <c r="F191" s="17">
        <v>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17">
        <v>0</v>
      </c>
      <c r="Q191" s="17">
        <v>0</v>
      </c>
      <c r="R191" s="17">
        <v>0</v>
      </c>
      <c r="S191" s="17">
        <v>0</v>
      </c>
      <c r="T191" s="17">
        <v>0</v>
      </c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  <c r="AA191" s="17">
        <v>0</v>
      </c>
      <c r="AB191" s="17">
        <v>0</v>
      </c>
      <c r="AC191" s="17">
        <v>0</v>
      </c>
      <c r="AD191" s="17">
        <v>0</v>
      </c>
      <c r="AE191" s="17">
        <v>0</v>
      </c>
      <c r="AF191" s="17">
        <v>0</v>
      </c>
      <c r="AG191" s="17">
        <v>0</v>
      </c>
      <c r="AH191" s="17">
        <v>0</v>
      </c>
      <c r="AI191" s="17">
        <v>0</v>
      </c>
      <c r="AJ191" s="17">
        <v>0</v>
      </c>
      <c r="AK191" s="17">
        <v>0</v>
      </c>
      <c r="AL191" s="17">
        <v>0</v>
      </c>
      <c r="AM191" s="17">
        <v>0</v>
      </c>
      <c r="AN191" s="17">
        <v>0</v>
      </c>
      <c r="AO191" s="17">
        <v>0</v>
      </c>
      <c r="AP191" s="17">
        <v>0</v>
      </c>
      <c r="AQ191" s="17">
        <v>0</v>
      </c>
      <c r="AR191" s="17">
        <v>0</v>
      </c>
      <c r="AS191" s="17">
        <v>0</v>
      </c>
      <c r="AT191" s="17">
        <v>0</v>
      </c>
      <c r="AU191" s="17">
        <v>0</v>
      </c>
      <c r="AV191" s="17">
        <v>0</v>
      </c>
      <c r="AW191" s="17">
        <v>0</v>
      </c>
      <c r="AX191" s="17">
        <v>0</v>
      </c>
      <c r="AY191" s="17">
        <v>0</v>
      </c>
      <c r="AZ191" s="17">
        <v>0</v>
      </c>
      <c r="BA191" s="17">
        <v>0</v>
      </c>
      <c r="BB191" s="17">
        <v>0</v>
      </c>
      <c r="BC191" s="17">
        <v>0</v>
      </c>
      <c r="BD191" s="17">
        <v>0</v>
      </c>
      <c r="BE191" s="17">
        <v>0</v>
      </c>
      <c r="BF191" s="17">
        <v>0</v>
      </c>
      <c r="BG191" s="17">
        <v>0</v>
      </c>
      <c r="BH191" s="17">
        <v>0</v>
      </c>
      <c r="BI191" s="17">
        <v>0</v>
      </c>
      <c r="BJ191" s="17">
        <v>0</v>
      </c>
      <c r="BK191" s="34">
        <v>0</v>
      </c>
    </row>
    <row r="192" spans="1:63" x14ac:dyDescent="0.25">
      <c r="A192" s="32" t="s">
        <v>282</v>
      </c>
      <c r="B192" s="33">
        <v>0</v>
      </c>
      <c r="C192" s="33">
        <v>0</v>
      </c>
      <c r="D192" s="33">
        <v>2</v>
      </c>
      <c r="E192" s="33">
        <v>0</v>
      </c>
      <c r="F192" s="33">
        <v>0</v>
      </c>
      <c r="G192" s="33">
        <v>0</v>
      </c>
      <c r="H192" s="33">
        <v>0</v>
      </c>
      <c r="I192" s="33">
        <v>0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  <c r="R192" s="33">
        <v>0</v>
      </c>
      <c r="S192" s="33">
        <v>0</v>
      </c>
      <c r="T192" s="33">
        <v>0</v>
      </c>
      <c r="U192" s="33">
        <v>0</v>
      </c>
      <c r="V192" s="33">
        <v>0</v>
      </c>
      <c r="W192" s="33">
        <v>0</v>
      </c>
      <c r="X192" s="33">
        <v>0</v>
      </c>
      <c r="Y192" s="33">
        <v>0</v>
      </c>
      <c r="Z192" s="33">
        <v>0</v>
      </c>
      <c r="AA192" s="33">
        <v>0</v>
      </c>
      <c r="AB192" s="33">
        <v>0</v>
      </c>
      <c r="AC192" s="33">
        <v>0</v>
      </c>
      <c r="AD192" s="33">
        <v>0</v>
      </c>
      <c r="AE192" s="33">
        <v>0</v>
      </c>
      <c r="AF192" s="33">
        <v>0</v>
      </c>
      <c r="AG192" s="33">
        <v>0</v>
      </c>
      <c r="AH192" s="33">
        <v>0</v>
      </c>
      <c r="AI192" s="33">
        <v>0</v>
      </c>
      <c r="AJ192" s="33">
        <v>0</v>
      </c>
      <c r="AK192" s="33">
        <v>0</v>
      </c>
      <c r="AL192" s="33">
        <v>0</v>
      </c>
      <c r="AM192" s="33">
        <v>0</v>
      </c>
      <c r="AN192" s="33">
        <v>1</v>
      </c>
      <c r="AO192" s="33">
        <v>0</v>
      </c>
      <c r="AP192" s="33">
        <v>0</v>
      </c>
      <c r="AQ192" s="33">
        <v>1</v>
      </c>
      <c r="AR192" s="33">
        <v>0</v>
      </c>
      <c r="AS192" s="33">
        <v>0</v>
      </c>
      <c r="AT192" s="33">
        <v>0</v>
      </c>
      <c r="AU192" s="33">
        <v>0</v>
      </c>
      <c r="AV192" s="33">
        <v>0</v>
      </c>
      <c r="AW192" s="33">
        <v>0</v>
      </c>
      <c r="AX192" s="33">
        <v>0</v>
      </c>
      <c r="AY192" s="33">
        <v>0</v>
      </c>
      <c r="AZ192" s="33">
        <v>0</v>
      </c>
      <c r="BA192" s="33">
        <v>0</v>
      </c>
      <c r="BB192" s="33">
        <v>0</v>
      </c>
      <c r="BC192" s="33">
        <v>0</v>
      </c>
      <c r="BD192" s="33">
        <v>0</v>
      </c>
      <c r="BE192" s="33">
        <v>0</v>
      </c>
      <c r="BF192" s="33">
        <v>0</v>
      </c>
      <c r="BG192" s="33">
        <v>0</v>
      </c>
      <c r="BH192" s="33">
        <v>0</v>
      </c>
      <c r="BI192" s="33">
        <v>0</v>
      </c>
      <c r="BJ192" s="33">
        <v>0</v>
      </c>
      <c r="BK192" s="34">
        <v>4</v>
      </c>
    </row>
    <row r="193" spans="1:63" x14ac:dyDescent="0.25">
      <c r="A193" s="35" t="s">
        <v>283</v>
      </c>
      <c r="B193" s="17">
        <v>0</v>
      </c>
      <c r="C193" s="17">
        <v>0</v>
      </c>
      <c r="D193" s="17">
        <v>0</v>
      </c>
      <c r="E193" s="17">
        <v>0</v>
      </c>
      <c r="F193" s="17">
        <v>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0</v>
      </c>
      <c r="M193" s="17">
        <v>0</v>
      </c>
      <c r="N193" s="17">
        <v>0</v>
      </c>
      <c r="O193" s="17">
        <v>0</v>
      </c>
      <c r="P193" s="17">
        <v>0</v>
      </c>
      <c r="Q193" s="17">
        <v>0</v>
      </c>
      <c r="R193" s="17">
        <v>0</v>
      </c>
      <c r="S193" s="17">
        <v>0</v>
      </c>
      <c r="T193" s="17">
        <v>0</v>
      </c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  <c r="AA193" s="17">
        <v>0</v>
      </c>
      <c r="AB193" s="17">
        <v>0</v>
      </c>
      <c r="AC193" s="17">
        <v>0</v>
      </c>
      <c r="AD193" s="17">
        <v>0</v>
      </c>
      <c r="AE193" s="17">
        <v>0</v>
      </c>
      <c r="AF193" s="17">
        <v>0</v>
      </c>
      <c r="AG193" s="17">
        <v>0</v>
      </c>
      <c r="AH193" s="17">
        <v>0</v>
      </c>
      <c r="AI193" s="17">
        <v>0</v>
      </c>
      <c r="AJ193" s="17">
        <v>0</v>
      </c>
      <c r="AK193" s="17">
        <v>0</v>
      </c>
      <c r="AL193" s="17">
        <v>0</v>
      </c>
      <c r="AM193" s="17">
        <v>0</v>
      </c>
      <c r="AN193" s="17">
        <v>0</v>
      </c>
      <c r="AO193" s="17">
        <v>0</v>
      </c>
      <c r="AP193" s="17">
        <v>0</v>
      </c>
      <c r="AQ193" s="17">
        <v>0</v>
      </c>
      <c r="AR193" s="17">
        <v>0</v>
      </c>
      <c r="AS193" s="17">
        <v>0</v>
      </c>
      <c r="AT193" s="17">
        <v>0</v>
      </c>
      <c r="AU193" s="17">
        <v>0</v>
      </c>
      <c r="AV193" s="17">
        <v>0</v>
      </c>
      <c r="AW193" s="17">
        <v>0</v>
      </c>
      <c r="AX193" s="17">
        <v>0</v>
      </c>
      <c r="AY193" s="17">
        <v>0</v>
      </c>
      <c r="AZ193" s="17">
        <v>0</v>
      </c>
      <c r="BA193" s="17">
        <v>0</v>
      </c>
      <c r="BB193" s="17">
        <v>0</v>
      </c>
      <c r="BC193" s="17">
        <v>0</v>
      </c>
      <c r="BD193" s="17">
        <v>0</v>
      </c>
      <c r="BE193" s="17">
        <v>0</v>
      </c>
      <c r="BF193" s="17">
        <v>0</v>
      </c>
      <c r="BG193" s="17">
        <v>0</v>
      </c>
      <c r="BH193" s="17">
        <v>0</v>
      </c>
      <c r="BI193" s="17">
        <v>0</v>
      </c>
      <c r="BJ193" s="17">
        <v>0</v>
      </c>
      <c r="BK193" s="34">
        <v>0</v>
      </c>
    </row>
    <row r="194" spans="1:63" x14ac:dyDescent="0.25">
      <c r="A194" s="35" t="s">
        <v>284</v>
      </c>
      <c r="B194" s="17">
        <v>0</v>
      </c>
      <c r="C194" s="17">
        <v>0</v>
      </c>
      <c r="D194" s="17">
        <v>0</v>
      </c>
      <c r="E194" s="17">
        <v>0</v>
      </c>
      <c r="F194" s="17">
        <v>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0</v>
      </c>
      <c r="M194" s="17">
        <v>0</v>
      </c>
      <c r="N194" s="17">
        <v>0</v>
      </c>
      <c r="O194" s="17">
        <v>0</v>
      </c>
      <c r="P194" s="17">
        <v>0</v>
      </c>
      <c r="Q194" s="17">
        <v>0</v>
      </c>
      <c r="R194" s="17">
        <v>0</v>
      </c>
      <c r="S194" s="17">
        <v>0</v>
      </c>
      <c r="T194" s="17">
        <v>0</v>
      </c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  <c r="AA194" s="17">
        <v>0</v>
      </c>
      <c r="AB194" s="17">
        <v>0</v>
      </c>
      <c r="AC194" s="17">
        <v>0</v>
      </c>
      <c r="AD194" s="17">
        <v>0</v>
      </c>
      <c r="AE194" s="17">
        <v>0</v>
      </c>
      <c r="AF194" s="17">
        <v>0</v>
      </c>
      <c r="AG194" s="17">
        <v>0</v>
      </c>
      <c r="AH194" s="17">
        <v>0</v>
      </c>
      <c r="AI194" s="17">
        <v>0</v>
      </c>
      <c r="AJ194" s="17">
        <v>0</v>
      </c>
      <c r="AK194" s="17">
        <v>0</v>
      </c>
      <c r="AL194" s="17">
        <v>0</v>
      </c>
      <c r="AM194" s="17">
        <v>0</v>
      </c>
      <c r="AN194" s="17">
        <v>0</v>
      </c>
      <c r="AO194" s="17">
        <v>0</v>
      </c>
      <c r="AP194" s="17">
        <v>0</v>
      </c>
      <c r="AQ194" s="17">
        <v>0</v>
      </c>
      <c r="AR194" s="17">
        <v>0</v>
      </c>
      <c r="AS194" s="17">
        <v>0</v>
      </c>
      <c r="AT194" s="17">
        <v>0</v>
      </c>
      <c r="AU194" s="17">
        <v>0</v>
      </c>
      <c r="AV194" s="17">
        <v>0</v>
      </c>
      <c r="AW194" s="17">
        <v>0</v>
      </c>
      <c r="AX194" s="17">
        <v>0</v>
      </c>
      <c r="AY194" s="17">
        <v>0</v>
      </c>
      <c r="AZ194" s="17">
        <v>0</v>
      </c>
      <c r="BA194" s="17">
        <v>0</v>
      </c>
      <c r="BB194" s="17">
        <v>0</v>
      </c>
      <c r="BC194" s="17">
        <v>0</v>
      </c>
      <c r="BD194" s="17">
        <v>0</v>
      </c>
      <c r="BE194" s="17">
        <v>0</v>
      </c>
      <c r="BF194" s="17">
        <v>0</v>
      </c>
      <c r="BG194" s="17">
        <v>0</v>
      </c>
      <c r="BH194" s="17">
        <v>0</v>
      </c>
      <c r="BI194" s="17">
        <v>0</v>
      </c>
      <c r="BJ194" s="17">
        <v>0</v>
      </c>
      <c r="BK194" s="34">
        <v>0</v>
      </c>
    </row>
    <row r="195" spans="1:63" x14ac:dyDescent="0.25">
      <c r="A195" s="35" t="s">
        <v>285</v>
      </c>
      <c r="B195" s="17">
        <v>0</v>
      </c>
      <c r="C195" s="17">
        <v>0</v>
      </c>
      <c r="D195" s="17">
        <v>1</v>
      </c>
      <c r="E195" s="17">
        <v>0</v>
      </c>
      <c r="F195" s="17">
        <v>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0</v>
      </c>
      <c r="M195" s="17">
        <v>0</v>
      </c>
      <c r="N195" s="17">
        <v>0</v>
      </c>
      <c r="O195" s="17">
        <v>0</v>
      </c>
      <c r="P195" s="17">
        <v>0</v>
      </c>
      <c r="Q195" s="17">
        <v>0</v>
      </c>
      <c r="R195" s="17">
        <v>0</v>
      </c>
      <c r="S195" s="17">
        <v>0</v>
      </c>
      <c r="T195" s="17">
        <v>0</v>
      </c>
      <c r="U195" s="17">
        <v>0</v>
      </c>
      <c r="V195" s="17">
        <v>0</v>
      </c>
      <c r="W195" s="17">
        <v>0</v>
      </c>
      <c r="X195" s="17">
        <v>0</v>
      </c>
      <c r="Y195" s="17">
        <v>0</v>
      </c>
      <c r="Z195" s="17">
        <v>0</v>
      </c>
      <c r="AA195" s="17">
        <v>0</v>
      </c>
      <c r="AB195" s="17">
        <v>0</v>
      </c>
      <c r="AC195" s="17">
        <v>0</v>
      </c>
      <c r="AD195" s="17">
        <v>0</v>
      </c>
      <c r="AE195" s="17">
        <v>0</v>
      </c>
      <c r="AF195" s="17">
        <v>0</v>
      </c>
      <c r="AG195" s="17">
        <v>0</v>
      </c>
      <c r="AH195" s="17">
        <v>0</v>
      </c>
      <c r="AI195" s="17">
        <v>0</v>
      </c>
      <c r="AJ195" s="17">
        <v>0</v>
      </c>
      <c r="AK195" s="17">
        <v>0</v>
      </c>
      <c r="AL195" s="17">
        <v>0</v>
      </c>
      <c r="AM195" s="17">
        <v>0</v>
      </c>
      <c r="AN195" s="17">
        <v>1</v>
      </c>
      <c r="AO195" s="17">
        <v>0</v>
      </c>
      <c r="AP195" s="17">
        <v>0</v>
      </c>
      <c r="AQ195" s="17">
        <v>1</v>
      </c>
      <c r="AR195" s="17">
        <v>0</v>
      </c>
      <c r="AS195" s="17">
        <v>0</v>
      </c>
      <c r="AT195" s="17">
        <v>0</v>
      </c>
      <c r="AU195" s="17">
        <v>0</v>
      </c>
      <c r="AV195" s="17">
        <v>0</v>
      </c>
      <c r="AW195" s="17">
        <v>0</v>
      </c>
      <c r="AX195" s="17">
        <v>0</v>
      </c>
      <c r="AY195" s="17">
        <v>0</v>
      </c>
      <c r="AZ195" s="17">
        <v>0</v>
      </c>
      <c r="BA195" s="17">
        <v>0</v>
      </c>
      <c r="BB195" s="17">
        <v>0</v>
      </c>
      <c r="BC195" s="17">
        <v>0</v>
      </c>
      <c r="BD195" s="17">
        <v>0</v>
      </c>
      <c r="BE195" s="17">
        <v>0</v>
      </c>
      <c r="BF195" s="17">
        <v>0</v>
      </c>
      <c r="BG195" s="17">
        <v>0</v>
      </c>
      <c r="BH195" s="17">
        <v>0</v>
      </c>
      <c r="BI195" s="17">
        <v>0</v>
      </c>
      <c r="BJ195" s="17">
        <v>0</v>
      </c>
      <c r="BK195" s="34">
        <v>3</v>
      </c>
    </row>
    <row r="196" spans="1:63" x14ac:dyDescent="0.25">
      <c r="A196" s="35" t="s">
        <v>286</v>
      </c>
      <c r="B196" s="17">
        <v>0</v>
      </c>
      <c r="C196" s="17">
        <v>0</v>
      </c>
      <c r="D196" s="17">
        <v>0</v>
      </c>
      <c r="E196" s="17">
        <v>0</v>
      </c>
      <c r="F196" s="17">
        <v>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17">
        <v>0</v>
      </c>
      <c r="Q196" s="17">
        <v>0</v>
      </c>
      <c r="R196" s="17">
        <v>0</v>
      </c>
      <c r="S196" s="17">
        <v>0</v>
      </c>
      <c r="T196" s="17">
        <v>0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  <c r="AA196" s="17">
        <v>0</v>
      </c>
      <c r="AB196" s="17">
        <v>0</v>
      </c>
      <c r="AC196" s="17">
        <v>0</v>
      </c>
      <c r="AD196" s="17">
        <v>0</v>
      </c>
      <c r="AE196" s="17">
        <v>0</v>
      </c>
      <c r="AF196" s="17">
        <v>0</v>
      </c>
      <c r="AG196" s="17">
        <v>0</v>
      </c>
      <c r="AH196" s="17">
        <v>0</v>
      </c>
      <c r="AI196" s="17">
        <v>0</v>
      </c>
      <c r="AJ196" s="17">
        <v>0</v>
      </c>
      <c r="AK196" s="17">
        <v>0</v>
      </c>
      <c r="AL196" s="17">
        <v>0</v>
      </c>
      <c r="AM196" s="17">
        <v>0</v>
      </c>
      <c r="AN196" s="17">
        <v>0</v>
      </c>
      <c r="AO196" s="17">
        <v>0</v>
      </c>
      <c r="AP196" s="17">
        <v>0</v>
      </c>
      <c r="AQ196" s="17">
        <v>0</v>
      </c>
      <c r="AR196" s="17">
        <v>0</v>
      </c>
      <c r="AS196" s="17">
        <v>0</v>
      </c>
      <c r="AT196" s="17">
        <v>0</v>
      </c>
      <c r="AU196" s="17">
        <v>0</v>
      </c>
      <c r="AV196" s="17">
        <v>0</v>
      </c>
      <c r="AW196" s="17">
        <v>0</v>
      </c>
      <c r="AX196" s="17">
        <v>0</v>
      </c>
      <c r="AY196" s="17">
        <v>0</v>
      </c>
      <c r="AZ196" s="17">
        <v>0</v>
      </c>
      <c r="BA196" s="17">
        <v>0</v>
      </c>
      <c r="BB196" s="17">
        <v>0</v>
      </c>
      <c r="BC196" s="17">
        <v>0</v>
      </c>
      <c r="BD196" s="17">
        <v>0</v>
      </c>
      <c r="BE196" s="17">
        <v>0</v>
      </c>
      <c r="BF196" s="17">
        <v>0</v>
      </c>
      <c r="BG196" s="17">
        <v>0</v>
      </c>
      <c r="BH196" s="17">
        <v>0</v>
      </c>
      <c r="BI196" s="17">
        <v>0</v>
      </c>
      <c r="BJ196" s="17">
        <v>0</v>
      </c>
      <c r="BK196" s="34">
        <v>0</v>
      </c>
    </row>
    <row r="197" spans="1:63" x14ac:dyDescent="0.25">
      <c r="A197" s="35" t="s">
        <v>287</v>
      </c>
      <c r="B197" s="17">
        <v>0</v>
      </c>
      <c r="C197" s="17">
        <v>0</v>
      </c>
      <c r="D197" s="17">
        <v>1</v>
      </c>
      <c r="E197" s="17">
        <v>0</v>
      </c>
      <c r="F197" s="17">
        <v>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>
        <v>0</v>
      </c>
      <c r="R197" s="17">
        <v>0</v>
      </c>
      <c r="S197" s="17">
        <v>0</v>
      </c>
      <c r="T197" s="17">
        <v>0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  <c r="AA197" s="17">
        <v>0</v>
      </c>
      <c r="AB197" s="17">
        <v>0</v>
      </c>
      <c r="AC197" s="17">
        <v>0</v>
      </c>
      <c r="AD197" s="17">
        <v>0</v>
      </c>
      <c r="AE197" s="17">
        <v>0</v>
      </c>
      <c r="AF197" s="17">
        <v>0</v>
      </c>
      <c r="AG197" s="17">
        <v>0</v>
      </c>
      <c r="AH197" s="17">
        <v>0</v>
      </c>
      <c r="AI197" s="17">
        <v>0</v>
      </c>
      <c r="AJ197" s="17">
        <v>0</v>
      </c>
      <c r="AK197" s="17">
        <v>0</v>
      </c>
      <c r="AL197" s="17">
        <v>0</v>
      </c>
      <c r="AM197" s="17">
        <v>0</v>
      </c>
      <c r="AN197" s="17">
        <v>0</v>
      </c>
      <c r="AO197" s="17">
        <v>0</v>
      </c>
      <c r="AP197" s="17">
        <v>0</v>
      </c>
      <c r="AQ197" s="17">
        <v>0</v>
      </c>
      <c r="AR197" s="17">
        <v>0</v>
      </c>
      <c r="AS197" s="17">
        <v>0</v>
      </c>
      <c r="AT197" s="17">
        <v>0</v>
      </c>
      <c r="AU197" s="17">
        <v>0</v>
      </c>
      <c r="AV197" s="17">
        <v>0</v>
      </c>
      <c r="AW197" s="17">
        <v>0</v>
      </c>
      <c r="AX197" s="17">
        <v>0</v>
      </c>
      <c r="AY197" s="17">
        <v>0</v>
      </c>
      <c r="AZ197" s="17">
        <v>0</v>
      </c>
      <c r="BA197" s="17">
        <v>0</v>
      </c>
      <c r="BB197" s="17">
        <v>0</v>
      </c>
      <c r="BC197" s="17">
        <v>0</v>
      </c>
      <c r="BD197" s="17">
        <v>0</v>
      </c>
      <c r="BE197" s="17">
        <v>0</v>
      </c>
      <c r="BF197" s="17">
        <v>0</v>
      </c>
      <c r="BG197" s="17">
        <v>0</v>
      </c>
      <c r="BH197" s="17">
        <v>0</v>
      </c>
      <c r="BI197" s="17">
        <v>0</v>
      </c>
      <c r="BJ197" s="17">
        <v>0</v>
      </c>
      <c r="BK197" s="34">
        <v>1</v>
      </c>
    </row>
    <row r="198" spans="1:63" x14ac:dyDescent="0.25">
      <c r="A198" s="35" t="s">
        <v>288</v>
      </c>
      <c r="B198" s="17">
        <v>0</v>
      </c>
      <c r="C198" s="17">
        <v>0</v>
      </c>
      <c r="D198" s="17">
        <v>0</v>
      </c>
      <c r="E198" s="17">
        <v>0</v>
      </c>
      <c r="F198" s="17">
        <v>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0</v>
      </c>
      <c r="M198" s="17">
        <v>0</v>
      </c>
      <c r="N198" s="17">
        <v>0</v>
      </c>
      <c r="O198" s="17">
        <v>0</v>
      </c>
      <c r="P198" s="17">
        <v>0</v>
      </c>
      <c r="Q198" s="17">
        <v>0</v>
      </c>
      <c r="R198" s="17">
        <v>0</v>
      </c>
      <c r="S198" s="17">
        <v>0</v>
      </c>
      <c r="T198" s="17">
        <v>0</v>
      </c>
      <c r="U198" s="17">
        <v>0</v>
      </c>
      <c r="V198" s="17">
        <v>0</v>
      </c>
      <c r="W198" s="17">
        <v>0</v>
      </c>
      <c r="X198" s="17">
        <v>0</v>
      </c>
      <c r="Y198" s="17">
        <v>0</v>
      </c>
      <c r="Z198" s="17">
        <v>0</v>
      </c>
      <c r="AA198" s="17">
        <v>0</v>
      </c>
      <c r="AB198" s="17">
        <v>0</v>
      </c>
      <c r="AC198" s="17">
        <v>0</v>
      </c>
      <c r="AD198" s="17">
        <v>0</v>
      </c>
      <c r="AE198" s="17">
        <v>0</v>
      </c>
      <c r="AF198" s="17">
        <v>0</v>
      </c>
      <c r="AG198" s="17">
        <v>0</v>
      </c>
      <c r="AH198" s="17">
        <v>0</v>
      </c>
      <c r="AI198" s="17">
        <v>0</v>
      </c>
      <c r="AJ198" s="17">
        <v>0</v>
      </c>
      <c r="AK198" s="17">
        <v>0</v>
      </c>
      <c r="AL198" s="17">
        <v>0</v>
      </c>
      <c r="AM198" s="17">
        <v>0</v>
      </c>
      <c r="AN198" s="17">
        <v>0</v>
      </c>
      <c r="AO198" s="17">
        <v>0</v>
      </c>
      <c r="AP198" s="17">
        <v>0</v>
      </c>
      <c r="AQ198" s="17">
        <v>0</v>
      </c>
      <c r="AR198" s="17">
        <v>0</v>
      </c>
      <c r="AS198" s="17">
        <v>0</v>
      </c>
      <c r="AT198" s="17">
        <v>0</v>
      </c>
      <c r="AU198" s="17">
        <v>0</v>
      </c>
      <c r="AV198" s="17">
        <v>0</v>
      </c>
      <c r="AW198" s="17">
        <v>0</v>
      </c>
      <c r="AX198" s="17">
        <v>0</v>
      </c>
      <c r="AY198" s="17">
        <v>0</v>
      </c>
      <c r="AZ198" s="17">
        <v>0</v>
      </c>
      <c r="BA198" s="17">
        <v>0</v>
      </c>
      <c r="BB198" s="17">
        <v>0</v>
      </c>
      <c r="BC198" s="17">
        <v>0</v>
      </c>
      <c r="BD198" s="17">
        <v>0</v>
      </c>
      <c r="BE198" s="17">
        <v>0</v>
      </c>
      <c r="BF198" s="17">
        <v>0</v>
      </c>
      <c r="BG198" s="17">
        <v>0</v>
      </c>
      <c r="BH198" s="17">
        <v>0</v>
      </c>
      <c r="BI198" s="17">
        <v>0</v>
      </c>
      <c r="BJ198" s="17">
        <v>0</v>
      </c>
      <c r="BK198" s="34">
        <v>0</v>
      </c>
    </row>
    <row r="199" spans="1:63" x14ac:dyDescent="0.25">
      <c r="A199" s="35" t="s">
        <v>289</v>
      </c>
      <c r="B199" s="17">
        <v>0</v>
      </c>
      <c r="C199" s="17">
        <v>0</v>
      </c>
      <c r="D199" s="17">
        <v>0</v>
      </c>
      <c r="E199" s="17">
        <v>0</v>
      </c>
      <c r="F199" s="17">
        <v>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0</v>
      </c>
      <c r="M199" s="17">
        <v>0</v>
      </c>
      <c r="N199" s="17">
        <v>0</v>
      </c>
      <c r="O199" s="17">
        <v>0</v>
      </c>
      <c r="P199" s="17">
        <v>0</v>
      </c>
      <c r="Q199" s="17">
        <v>0</v>
      </c>
      <c r="R199" s="17">
        <v>0</v>
      </c>
      <c r="S199" s="17">
        <v>0</v>
      </c>
      <c r="T199" s="17">
        <v>0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  <c r="AA199" s="17">
        <v>0</v>
      </c>
      <c r="AB199" s="17">
        <v>0</v>
      </c>
      <c r="AC199" s="17">
        <v>0</v>
      </c>
      <c r="AD199" s="17">
        <v>0</v>
      </c>
      <c r="AE199" s="17">
        <v>0</v>
      </c>
      <c r="AF199" s="17">
        <v>0</v>
      </c>
      <c r="AG199" s="17">
        <v>0</v>
      </c>
      <c r="AH199" s="17">
        <v>0</v>
      </c>
      <c r="AI199" s="17">
        <v>0</v>
      </c>
      <c r="AJ199" s="17">
        <v>0</v>
      </c>
      <c r="AK199" s="17">
        <v>0</v>
      </c>
      <c r="AL199" s="17">
        <v>0</v>
      </c>
      <c r="AM199" s="17">
        <v>0</v>
      </c>
      <c r="AN199" s="17">
        <v>0</v>
      </c>
      <c r="AO199" s="17">
        <v>0</v>
      </c>
      <c r="AP199" s="17">
        <v>0</v>
      </c>
      <c r="AQ199" s="17">
        <v>0</v>
      </c>
      <c r="AR199" s="17">
        <v>0</v>
      </c>
      <c r="AS199" s="17">
        <v>0</v>
      </c>
      <c r="AT199" s="17">
        <v>0</v>
      </c>
      <c r="AU199" s="17">
        <v>0</v>
      </c>
      <c r="AV199" s="17">
        <v>0</v>
      </c>
      <c r="AW199" s="17">
        <v>0</v>
      </c>
      <c r="AX199" s="17">
        <v>0</v>
      </c>
      <c r="AY199" s="17">
        <v>0</v>
      </c>
      <c r="AZ199" s="17">
        <v>0</v>
      </c>
      <c r="BA199" s="17">
        <v>0</v>
      </c>
      <c r="BB199" s="17">
        <v>0</v>
      </c>
      <c r="BC199" s="17">
        <v>0</v>
      </c>
      <c r="BD199" s="17">
        <v>0</v>
      </c>
      <c r="BE199" s="17">
        <v>0</v>
      </c>
      <c r="BF199" s="17">
        <v>0</v>
      </c>
      <c r="BG199" s="17">
        <v>0</v>
      </c>
      <c r="BH199" s="17">
        <v>0</v>
      </c>
      <c r="BI199" s="17">
        <v>0</v>
      </c>
      <c r="BJ199" s="17">
        <v>0</v>
      </c>
      <c r="BK199" s="34">
        <v>0</v>
      </c>
    </row>
    <row r="200" spans="1:63" x14ac:dyDescent="0.25">
      <c r="A200" s="35" t="s">
        <v>290</v>
      </c>
      <c r="B200" s="17">
        <v>0</v>
      </c>
      <c r="C200" s="17">
        <v>0</v>
      </c>
      <c r="D200" s="17">
        <v>0</v>
      </c>
      <c r="E200" s="17">
        <v>0</v>
      </c>
      <c r="F200" s="17">
        <v>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0</v>
      </c>
      <c r="M200" s="17">
        <v>0</v>
      </c>
      <c r="N200" s="17">
        <v>0</v>
      </c>
      <c r="O200" s="17">
        <v>0</v>
      </c>
      <c r="P200" s="17">
        <v>0</v>
      </c>
      <c r="Q200" s="17">
        <v>0</v>
      </c>
      <c r="R200" s="17">
        <v>0</v>
      </c>
      <c r="S200" s="17">
        <v>0</v>
      </c>
      <c r="T200" s="17">
        <v>0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  <c r="AA200" s="17">
        <v>0</v>
      </c>
      <c r="AB200" s="17">
        <v>0</v>
      </c>
      <c r="AC200" s="17">
        <v>0</v>
      </c>
      <c r="AD200" s="17">
        <v>0</v>
      </c>
      <c r="AE200" s="17">
        <v>0</v>
      </c>
      <c r="AF200" s="17">
        <v>0</v>
      </c>
      <c r="AG200" s="17">
        <v>0</v>
      </c>
      <c r="AH200" s="17">
        <v>0</v>
      </c>
      <c r="AI200" s="17">
        <v>0</v>
      </c>
      <c r="AJ200" s="17">
        <v>0</v>
      </c>
      <c r="AK200" s="17">
        <v>0</v>
      </c>
      <c r="AL200" s="17">
        <v>0</v>
      </c>
      <c r="AM200" s="17">
        <v>0</v>
      </c>
      <c r="AN200" s="17">
        <v>0</v>
      </c>
      <c r="AO200" s="17">
        <v>0</v>
      </c>
      <c r="AP200" s="17">
        <v>0</v>
      </c>
      <c r="AQ200" s="17">
        <v>0</v>
      </c>
      <c r="AR200" s="17">
        <v>0</v>
      </c>
      <c r="AS200" s="17">
        <v>0</v>
      </c>
      <c r="AT200" s="17">
        <v>0</v>
      </c>
      <c r="AU200" s="17">
        <v>0</v>
      </c>
      <c r="AV200" s="17">
        <v>0</v>
      </c>
      <c r="AW200" s="17">
        <v>0</v>
      </c>
      <c r="AX200" s="17">
        <v>0</v>
      </c>
      <c r="AY200" s="17">
        <v>0</v>
      </c>
      <c r="AZ200" s="17">
        <v>0</v>
      </c>
      <c r="BA200" s="17">
        <v>0</v>
      </c>
      <c r="BB200" s="17">
        <v>0</v>
      </c>
      <c r="BC200" s="17">
        <v>0</v>
      </c>
      <c r="BD200" s="17">
        <v>0</v>
      </c>
      <c r="BE200" s="17">
        <v>0</v>
      </c>
      <c r="BF200" s="17">
        <v>0</v>
      </c>
      <c r="BG200" s="17">
        <v>0</v>
      </c>
      <c r="BH200" s="17">
        <v>0</v>
      </c>
      <c r="BI200" s="17">
        <v>0</v>
      </c>
      <c r="BJ200" s="17">
        <v>0</v>
      </c>
      <c r="BK200" s="34">
        <v>0</v>
      </c>
    </row>
    <row r="201" spans="1:63" x14ac:dyDescent="0.25">
      <c r="A201" s="35" t="s">
        <v>291</v>
      </c>
      <c r="B201" s="17">
        <v>0</v>
      </c>
      <c r="C201" s="17">
        <v>0</v>
      </c>
      <c r="D201" s="17">
        <v>0</v>
      </c>
      <c r="E201" s="17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0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  <c r="AA201" s="17">
        <v>0</v>
      </c>
      <c r="AB201" s="17">
        <v>0</v>
      </c>
      <c r="AC201" s="17">
        <v>0</v>
      </c>
      <c r="AD201" s="17">
        <v>0</v>
      </c>
      <c r="AE201" s="17">
        <v>0</v>
      </c>
      <c r="AF201" s="17">
        <v>0</v>
      </c>
      <c r="AG201" s="17">
        <v>0</v>
      </c>
      <c r="AH201" s="17">
        <v>0</v>
      </c>
      <c r="AI201" s="17">
        <v>0</v>
      </c>
      <c r="AJ201" s="17">
        <v>0</v>
      </c>
      <c r="AK201" s="17">
        <v>0</v>
      </c>
      <c r="AL201" s="17">
        <v>0</v>
      </c>
      <c r="AM201" s="17">
        <v>0</v>
      </c>
      <c r="AN201" s="17">
        <v>0</v>
      </c>
      <c r="AO201" s="17">
        <v>0</v>
      </c>
      <c r="AP201" s="17">
        <v>0</v>
      </c>
      <c r="AQ201" s="17">
        <v>0</v>
      </c>
      <c r="AR201" s="17">
        <v>0</v>
      </c>
      <c r="AS201" s="17">
        <v>0</v>
      </c>
      <c r="AT201" s="17">
        <v>0</v>
      </c>
      <c r="AU201" s="17">
        <v>0</v>
      </c>
      <c r="AV201" s="17">
        <v>0</v>
      </c>
      <c r="AW201" s="17">
        <v>0</v>
      </c>
      <c r="AX201" s="17">
        <v>0</v>
      </c>
      <c r="AY201" s="17">
        <v>0</v>
      </c>
      <c r="AZ201" s="17">
        <v>0</v>
      </c>
      <c r="BA201" s="17">
        <v>0</v>
      </c>
      <c r="BB201" s="17">
        <v>0</v>
      </c>
      <c r="BC201" s="17">
        <v>0</v>
      </c>
      <c r="BD201" s="17">
        <v>0</v>
      </c>
      <c r="BE201" s="17">
        <v>0</v>
      </c>
      <c r="BF201" s="17">
        <v>0</v>
      </c>
      <c r="BG201" s="17">
        <v>0</v>
      </c>
      <c r="BH201" s="17">
        <v>0</v>
      </c>
      <c r="BI201" s="17">
        <v>0</v>
      </c>
      <c r="BJ201" s="17">
        <v>0</v>
      </c>
      <c r="BK201" s="34">
        <v>0</v>
      </c>
    </row>
    <row r="202" spans="1:63" x14ac:dyDescent="0.25">
      <c r="A202" s="35" t="s">
        <v>292</v>
      </c>
      <c r="B202" s="17">
        <v>0</v>
      </c>
      <c r="C202" s="17">
        <v>0</v>
      </c>
      <c r="D202" s="17">
        <v>0</v>
      </c>
      <c r="E202" s="17">
        <v>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0</v>
      </c>
      <c r="R202" s="17">
        <v>0</v>
      </c>
      <c r="S202" s="17">
        <v>0</v>
      </c>
      <c r="T202" s="17">
        <v>0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  <c r="AA202" s="17">
        <v>0</v>
      </c>
      <c r="AB202" s="17">
        <v>0</v>
      </c>
      <c r="AC202" s="17">
        <v>0</v>
      </c>
      <c r="AD202" s="17">
        <v>0</v>
      </c>
      <c r="AE202" s="17">
        <v>0</v>
      </c>
      <c r="AF202" s="17">
        <v>0</v>
      </c>
      <c r="AG202" s="17">
        <v>0</v>
      </c>
      <c r="AH202" s="17">
        <v>0</v>
      </c>
      <c r="AI202" s="17">
        <v>0</v>
      </c>
      <c r="AJ202" s="17">
        <v>0</v>
      </c>
      <c r="AK202" s="17">
        <v>0</v>
      </c>
      <c r="AL202" s="17">
        <v>0</v>
      </c>
      <c r="AM202" s="17">
        <v>0</v>
      </c>
      <c r="AN202" s="17">
        <v>0</v>
      </c>
      <c r="AO202" s="17">
        <v>0</v>
      </c>
      <c r="AP202" s="17">
        <v>0</v>
      </c>
      <c r="AQ202" s="17">
        <v>0</v>
      </c>
      <c r="AR202" s="17">
        <v>0</v>
      </c>
      <c r="AS202" s="17">
        <v>0</v>
      </c>
      <c r="AT202" s="17">
        <v>0</v>
      </c>
      <c r="AU202" s="17">
        <v>0</v>
      </c>
      <c r="AV202" s="17">
        <v>0</v>
      </c>
      <c r="AW202" s="17">
        <v>0</v>
      </c>
      <c r="AX202" s="17">
        <v>0</v>
      </c>
      <c r="AY202" s="17">
        <v>0</v>
      </c>
      <c r="AZ202" s="17">
        <v>0</v>
      </c>
      <c r="BA202" s="17">
        <v>0</v>
      </c>
      <c r="BB202" s="17">
        <v>0</v>
      </c>
      <c r="BC202" s="17">
        <v>0</v>
      </c>
      <c r="BD202" s="17">
        <v>0</v>
      </c>
      <c r="BE202" s="17">
        <v>0</v>
      </c>
      <c r="BF202" s="17">
        <v>0</v>
      </c>
      <c r="BG202" s="17">
        <v>0</v>
      </c>
      <c r="BH202" s="17">
        <v>0</v>
      </c>
      <c r="BI202" s="17">
        <v>0</v>
      </c>
      <c r="BJ202" s="17">
        <v>0</v>
      </c>
      <c r="BK202" s="34">
        <v>0</v>
      </c>
    </row>
    <row r="203" spans="1:63" x14ac:dyDescent="0.25">
      <c r="A203" s="35" t="s">
        <v>293</v>
      </c>
      <c r="B203" s="17">
        <v>0</v>
      </c>
      <c r="C203" s="17">
        <v>0</v>
      </c>
      <c r="D203" s="17">
        <v>0</v>
      </c>
      <c r="E203" s="17">
        <v>0</v>
      </c>
      <c r="F203" s="17">
        <v>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0</v>
      </c>
      <c r="M203" s="17">
        <v>0</v>
      </c>
      <c r="N203" s="17">
        <v>0</v>
      </c>
      <c r="O203" s="17">
        <v>0</v>
      </c>
      <c r="P203" s="17">
        <v>0</v>
      </c>
      <c r="Q203" s="17">
        <v>0</v>
      </c>
      <c r="R203" s="17">
        <v>0</v>
      </c>
      <c r="S203" s="17">
        <v>0</v>
      </c>
      <c r="T203" s="17">
        <v>0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  <c r="AA203" s="17">
        <v>0</v>
      </c>
      <c r="AB203" s="17">
        <v>0</v>
      </c>
      <c r="AC203" s="17">
        <v>0</v>
      </c>
      <c r="AD203" s="17">
        <v>0</v>
      </c>
      <c r="AE203" s="17">
        <v>0</v>
      </c>
      <c r="AF203" s="17">
        <v>0</v>
      </c>
      <c r="AG203" s="17">
        <v>0</v>
      </c>
      <c r="AH203" s="17">
        <v>0</v>
      </c>
      <c r="AI203" s="17">
        <v>0</v>
      </c>
      <c r="AJ203" s="17">
        <v>0</v>
      </c>
      <c r="AK203" s="17">
        <v>0</v>
      </c>
      <c r="AL203" s="17">
        <v>0</v>
      </c>
      <c r="AM203" s="17">
        <v>0</v>
      </c>
      <c r="AN203" s="17">
        <v>0</v>
      </c>
      <c r="AO203" s="17">
        <v>0</v>
      </c>
      <c r="AP203" s="17">
        <v>0</v>
      </c>
      <c r="AQ203" s="17">
        <v>0</v>
      </c>
      <c r="AR203" s="17">
        <v>0</v>
      </c>
      <c r="AS203" s="17">
        <v>0</v>
      </c>
      <c r="AT203" s="17">
        <v>0</v>
      </c>
      <c r="AU203" s="17">
        <v>0</v>
      </c>
      <c r="AV203" s="17">
        <v>0</v>
      </c>
      <c r="AW203" s="17">
        <v>0</v>
      </c>
      <c r="AX203" s="17">
        <v>0</v>
      </c>
      <c r="AY203" s="17">
        <v>0</v>
      </c>
      <c r="AZ203" s="17">
        <v>0</v>
      </c>
      <c r="BA203" s="17">
        <v>0</v>
      </c>
      <c r="BB203" s="17">
        <v>0</v>
      </c>
      <c r="BC203" s="17">
        <v>0</v>
      </c>
      <c r="BD203" s="17">
        <v>0</v>
      </c>
      <c r="BE203" s="17">
        <v>0</v>
      </c>
      <c r="BF203" s="17">
        <v>0</v>
      </c>
      <c r="BG203" s="17">
        <v>0</v>
      </c>
      <c r="BH203" s="17">
        <v>0</v>
      </c>
      <c r="BI203" s="17">
        <v>0</v>
      </c>
      <c r="BJ203" s="17">
        <v>0</v>
      </c>
      <c r="BK203" s="34">
        <v>0</v>
      </c>
    </row>
    <row r="204" spans="1:63" x14ac:dyDescent="0.25">
      <c r="A204" s="35" t="s">
        <v>294</v>
      </c>
      <c r="B204" s="17">
        <v>0</v>
      </c>
      <c r="C204" s="17">
        <v>0</v>
      </c>
      <c r="D204" s="17">
        <v>0</v>
      </c>
      <c r="E204" s="17">
        <v>0</v>
      </c>
      <c r="F204" s="17">
        <v>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0</v>
      </c>
      <c r="M204" s="17">
        <v>0</v>
      </c>
      <c r="N204" s="17">
        <v>0</v>
      </c>
      <c r="O204" s="17">
        <v>0</v>
      </c>
      <c r="P204" s="17">
        <v>0</v>
      </c>
      <c r="Q204" s="17">
        <v>0</v>
      </c>
      <c r="R204" s="17">
        <v>0</v>
      </c>
      <c r="S204" s="17">
        <v>0</v>
      </c>
      <c r="T204" s="17">
        <v>0</v>
      </c>
      <c r="U204" s="17">
        <v>0</v>
      </c>
      <c r="V204" s="17">
        <v>0</v>
      </c>
      <c r="W204" s="17">
        <v>0</v>
      </c>
      <c r="X204" s="17">
        <v>0</v>
      </c>
      <c r="Y204" s="17">
        <v>0</v>
      </c>
      <c r="Z204" s="17">
        <v>0</v>
      </c>
      <c r="AA204" s="17">
        <v>0</v>
      </c>
      <c r="AB204" s="17">
        <v>0</v>
      </c>
      <c r="AC204" s="17">
        <v>0</v>
      </c>
      <c r="AD204" s="17">
        <v>0</v>
      </c>
      <c r="AE204" s="17">
        <v>0</v>
      </c>
      <c r="AF204" s="17">
        <v>0</v>
      </c>
      <c r="AG204" s="17">
        <v>0</v>
      </c>
      <c r="AH204" s="17">
        <v>0</v>
      </c>
      <c r="AI204" s="17">
        <v>0</v>
      </c>
      <c r="AJ204" s="17">
        <v>0</v>
      </c>
      <c r="AK204" s="17">
        <v>0</v>
      </c>
      <c r="AL204" s="17">
        <v>0</v>
      </c>
      <c r="AM204" s="17">
        <v>0</v>
      </c>
      <c r="AN204" s="17">
        <v>0</v>
      </c>
      <c r="AO204" s="17">
        <v>0</v>
      </c>
      <c r="AP204" s="17">
        <v>0</v>
      </c>
      <c r="AQ204" s="17">
        <v>0</v>
      </c>
      <c r="AR204" s="17">
        <v>0</v>
      </c>
      <c r="AS204" s="17">
        <v>0</v>
      </c>
      <c r="AT204" s="17">
        <v>0</v>
      </c>
      <c r="AU204" s="17">
        <v>0</v>
      </c>
      <c r="AV204" s="17">
        <v>0</v>
      </c>
      <c r="AW204" s="17">
        <v>0</v>
      </c>
      <c r="AX204" s="17">
        <v>0</v>
      </c>
      <c r="AY204" s="17">
        <v>0</v>
      </c>
      <c r="AZ204" s="17">
        <v>0</v>
      </c>
      <c r="BA204" s="17">
        <v>0</v>
      </c>
      <c r="BB204" s="17">
        <v>0</v>
      </c>
      <c r="BC204" s="17">
        <v>0</v>
      </c>
      <c r="BD204" s="17">
        <v>0</v>
      </c>
      <c r="BE204" s="17">
        <v>0</v>
      </c>
      <c r="BF204" s="17">
        <v>0</v>
      </c>
      <c r="BG204" s="17">
        <v>0</v>
      </c>
      <c r="BH204" s="17">
        <v>0</v>
      </c>
      <c r="BI204" s="17">
        <v>0</v>
      </c>
      <c r="BJ204" s="17">
        <v>0</v>
      </c>
      <c r="BK204" s="34">
        <v>0</v>
      </c>
    </row>
    <row r="205" spans="1:63" x14ac:dyDescent="0.25">
      <c r="A205" s="35" t="s">
        <v>295</v>
      </c>
      <c r="B205" s="17">
        <v>0</v>
      </c>
      <c r="C205" s="17">
        <v>0</v>
      </c>
      <c r="D205" s="17">
        <v>0</v>
      </c>
      <c r="E205" s="17">
        <v>0</v>
      </c>
      <c r="F205" s="17">
        <v>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0</v>
      </c>
      <c r="M205" s="17">
        <v>0</v>
      </c>
      <c r="N205" s="17">
        <v>0</v>
      </c>
      <c r="O205" s="17">
        <v>0</v>
      </c>
      <c r="P205" s="17">
        <v>0</v>
      </c>
      <c r="Q205" s="17">
        <v>0</v>
      </c>
      <c r="R205" s="17">
        <v>0</v>
      </c>
      <c r="S205" s="17">
        <v>0</v>
      </c>
      <c r="T205" s="17">
        <v>0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  <c r="AA205" s="17">
        <v>0</v>
      </c>
      <c r="AB205" s="17">
        <v>0</v>
      </c>
      <c r="AC205" s="17">
        <v>0</v>
      </c>
      <c r="AD205" s="17">
        <v>0</v>
      </c>
      <c r="AE205" s="17">
        <v>0</v>
      </c>
      <c r="AF205" s="17">
        <v>0</v>
      </c>
      <c r="AG205" s="17">
        <v>0</v>
      </c>
      <c r="AH205" s="17">
        <v>0</v>
      </c>
      <c r="AI205" s="17">
        <v>0</v>
      </c>
      <c r="AJ205" s="17">
        <v>0</v>
      </c>
      <c r="AK205" s="17">
        <v>0</v>
      </c>
      <c r="AL205" s="17">
        <v>0</v>
      </c>
      <c r="AM205" s="17">
        <v>0</v>
      </c>
      <c r="AN205" s="17">
        <v>0</v>
      </c>
      <c r="AO205" s="17">
        <v>0</v>
      </c>
      <c r="AP205" s="17">
        <v>0</v>
      </c>
      <c r="AQ205" s="17">
        <v>0</v>
      </c>
      <c r="AR205" s="17">
        <v>0</v>
      </c>
      <c r="AS205" s="17">
        <v>0</v>
      </c>
      <c r="AT205" s="17">
        <v>0</v>
      </c>
      <c r="AU205" s="17">
        <v>0</v>
      </c>
      <c r="AV205" s="17">
        <v>0</v>
      </c>
      <c r="AW205" s="17">
        <v>0</v>
      </c>
      <c r="AX205" s="17">
        <v>0</v>
      </c>
      <c r="AY205" s="17">
        <v>0</v>
      </c>
      <c r="AZ205" s="17">
        <v>0</v>
      </c>
      <c r="BA205" s="17">
        <v>0</v>
      </c>
      <c r="BB205" s="17">
        <v>0</v>
      </c>
      <c r="BC205" s="17">
        <v>0</v>
      </c>
      <c r="BD205" s="17">
        <v>0</v>
      </c>
      <c r="BE205" s="17">
        <v>0</v>
      </c>
      <c r="BF205" s="17">
        <v>0</v>
      </c>
      <c r="BG205" s="17">
        <v>0</v>
      </c>
      <c r="BH205" s="17">
        <v>0</v>
      </c>
      <c r="BI205" s="17">
        <v>0</v>
      </c>
      <c r="BJ205" s="17">
        <v>0</v>
      </c>
      <c r="BK205" s="34">
        <v>0</v>
      </c>
    </row>
    <row r="206" spans="1:63" x14ac:dyDescent="0.25">
      <c r="A206" s="35" t="s">
        <v>296</v>
      </c>
      <c r="B206" s="17">
        <v>0</v>
      </c>
      <c r="C206" s="17">
        <v>0</v>
      </c>
      <c r="D206" s="17">
        <v>0</v>
      </c>
      <c r="E206" s="17">
        <v>0</v>
      </c>
      <c r="F206" s="17">
        <v>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0</v>
      </c>
      <c r="M206" s="17">
        <v>0</v>
      </c>
      <c r="N206" s="17">
        <v>0</v>
      </c>
      <c r="O206" s="17">
        <v>0</v>
      </c>
      <c r="P206" s="17">
        <v>0</v>
      </c>
      <c r="Q206" s="17">
        <v>0</v>
      </c>
      <c r="R206" s="17">
        <v>0</v>
      </c>
      <c r="S206" s="17">
        <v>0</v>
      </c>
      <c r="T206" s="17">
        <v>0</v>
      </c>
      <c r="U206" s="17">
        <v>0</v>
      </c>
      <c r="V206" s="17">
        <v>0</v>
      </c>
      <c r="W206" s="17">
        <v>0</v>
      </c>
      <c r="X206" s="17">
        <v>0</v>
      </c>
      <c r="Y206" s="17">
        <v>0</v>
      </c>
      <c r="Z206" s="17">
        <v>0</v>
      </c>
      <c r="AA206" s="17">
        <v>0</v>
      </c>
      <c r="AB206" s="17">
        <v>0</v>
      </c>
      <c r="AC206" s="17">
        <v>0</v>
      </c>
      <c r="AD206" s="17">
        <v>0</v>
      </c>
      <c r="AE206" s="17">
        <v>0</v>
      </c>
      <c r="AF206" s="17">
        <v>0</v>
      </c>
      <c r="AG206" s="17">
        <v>0</v>
      </c>
      <c r="AH206" s="17">
        <v>0</v>
      </c>
      <c r="AI206" s="17">
        <v>0</v>
      </c>
      <c r="AJ206" s="17">
        <v>0</v>
      </c>
      <c r="AK206" s="17">
        <v>0</v>
      </c>
      <c r="AL206" s="17">
        <v>0</v>
      </c>
      <c r="AM206" s="17">
        <v>0</v>
      </c>
      <c r="AN206" s="17">
        <v>0</v>
      </c>
      <c r="AO206" s="17">
        <v>0</v>
      </c>
      <c r="AP206" s="17">
        <v>0</v>
      </c>
      <c r="AQ206" s="17">
        <v>0</v>
      </c>
      <c r="AR206" s="17">
        <v>0</v>
      </c>
      <c r="AS206" s="17">
        <v>0</v>
      </c>
      <c r="AT206" s="17">
        <v>0</v>
      </c>
      <c r="AU206" s="17">
        <v>0</v>
      </c>
      <c r="AV206" s="17">
        <v>0</v>
      </c>
      <c r="AW206" s="17">
        <v>0</v>
      </c>
      <c r="AX206" s="17">
        <v>0</v>
      </c>
      <c r="AY206" s="17">
        <v>0</v>
      </c>
      <c r="AZ206" s="17">
        <v>0</v>
      </c>
      <c r="BA206" s="17">
        <v>0</v>
      </c>
      <c r="BB206" s="17">
        <v>0</v>
      </c>
      <c r="BC206" s="17">
        <v>0</v>
      </c>
      <c r="BD206" s="17">
        <v>0</v>
      </c>
      <c r="BE206" s="17">
        <v>0</v>
      </c>
      <c r="BF206" s="17">
        <v>0</v>
      </c>
      <c r="BG206" s="17">
        <v>0</v>
      </c>
      <c r="BH206" s="17">
        <v>0</v>
      </c>
      <c r="BI206" s="17">
        <v>0</v>
      </c>
      <c r="BJ206" s="17">
        <v>0</v>
      </c>
      <c r="BK206" s="34">
        <v>0</v>
      </c>
    </row>
    <row r="207" spans="1:63" x14ac:dyDescent="0.25">
      <c r="A207" s="32" t="s">
        <v>297</v>
      </c>
      <c r="B207" s="33">
        <v>1</v>
      </c>
      <c r="C207" s="33">
        <v>3</v>
      </c>
      <c r="D207" s="33">
        <v>2</v>
      </c>
      <c r="E207" s="33">
        <v>0</v>
      </c>
      <c r="F207" s="33">
        <v>2</v>
      </c>
      <c r="G207" s="33">
        <v>0</v>
      </c>
      <c r="H207" s="33">
        <v>2</v>
      </c>
      <c r="I207" s="33">
        <v>8</v>
      </c>
      <c r="J207" s="33">
        <v>1</v>
      </c>
      <c r="K207" s="33">
        <v>2</v>
      </c>
      <c r="L207" s="33">
        <v>2</v>
      </c>
      <c r="M207" s="33">
        <v>0</v>
      </c>
      <c r="N207" s="33">
        <v>0</v>
      </c>
      <c r="O207" s="33">
        <v>0</v>
      </c>
      <c r="P207" s="33">
        <v>0</v>
      </c>
      <c r="Q207" s="33">
        <v>4</v>
      </c>
      <c r="R207" s="33">
        <v>0</v>
      </c>
      <c r="S207" s="33">
        <v>1</v>
      </c>
      <c r="T207" s="33">
        <v>2</v>
      </c>
      <c r="U207" s="33">
        <v>3</v>
      </c>
      <c r="V207" s="33">
        <v>0</v>
      </c>
      <c r="W207" s="33">
        <v>0</v>
      </c>
      <c r="X207" s="33">
        <v>0</v>
      </c>
      <c r="Y207" s="33">
        <v>2</v>
      </c>
      <c r="Z207" s="33">
        <v>0</v>
      </c>
      <c r="AA207" s="33">
        <v>0</v>
      </c>
      <c r="AB207" s="33">
        <v>2</v>
      </c>
      <c r="AC207" s="33">
        <v>1</v>
      </c>
      <c r="AD207" s="33">
        <v>0</v>
      </c>
      <c r="AE207" s="33">
        <v>0</v>
      </c>
      <c r="AF207" s="33">
        <v>7</v>
      </c>
      <c r="AG207" s="33">
        <v>0</v>
      </c>
      <c r="AH207" s="33">
        <v>1</v>
      </c>
      <c r="AI207" s="33">
        <v>1</v>
      </c>
      <c r="AJ207" s="33">
        <v>0</v>
      </c>
      <c r="AK207" s="33">
        <v>0</v>
      </c>
      <c r="AL207" s="33">
        <v>0</v>
      </c>
      <c r="AM207" s="33">
        <v>0</v>
      </c>
      <c r="AN207" s="33">
        <v>0</v>
      </c>
      <c r="AO207" s="33">
        <v>0</v>
      </c>
      <c r="AP207" s="33">
        <v>0</v>
      </c>
      <c r="AQ207" s="33">
        <v>1</v>
      </c>
      <c r="AR207" s="33">
        <v>0</v>
      </c>
      <c r="AS207" s="33">
        <v>2</v>
      </c>
      <c r="AT207" s="33">
        <v>0</v>
      </c>
      <c r="AU207" s="33">
        <v>1</v>
      </c>
      <c r="AV207" s="33">
        <v>2</v>
      </c>
      <c r="AW207" s="33">
        <v>0</v>
      </c>
      <c r="AX207" s="33">
        <v>1</v>
      </c>
      <c r="AY207" s="33">
        <v>2</v>
      </c>
      <c r="AZ207" s="33">
        <v>0</v>
      </c>
      <c r="BA207" s="33">
        <v>0</v>
      </c>
      <c r="BB207" s="33">
        <v>0</v>
      </c>
      <c r="BC207" s="33">
        <v>0</v>
      </c>
      <c r="BD207" s="33">
        <v>0</v>
      </c>
      <c r="BE207" s="33">
        <v>0</v>
      </c>
      <c r="BF207" s="33">
        <v>0</v>
      </c>
      <c r="BG207" s="33">
        <v>0</v>
      </c>
      <c r="BH207" s="33">
        <v>0</v>
      </c>
      <c r="BI207" s="33">
        <v>0</v>
      </c>
      <c r="BJ207" s="33">
        <v>0</v>
      </c>
      <c r="BK207" s="34">
        <v>56</v>
      </c>
    </row>
    <row r="208" spans="1:63" x14ac:dyDescent="0.25">
      <c r="A208" s="35" t="s">
        <v>298</v>
      </c>
      <c r="B208" s="17">
        <v>0</v>
      </c>
      <c r="C208" s="17">
        <v>0</v>
      </c>
      <c r="D208" s="17">
        <v>0</v>
      </c>
      <c r="E208" s="17">
        <v>0</v>
      </c>
      <c r="F208" s="17">
        <v>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0</v>
      </c>
      <c r="M208" s="17">
        <v>0</v>
      </c>
      <c r="N208" s="17">
        <v>0</v>
      </c>
      <c r="O208" s="17">
        <v>0</v>
      </c>
      <c r="P208" s="17">
        <v>0</v>
      </c>
      <c r="Q208" s="17">
        <v>0</v>
      </c>
      <c r="R208" s="17">
        <v>0</v>
      </c>
      <c r="S208" s="17">
        <v>0</v>
      </c>
      <c r="T208" s="17">
        <v>0</v>
      </c>
      <c r="U208" s="17">
        <v>1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  <c r="AA208" s="17">
        <v>0</v>
      </c>
      <c r="AB208" s="17">
        <v>0</v>
      </c>
      <c r="AC208" s="17">
        <v>0</v>
      </c>
      <c r="AD208" s="17">
        <v>0</v>
      </c>
      <c r="AE208" s="17">
        <v>0</v>
      </c>
      <c r="AF208" s="17">
        <v>1</v>
      </c>
      <c r="AG208" s="17">
        <v>0</v>
      </c>
      <c r="AH208" s="17">
        <v>0</v>
      </c>
      <c r="AI208" s="17">
        <v>0</v>
      </c>
      <c r="AJ208" s="17">
        <v>0</v>
      </c>
      <c r="AK208" s="17">
        <v>0</v>
      </c>
      <c r="AL208" s="17">
        <v>0</v>
      </c>
      <c r="AM208" s="17">
        <v>0</v>
      </c>
      <c r="AN208" s="17">
        <v>0</v>
      </c>
      <c r="AO208" s="17">
        <v>0</v>
      </c>
      <c r="AP208" s="17">
        <v>0</v>
      </c>
      <c r="AQ208" s="17">
        <v>0</v>
      </c>
      <c r="AR208" s="17">
        <v>0</v>
      </c>
      <c r="AS208" s="17">
        <v>0</v>
      </c>
      <c r="AT208" s="17">
        <v>0</v>
      </c>
      <c r="AU208" s="17">
        <v>0</v>
      </c>
      <c r="AV208" s="17">
        <v>0</v>
      </c>
      <c r="AW208" s="17">
        <v>0</v>
      </c>
      <c r="AX208" s="17">
        <v>0</v>
      </c>
      <c r="AY208" s="17">
        <v>0</v>
      </c>
      <c r="AZ208" s="17">
        <v>0</v>
      </c>
      <c r="BA208" s="17">
        <v>0</v>
      </c>
      <c r="BB208" s="17">
        <v>0</v>
      </c>
      <c r="BC208" s="17">
        <v>0</v>
      </c>
      <c r="BD208" s="17">
        <v>0</v>
      </c>
      <c r="BE208" s="17">
        <v>0</v>
      </c>
      <c r="BF208" s="17">
        <v>0</v>
      </c>
      <c r="BG208" s="17">
        <v>0</v>
      </c>
      <c r="BH208" s="17">
        <v>0</v>
      </c>
      <c r="BI208" s="17">
        <v>0</v>
      </c>
      <c r="BJ208" s="17">
        <v>0</v>
      </c>
      <c r="BK208" s="34">
        <v>2</v>
      </c>
    </row>
    <row r="209" spans="1:63" x14ac:dyDescent="0.25">
      <c r="A209" s="35" t="s">
        <v>299</v>
      </c>
      <c r="B209" s="17">
        <v>0</v>
      </c>
      <c r="C209" s="17">
        <v>0</v>
      </c>
      <c r="D209" s="17">
        <v>0</v>
      </c>
      <c r="E209" s="17">
        <v>0</v>
      </c>
      <c r="F209" s="17">
        <v>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0</v>
      </c>
      <c r="M209" s="17">
        <v>0</v>
      </c>
      <c r="N209" s="17">
        <v>0</v>
      </c>
      <c r="O209" s="17">
        <v>0</v>
      </c>
      <c r="P209" s="17">
        <v>0</v>
      </c>
      <c r="Q209" s="17">
        <v>0</v>
      </c>
      <c r="R209" s="17">
        <v>0</v>
      </c>
      <c r="S209" s="17">
        <v>0</v>
      </c>
      <c r="T209" s="17">
        <v>0</v>
      </c>
      <c r="U209" s="17">
        <v>0</v>
      </c>
      <c r="V209" s="17">
        <v>0</v>
      </c>
      <c r="W209" s="17">
        <v>0</v>
      </c>
      <c r="X209" s="17">
        <v>0</v>
      </c>
      <c r="Y209" s="17">
        <v>0</v>
      </c>
      <c r="Z209" s="17">
        <v>0</v>
      </c>
      <c r="AA209" s="17">
        <v>0</v>
      </c>
      <c r="AB209" s="17">
        <v>0</v>
      </c>
      <c r="AC209" s="17">
        <v>0</v>
      </c>
      <c r="AD209" s="17">
        <v>0</v>
      </c>
      <c r="AE209" s="17">
        <v>0</v>
      </c>
      <c r="AF209" s="17">
        <v>0</v>
      </c>
      <c r="AG209" s="17">
        <v>0</v>
      </c>
      <c r="AH209" s="17">
        <v>0</v>
      </c>
      <c r="AI209" s="17">
        <v>0</v>
      </c>
      <c r="AJ209" s="17">
        <v>0</v>
      </c>
      <c r="AK209" s="17">
        <v>0</v>
      </c>
      <c r="AL209" s="17">
        <v>0</v>
      </c>
      <c r="AM209" s="17">
        <v>0</v>
      </c>
      <c r="AN209" s="17">
        <v>0</v>
      </c>
      <c r="AO209" s="17">
        <v>0</v>
      </c>
      <c r="AP209" s="17">
        <v>0</v>
      </c>
      <c r="AQ209" s="17">
        <v>0</v>
      </c>
      <c r="AR209" s="17">
        <v>0</v>
      </c>
      <c r="AS209" s="17">
        <v>0</v>
      </c>
      <c r="AT209" s="17">
        <v>0</v>
      </c>
      <c r="AU209" s="17">
        <v>0</v>
      </c>
      <c r="AV209" s="17">
        <v>0</v>
      </c>
      <c r="AW209" s="17">
        <v>0</v>
      </c>
      <c r="AX209" s="17">
        <v>0</v>
      </c>
      <c r="AY209" s="17">
        <v>0</v>
      </c>
      <c r="AZ209" s="17">
        <v>0</v>
      </c>
      <c r="BA209" s="17">
        <v>0</v>
      </c>
      <c r="BB209" s="17">
        <v>0</v>
      </c>
      <c r="BC209" s="17">
        <v>0</v>
      </c>
      <c r="BD209" s="17">
        <v>0</v>
      </c>
      <c r="BE209" s="17">
        <v>0</v>
      </c>
      <c r="BF209" s="17">
        <v>0</v>
      </c>
      <c r="BG209" s="17">
        <v>0</v>
      </c>
      <c r="BH209" s="17">
        <v>0</v>
      </c>
      <c r="BI209" s="17">
        <v>0</v>
      </c>
      <c r="BJ209" s="17">
        <v>0</v>
      </c>
      <c r="BK209" s="34">
        <v>0</v>
      </c>
    </row>
    <row r="210" spans="1:63" x14ac:dyDescent="0.25">
      <c r="A210" s="35" t="s">
        <v>300</v>
      </c>
      <c r="B210" s="17">
        <v>0</v>
      </c>
      <c r="C210" s="17">
        <v>0</v>
      </c>
      <c r="D210" s="17">
        <v>0</v>
      </c>
      <c r="E210" s="17">
        <v>0</v>
      </c>
      <c r="F210" s="17">
        <v>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0</v>
      </c>
      <c r="M210" s="17">
        <v>0</v>
      </c>
      <c r="N210" s="17">
        <v>0</v>
      </c>
      <c r="O210" s="17">
        <v>0</v>
      </c>
      <c r="P210" s="17">
        <v>0</v>
      </c>
      <c r="Q210" s="17">
        <v>0</v>
      </c>
      <c r="R210" s="17">
        <v>0</v>
      </c>
      <c r="S210" s="17">
        <v>0</v>
      </c>
      <c r="T210" s="17">
        <v>0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  <c r="AA210" s="17">
        <v>0</v>
      </c>
      <c r="AB210" s="17">
        <v>0</v>
      </c>
      <c r="AC210" s="17">
        <v>0</v>
      </c>
      <c r="AD210" s="17">
        <v>0</v>
      </c>
      <c r="AE210" s="17">
        <v>0</v>
      </c>
      <c r="AF210" s="17">
        <v>0</v>
      </c>
      <c r="AG210" s="17">
        <v>0</v>
      </c>
      <c r="AH210" s="17">
        <v>0</v>
      </c>
      <c r="AI210" s="17">
        <v>0</v>
      </c>
      <c r="AJ210" s="17">
        <v>0</v>
      </c>
      <c r="AK210" s="17">
        <v>0</v>
      </c>
      <c r="AL210" s="17">
        <v>0</v>
      </c>
      <c r="AM210" s="17">
        <v>0</v>
      </c>
      <c r="AN210" s="17">
        <v>0</v>
      </c>
      <c r="AO210" s="17">
        <v>0</v>
      </c>
      <c r="AP210" s="17">
        <v>0</v>
      </c>
      <c r="AQ210" s="17">
        <v>0</v>
      </c>
      <c r="AR210" s="17">
        <v>0</v>
      </c>
      <c r="AS210" s="17">
        <v>0</v>
      </c>
      <c r="AT210" s="17">
        <v>0</v>
      </c>
      <c r="AU210" s="17">
        <v>0</v>
      </c>
      <c r="AV210" s="17">
        <v>0</v>
      </c>
      <c r="AW210" s="17">
        <v>0</v>
      </c>
      <c r="AX210" s="17">
        <v>0</v>
      </c>
      <c r="AY210" s="17">
        <v>0</v>
      </c>
      <c r="AZ210" s="17">
        <v>0</v>
      </c>
      <c r="BA210" s="17">
        <v>0</v>
      </c>
      <c r="BB210" s="17">
        <v>0</v>
      </c>
      <c r="BC210" s="17">
        <v>0</v>
      </c>
      <c r="BD210" s="17">
        <v>0</v>
      </c>
      <c r="BE210" s="17">
        <v>0</v>
      </c>
      <c r="BF210" s="17">
        <v>0</v>
      </c>
      <c r="BG210" s="17">
        <v>0</v>
      </c>
      <c r="BH210" s="17">
        <v>0</v>
      </c>
      <c r="BI210" s="17">
        <v>0</v>
      </c>
      <c r="BJ210" s="17">
        <v>0</v>
      </c>
      <c r="BK210" s="34">
        <v>0</v>
      </c>
    </row>
    <row r="211" spans="1:63" x14ac:dyDescent="0.25">
      <c r="A211" s="35" t="s">
        <v>301</v>
      </c>
      <c r="B211" s="17">
        <v>0</v>
      </c>
      <c r="C211" s="17">
        <v>0</v>
      </c>
      <c r="D211" s="17">
        <v>0</v>
      </c>
      <c r="E211" s="17">
        <v>0</v>
      </c>
      <c r="F211" s="17">
        <v>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0</v>
      </c>
      <c r="M211" s="17">
        <v>0</v>
      </c>
      <c r="N211" s="17">
        <v>0</v>
      </c>
      <c r="O211" s="17">
        <v>0</v>
      </c>
      <c r="P211" s="17">
        <v>0</v>
      </c>
      <c r="Q211" s="17">
        <v>0</v>
      </c>
      <c r="R211" s="17">
        <v>0</v>
      </c>
      <c r="S211" s="17">
        <v>0</v>
      </c>
      <c r="T211" s="17">
        <v>0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  <c r="AA211" s="17">
        <v>0</v>
      </c>
      <c r="AB211" s="17">
        <v>0</v>
      </c>
      <c r="AC211" s="17">
        <v>0</v>
      </c>
      <c r="AD211" s="17">
        <v>0</v>
      </c>
      <c r="AE211" s="17">
        <v>0</v>
      </c>
      <c r="AF211" s="17">
        <v>0</v>
      </c>
      <c r="AG211" s="17">
        <v>0</v>
      </c>
      <c r="AH211" s="17">
        <v>0</v>
      </c>
      <c r="AI211" s="17">
        <v>0</v>
      </c>
      <c r="AJ211" s="17">
        <v>0</v>
      </c>
      <c r="AK211" s="17">
        <v>0</v>
      </c>
      <c r="AL211" s="17">
        <v>0</v>
      </c>
      <c r="AM211" s="17">
        <v>0</v>
      </c>
      <c r="AN211" s="17">
        <v>0</v>
      </c>
      <c r="AO211" s="17">
        <v>0</v>
      </c>
      <c r="AP211" s="17">
        <v>0</v>
      </c>
      <c r="AQ211" s="17">
        <v>0</v>
      </c>
      <c r="AR211" s="17">
        <v>0</v>
      </c>
      <c r="AS211" s="17">
        <v>0</v>
      </c>
      <c r="AT211" s="17">
        <v>0</v>
      </c>
      <c r="AU211" s="17">
        <v>0</v>
      </c>
      <c r="AV211" s="17">
        <v>0</v>
      </c>
      <c r="AW211" s="17">
        <v>0</v>
      </c>
      <c r="AX211" s="17">
        <v>0</v>
      </c>
      <c r="AY211" s="17">
        <v>0</v>
      </c>
      <c r="AZ211" s="17">
        <v>0</v>
      </c>
      <c r="BA211" s="17">
        <v>0</v>
      </c>
      <c r="BB211" s="17">
        <v>0</v>
      </c>
      <c r="BC211" s="17">
        <v>0</v>
      </c>
      <c r="BD211" s="17">
        <v>0</v>
      </c>
      <c r="BE211" s="17">
        <v>0</v>
      </c>
      <c r="BF211" s="17">
        <v>0</v>
      </c>
      <c r="BG211" s="17">
        <v>0</v>
      </c>
      <c r="BH211" s="17">
        <v>0</v>
      </c>
      <c r="BI211" s="17">
        <v>0</v>
      </c>
      <c r="BJ211" s="17">
        <v>0</v>
      </c>
      <c r="BK211" s="34">
        <v>0</v>
      </c>
    </row>
    <row r="212" spans="1:63" x14ac:dyDescent="0.25">
      <c r="A212" s="35" t="s">
        <v>302</v>
      </c>
      <c r="B212" s="17">
        <v>0</v>
      </c>
      <c r="C212" s="17">
        <v>0</v>
      </c>
      <c r="D212" s="17">
        <v>0</v>
      </c>
      <c r="E212" s="17">
        <v>0</v>
      </c>
      <c r="F212" s="17">
        <v>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0</v>
      </c>
      <c r="M212" s="17">
        <v>0</v>
      </c>
      <c r="N212" s="17">
        <v>0</v>
      </c>
      <c r="O212" s="17">
        <v>0</v>
      </c>
      <c r="P212" s="17">
        <v>0</v>
      </c>
      <c r="Q212" s="17">
        <v>0</v>
      </c>
      <c r="R212" s="17">
        <v>0</v>
      </c>
      <c r="S212" s="17">
        <v>0</v>
      </c>
      <c r="T212" s="17">
        <v>0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  <c r="AA212" s="17">
        <v>0</v>
      </c>
      <c r="AB212" s="17">
        <v>0</v>
      </c>
      <c r="AC212" s="17">
        <v>0</v>
      </c>
      <c r="AD212" s="17">
        <v>0</v>
      </c>
      <c r="AE212" s="17">
        <v>0</v>
      </c>
      <c r="AF212" s="17">
        <v>0</v>
      </c>
      <c r="AG212" s="17">
        <v>0</v>
      </c>
      <c r="AH212" s="17">
        <v>0</v>
      </c>
      <c r="AI212" s="17">
        <v>0</v>
      </c>
      <c r="AJ212" s="17">
        <v>0</v>
      </c>
      <c r="AK212" s="17">
        <v>0</v>
      </c>
      <c r="AL212" s="17">
        <v>0</v>
      </c>
      <c r="AM212" s="17">
        <v>0</v>
      </c>
      <c r="AN212" s="17">
        <v>0</v>
      </c>
      <c r="AO212" s="17">
        <v>0</v>
      </c>
      <c r="AP212" s="17">
        <v>0</v>
      </c>
      <c r="AQ212" s="17">
        <v>0</v>
      </c>
      <c r="AR212" s="17">
        <v>0</v>
      </c>
      <c r="AS212" s="17">
        <v>0</v>
      </c>
      <c r="AT212" s="17">
        <v>0</v>
      </c>
      <c r="AU212" s="17">
        <v>0</v>
      </c>
      <c r="AV212" s="17">
        <v>0</v>
      </c>
      <c r="AW212" s="17">
        <v>0</v>
      </c>
      <c r="AX212" s="17">
        <v>0</v>
      </c>
      <c r="AY212" s="17">
        <v>0</v>
      </c>
      <c r="AZ212" s="17">
        <v>0</v>
      </c>
      <c r="BA212" s="17">
        <v>0</v>
      </c>
      <c r="BB212" s="17">
        <v>0</v>
      </c>
      <c r="BC212" s="17">
        <v>0</v>
      </c>
      <c r="BD212" s="17">
        <v>0</v>
      </c>
      <c r="BE212" s="17">
        <v>0</v>
      </c>
      <c r="BF212" s="17">
        <v>0</v>
      </c>
      <c r="BG212" s="17">
        <v>0</v>
      </c>
      <c r="BH212" s="17">
        <v>0</v>
      </c>
      <c r="BI212" s="17">
        <v>0</v>
      </c>
      <c r="BJ212" s="17">
        <v>0</v>
      </c>
      <c r="BK212" s="34">
        <v>0</v>
      </c>
    </row>
    <row r="213" spans="1:63" x14ac:dyDescent="0.25">
      <c r="A213" s="35" t="s">
        <v>303</v>
      </c>
      <c r="B213" s="17">
        <v>0</v>
      </c>
      <c r="C213" s="17">
        <v>0</v>
      </c>
      <c r="D213" s="17">
        <v>0</v>
      </c>
      <c r="E213" s="17">
        <v>0</v>
      </c>
      <c r="F213" s="17">
        <v>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0</v>
      </c>
      <c r="M213" s="17">
        <v>0</v>
      </c>
      <c r="N213" s="17">
        <v>0</v>
      </c>
      <c r="O213" s="17">
        <v>0</v>
      </c>
      <c r="P213" s="17">
        <v>0</v>
      </c>
      <c r="Q213" s="17">
        <v>0</v>
      </c>
      <c r="R213" s="17">
        <v>0</v>
      </c>
      <c r="S213" s="17">
        <v>0</v>
      </c>
      <c r="T213" s="17">
        <v>0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  <c r="AA213" s="17">
        <v>0</v>
      </c>
      <c r="AB213" s="17">
        <v>0</v>
      </c>
      <c r="AC213" s="17">
        <v>0</v>
      </c>
      <c r="AD213" s="17">
        <v>0</v>
      </c>
      <c r="AE213" s="17">
        <v>0</v>
      </c>
      <c r="AF213" s="17">
        <v>0</v>
      </c>
      <c r="AG213" s="17">
        <v>0</v>
      </c>
      <c r="AH213" s="17">
        <v>0</v>
      </c>
      <c r="AI213" s="17">
        <v>0</v>
      </c>
      <c r="AJ213" s="17">
        <v>0</v>
      </c>
      <c r="AK213" s="17">
        <v>0</v>
      </c>
      <c r="AL213" s="17">
        <v>0</v>
      </c>
      <c r="AM213" s="17">
        <v>0</v>
      </c>
      <c r="AN213" s="17">
        <v>0</v>
      </c>
      <c r="AO213" s="17">
        <v>0</v>
      </c>
      <c r="AP213" s="17">
        <v>0</v>
      </c>
      <c r="AQ213" s="17">
        <v>0</v>
      </c>
      <c r="AR213" s="17">
        <v>0</v>
      </c>
      <c r="AS213" s="17">
        <v>0</v>
      </c>
      <c r="AT213" s="17">
        <v>0</v>
      </c>
      <c r="AU213" s="17">
        <v>0</v>
      </c>
      <c r="AV213" s="17">
        <v>0</v>
      </c>
      <c r="AW213" s="17">
        <v>0</v>
      </c>
      <c r="AX213" s="17">
        <v>0</v>
      </c>
      <c r="AY213" s="17">
        <v>0</v>
      </c>
      <c r="AZ213" s="17">
        <v>0</v>
      </c>
      <c r="BA213" s="17">
        <v>0</v>
      </c>
      <c r="BB213" s="17">
        <v>0</v>
      </c>
      <c r="BC213" s="17">
        <v>0</v>
      </c>
      <c r="BD213" s="17">
        <v>0</v>
      </c>
      <c r="BE213" s="17">
        <v>0</v>
      </c>
      <c r="BF213" s="17">
        <v>0</v>
      </c>
      <c r="BG213" s="17">
        <v>0</v>
      </c>
      <c r="BH213" s="17">
        <v>0</v>
      </c>
      <c r="BI213" s="17">
        <v>0</v>
      </c>
      <c r="BJ213" s="17">
        <v>0</v>
      </c>
      <c r="BK213" s="34">
        <v>0</v>
      </c>
    </row>
    <row r="214" spans="1:63" x14ac:dyDescent="0.25">
      <c r="A214" s="35" t="s">
        <v>304</v>
      </c>
      <c r="B214" s="17">
        <v>0</v>
      </c>
      <c r="C214" s="17">
        <v>0</v>
      </c>
      <c r="D214" s="17">
        <v>1</v>
      </c>
      <c r="E214" s="17">
        <v>0</v>
      </c>
      <c r="F214" s="17">
        <v>0</v>
      </c>
      <c r="G214" s="17">
        <v>0</v>
      </c>
      <c r="H214" s="17">
        <v>1</v>
      </c>
      <c r="I214" s="17">
        <v>0</v>
      </c>
      <c r="J214" s="17">
        <v>1</v>
      </c>
      <c r="K214" s="17">
        <v>0</v>
      </c>
      <c r="L214" s="17">
        <v>0</v>
      </c>
      <c r="M214" s="17">
        <v>0</v>
      </c>
      <c r="N214" s="17">
        <v>0</v>
      </c>
      <c r="O214" s="17">
        <v>0</v>
      </c>
      <c r="P214" s="17">
        <v>0</v>
      </c>
      <c r="Q214" s="17">
        <v>0</v>
      </c>
      <c r="R214" s="17">
        <v>0</v>
      </c>
      <c r="S214" s="17">
        <v>0</v>
      </c>
      <c r="T214" s="17">
        <v>0</v>
      </c>
      <c r="U214" s="17">
        <v>0</v>
      </c>
      <c r="V214" s="17">
        <v>0</v>
      </c>
      <c r="W214" s="17">
        <v>0</v>
      </c>
      <c r="X214" s="17">
        <v>0</v>
      </c>
      <c r="Y214" s="17">
        <v>2</v>
      </c>
      <c r="Z214" s="17">
        <v>0</v>
      </c>
      <c r="AA214" s="17">
        <v>0</v>
      </c>
      <c r="AB214" s="17">
        <v>0</v>
      </c>
      <c r="AC214" s="17">
        <v>0</v>
      </c>
      <c r="AD214" s="17">
        <v>0</v>
      </c>
      <c r="AE214" s="17">
        <v>0</v>
      </c>
      <c r="AF214" s="17">
        <v>2</v>
      </c>
      <c r="AG214" s="17">
        <v>0</v>
      </c>
      <c r="AH214" s="17">
        <v>0</v>
      </c>
      <c r="AI214" s="17">
        <v>1</v>
      </c>
      <c r="AJ214" s="17">
        <v>0</v>
      </c>
      <c r="AK214" s="17">
        <v>0</v>
      </c>
      <c r="AL214" s="17">
        <v>0</v>
      </c>
      <c r="AM214" s="17">
        <v>0</v>
      </c>
      <c r="AN214" s="17">
        <v>0</v>
      </c>
      <c r="AO214" s="17">
        <v>0</v>
      </c>
      <c r="AP214" s="17">
        <v>0</v>
      </c>
      <c r="AQ214" s="17">
        <v>0</v>
      </c>
      <c r="AR214" s="17">
        <v>0</v>
      </c>
      <c r="AS214" s="17">
        <v>1</v>
      </c>
      <c r="AT214" s="17">
        <v>0</v>
      </c>
      <c r="AU214" s="17">
        <v>0</v>
      </c>
      <c r="AV214" s="17">
        <v>0</v>
      </c>
      <c r="AW214" s="17">
        <v>0</v>
      </c>
      <c r="AX214" s="17">
        <v>0</v>
      </c>
      <c r="AY214" s="17">
        <v>0</v>
      </c>
      <c r="AZ214" s="17">
        <v>0</v>
      </c>
      <c r="BA214" s="17">
        <v>0</v>
      </c>
      <c r="BB214" s="17">
        <v>0</v>
      </c>
      <c r="BC214" s="17">
        <v>0</v>
      </c>
      <c r="BD214" s="17">
        <v>0</v>
      </c>
      <c r="BE214" s="17">
        <v>0</v>
      </c>
      <c r="BF214" s="17">
        <v>0</v>
      </c>
      <c r="BG214" s="17">
        <v>0</v>
      </c>
      <c r="BH214" s="17">
        <v>0</v>
      </c>
      <c r="BI214" s="17">
        <v>0</v>
      </c>
      <c r="BJ214" s="17">
        <v>0</v>
      </c>
      <c r="BK214" s="34">
        <v>9</v>
      </c>
    </row>
    <row r="215" spans="1:63" x14ac:dyDescent="0.25">
      <c r="A215" s="35" t="s">
        <v>305</v>
      </c>
      <c r="B215" s="17">
        <v>0</v>
      </c>
      <c r="C215" s="17">
        <v>0</v>
      </c>
      <c r="D215" s="17">
        <v>0</v>
      </c>
      <c r="E215" s="17">
        <v>0</v>
      </c>
      <c r="F215" s="17">
        <v>0</v>
      </c>
      <c r="G215" s="17">
        <v>0</v>
      </c>
      <c r="H215" s="17">
        <v>0</v>
      </c>
      <c r="I215" s="17">
        <v>1</v>
      </c>
      <c r="J215" s="17">
        <v>0</v>
      </c>
      <c r="K215" s="17">
        <v>0</v>
      </c>
      <c r="L215" s="17">
        <v>0</v>
      </c>
      <c r="M215" s="17">
        <v>0</v>
      </c>
      <c r="N215" s="17">
        <v>0</v>
      </c>
      <c r="O215" s="17">
        <v>0</v>
      </c>
      <c r="P215" s="17">
        <v>0</v>
      </c>
      <c r="Q215" s="17">
        <v>0</v>
      </c>
      <c r="R215" s="17">
        <v>0</v>
      </c>
      <c r="S215" s="17">
        <v>0</v>
      </c>
      <c r="T215" s="17">
        <v>0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  <c r="AA215" s="17">
        <v>0</v>
      </c>
      <c r="AB215" s="17">
        <v>0</v>
      </c>
      <c r="AC215" s="17">
        <v>0</v>
      </c>
      <c r="AD215" s="17">
        <v>0</v>
      </c>
      <c r="AE215" s="17">
        <v>0</v>
      </c>
      <c r="AF215" s="17">
        <v>0</v>
      </c>
      <c r="AG215" s="17">
        <v>0</v>
      </c>
      <c r="AH215" s="17">
        <v>0</v>
      </c>
      <c r="AI215" s="17">
        <v>0</v>
      </c>
      <c r="AJ215" s="17">
        <v>0</v>
      </c>
      <c r="AK215" s="17">
        <v>0</v>
      </c>
      <c r="AL215" s="17">
        <v>0</v>
      </c>
      <c r="AM215" s="17">
        <v>0</v>
      </c>
      <c r="AN215" s="17">
        <v>0</v>
      </c>
      <c r="AO215" s="17">
        <v>0</v>
      </c>
      <c r="AP215" s="17">
        <v>0</v>
      </c>
      <c r="AQ215" s="17">
        <v>0</v>
      </c>
      <c r="AR215" s="17">
        <v>0</v>
      </c>
      <c r="AS215" s="17">
        <v>0</v>
      </c>
      <c r="AT215" s="17">
        <v>0</v>
      </c>
      <c r="AU215" s="17">
        <v>0</v>
      </c>
      <c r="AV215" s="17">
        <v>0</v>
      </c>
      <c r="AW215" s="17">
        <v>0</v>
      </c>
      <c r="AX215" s="17">
        <v>0</v>
      </c>
      <c r="AY215" s="17">
        <v>0</v>
      </c>
      <c r="AZ215" s="17">
        <v>0</v>
      </c>
      <c r="BA215" s="17">
        <v>0</v>
      </c>
      <c r="BB215" s="17">
        <v>0</v>
      </c>
      <c r="BC215" s="17">
        <v>0</v>
      </c>
      <c r="BD215" s="17">
        <v>0</v>
      </c>
      <c r="BE215" s="17">
        <v>0</v>
      </c>
      <c r="BF215" s="17">
        <v>0</v>
      </c>
      <c r="BG215" s="17">
        <v>0</v>
      </c>
      <c r="BH215" s="17">
        <v>0</v>
      </c>
      <c r="BI215" s="17">
        <v>0</v>
      </c>
      <c r="BJ215" s="17">
        <v>0</v>
      </c>
      <c r="BK215" s="34">
        <v>1</v>
      </c>
    </row>
    <row r="216" spans="1:63" x14ac:dyDescent="0.25">
      <c r="A216" s="35" t="s">
        <v>306</v>
      </c>
      <c r="B216" s="17">
        <v>0</v>
      </c>
      <c r="C216" s="17">
        <v>0</v>
      </c>
      <c r="D216" s="17">
        <v>0</v>
      </c>
      <c r="E216" s="17">
        <v>0</v>
      </c>
      <c r="F216" s="17">
        <v>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0</v>
      </c>
      <c r="M216" s="17">
        <v>0</v>
      </c>
      <c r="N216" s="17">
        <v>0</v>
      </c>
      <c r="O216" s="17">
        <v>0</v>
      </c>
      <c r="P216" s="17">
        <v>0</v>
      </c>
      <c r="Q216" s="17">
        <v>0</v>
      </c>
      <c r="R216" s="17">
        <v>0</v>
      </c>
      <c r="S216" s="17">
        <v>0</v>
      </c>
      <c r="T216" s="17">
        <v>0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  <c r="AA216" s="17">
        <v>0</v>
      </c>
      <c r="AB216" s="17">
        <v>0</v>
      </c>
      <c r="AC216" s="17">
        <v>0</v>
      </c>
      <c r="AD216" s="17">
        <v>0</v>
      </c>
      <c r="AE216" s="17">
        <v>0</v>
      </c>
      <c r="AF216" s="17">
        <v>0</v>
      </c>
      <c r="AG216" s="17">
        <v>0</v>
      </c>
      <c r="AH216" s="17">
        <v>0</v>
      </c>
      <c r="AI216" s="17">
        <v>0</v>
      </c>
      <c r="AJ216" s="17">
        <v>0</v>
      </c>
      <c r="AK216" s="17">
        <v>0</v>
      </c>
      <c r="AL216" s="17">
        <v>0</v>
      </c>
      <c r="AM216" s="17">
        <v>0</v>
      </c>
      <c r="AN216" s="17">
        <v>0</v>
      </c>
      <c r="AO216" s="17">
        <v>0</v>
      </c>
      <c r="AP216" s="17">
        <v>0</v>
      </c>
      <c r="AQ216" s="17">
        <v>0</v>
      </c>
      <c r="AR216" s="17">
        <v>0</v>
      </c>
      <c r="AS216" s="17">
        <v>0</v>
      </c>
      <c r="AT216" s="17">
        <v>0</v>
      </c>
      <c r="AU216" s="17">
        <v>0</v>
      </c>
      <c r="AV216" s="17">
        <v>0</v>
      </c>
      <c r="AW216" s="17">
        <v>0</v>
      </c>
      <c r="AX216" s="17">
        <v>0</v>
      </c>
      <c r="AY216" s="17">
        <v>0</v>
      </c>
      <c r="AZ216" s="17">
        <v>0</v>
      </c>
      <c r="BA216" s="17">
        <v>0</v>
      </c>
      <c r="BB216" s="17">
        <v>0</v>
      </c>
      <c r="BC216" s="17">
        <v>0</v>
      </c>
      <c r="BD216" s="17">
        <v>0</v>
      </c>
      <c r="BE216" s="17">
        <v>0</v>
      </c>
      <c r="BF216" s="17">
        <v>0</v>
      </c>
      <c r="BG216" s="17">
        <v>0</v>
      </c>
      <c r="BH216" s="17">
        <v>0</v>
      </c>
      <c r="BI216" s="17">
        <v>0</v>
      </c>
      <c r="BJ216" s="17">
        <v>0</v>
      </c>
      <c r="BK216" s="34">
        <v>0</v>
      </c>
    </row>
    <row r="217" spans="1:63" x14ac:dyDescent="0.25">
      <c r="A217" s="35" t="s">
        <v>307</v>
      </c>
      <c r="B217" s="17">
        <v>0</v>
      </c>
      <c r="C217" s="17">
        <v>0</v>
      </c>
      <c r="D217" s="17">
        <v>0</v>
      </c>
      <c r="E217" s="17">
        <v>0</v>
      </c>
      <c r="F217" s="17">
        <v>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0</v>
      </c>
      <c r="M217" s="17">
        <v>0</v>
      </c>
      <c r="N217" s="17">
        <v>0</v>
      </c>
      <c r="O217" s="17">
        <v>0</v>
      </c>
      <c r="P217" s="17">
        <v>0</v>
      </c>
      <c r="Q217" s="17">
        <v>0</v>
      </c>
      <c r="R217" s="17">
        <v>0</v>
      </c>
      <c r="S217" s="17">
        <v>0</v>
      </c>
      <c r="T217" s="17">
        <v>0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  <c r="AA217" s="17">
        <v>0</v>
      </c>
      <c r="AB217" s="17">
        <v>0</v>
      </c>
      <c r="AC217" s="17">
        <v>0</v>
      </c>
      <c r="AD217" s="17">
        <v>0</v>
      </c>
      <c r="AE217" s="17">
        <v>0</v>
      </c>
      <c r="AF217" s="17">
        <v>0</v>
      </c>
      <c r="AG217" s="17">
        <v>0</v>
      </c>
      <c r="AH217" s="17">
        <v>0</v>
      </c>
      <c r="AI217" s="17">
        <v>0</v>
      </c>
      <c r="AJ217" s="17">
        <v>0</v>
      </c>
      <c r="AK217" s="17">
        <v>0</v>
      </c>
      <c r="AL217" s="17">
        <v>0</v>
      </c>
      <c r="AM217" s="17">
        <v>0</v>
      </c>
      <c r="AN217" s="17">
        <v>0</v>
      </c>
      <c r="AO217" s="17">
        <v>0</v>
      </c>
      <c r="AP217" s="17">
        <v>0</v>
      </c>
      <c r="AQ217" s="17">
        <v>0</v>
      </c>
      <c r="AR217" s="17">
        <v>0</v>
      </c>
      <c r="AS217" s="17">
        <v>0</v>
      </c>
      <c r="AT217" s="17">
        <v>0</v>
      </c>
      <c r="AU217" s="17">
        <v>0</v>
      </c>
      <c r="AV217" s="17">
        <v>0</v>
      </c>
      <c r="AW217" s="17">
        <v>0</v>
      </c>
      <c r="AX217" s="17">
        <v>0</v>
      </c>
      <c r="AY217" s="17">
        <v>0</v>
      </c>
      <c r="AZ217" s="17">
        <v>0</v>
      </c>
      <c r="BA217" s="17">
        <v>0</v>
      </c>
      <c r="BB217" s="17">
        <v>0</v>
      </c>
      <c r="BC217" s="17">
        <v>0</v>
      </c>
      <c r="BD217" s="17">
        <v>0</v>
      </c>
      <c r="BE217" s="17">
        <v>0</v>
      </c>
      <c r="BF217" s="17">
        <v>0</v>
      </c>
      <c r="BG217" s="17">
        <v>0</v>
      </c>
      <c r="BH217" s="17">
        <v>0</v>
      </c>
      <c r="BI217" s="17">
        <v>0</v>
      </c>
      <c r="BJ217" s="17">
        <v>0</v>
      </c>
      <c r="BK217" s="34">
        <v>0</v>
      </c>
    </row>
    <row r="218" spans="1:63" x14ac:dyDescent="0.25">
      <c r="A218" s="35" t="s">
        <v>308</v>
      </c>
      <c r="B218" s="17">
        <v>0</v>
      </c>
      <c r="C218" s="17">
        <v>1</v>
      </c>
      <c r="D218" s="17">
        <v>1</v>
      </c>
      <c r="E218" s="17">
        <v>0</v>
      </c>
      <c r="F218" s="17">
        <v>0</v>
      </c>
      <c r="G218" s="17">
        <v>0</v>
      </c>
      <c r="H218" s="17">
        <v>1</v>
      </c>
      <c r="I218" s="17">
        <v>2</v>
      </c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>
        <v>3</v>
      </c>
      <c r="R218" s="17">
        <v>0</v>
      </c>
      <c r="S218" s="17">
        <v>0</v>
      </c>
      <c r="T218" s="17">
        <v>1</v>
      </c>
      <c r="U218" s="17">
        <v>1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  <c r="AA218" s="17">
        <v>0</v>
      </c>
      <c r="AB218" s="17">
        <v>1</v>
      </c>
      <c r="AC218" s="17">
        <v>0</v>
      </c>
      <c r="AD218" s="17">
        <v>0</v>
      </c>
      <c r="AE218" s="17">
        <v>0</v>
      </c>
      <c r="AF218" s="17">
        <v>1</v>
      </c>
      <c r="AG218" s="17">
        <v>0</v>
      </c>
      <c r="AH218" s="17">
        <v>0</v>
      </c>
      <c r="AI218" s="17">
        <v>0</v>
      </c>
      <c r="AJ218" s="17">
        <v>0</v>
      </c>
      <c r="AK218" s="17">
        <v>0</v>
      </c>
      <c r="AL218" s="17">
        <v>0</v>
      </c>
      <c r="AM218" s="17">
        <v>0</v>
      </c>
      <c r="AN218" s="17">
        <v>0</v>
      </c>
      <c r="AO218" s="17">
        <v>0</v>
      </c>
      <c r="AP218" s="17">
        <v>0</v>
      </c>
      <c r="AQ218" s="17">
        <v>0</v>
      </c>
      <c r="AR218" s="17">
        <v>0</v>
      </c>
      <c r="AS218" s="17">
        <v>0</v>
      </c>
      <c r="AT218" s="17">
        <v>0</v>
      </c>
      <c r="AU218" s="17">
        <v>1</v>
      </c>
      <c r="AV218" s="17">
        <v>1</v>
      </c>
      <c r="AW218" s="17">
        <v>0</v>
      </c>
      <c r="AX218" s="17">
        <v>0</v>
      </c>
      <c r="AY218" s="17">
        <v>0</v>
      </c>
      <c r="AZ218" s="17">
        <v>0</v>
      </c>
      <c r="BA218" s="17">
        <v>0</v>
      </c>
      <c r="BB218" s="17">
        <v>0</v>
      </c>
      <c r="BC218" s="17">
        <v>0</v>
      </c>
      <c r="BD218" s="17">
        <v>0</v>
      </c>
      <c r="BE218" s="17">
        <v>0</v>
      </c>
      <c r="BF218" s="17">
        <v>0</v>
      </c>
      <c r="BG218" s="17">
        <v>0</v>
      </c>
      <c r="BH218" s="17">
        <v>0</v>
      </c>
      <c r="BI218" s="17">
        <v>0</v>
      </c>
      <c r="BJ218" s="17">
        <v>0</v>
      </c>
      <c r="BK218" s="34">
        <v>14</v>
      </c>
    </row>
    <row r="219" spans="1:63" x14ac:dyDescent="0.25">
      <c r="A219" s="35" t="s">
        <v>309</v>
      </c>
      <c r="B219" s="17">
        <v>0</v>
      </c>
      <c r="C219" s="17">
        <v>0</v>
      </c>
      <c r="D219" s="17">
        <v>0</v>
      </c>
      <c r="E219" s="17">
        <v>0</v>
      </c>
      <c r="F219" s="17">
        <v>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17">
        <v>0</v>
      </c>
      <c r="Q219" s="17">
        <v>0</v>
      </c>
      <c r="R219" s="17">
        <v>0</v>
      </c>
      <c r="S219" s="17">
        <v>0</v>
      </c>
      <c r="T219" s="17">
        <v>0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  <c r="AA219" s="17">
        <v>0</v>
      </c>
      <c r="AB219" s="17">
        <v>0</v>
      </c>
      <c r="AC219" s="17">
        <v>0</v>
      </c>
      <c r="AD219" s="17">
        <v>0</v>
      </c>
      <c r="AE219" s="17">
        <v>0</v>
      </c>
      <c r="AF219" s="17">
        <v>0</v>
      </c>
      <c r="AG219" s="17">
        <v>0</v>
      </c>
      <c r="AH219" s="17">
        <v>0</v>
      </c>
      <c r="AI219" s="17">
        <v>0</v>
      </c>
      <c r="AJ219" s="17">
        <v>0</v>
      </c>
      <c r="AK219" s="17">
        <v>0</v>
      </c>
      <c r="AL219" s="17">
        <v>0</v>
      </c>
      <c r="AM219" s="17">
        <v>0</v>
      </c>
      <c r="AN219" s="17">
        <v>0</v>
      </c>
      <c r="AO219" s="17">
        <v>0</v>
      </c>
      <c r="AP219" s="17">
        <v>0</v>
      </c>
      <c r="AQ219" s="17">
        <v>0</v>
      </c>
      <c r="AR219" s="17">
        <v>0</v>
      </c>
      <c r="AS219" s="17">
        <v>0</v>
      </c>
      <c r="AT219" s="17">
        <v>0</v>
      </c>
      <c r="AU219" s="17">
        <v>0</v>
      </c>
      <c r="AV219" s="17">
        <v>0</v>
      </c>
      <c r="AW219" s="17">
        <v>0</v>
      </c>
      <c r="AX219" s="17">
        <v>0</v>
      </c>
      <c r="AY219" s="17">
        <v>0</v>
      </c>
      <c r="AZ219" s="17">
        <v>0</v>
      </c>
      <c r="BA219" s="17">
        <v>0</v>
      </c>
      <c r="BB219" s="17">
        <v>0</v>
      </c>
      <c r="BC219" s="17">
        <v>0</v>
      </c>
      <c r="BD219" s="17">
        <v>0</v>
      </c>
      <c r="BE219" s="17">
        <v>0</v>
      </c>
      <c r="BF219" s="17">
        <v>0</v>
      </c>
      <c r="BG219" s="17">
        <v>0</v>
      </c>
      <c r="BH219" s="17">
        <v>0</v>
      </c>
      <c r="BI219" s="17">
        <v>0</v>
      </c>
      <c r="BJ219" s="17">
        <v>0</v>
      </c>
      <c r="BK219" s="34">
        <v>0</v>
      </c>
    </row>
    <row r="220" spans="1:63" x14ac:dyDescent="0.25">
      <c r="A220" s="35" t="s">
        <v>310</v>
      </c>
      <c r="B220" s="17">
        <v>1</v>
      </c>
      <c r="C220" s="17">
        <v>1</v>
      </c>
      <c r="D220" s="17">
        <v>0</v>
      </c>
      <c r="E220" s="17">
        <v>0</v>
      </c>
      <c r="F220" s="17">
        <v>2</v>
      </c>
      <c r="G220" s="17">
        <v>0</v>
      </c>
      <c r="H220" s="17">
        <v>0</v>
      </c>
      <c r="I220" s="17">
        <v>5</v>
      </c>
      <c r="J220" s="17">
        <v>0</v>
      </c>
      <c r="K220" s="17">
        <v>1</v>
      </c>
      <c r="L220" s="17">
        <v>2</v>
      </c>
      <c r="M220" s="17">
        <v>0</v>
      </c>
      <c r="N220" s="17">
        <v>0</v>
      </c>
      <c r="O220" s="17">
        <v>0</v>
      </c>
      <c r="P220" s="17">
        <v>0</v>
      </c>
      <c r="Q220" s="17">
        <v>0</v>
      </c>
      <c r="R220" s="17">
        <v>0</v>
      </c>
      <c r="S220" s="17">
        <v>1</v>
      </c>
      <c r="T220" s="17">
        <v>1</v>
      </c>
      <c r="U220" s="17">
        <v>1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  <c r="AA220" s="17">
        <v>0</v>
      </c>
      <c r="AB220" s="17">
        <v>0</v>
      </c>
      <c r="AC220" s="17">
        <v>1</v>
      </c>
      <c r="AD220" s="17">
        <v>0</v>
      </c>
      <c r="AE220" s="17">
        <v>0</v>
      </c>
      <c r="AF220" s="17">
        <v>3</v>
      </c>
      <c r="AG220" s="17">
        <v>0</v>
      </c>
      <c r="AH220" s="17">
        <v>1</v>
      </c>
      <c r="AI220" s="17">
        <v>0</v>
      </c>
      <c r="AJ220" s="17">
        <v>0</v>
      </c>
      <c r="AK220" s="17">
        <v>0</v>
      </c>
      <c r="AL220" s="17">
        <v>0</v>
      </c>
      <c r="AM220" s="17">
        <v>0</v>
      </c>
      <c r="AN220" s="17">
        <v>0</v>
      </c>
      <c r="AO220" s="17">
        <v>0</v>
      </c>
      <c r="AP220" s="17">
        <v>0</v>
      </c>
      <c r="AQ220" s="17">
        <v>1</v>
      </c>
      <c r="AR220" s="17">
        <v>0</v>
      </c>
      <c r="AS220" s="17">
        <v>1</v>
      </c>
      <c r="AT220" s="17">
        <v>0</v>
      </c>
      <c r="AU220" s="17">
        <v>0</v>
      </c>
      <c r="AV220" s="17">
        <v>0</v>
      </c>
      <c r="AW220" s="17">
        <v>0</v>
      </c>
      <c r="AX220" s="17">
        <v>1</v>
      </c>
      <c r="AY220" s="17">
        <v>2</v>
      </c>
      <c r="AZ220" s="17">
        <v>0</v>
      </c>
      <c r="BA220" s="17">
        <v>0</v>
      </c>
      <c r="BB220" s="17">
        <v>0</v>
      </c>
      <c r="BC220" s="17">
        <v>0</v>
      </c>
      <c r="BD220" s="17">
        <v>0</v>
      </c>
      <c r="BE220" s="17">
        <v>0</v>
      </c>
      <c r="BF220" s="17">
        <v>0</v>
      </c>
      <c r="BG220" s="17">
        <v>0</v>
      </c>
      <c r="BH220" s="17">
        <v>0</v>
      </c>
      <c r="BI220" s="17">
        <v>0</v>
      </c>
      <c r="BJ220" s="17">
        <v>0</v>
      </c>
      <c r="BK220" s="34">
        <v>25</v>
      </c>
    </row>
    <row r="221" spans="1:63" x14ac:dyDescent="0.25">
      <c r="A221" s="35" t="s">
        <v>311</v>
      </c>
      <c r="B221" s="17">
        <v>0</v>
      </c>
      <c r="C221" s="17">
        <v>0</v>
      </c>
      <c r="D221" s="17">
        <v>0</v>
      </c>
      <c r="E221" s="17">
        <v>0</v>
      </c>
      <c r="F221" s="17">
        <v>0</v>
      </c>
      <c r="G221" s="17">
        <v>0</v>
      </c>
      <c r="H221" s="17">
        <v>0</v>
      </c>
      <c r="I221" s="17">
        <v>0</v>
      </c>
      <c r="J221" s="17">
        <v>0</v>
      </c>
      <c r="K221" s="17">
        <v>1</v>
      </c>
      <c r="L221" s="17">
        <v>0</v>
      </c>
      <c r="M221" s="17">
        <v>0</v>
      </c>
      <c r="N221" s="17">
        <v>0</v>
      </c>
      <c r="O221" s="17">
        <v>0</v>
      </c>
      <c r="P221" s="17">
        <v>0</v>
      </c>
      <c r="Q221" s="17">
        <v>1</v>
      </c>
      <c r="R221" s="17">
        <v>0</v>
      </c>
      <c r="S221" s="17">
        <v>0</v>
      </c>
      <c r="T221" s="17">
        <v>0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  <c r="AA221" s="17">
        <v>0</v>
      </c>
      <c r="AB221" s="17">
        <v>0</v>
      </c>
      <c r="AC221" s="17">
        <v>0</v>
      </c>
      <c r="AD221" s="17">
        <v>0</v>
      </c>
      <c r="AE221" s="17">
        <v>0</v>
      </c>
      <c r="AF221" s="17">
        <v>0</v>
      </c>
      <c r="AG221" s="17">
        <v>0</v>
      </c>
      <c r="AH221" s="17">
        <v>0</v>
      </c>
      <c r="AI221" s="17">
        <v>0</v>
      </c>
      <c r="AJ221" s="17">
        <v>0</v>
      </c>
      <c r="AK221" s="17">
        <v>0</v>
      </c>
      <c r="AL221" s="17">
        <v>0</v>
      </c>
      <c r="AM221" s="17">
        <v>0</v>
      </c>
      <c r="AN221" s="17">
        <v>0</v>
      </c>
      <c r="AO221" s="17">
        <v>0</v>
      </c>
      <c r="AP221" s="17">
        <v>0</v>
      </c>
      <c r="AQ221" s="17">
        <v>0</v>
      </c>
      <c r="AR221" s="17">
        <v>0</v>
      </c>
      <c r="AS221" s="17">
        <v>0</v>
      </c>
      <c r="AT221" s="17">
        <v>0</v>
      </c>
      <c r="AU221" s="17">
        <v>0</v>
      </c>
      <c r="AV221" s="17">
        <v>0</v>
      </c>
      <c r="AW221" s="17">
        <v>0</v>
      </c>
      <c r="AX221" s="17">
        <v>0</v>
      </c>
      <c r="AY221" s="17">
        <v>0</v>
      </c>
      <c r="AZ221" s="17">
        <v>0</v>
      </c>
      <c r="BA221" s="17">
        <v>0</v>
      </c>
      <c r="BB221" s="17">
        <v>0</v>
      </c>
      <c r="BC221" s="17">
        <v>0</v>
      </c>
      <c r="BD221" s="17">
        <v>0</v>
      </c>
      <c r="BE221" s="17">
        <v>0</v>
      </c>
      <c r="BF221" s="17">
        <v>0</v>
      </c>
      <c r="BG221" s="17">
        <v>0</v>
      </c>
      <c r="BH221" s="17">
        <v>0</v>
      </c>
      <c r="BI221" s="17">
        <v>0</v>
      </c>
      <c r="BJ221" s="17">
        <v>0</v>
      </c>
      <c r="BK221" s="34">
        <v>2</v>
      </c>
    </row>
    <row r="222" spans="1:63" x14ac:dyDescent="0.25">
      <c r="A222" s="35" t="s">
        <v>312</v>
      </c>
      <c r="B222" s="17">
        <v>0</v>
      </c>
      <c r="C222" s="17">
        <v>0</v>
      </c>
      <c r="D222" s="17">
        <v>0</v>
      </c>
      <c r="E222" s="17">
        <v>0</v>
      </c>
      <c r="F222" s="17">
        <v>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17">
        <v>0</v>
      </c>
      <c r="Q222" s="17">
        <v>0</v>
      </c>
      <c r="R222" s="17">
        <v>0</v>
      </c>
      <c r="S222" s="17">
        <v>0</v>
      </c>
      <c r="T222" s="17">
        <v>0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  <c r="AA222" s="17">
        <v>0</v>
      </c>
      <c r="AB222" s="17">
        <v>1</v>
      </c>
      <c r="AC222" s="17">
        <v>0</v>
      </c>
      <c r="AD222" s="17">
        <v>0</v>
      </c>
      <c r="AE222" s="17">
        <v>0</v>
      </c>
      <c r="AF222" s="17">
        <v>0</v>
      </c>
      <c r="AG222" s="17">
        <v>0</v>
      </c>
      <c r="AH222" s="17">
        <v>0</v>
      </c>
      <c r="AI222" s="17">
        <v>0</v>
      </c>
      <c r="AJ222" s="17">
        <v>0</v>
      </c>
      <c r="AK222" s="17">
        <v>0</v>
      </c>
      <c r="AL222" s="17">
        <v>0</v>
      </c>
      <c r="AM222" s="17">
        <v>0</v>
      </c>
      <c r="AN222" s="17">
        <v>0</v>
      </c>
      <c r="AO222" s="17">
        <v>0</v>
      </c>
      <c r="AP222" s="17">
        <v>0</v>
      </c>
      <c r="AQ222" s="17">
        <v>0</v>
      </c>
      <c r="AR222" s="17">
        <v>0</v>
      </c>
      <c r="AS222" s="17">
        <v>0</v>
      </c>
      <c r="AT222" s="17">
        <v>0</v>
      </c>
      <c r="AU222" s="17">
        <v>0</v>
      </c>
      <c r="AV222" s="17">
        <v>0</v>
      </c>
      <c r="AW222" s="17">
        <v>0</v>
      </c>
      <c r="AX222" s="17">
        <v>0</v>
      </c>
      <c r="AY222" s="17">
        <v>0</v>
      </c>
      <c r="AZ222" s="17">
        <v>0</v>
      </c>
      <c r="BA222" s="17">
        <v>0</v>
      </c>
      <c r="BB222" s="17">
        <v>0</v>
      </c>
      <c r="BC222" s="17">
        <v>0</v>
      </c>
      <c r="BD222" s="17">
        <v>0</v>
      </c>
      <c r="BE222" s="17">
        <v>0</v>
      </c>
      <c r="BF222" s="17">
        <v>0</v>
      </c>
      <c r="BG222" s="17">
        <v>0</v>
      </c>
      <c r="BH222" s="17">
        <v>0</v>
      </c>
      <c r="BI222" s="17">
        <v>0</v>
      </c>
      <c r="BJ222" s="17">
        <v>0</v>
      </c>
      <c r="BK222" s="34">
        <v>1</v>
      </c>
    </row>
    <row r="223" spans="1:63" x14ac:dyDescent="0.25">
      <c r="A223" s="35" t="s">
        <v>313</v>
      </c>
      <c r="B223" s="17">
        <v>0</v>
      </c>
      <c r="C223" s="17">
        <v>1</v>
      </c>
      <c r="D223" s="17">
        <v>0</v>
      </c>
      <c r="E223" s="17">
        <v>0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7">
        <v>0</v>
      </c>
      <c r="Q223" s="17">
        <v>0</v>
      </c>
      <c r="R223" s="17">
        <v>0</v>
      </c>
      <c r="S223" s="17">
        <v>0</v>
      </c>
      <c r="T223" s="17">
        <v>0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  <c r="AA223" s="17">
        <v>0</v>
      </c>
      <c r="AB223" s="17">
        <v>0</v>
      </c>
      <c r="AC223" s="17">
        <v>0</v>
      </c>
      <c r="AD223" s="17">
        <v>0</v>
      </c>
      <c r="AE223" s="17">
        <v>0</v>
      </c>
      <c r="AF223" s="17">
        <v>0</v>
      </c>
      <c r="AG223" s="17">
        <v>0</v>
      </c>
      <c r="AH223" s="17">
        <v>0</v>
      </c>
      <c r="AI223" s="17">
        <v>0</v>
      </c>
      <c r="AJ223" s="17">
        <v>0</v>
      </c>
      <c r="AK223" s="17">
        <v>0</v>
      </c>
      <c r="AL223" s="17">
        <v>0</v>
      </c>
      <c r="AM223" s="17">
        <v>0</v>
      </c>
      <c r="AN223" s="17">
        <v>0</v>
      </c>
      <c r="AO223" s="17">
        <v>0</v>
      </c>
      <c r="AP223" s="17">
        <v>0</v>
      </c>
      <c r="AQ223" s="17">
        <v>0</v>
      </c>
      <c r="AR223" s="17">
        <v>0</v>
      </c>
      <c r="AS223" s="17">
        <v>0</v>
      </c>
      <c r="AT223" s="17">
        <v>0</v>
      </c>
      <c r="AU223" s="17">
        <v>0</v>
      </c>
      <c r="AV223" s="17">
        <v>1</v>
      </c>
      <c r="AW223" s="17">
        <v>0</v>
      </c>
      <c r="AX223" s="17">
        <v>0</v>
      </c>
      <c r="AY223" s="17">
        <v>0</v>
      </c>
      <c r="AZ223" s="17">
        <v>0</v>
      </c>
      <c r="BA223" s="17">
        <v>0</v>
      </c>
      <c r="BB223" s="17">
        <v>0</v>
      </c>
      <c r="BC223" s="17">
        <v>0</v>
      </c>
      <c r="BD223" s="17">
        <v>0</v>
      </c>
      <c r="BE223" s="17">
        <v>0</v>
      </c>
      <c r="BF223" s="17">
        <v>0</v>
      </c>
      <c r="BG223" s="17">
        <v>0</v>
      </c>
      <c r="BH223" s="17">
        <v>0</v>
      </c>
      <c r="BI223" s="17">
        <v>0</v>
      </c>
      <c r="BJ223" s="17">
        <v>0</v>
      </c>
      <c r="BK223" s="34">
        <v>2</v>
      </c>
    </row>
    <row r="224" spans="1:63" x14ac:dyDescent="0.25">
      <c r="A224" s="35" t="s">
        <v>314</v>
      </c>
      <c r="B224" s="17">
        <v>0</v>
      </c>
      <c r="C224" s="17">
        <v>0</v>
      </c>
      <c r="D224" s="17">
        <v>0</v>
      </c>
      <c r="E224" s="17">
        <v>0</v>
      </c>
      <c r="F224" s="17">
        <v>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17">
        <v>0</v>
      </c>
      <c r="Q224" s="17">
        <v>0</v>
      </c>
      <c r="R224" s="17">
        <v>0</v>
      </c>
      <c r="S224" s="17">
        <v>0</v>
      </c>
      <c r="T224" s="17">
        <v>0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  <c r="AA224" s="17">
        <v>0</v>
      </c>
      <c r="AB224" s="17">
        <v>0</v>
      </c>
      <c r="AC224" s="17">
        <v>0</v>
      </c>
      <c r="AD224" s="17">
        <v>0</v>
      </c>
      <c r="AE224" s="17">
        <v>0</v>
      </c>
      <c r="AF224" s="17">
        <v>0</v>
      </c>
      <c r="AG224" s="17">
        <v>0</v>
      </c>
      <c r="AH224" s="17">
        <v>0</v>
      </c>
      <c r="AI224" s="17">
        <v>0</v>
      </c>
      <c r="AJ224" s="17">
        <v>0</v>
      </c>
      <c r="AK224" s="17">
        <v>0</v>
      </c>
      <c r="AL224" s="17">
        <v>0</v>
      </c>
      <c r="AM224" s="17">
        <v>0</v>
      </c>
      <c r="AN224" s="17">
        <v>0</v>
      </c>
      <c r="AO224" s="17">
        <v>0</v>
      </c>
      <c r="AP224" s="17">
        <v>0</v>
      </c>
      <c r="AQ224" s="17">
        <v>0</v>
      </c>
      <c r="AR224" s="17">
        <v>0</v>
      </c>
      <c r="AS224" s="17">
        <v>0</v>
      </c>
      <c r="AT224" s="17">
        <v>0</v>
      </c>
      <c r="AU224" s="17">
        <v>0</v>
      </c>
      <c r="AV224" s="17">
        <v>0</v>
      </c>
      <c r="AW224" s="17">
        <v>0</v>
      </c>
      <c r="AX224" s="17">
        <v>0</v>
      </c>
      <c r="AY224" s="17">
        <v>0</v>
      </c>
      <c r="AZ224" s="17">
        <v>0</v>
      </c>
      <c r="BA224" s="17">
        <v>0</v>
      </c>
      <c r="BB224" s="17">
        <v>0</v>
      </c>
      <c r="BC224" s="17">
        <v>0</v>
      </c>
      <c r="BD224" s="17">
        <v>0</v>
      </c>
      <c r="BE224" s="17">
        <v>0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34">
        <v>0</v>
      </c>
    </row>
    <row r="225" spans="1:63" x14ac:dyDescent="0.25">
      <c r="A225" s="35" t="s">
        <v>315</v>
      </c>
      <c r="B225" s="17">
        <v>0</v>
      </c>
      <c r="C225" s="17">
        <v>0</v>
      </c>
      <c r="D225" s="17">
        <v>0</v>
      </c>
      <c r="E225" s="17">
        <v>0</v>
      </c>
      <c r="F225" s="17">
        <v>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17">
        <v>0</v>
      </c>
      <c r="Q225" s="17">
        <v>0</v>
      </c>
      <c r="R225" s="17">
        <v>0</v>
      </c>
      <c r="S225" s="17">
        <v>0</v>
      </c>
      <c r="T225" s="17">
        <v>0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  <c r="AA225" s="17">
        <v>0</v>
      </c>
      <c r="AB225" s="17">
        <v>0</v>
      </c>
      <c r="AC225" s="17">
        <v>0</v>
      </c>
      <c r="AD225" s="17">
        <v>0</v>
      </c>
      <c r="AE225" s="17">
        <v>0</v>
      </c>
      <c r="AF225" s="17">
        <v>0</v>
      </c>
      <c r="AG225" s="17">
        <v>0</v>
      </c>
      <c r="AH225" s="17">
        <v>0</v>
      </c>
      <c r="AI225" s="17">
        <v>0</v>
      </c>
      <c r="AJ225" s="17">
        <v>0</v>
      </c>
      <c r="AK225" s="17">
        <v>0</v>
      </c>
      <c r="AL225" s="17">
        <v>0</v>
      </c>
      <c r="AM225" s="17">
        <v>0</v>
      </c>
      <c r="AN225" s="17">
        <v>0</v>
      </c>
      <c r="AO225" s="17">
        <v>0</v>
      </c>
      <c r="AP225" s="17">
        <v>0</v>
      </c>
      <c r="AQ225" s="17">
        <v>0</v>
      </c>
      <c r="AR225" s="17">
        <v>0</v>
      </c>
      <c r="AS225" s="17">
        <v>0</v>
      </c>
      <c r="AT225" s="17">
        <v>0</v>
      </c>
      <c r="AU225" s="17">
        <v>0</v>
      </c>
      <c r="AV225" s="17">
        <v>0</v>
      </c>
      <c r="AW225" s="17">
        <v>0</v>
      </c>
      <c r="AX225" s="17">
        <v>0</v>
      </c>
      <c r="AY225" s="17">
        <v>0</v>
      </c>
      <c r="AZ225" s="17">
        <v>0</v>
      </c>
      <c r="BA225" s="17">
        <v>0</v>
      </c>
      <c r="BB225" s="17">
        <v>0</v>
      </c>
      <c r="BC225" s="17">
        <v>0</v>
      </c>
      <c r="BD225" s="17">
        <v>0</v>
      </c>
      <c r="BE225" s="17">
        <v>0</v>
      </c>
      <c r="BF225" s="17">
        <v>0</v>
      </c>
      <c r="BG225" s="17">
        <v>0</v>
      </c>
      <c r="BH225" s="17">
        <v>0</v>
      </c>
      <c r="BI225" s="17">
        <v>0</v>
      </c>
      <c r="BJ225" s="17">
        <v>0</v>
      </c>
      <c r="BK225" s="34">
        <v>0</v>
      </c>
    </row>
    <row r="226" spans="1:63" x14ac:dyDescent="0.25">
      <c r="A226" s="35" t="s">
        <v>316</v>
      </c>
      <c r="B226" s="17">
        <v>0</v>
      </c>
      <c r="C226" s="17">
        <v>0</v>
      </c>
      <c r="D226" s="17">
        <v>0</v>
      </c>
      <c r="E226" s="17">
        <v>0</v>
      </c>
      <c r="F226" s="17">
        <v>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17">
        <v>0</v>
      </c>
      <c r="Q226" s="17">
        <v>0</v>
      </c>
      <c r="R226" s="17">
        <v>0</v>
      </c>
      <c r="S226" s="17">
        <v>0</v>
      </c>
      <c r="T226" s="17">
        <v>0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  <c r="AA226" s="17">
        <v>0</v>
      </c>
      <c r="AB226" s="17">
        <v>0</v>
      </c>
      <c r="AC226" s="17">
        <v>0</v>
      </c>
      <c r="AD226" s="17">
        <v>0</v>
      </c>
      <c r="AE226" s="17">
        <v>0</v>
      </c>
      <c r="AF226" s="17">
        <v>0</v>
      </c>
      <c r="AG226" s="17">
        <v>0</v>
      </c>
      <c r="AH226" s="17">
        <v>0</v>
      </c>
      <c r="AI226" s="17">
        <v>0</v>
      </c>
      <c r="AJ226" s="17">
        <v>0</v>
      </c>
      <c r="AK226" s="17">
        <v>0</v>
      </c>
      <c r="AL226" s="17">
        <v>0</v>
      </c>
      <c r="AM226" s="17">
        <v>0</v>
      </c>
      <c r="AN226" s="17">
        <v>0</v>
      </c>
      <c r="AO226" s="17">
        <v>0</v>
      </c>
      <c r="AP226" s="17">
        <v>0</v>
      </c>
      <c r="AQ226" s="17">
        <v>0</v>
      </c>
      <c r="AR226" s="17">
        <v>0</v>
      </c>
      <c r="AS226" s="17">
        <v>0</v>
      </c>
      <c r="AT226" s="17">
        <v>0</v>
      </c>
      <c r="AU226" s="17">
        <v>0</v>
      </c>
      <c r="AV226" s="17">
        <v>0</v>
      </c>
      <c r="AW226" s="17">
        <v>0</v>
      </c>
      <c r="AX226" s="17">
        <v>0</v>
      </c>
      <c r="AY226" s="17">
        <v>0</v>
      </c>
      <c r="AZ226" s="17">
        <v>0</v>
      </c>
      <c r="BA226" s="17">
        <v>0</v>
      </c>
      <c r="BB226" s="17">
        <v>0</v>
      </c>
      <c r="BC226" s="17">
        <v>0</v>
      </c>
      <c r="BD226" s="17">
        <v>0</v>
      </c>
      <c r="BE226" s="17">
        <v>0</v>
      </c>
      <c r="BF226" s="17">
        <v>0</v>
      </c>
      <c r="BG226" s="17">
        <v>0</v>
      </c>
      <c r="BH226" s="17">
        <v>0</v>
      </c>
      <c r="BI226" s="17">
        <v>0</v>
      </c>
      <c r="BJ226" s="17">
        <v>0</v>
      </c>
      <c r="BK226" s="34">
        <v>0</v>
      </c>
    </row>
    <row r="227" spans="1:63" x14ac:dyDescent="0.25">
      <c r="A227" s="32" t="s">
        <v>317</v>
      </c>
      <c r="B227" s="33">
        <v>0</v>
      </c>
      <c r="C227" s="33">
        <v>0</v>
      </c>
      <c r="D227" s="33">
        <v>0</v>
      </c>
      <c r="E227" s="33">
        <v>0</v>
      </c>
      <c r="F227" s="33">
        <v>0</v>
      </c>
      <c r="G227" s="33">
        <v>0</v>
      </c>
      <c r="H227" s="33">
        <v>0</v>
      </c>
      <c r="I227" s="33">
        <v>0</v>
      </c>
      <c r="J227" s="33">
        <v>0</v>
      </c>
      <c r="K227" s="33">
        <v>0</v>
      </c>
      <c r="L227" s="33">
        <v>0</v>
      </c>
      <c r="M227" s="33">
        <v>0</v>
      </c>
      <c r="N227" s="33">
        <v>0</v>
      </c>
      <c r="O227" s="33">
        <v>0</v>
      </c>
      <c r="P227" s="33">
        <v>0</v>
      </c>
      <c r="Q227" s="33">
        <v>0</v>
      </c>
      <c r="R227" s="33">
        <v>0</v>
      </c>
      <c r="S227" s="33">
        <v>0</v>
      </c>
      <c r="T227" s="33">
        <v>0</v>
      </c>
      <c r="U227" s="33">
        <v>0</v>
      </c>
      <c r="V227" s="33">
        <v>0</v>
      </c>
      <c r="W227" s="33">
        <v>0</v>
      </c>
      <c r="X227" s="33">
        <v>0</v>
      </c>
      <c r="Y227" s="33">
        <v>0</v>
      </c>
      <c r="Z227" s="33">
        <v>0</v>
      </c>
      <c r="AA227" s="33">
        <v>0</v>
      </c>
      <c r="AB227" s="33">
        <v>0</v>
      </c>
      <c r="AC227" s="33">
        <v>0</v>
      </c>
      <c r="AD227" s="33">
        <v>0</v>
      </c>
      <c r="AE227" s="33">
        <v>0</v>
      </c>
      <c r="AF227" s="33">
        <v>2</v>
      </c>
      <c r="AG227" s="33">
        <v>0</v>
      </c>
      <c r="AH227" s="33">
        <v>0</v>
      </c>
      <c r="AI227" s="33">
        <v>0</v>
      </c>
      <c r="AJ227" s="33">
        <v>0</v>
      </c>
      <c r="AK227" s="33">
        <v>0</v>
      </c>
      <c r="AL227" s="33">
        <v>0</v>
      </c>
      <c r="AM227" s="33">
        <v>0</v>
      </c>
      <c r="AN227" s="33">
        <v>0</v>
      </c>
      <c r="AO227" s="33">
        <v>0</v>
      </c>
      <c r="AP227" s="33">
        <v>0</v>
      </c>
      <c r="AQ227" s="33">
        <v>0</v>
      </c>
      <c r="AR227" s="33">
        <v>0</v>
      </c>
      <c r="AS227" s="33">
        <v>0</v>
      </c>
      <c r="AT227" s="33">
        <v>0</v>
      </c>
      <c r="AU227" s="33">
        <v>0</v>
      </c>
      <c r="AV227" s="33">
        <v>3</v>
      </c>
      <c r="AW227" s="33">
        <v>0</v>
      </c>
      <c r="AX227" s="33">
        <v>0</v>
      </c>
      <c r="AY227" s="33">
        <v>0</v>
      </c>
      <c r="AZ227" s="33">
        <v>0</v>
      </c>
      <c r="BA227" s="33">
        <v>0</v>
      </c>
      <c r="BB227" s="33">
        <v>0</v>
      </c>
      <c r="BC227" s="33">
        <v>0</v>
      </c>
      <c r="BD227" s="33">
        <v>0</v>
      </c>
      <c r="BE227" s="33">
        <v>0</v>
      </c>
      <c r="BF227" s="33">
        <v>0</v>
      </c>
      <c r="BG227" s="33">
        <v>0</v>
      </c>
      <c r="BH227" s="33">
        <v>0</v>
      </c>
      <c r="BI227" s="33">
        <v>0</v>
      </c>
      <c r="BJ227" s="33">
        <v>0</v>
      </c>
      <c r="BK227" s="34">
        <v>5</v>
      </c>
    </row>
    <row r="228" spans="1:63" x14ac:dyDescent="0.25">
      <c r="A228" s="35" t="s">
        <v>318</v>
      </c>
      <c r="B228" s="17">
        <v>0</v>
      </c>
      <c r="C228" s="17">
        <v>0</v>
      </c>
      <c r="D228" s="17">
        <v>0</v>
      </c>
      <c r="E228" s="17">
        <v>0</v>
      </c>
      <c r="F228" s="17">
        <v>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17">
        <v>0</v>
      </c>
      <c r="Q228" s="17">
        <v>0</v>
      </c>
      <c r="R228" s="17">
        <v>0</v>
      </c>
      <c r="S228" s="17">
        <v>0</v>
      </c>
      <c r="T228" s="17">
        <v>0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  <c r="AA228" s="17">
        <v>0</v>
      </c>
      <c r="AB228" s="17">
        <v>0</v>
      </c>
      <c r="AC228" s="17">
        <v>0</v>
      </c>
      <c r="AD228" s="17">
        <v>0</v>
      </c>
      <c r="AE228" s="17">
        <v>0</v>
      </c>
      <c r="AF228" s="17">
        <v>0</v>
      </c>
      <c r="AG228" s="17">
        <v>0</v>
      </c>
      <c r="AH228" s="17">
        <v>0</v>
      </c>
      <c r="AI228" s="17">
        <v>0</v>
      </c>
      <c r="AJ228" s="17">
        <v>0</v>
      </c>
      <c r="AK228" s="17">
        <v>0</v>
      </c>
      <c r="AL228" s="17">
        <v>0</v>
      </c>
      <c r="AM228" s="17">
        <v>0</v>
      </c>
      <c r="AN228" s="17">
        <v>0</v>
      </c>
      <c r="AO228" s="17">
        <v>0</v>
      </c>
      <c r="AP228" s="17">
        <v>0</v>
      </c>
      <c r="AQ228" s="17">
        <v>0</v>
      </c>
      <c r="AR228" s="17">
        <v>0</v>
      </c>
      <c r="AS228" s="17">
        <v>0</v>
      </c>
      <c r="AT228" s="17">
        <v>0</v>
      </c>
      <c r="AU228" s="17">
        <v>0</v>
      </c>
      <c r="AV228" s="17">
        <v>0</v>
      </c>
      <c r="AW228" s="17">
        <v>0</v>
      </c>
      <c r="AX228" s="17">
        <v>0</v>
      </c>
      <c r="AY228" s="17">
        <v>0</v>
      </c>
      <c r="AZ228" s="17">
        <v>0</v>
      </c>
      <c r="BA228" s="17">
        <v>0</v>
      </c>
      <c r="BB228" s="17">
        <v>0</v>
      </c>
      <c r="BC228" s="17">
        <v>0</v>
      </c>
      <c r="BD228" s="17">
        <v>0</v>
      </c>
      <c r="BE228" s="17">
        <v>0</v>
      </c>
      <c r="BF228" s="17">
        <v>0</v>
      </c>
      <c r="BG228" s="17">
        <v>0</v>
      </c>
      <c r="BH228" s="17">
        <v>0</v>
      </c>
      <c r="BI228" s="17">
        <v>0</v>
      </c>
      <c r="BJ228" s="17">
        <v>0</v>
      </c>
      <c r="BK228" s="34">
        <v>0</v>
      </c>
    </row>
    <row r="229" spans="1:63" x14ac:dyDescent="0.25">
      <c r="A229" s="35" t="s">
        <v>319</v>
      </c>
      <c r="B229" s="17">
        <v>0</v>
      </c>
      <c r="C229" s="17">
        <v>0</v>
      </c>
      <c r="D229" s="17">
        <v>0</v>
      </c>
      <c r="E229" s="17">
        <v>0</v>
      </c>
      <c r="F229" s="17">
        <v>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17">
        <v>0</v>
      </c>
      <c r="Q229" s="17">
        <v>0</v>
      </c>
      <c r="R229" s="17">
        <v>0</v>
      </c>
      <c r="S229" s="17">
        <v>0</v>
      </c>
      <c r="T229" s="17">
        <v>0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  <c r="AA229" s="17">
        <v>0</v>
      </c>
      <c r="AB229" s="17">
        <v>0</v>
      </c>
      <c r="AC229" s="17">
        <v>0</v>
      </c>
      <c r="AD229" s="17">
        <v>0</v>
      </c>
      <c r="AE229" s="17">
        <v>0</v>
      </c>
      <c r="AF229" s="17">
        <v>0</v>
      </c>
      <c r="AG229" s="17">
        <v>0</v>
      </c>
      <c r="AH229" s="17">
        <v>0</v>
      </c>
      <c r="AI229" s="17">
        <v>0</v>
      </c>
      <c r="AJ229" s="17">
        <v>0</v>
      </c>
      <c r="AK229" s="17">
        <v>0</v>
      </c>
      <c r="AL229" s="17">
        <v>0</v>
      </c>
      <c r="AM229" s="17">
        <v>0</v>
      </c>
      <c r="AN229" s="17">
        <v>0</v>
      </c>
      <c r="AO229" s="17">
        <v>0</v>
      </c>
      <c r="AP229" s="17">
        <v>0</v>
      </c>
      <c r="AQ229" s="17">
        <v>0</v>
      </c>
      <c r="AR229" s="17">
        <v>0</v>
      </c>
      <c r="AS229" s="17">
        <v>0</v>
      </c>
      <c r="AT229" s="17">
        <v>0</v>
      </c>
      <c r="AU229" s="17">
        <v>0</v>
      </c>
      <c r="AV229" s="17">
        <v>0</v>
      </c>
      <c r="AW229" s="17">
        <v>0</v>
      </c>
      <c r="AX229" s="17">
        <v>0</v>
      </c>
      <c r="AY229" s="17">
        <v>0</v>
      </c>
      <c r="AZ229" s="17">
        <v>0</v>
      </c>
      <c r="BA229" s="17">
        <v>0</v>
      </c>
      <c r="BB229" s="17">
        <v>0</v>
      </c>
      <c r="BC229" s="17">
        <v>0</v>
      </c>
      <c r="BD229" s="17">
        <v>0</v>
      </c>
      <c r="BE229" s="17">
        <v>0</v>
      </c>
      <c r="BF229" s="17">
        <v>0</v>
      </c>
      <c r="BG229" s="17">
        <v>0</v>
      </c>
      <c r="BH229" s="17">
        <v>0</v>
      </c>
      <c r="BI229" s="17">
        <v>0</v>
      </c>
      <c r="BJ229" s="17">
        <v>0</v>
      </c>
      <c r="BK229" s="34">
        <v>0</v>
      </c>
    </row>
    <row r="230" spans="1:63" x14ac:dyDescent="0.25">
      <c r="A230" s="35" t="s">
        <v>320</v>
      </c>
      <c r="B230" s="17">
        <v>0</v>
      </c>
      <c r="C230" s="17">
        <v>0</v>
      </c>
      <c r="D230" s="17">
        <v>0</v>
      </c>
      <c r="E230" s="17">
        <v>0</v>
      </c>
      <c r="F230" s="17">
        <v>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  <c r="AA230" s="17">
        <v>0</v>
      </c>
      <c r="AB230" s="17">
        <v>0</v>
      </c>
      <c r="AC230" s="17">
        <v>0</v>
      </c>
      <c r="AD230" s="17">
        <v>0</v>
      </c>
      <c r="AE230" s="17">
        <v>0</v>
      </c>
      <c r="AF230" s="17">
        <v>0</v>
      </c>
      <c r="AG230" s="17">
        <v>0</v>
      </c>
      <c r="AH230" s="17">
        <v>0</v>
      </c>
      <c r="AI230" s="17">
        <v>0</v>
      </c>
      <c r="AJ230" s="17">
        <v>0</v>
      </c>
      <c r="AK230" s="17">
        <v>0</v>
      </c>
      <c r="AL230" s="17">
        <v>0</v>
      </c>
      <c r="AM230" s="17">
        <v>0</v>
      </c>
      <c r="AN230" s="17">
        <v>0</v>
      </c>
      <c r="AO230" s="17">
        <v>0</v>
      </c>
      <c r="AP230" s="17">
        <v>0</v>
      </c>
      <c r="AQ230" s="17">
        <v>0</v>
      </c>
      <c r="AR230" s="17">
        <v>0</v>
      </c>
      <c r="AS230" s="17">
        <v>0</v>
      </c>
      <c r="AT230" s="17">
        <v>0</v>
      </c>
      <c r="AU230" s="17">
        <v>0</v>
      </c>
      <c r="AV230" s="17">
        <v>0</v>
      </c>
      <c r="AW230" s="17">
        <v>0</v>
      </c>
      <c r="AX230" s="17">
        <v>0</v>
      </c>
      <c r="AY230" s="17">
        <v>0</v>
      </c>
      <c r="AZ230" s="17">
        <v>0</v>
      </c>
      <c r="BA230" s="17">
        <v>0</v>
      </c>
      <c r="BB230" s="17">
        <v>0</v>
      </c>
      <c r="BC230" s="17">
        <v>0</v>
      </c>
      <c r="BD230" s="17">
        <v>0</v>
      </c>
      <c r="BE230" s="17">
        <v>0</v>
      </c>
      <c r="BF230" s="17">
        <v>0</v>
      </c>
      <c r="BG230" s="17">
        <v>0</v>
      </c>
      <c r="BH230" s="17">
        <v>0</v>
      </c>
      <c r="BI230" s="17">
        <v>0</v>
      </c>
      <c r="BJ230" s="17">
        <v>0</v>
      </c>
      <c r="BK230" s="34">
        <v>0</v>
      </c>
    </row>
    <row r="231" spans="1:63" x14ac:dyDescent="0.25">
      <c r="A231" s="35" t="s">
        <v>321</v>
      </c>
      <c r="B231" s="17">
        <v>0</v>
      </c>
      <c r="C231" s="17">
        <v>0</v>
      </c>
      <c r="D231" s="17">
        <v>0</v>
      </c>
      <c r="E231" s="17">
        <v>0</v>
      </c>
      <c r="F231" s="17">
        <v>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0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  <c r="AA231" s="17">
        <v>0</v>
      </c>
      <c r="AB231" s="17">
        <v>0</v>
      </c>
      <c r="AC231" s="17">
        <v>0</v>
      </c>
      <c r="AD231" s="17">
        <v>0</v>
      </c>
      <c r="AE231" s="17">
        <v>0</v>
      </c>
      <c r="AF231" s="17">
        <v>0</v>
      </c>
      <c r="AG231" s="17">
        <v>0</v>
      </c>
      <c r="AH231" s="17">
        <v>0</v>
      </c>
      <c r="AI231" s="17">
        <v>0</v>
      </c>
      <c r="AJ231" s="17">
        <v>0</v>
      </c>
      <c r="AK231" s="17">
        <v>0</v>
      </c>
      <c r="AL231" s="17">
        <v>0</v>
      </c>
      <c r="AM231" s="17">
        <v>0</v>
      </c>
      <c r="AN231" s="17">
        <v>0</v>
      </c>
      <c r="AO231" s="17">
        <v>0</v>
      </c>
      <c r="AP231" s="17">
        <v>0</v>
      </c>
      <c r="AQ231" s="17">
        <v>0</v>
      </c>
      <c r="AR231" s="17">
        <v>0</v>
      </c>
      <c r="AS231" s="17">
        <v>0</v>
      </c>
      <c r="AT231" s="17">
        <v>0</v>
      </c>
      <c r="AU231" s="17">
        <v>0</v>
      </c>
      <c r="AV231" s="17">
        <v>0</v>
      </c>
      <c r="AW231" s="17">
        <v>0</v>
      </c>
      <c r="AX231" s="17">
        <v>0</v>
      </c>
      <c r="AY231" s="17">
        <v>0</v>
      </c>
      <c r="AZ231" s="17">
        <v>0</v>
      </c>
      <c r="BA231" s="17">
        <v>0</v>
      </c>
      <c r="BB231" s="17">
        <v>0</v>
      </c>
      <c r="BC231" s="17">
        <v>0</v>
      </c>
      <c r="BD231" s="17">
        <v>0</v>
      </c>
      <c r="BE231" s="17">
        <v>0</v>
      </c>
      <c r="BF231" s="17">
        <v>0</v>
      </c>
      <c r="BG231" s="17">
        <v>0</v>
      </c>
      <c r="BH231" s="17">
        <v>0</v>
      </c>
      <c r="BI231" s="17">
        <v>0</v>
      </c>
      <c r="BJ231" s="17">
        <v>0</v>
      </c>
      <c r="BK231" s="34">
        <v>0</v>
      </c>
    </row>
    <row r="232" spans="1:63" x14ac:dyDescent="0.25">
      <c r="A232" s="35" t="s">
        <v>322</v>
      </c>
      <c r="B232" s="17">
        <v>0</v>
      </c>
      <c r="C232" s="17">
        <v>0</v>
      </c>
      <c r="D232" s="17">
        <v>0</v>
      </c>
      <c r="E232" s="17">
        <v>0</v>
      </c>
      <c r="F232" s="17">
        <v>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17">
        <v>0</v>
      </c>
      <c r="Q232" s="17">
        <v>0</v>
      </c>
      <c r="R232" s="17">
        <v>0</v>
      </c>
      <c r="S232" s="17">
        <v>0</v>
      </c>
      <c r="T232" s="17">
        <v>0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  <c r="AA232" s="17">
        <v>0</v>
      </c>
      <c r="AB232" s="17">
        <v>0</v>
      </c>
      <c r="AC232" s="17">
        <v>0</v>
      </c>
      <c r="AD232" s="17">
        <v>0</v>
      </c>
      <c r="AE232" s="17">
        <v>0</v>
      </c>
      <c r="AF232" s="17">
        <v>0</v>
      </c>
      <c r="AG232" s="17">
        <v>0</v>
      </c>
      <c r="AH232" s="17">
        <v>0</v>
      </c>
      <c r="AI232" s="17">
        <v>0</v>
      </c>
      <c r="AJ232" s="17">
        <v>0</v>
      </c>
      <c r="AK232" s="17">
        <v>0</v>
      </c>
      <c r="AL232" s="17">
        <v>0</v>
      </c>
      <c r="AM232" s="17">
        <v>0</v>
      </c>
      <c r="AN232" s="17">
        <v>0</v>
      </c>
      <c r="AO232" s="17">
        <v>0</v>
      </c>
      <c r="AP232" s="17">
        <v>0</v>
      </c>
      <c r="AQ232" s="17">
        <v>0</v>
      </c>
      <c r="AR232" s="17">
        <v>0</v>
      </c>
      <c r="AS232" s="17">
        <v>0</v>
      </c>
      <c r="AT232" s="17">
        <v>0</v>
      </c>
      <c r="AU232" s="17">
        <v>0</v>
      </c>
      <c r="AV232" s="17">
        <v>0</v>
      </c>
      <c r="AW232" s="17">
        <v>0</v>
      </c>
      <c r="AX232" s="17">
        <v>0</v>
      </c>
      <c r="AY232" s="17">
        <v>0</v>
      </c>
      <c r="AZ232" s="17">
        <v>0</v>
      </c>
      <c r="BA232" s="17">
        <v>0</v>
      </c>
      <c r="BB232" s="17">
        <v>0</v>
      </c>
      <c r="BC232" s="17">
        <v>0</v>
      </c>
      <c r="BD232" s="17">
        <v>0</v>
      </c>
      <c r="BE232" s="17">
        <v>0</v>
      </c>
      <c r="BF232" s="17">
        <v>0</v>
      </c>
      <c r="BG232" s="17">
        <v>0</v>
      </c>
      <c r="BH232" s="17">
        <v>0</v>
      </c>
      <c r="BI232" s="17">
        <v>0</v>
      </c>
      <c r="BJ232" s="17">
        <v>0</v>
      </c>
      <c r="BK232" s="34">
        <v>0</v>
      </c>
    </row>
    <row r="233" spans="1:63" x14ac:dyDescent="0.25">
      <c r="A233" s="35" t="s">
        <v>323</v>
      </c>
      <c r="B233" s="17">
        <v>0</v>
      </c>
      <c r="C233" s="17">
        <v>0</v>
      </c>
      <c r="D233" s="17">
        <v>0</v>
      </c>
      <c r="E233" s="17">
        <v>0</v>
      </c>
      <c r="F233" s="17">
        <v>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17">
        <v>0</v>
      </c>
      <c r="Q233" s="17">
        <v>0</v>
      </c>
      <c r="R233" s="17">
        <v>0</v>
      </c>
      <c r="S233" s="17">
        <v>0</v>
      </c>
      <c r="T233" s="17">
        <v>0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  <c r="AA233" s="17">
        <v>0</v>
      </c>
      <c r="AB233" s="17">
        <v>0</v>
      </c>
      <c r="AC233" s="17">
        <v>0</v>
      </c>
      <c r="AD233" s="17">
        <v>0</v>
      </c>
      <c r="AE233" s="17">
        <v>0</v>
      </c>
      <c r="AF233" s="17">
        <v>0</v>
      </c>
      <c r="AG233" s="17">
        <v>0</v>
      </c>
      <c r="AH233" s="17">
        <v>0</v>
      </c>
      <c r="AI233" s="17">
        <v>0</v>
      </c>
      <c r="AJ233" s="17">
        <v>0</v>
      </c>
      <c r="AK233" s="17">
        <v>0</v>
      </c>
      <c r="AL233" s="17">
        <v>0</v>
      </c>
      <c r="AM233" s="17">
        <v>0</v>
      </c>
      <c r="AN233" s="17">
        <v>0</v>
      </c>
      <c r="AO233" s="17">
        <v>0</v>
      </c>
      <c r="AP233" s="17">
        <v>0</v>
      </c>
      <c r="AQ233" s="17">
        <v>0</v>
      </c>
      <c r="AR233" s="17">
        <v>0</v>
      </c>
      <c r="AS233" s="17">
        <v>0</v>
      </c>
      <c r="AT233" s="17">
        <v>0</v>
      </c>
      <c r="AU233" s="17">
        <v>0</v>
      </c>
      <c r="AV233" s="17">
        <v>0</v>
      </c>
      <c r="AW233" s="17">
        <v>0</v>
      </c>
      <c r="AX233" s="17">
        <v>0</v>
      </c>
      <c r="AY233" s="17">
        <v>0</v>
      </c>
      <c r="AZ233" s="17">
        <v>0</v>
      </c>
      <c r="BA233" s="17">
        <v>0</v>
      </c>
      <c r="BB233" s="17">
        <v>0</v>
      </c>
      <c r="BC233" s="17">
        <v>0</v>
      </c>
      <c r="BD233" s="17">
        <v>0</v>
      </c>
      <c r="BE233" s="17">
        <v>0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34">
        <v>0</v>
      </c>
    </row>
    <row r="234" spans="1:63" x14ac:dyDescent="0.25">
      <c r="A234" s="35" t="s">
        <v>324</v>
      </c>
      <c r="B234" s="17">
        <v>0</v>
      </c>
      <c r="C234" s="17">
        <v>0</v>
      </c>
      <c r="D234" s="17">
        <v>0</v>
      </c>
      <c r="E234" s="17">
        <v>0</v>
      </c>
      <c r="F234" s="17">
        <v>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0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  <c r="AA234" s="17">
        <v>0</v>
      </c>
      <c r="AB234" s="17">
        <v>0</v>
      </c>
      <c r="AC234" s="17">
        <v>0</v>
      </c>
      <c r="AD234" s="17">
        <v>0</v>
      </c>
      <c r="AE234" s="17">
        <v>0</v>
      </c>
      <c r="AF234" s="17">
        <v>1</v>
      </c>
      <c r="AG234" s="17">
        <v>0</v>
      </c>
      <c r="AH234" s="17">
        <v>0</v>
      </c>
      <c r="AI234" s="17">
        <v>0</v>
      </c>
      <c r="AJ234" s="17">
        <v>0</v>
      </c>
      <c r="AK234" s="17">
        <v>0</v>
      </c>
      <c r="AL234" s="17">
        <v>0</v>
      </c>
      <c r="AM234" s="17">
        <v>0</v>
      </c>
      <c r="AN234" s="17">
        <v>0</v>
      </c>
      <c r="AO234" s="17">
        <v>0</v>
      </c>
      <c r="AP234" s="17">
        <v>0</v>
      </c>
      <c r="AQ234" s="17">
        <v>0</v>
      </c>
      <c r="AR234" s="17">
        <v>0</v>
      </c>
      <c r="AS234" s="17">
        <v>0</v>
      </c>
      <c r="AT234" s="17">
        <v>0</v>
      </c>
      <c r="AU234" s="17">
        <v>0</v>
      </c>
      <c r="AV234" s="17">
        <v>0</v>
      </c>
      <c r="AW234" s="17">
        <v>0</v>
      </c>
      <c r="AX234" s="17">
        <v>0</v>
      </c>
      <c r="AY234" s="17">
        <v>0</v>
      </c>
      <c r="AZ234" s="17">
        <v>0</v>
      </c>
      <c r="BA234" s="17">
        <v>0</v>
      </c>
      <c r="BB234" s="17">
        <v>0</v>
      </c>
      <c r="BC234" s="17">
        <v>0</v>
      </c>
      <c r="BD234" s="17">
        <v>0</v>
      </c>
      <c r="BE234" s="17">
        <v>0</v>
      </c>
      <c r="BF234" s="17">
        <v>0</v>
      </c>
      <c r="BG234" s="17">
        <v>0</v>
      </c>
      <c r="BH234" s="17">
        <v>0</v>
      </c>
      <c r="BI234" s="17">
        <v>0</v>
      </c>
      <c r="BJ234" s="17">
        <v>0</v>
      </c>
      <c r="BK234" s="34">
        <v>1</v>
      </c>
    </row>
    <row r="235" spans="1:63" x14ac:dyDescent="0.25">
      <c r="A235" s="35" t="s">
        <v>325</v>
      </c>
      <c r="B235" s="17">
        <v>0</v>
      </c>
      <c r="C235" s="17">
        <v>0</v>
      </c>
      <c r="D235" s="17">
        <v>0</v>
      </c>
      <c r="E235" s="17">
        <v>0</v>
      </c>
      <c r="F235" s="17">
        <v>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0</v>
      </c>
      <c r="S235" s="17">
        <v>0</v>
      </c>
      <c r="T235" s="17">
        <v>0</v>
      </c>
      <c r="U235" s="17">
        <v>0</v>
      </c>
      <c r="V235" s="17">
        <v>0</v>
      </c>
      <c r="W235" s="17">
        <v>0</v>
      </c>
      <c r="X235" s="17">
        <v>0</v>
      </c>
      <c r="Y235" s="17">
        <v>0</v>
      </c>
      <c r="Z235" s="17">
        <v>0</v>
      </c>
      <c r="AA235" s="17">
        <v>0</v>
      </c>
      <c r="AB235" s="17">
        <v>0</v>
      </c>
      <c r="AC235" s="17">
        <v>0</v>
      </c>
      <c r="AD235" s="17">
        <v>0</v>
      </c>
      <c r="AE235" s="17">
        <v>0</v>
      </c>
      <c r="AF235" s="17">
        <v>1</v>
      </c>
      <c r="AG235" s="17">
        <v>0</v>
      </c>
      <c r="AH235" s="17">
        <v>0</v>
      </c>
      <c r="AI235" s="17">
        <v>0</v>
      </c>
      <c r="AJ235" s="17">
        <v>0</v>
      </c>
      <c r="AK235" s="17">
        <v>0</v>
      </c>
      <c r="AL235" s="17">
        <v>0</v>
      </c>
      <c r="AM235" s="17">
        <v>0</v>
      </c>
      <c r="AN235" s="17">
        <v>0</v>
      </c>
      <c r="AO235" s="17">
        <v>0</v>
      </c>
      <c r="AP235" s="17">
        <v>0</v>
      </c>
      <c r="AQ235" s="17">
        <v>0</v>
      </c>
      <c r="AR235" s="17">
        <v>0</v>
      </c>
      <c r="AS235" s="17">
        <v>0</v>
      </c>
      <c r="AT235" s="17">
        <v>0</v>
      </c>
      <c r="AU235" s="17">
        <v>0</v>
      </c>
      <c r="AV235" s="17">
        <v>0</v>
      </c>
      <c r="AW235" s="17">
        <v>0</v>
      </c>
      <c r="AX235" s="17">
        <v>0</v>
      </c>
      <c r="AY235" s="17">
        <v>0</v>
      </c>
      <c r="AZ235" s="17">
        <v>0</v>
      </c>
      <c r="BA235" s="17">
        <v>0</v>
      </c>
      <c r="BB235" s="17">
        <v>0</v>
      </c>
      <c r="BC235" s="17">
        <v>0</v>
      </c>
      <c r="BD235" s="17">
        <v>0</v>
      </c>
      <c r="BE235" s="17">
        <v>0</v>
      </c>
      <c r="BF235" s="17">
        <v>0</v>
      </c>
      <c r="BG235" s="17">
        <v>0</v>
      </c>
      <c r="BH235" s="17">
        <v>0</v>
      </c>
      <c r="BI235" s="17">
        <v>0</v>
      </c>
      <c r="BJ235" s="17">
        <v>0</v>
      </c>
      <c r="BK235" s="34">
        <v>1</v>
      </c>
    </row>
    <row r="236" spans="1:63" x14ac:dyDescent="0.25">
      <c r="A236" s="35" t="s">
        <v>326</v>
      </c>
      <c r="B236" s="17">
        <v>0</v>
      </c>
      <c r="C236" s="17">
        <v>0</v>
      </c>
      <c r="D236" s="17">
        <v>0</v>
      </c>
      <c r="E236" s="17">
        <v>0</v>
      </c>
      <c r="F236" s="17">
        <v>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17">
        <v>0</v>
      </c>
      <c r="Q236" s="17">
        <v>0</v>
      </c>
      <c r="R236" s="17">
        <v>0</v>
      </c>
      <c r="S236" s="17">
        <v>0</v>
      </c>
      <c r="T236" s="17">
        <v>0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  <c r="AA236" s="17">
        <v>0</v>
      </c>
      <c r="AB236" s="17">
        <v>0</v>
      </c>
      <c r="AC236" s="17">
        <v>0</v>
      </c>
      <c r="AD236" s="17">
        <v>0</v>
      </c>
      <c r="AE236" s="17">
        <v>0</v>
      </c>
      <c r="AF236" s="17">
        <v>0</v>
      </c>
      <c r="AG236" s="17">
        <v>0</v>
      </c>
      <c r="AH236" s="17">
        <v>0</v>
      </c>
      <c r="AI236" s="17">
        <v>0</v>
      </c>
      <c r="AJ236" s="17">
        <v>0</v>
      </c>
      <c r="AK236" s="17">
        <v>0</v>
      </c>
      <c r="AL236" s="17">
        <v>0</v>
      </c>
      <c r="AM236" s="17">
        <v>0</v>
      </c>
      <c r="AN236" s="17">
        <v>0</v>
      </c>
      <c r="AO236" s="17">
        <v>0</v>
      </c>
      <c r="AP236" s="17">
        <v>0</v>
      </c>
      <c r="AQ236" s="17">
        <v>0</v>
      </c>
      <c r="AR236" s="17">
        <v>0</v>
      </c>
      <c r="AS236" s="17">
        <v>0</v>
      </c>
      <c r="AT236" s="17">
        <v>0</v>
      </c>
      <c r="AU236" s="17">
        <v>0</v>
      </c>
      <c r="AV236" s="17">
        <v>0</v>
      </c>
      <c r="AW236" s="17">
        <v>0</v>
      </c>
      <c r="AX236" s="17">
        <v>0</v>
      </c>
      <c r="AY236" s="17">
        <v>0</v>
      </c>
      <c r="AZ236" s="17">
        <v>0</v>
      </c>
      <c r="BA236" s="17">
        <v>0</v>
      </c>
      <c r="BB236" s="17">
        <v>0</v>
      </c>
      <c r="BC236" s="17">
        <v>0</v>
      </c>
      <c r="BD236" s="17">
        <v>0</v>
      </c>
      <c r="BE236" s="17">
        <v>0</v>
      </c>
      <c r="BF236" s="17">
        <v>0</v>
      </c>
      <c r="BG236" s="17">
        <v>0</v>
      </c>
      <c r="BH236" s="17">
        <v>0</v>
      </c>
      <c r="BI236" s="17">
        <v>0</v>
      </c>
      <c r="BJ236" s="17">
        <v>0</v>
      </c>
      <c r="BK236" s="34">
        <v>0</v>
      </c>
    </row>
    <row r="237" spans="1:63" x14ac:dyDescent="0.25">
      <c r="A237" s="35" t="s">
        <v>327</v>
      </c>
      <c r="B237" s="17">
        <v>0</v>
      </c>
      <c r="C237" s="17">
        <v>0</v>
      </c>
      <c r="D237" s="17">
        <v>0</v>
      </c>
      <c r="E237" s="17">
        <v>0</v>
      </c>
      <c r="F237" s="17">
        <v>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17">
        <v>0</v>
      </c>
      <c r="Q237" s="17">
        <v>0</v>
      </c>
      <c r="R237" s="17">
        <v>0</v>
      </c>
      <c r="S237" s="17">
        <v>0</v>
      </c>
      <c r="T237" s="17">
        <v>0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  <c r="AA237" s="17">
        <v>0</v>
      </c>
      <c r="AB237" s="17">
        <v>0</v>
      </c>
      <c r="AC237" s="17">
        <v>0</v>
      </c>
      <c r="AD237" s="17">
        <v>0</v>
      </c>
      <c r="AE237" s="17">
        <v>0</v>
      </c>
      <c r="AF237" s="17">
        <v>0</v>
      </c>
      <c r="AG237" s="17">
        <v>0</v>
      </c>
      <c r="AH237" s="17">
        <v>0</v>
      </c>
      <c r="AI237" s="17">
        <v>0</v>
      </c>
      <c r="AJ237" s="17">
        <v>0</v>
      </c>
      <c r="AK237" s="17">
        <v>0</v>
      </c>
      <c r="AL237" s="17">
        <v>0</v>
      </c>
      <c r="AM237" s="17">
        <v>0</v>
      </c>
      <c r="AN237" s="17">
        <v>0</v>
      </c>
      <c r="AO237" s="17">
        <v>0</v>
      </c>
      <c r="AP237" s="17">
        <v>0</v>
      </c>
      <c r="AQ237" s="17">
        <v>0</v>
      </c>
      <c r="AR237" s="17">
        <v>0</v>
      </c>
      <c r="AS237" s="17">
        <v>0</v>
      </c>
      <c r="AT237" s="17">
        <v>0</v>
      </c>
      <c r="AU237" s="17">
        <v>0</v>
      </c>
      <c r="AV237" s="17">
        <v>0</v>
      </c>
      <c r="AW237" s="17">
        <v>0</v>
      </c>
      <c r="AX237" s="17">
        <v>0</v>
      </c>
      <c r="AY237" s="17">
        <v>0</v>
      </c>
      <c r="AZ237" s="17">
        <v>0</v>
      </c>
      <c r="BA237" s="17">
        <v>0</v>
      </c>
      <c r="BB237" s="17">
        <v>0</v>
      </c>
      <c r="BC237" s="17">
        <v>0</v>
      </c>
      <c r="BD237" s="17">
        <v>0</v>
      </c>
      <c r="BE237" s="17">
        <v>0</v>
      </c>
      <c r="BF237" s="17">
        <v>0</v>
      </c>
      <c r="BG237" s="17">
        <v>0</v>
      </c>
      <c r="BH237" s="17">
        <v>0</v>
      </c>
      <c r="BI237" s="17">
        <v>0</v>
      </c>
      <c r="BJ237" s="17">
        <v>0</v>
      </c>
      <c r="BK237" s="34">
        <v>0</v>
      </c>
    </row>
    <row r="238" spans="1:63" x14ac:dyDescent="0.25">
      <c r="A238" s="35" t="s">
        <v>328</v>
      </c>
      <c r="B238" s="17">
        <v>0</v>
      </c>
      <c r="C238" s="17">
        <v>0</v>
      </c>
      <c r="D238" s="17">
        <v>0</v>
      </c>
      <c r="E238" s="17">
        <v>0</v>
      </c>
      <c r="F238" s="17">
        <v>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17">
        <v>0</v>
      </c>
      <c r="Q238" s="17">
        <v>0</v>
      </c>
      <c r="R238" s="17">
        <v>0</v>
      </c>
      <c r="S238" s="17">
        <v>0</v>
      </c>
      <c r="T238" s="17">
        <v>0</v>
      </c>
      <c r="U238" s="17">
        <v>0</v>
      </c>
      <c r="V238" s="17">
        <v>0</v>
      </c>
      <c r="W238" s="17">
        <v>0</v>
      </c>
      <c r="X238" s="17">
        <v>0</v>
      </c>
      <c r="Y238" s="17">
        <v>0</v>
      </c>
      <c r="Z238" s="17">
        <v>0</v>
      </c>
      <c r="AA238" s="17">
        <v>0</v>
      </c>
      <c r="AB238" s="17">
        <v>0</v>
      </c>
      <c r="AC238" s="17">
        <v>0</v>
      </c>
      <c r="AD238" s="17">
        <v>0</v>
      </c>
      <c r="AE238" s="17">
        <v>0</v>
      </c>
      <c r="AF238" s="17">
        <v>0</v>
      </c>
      <c r="AG238" s="17">
        <v>0</v>
      </c>
      <c r="AH238" s="17">
        <v>0</v>
      </c>
      <c r="AI238" s="17">
        <v>0</v>
      </c>
      <c r="AJ238" s="17">
        <v>0</v>
      </c>
      <c r="AK238" s="17">
        <v>0</v>
      </c>
      <c r="AL238" s="17">
        <v>0</v>
      </c>
      <c r="AM238" s="17">
        <v>0</v>
      </c>
      <c r="AN238" s="17">
        <v>0</v>
      </c>
      <c r="AO238" s="17">
        <v>0</v>
      </c>
      <c r="AP238" s="17">
        <v>0</v>
      </c>
      <c r="AQ238" s="17">
        <v>0</v>
      </c>
      <c r="AR238" s="17">
        <v>0</v>
      </c>
      <c r="AS238" s="17">
        <v>0</v>
      </c>
      <c r="AT238" s="17">
        <v>0</v>
      </c>
      <c r="AU238" s="17">
        <v>0</v>
      </c>
      <c r="AV238" s="17">
        <v>0</v>
      </c>
      <c r="AW238" s="17">
        <v>0</v>
      </c>
      <c r="AX238" s="17">
        <v>0</v>
      </c>
      <c r="AY238" s="17">
        <v>0</v>
      </c>
      <c r="AZ238" s="17">
        <v>0</v>
      </c>
      <c r="BA238" s="17">
        <v>0</v>
      </c>
      <c r="BB238" s="17">
        <v>0</v>
      </c>
      <c r="BC238" s="17">
        <v>0</v>
      </c>
      <c r="BD238" s="17">
        <v>0</v>
      </c>
      <c r="BE238" s="17">
        <v>0</v>
      </c>
      <c r="BF238" s="17">
        <v>0</v>
      </c>
      <c r="BG238" s="17">
        <v>0</v>
      </c>
      <c r="BH238" s="17">
        <v>0</v>
      </c>
      <c r="BI238" s="17">
        <v>0</v>
      </c>
      <c r="BJ238" s="17">
        <v>0</v>
      </c>
      <c r="BK238" s="34">
        <v>0</v>
      </c>
    </row>
    <row r="239" spans="1:63" x14ac:dyDescent="0.25">
      <c r="A239" s="35" t="s">
        <v>329</v>
      </c>
      <c r="B239" s="17">
        <v>0</v>
      </c>
      <c r="C239" s="17">
        <v>0</v>
      </c>
      <c r="D239" s="17">
        <v>0</v>
      </c>
      <c r="E239" s="17">
        <v>0</v>
      </c>
      <c r="F239" s="17">
        <v>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17">
        <v>0</v>
      </c>
      <c r="Q239" s="17">
        <v>0</v>
      </c>
      <c r="R239" s="17">
        <v>0</v>
      </c>
      <c r="S239" s="17">
        <v>0</v>
      </c>
      <c r="T239" s="17">
        <v>0</v>
      </c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  <c r="AA239" s="17">
        <v>0</v>
      </c>
      <c r="AB239" s="17">
        <v>0</v>
      </c>
      <c r="AC239" s="17">
        <v>0</v>
      </c>
      <c r="AD239" s="17">
        <v>0</v>
      </c>
      <c r="AE239" s="17">
        <v>0</v>
      </c>
      <c r="AF239" s="17">
        <v>0</v>
      </c>
      <c r="AG239" s="17">
        <v>0</v>
      </c>
      <c r="AH239" s="17">
        <v>0</v>
      </c>
      <c r="AI239" s="17">
        <v>0</v>
      </c>
      <c r="AJ239" s="17">
        <v>0</v>
      </c>
      <c r="AK239" s="17">
        <v>0</v>
      </c>
      <c r="AL239" s="17">
        <v>0</v>
      </c>
      <c r="AM239" s="17">
        <v>0</v>
      </c>
      <c r="AN239" s="17">
        <v>0</v>
      </c>
      <c r="AO239" s="17">
        <v>0</v>
      </c>
      <c r="AP239" s="17">
        <v>0</v>
      </c>
      <c r="AQ239" s="17">
        <v>0</v>
      </c>
      <c r="AR239" s="17">
        <v>0</v>
      </c>
      <c r="AS239" s="17">
        <v>0</v>
      </c>
      <c r="AT239" s="17">
        <v>0</v>
      </c>
      <c r="AU239" s="17">
        <v>0</v>
      </c>
      <c r="AV239" s="17">
        <v>0</v>
      </c>
      <c r="AW239" s="17">
        <v>0</v>
      </c>
      <c r="AX239" s="17">
        <v>0</v>
      </c>
      <c r="AY239" s="17">
        <v>0</v>
      </c>
      <c r="AZ239" s="17">
        <v>0</v>
      </c>
      <c r="BA239" s="17">
        <v>0</v>
      </c>
      <c r="BB239" s="17">
        <v>0</v>
      </c>
      <c r="BC239" s="17">
        <v>0</v>
      </c>
      <c r="BD239" s="17">
        <v>0</v>
      </c>
      <c r="BE239" s="17">
        <v>0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34">
        <v>0</v>
      </c>
    </row>
    <row r="240" spans="1:63" x14ac:dyDescent="0.25">
      <c r="A240" s="35" t="s">
        <v>330</v>
      </c>
      <c r="B240" s="17">
        <v>0</v>
      </c>
      <c r="C240" s="17">
        <v>0</v>
      </c>
      <c r="D240" s="17">
        <v>0</v>
      </c>
      <c r="E240" s="17">
        <v>0</v>
      </c>
      <c r="F240" s="17">
        <v>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0</v>
      </c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  <c r="AA240" s="17">
        <v>0</v>
      </c>
      <c r="AB240" s="17">
        <v>0</v>
      </c>
      <c r="AC240" s="17">
        <v>0</v>
      </c>
      <c r="AD240" s="17">
        <v>0</v>
      </c>
      <c r="AE240" s="17">
        <v>0</v>
      </c>
      <c r="AF240" s="17">
        <v>0</v>
      </c>
      <c r="AG240" s="17">
        <v>0</v>
      </c>
      <c r="AH240" s="17">
        <v>0</v>
      </c>
      <c r="AI240" s="17">
        <v>0</v>
      </c>
      <c r="AJ240" s="17">
        <v>0</v>
      </c>
      <c r="AK240" s="17">
        <v>0</v>
      </c>
      <c r="AL240" s="17">
        <v>0</v>
      </c>
      <c r="AM240" s="17">
        <v>0</v>
      </c>
      <c r="AN240" s="17">
        <v>0</v>
      </c>
      <c r="AO240" s="17">
        <v>0</v>
      </c>
      <c r="AP240" s="17">
        <v>0</v>
      </c>
      <c r="AQ240" s="17">
        <v>0</v>
      </c>
      <c r="AR240" s="17">
        <v>0</v>
      </c>
      <c r="AS240" s="17">
        <v>0</v>
      </c>
      <c r="AT240" s="17">
        <v>0</v>
      </c>
      <c r="AU240" s="17">
        <v>0</v>
      </c>
      <c r="AV240" s="17">
        <v>0</v>
      </c>
      <c r="AW240" s="17">
        <v>0</v>
      </c>
      <c r="AX240" s="17">
        <v>0</v>
      </c>
      <c r="AY240" s="17">
        <v>0</v>
      </c>
      <c r="AZ240" s="17">
        <v>0</v>
      </c>
      <c r="BA240" s="17">
        <v>0</v>
      </c>
      <c r="BB240" s="17">
        <v>0</v>
      </c>
      <c r="BC240" s="17">
        <v>0</v>
      </c>
      <c r="BD240" s="17">
        <v>0</v>
      </c>
      <c r="BE240" s="17">
        <v>0</v>
      </c>
      <c r="BF240" s="17">
        <v>0</v>
      </c>
      <c r="BG240" s="17">
        <v>0</v>
      </c>
      <c r="BH240" s="17">
        <v>0</v>
      </c>
      <c r="BI240" s="17">
        <v>0</v>
      </c>
      <c r="BJ240" s="17">
        <v>0</v>
      </c>
      <c r="BK240" s="34">
        <v>0</v>
      </c>
    </row>
    <row r="241" spans="1:63" x14ac:dyDescent="0.25">
      <c r="A241" s="35" t="s">
        <v>331</v>
      </c>
      <c r="B241" s="17">
        <v>0</v>
      </c>
      <c r="C241" s="17">
        <v>0</v>
      </c>
      <c r="D241" s="17">
        <v>0</v>
      </c>
      <c r="E241" s="17">
        <v>0</v>
      </c>
      <c r="F241" s="17">
        <v>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17">
        <v>0</v>
      </c>
      <c r="Q241" s="17">
        <v>0</v>
      </c>
      <c r="R241" s="17">
        <v>0</v>
      </c>
      <c r="S241" s="17">
        <v>0</v>
      </c>
      <c r="T241" s="17">
        <v>0</v>
      </c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  <c r="AA241" s="17">
        <v>0</v>
      </c>
      <c r="AB241" s="17">
        <v>0</v>
      </c>
      <c r="AC241" s="17">
        <v>0</v>
      </c>
      <c r="AD241" s="17">
        <v>0</v>
      </c>
      <c r="AE241" s="17">
        <v>0</v>
      </c>
      <c r="AF241" s="17">
        <v>0</v>
      </c>
      <c r="AG241" s="17">
        <v>0</v>
      </c>
      <c r="AH241" s="17">
        <v>0</v>
      </c>
      <c r="AI241" s="17">
        <v>0</v>
      </c>
      <c r="AJ241" s="17">
        <v>0</v>
      </c>
      <c r="AK241" s="17">
        <v>0</v>
      </c>
      <c r="AL241" s="17">
        <v>0</v>
      </c>
      <c r="AM241" s="17">
        <v>0</v>
      </c>
      <c r="AN241" s="17">
        <v>0</v>
      </c>
      <c r="AO241" s="17">
        <v>0</v>
      </c>
      <c r="AP241" s="17">
        <v>0</v>
      </c>
      <c r="AQ241" s="17">
        <v>0</v>
      </c>
      <c r="AR241" s="17">
        <v>0</v>
      </c>
      <c r="AS241" s="17">
        <v>0</v>
      </c>
      <c r="AT241" s="17">
        <v>0</v>
      </c>
      <c r="AU241" s="17">
        <v>0</v>
      </c>
      <c r="AV241" s="17">
        <v>0</v>
      </c>
      <c r="AW241" s="17">
        <v>0</v>
      </c>
      <c r="AX241" s="17">
        <v>0</v>
      </c>
      <c r="AY241" s="17">
        <v>0</v>
      </c>
      <c r="AZ241" s="17">
        <v>0</v>
      </c>
      <c r="BA241" s="17">
        <v>0</v>
      </c>
      <c r="BB241" s="17">
        <v>0</v>
      </c>
      <c r="BC241" s="17">
        <v>0</v>
      </c>
      <c r="BD241" s="17">
        <v>0</v>
      </c>
      <c r="BE241" s="17">
        <v>0</v>
      </c>
      <c r="BF241" s="17">
        <v>0</v>
      </c>
      <c r="BG241" s="17">
        <v>0</v>
      </c>
      <c r="BH241" s="17">
        <v>0</v>
      </c>
      <c r="BI241" s="17">
        <v>0</v>
      </c>
      <c r="BJ241" s="17">
        <v>0</v>
      </c>
      <c r="BK241" s="34">
        <v>0</v>
      </c>
    </row>
    <row r="242" spans="1:63" x14ac:dyDescent="0.25">
      <c r="A242" s="35" t="s">
        <v>332</v>
      </c>
      <c r="B242" s="17">
        <v>0</v>
      </c>
      <c r="C242" s="17">
        <v>0</v>
      </c>
      <c r="D242" s="17">
        <v>0</v>
      </c>
      <c r="E242" s="17">
        <v>0</v>
      </c>
      <c r="F242" s="17">
        <v>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0</v>
      </c>
      <c r="T242" s="17">
        <v>0</v>
      </c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  <c r="AA242" s="17">
        <v>0</v>
      </c>
      <c r="AB242" s="17">
        <v>0</v>
      </c>
      <c r="AC242" s="17">
        <v>0</v>
      </c>
      <c r="AD242" s="17">
        <v>0</v>
      </c>
      <c r="AE242" s="17">
        <v>0</v>
      </c>
      <c r="AF242" s="17">
        <v>0</v>
      </c>
      <c r="AG242" s="17">
        <v>0</v>
      </c>
      <c r="AH242" s="17">
        <v>0</v>
      </c>
      <c r="AI242" s="17">
        <v>0</v>
      </c>
      <c r="AJ242" s="17">
        <v>0</v>
      </c>
      <c r="AK242" s="17">
        <v>0</v>
      </c>
      <c r="AL242" s="17">
        <v>0</v>
      </c>
      <c r="AM242" s="17">
        <v>0</v>
      </c>
      <c r="AN242" s="17">
        <v>0</v>
      </c>
      <c r="AO242" s="17">
        <v>0</v>
      </c>
      <c r="AP242" s="17">
        <v>0</v>
      </c>
      <c r="AQ242" s="17">
        <v>0</v>
      </c>
      <c r="AR242" s="17">
        <v>0</v>
      </c>
      <c r="AS242" s="17">
        <v>0</v>
      </c>
      <c r="AT242" s="17">
        <v>0</v>
      </c>
      <c r="AU242" s="17">
        <v>0</v>
      </c>
      <c r="AV242" s="17">
        <v>3</v>
      </c>
      <c r="AW242" s="17">
        <v>0</v>
      </c>
      <c r="AX242" s="17">
        <v>0</v>
      </c>
      <c r="AY242" s="17">
        <v>0</v>
      </c>
      <c r="AZ242" s="17">
        <v>0</v>
      </c>
      <c r="BA242" s="17">
        <v>0</v>
      </c>
      <c r="BB242" s="17">
        <v>0</v>
      </c>
      <c r="BC242" s="17">
        <v>0</v>
      </c>
      <c r="BD242" s="17">
        <v>0</v>
      </c>
      <c r="BE242" s="17">
        <v>0</v>
      </c>
      <c r="BF242" s="17">
        <v>0</v>
      </c>
      <c r="BG242" s="17">
        <v>0</v>
      </c>
      <c r="BH242" s="17">
        <v>0</v>
      </c>
      <c r="BI242" s="17">
        <v>0</v>
      </c>
      <c r="BJ242" s="17">
        <v>0</v>
      </c>
      <c r="BK242" s="34">
        <v>3</v>
      </c>
    </row>
    <row r="243" spans="1:63" x14ac:dyDescent="0.25">
      <c r="A243" s="35" t="s">
        <v>333</v>
      </c>
      <c r="B243" s="17">
        <v>0</v>
      </c>
      <c r="C243" s="17">
        <v>0</v>
      </c>
      <c r="D243" s="17">
        <v>0</v>
      </c>
      <c r="E243" s="17">
        <v>0</v>
      </c>
      <c r="F243" s="17">
        <v>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0</v>
      </c>
      <c r="T243" s="17">
        <v>0</v>
      </c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  <c r="AA243" s="17">
        <v>0</v>
      </c>
      <c r="AB243" s="17">
        <v>0</v>
      </c>
      <c r="AC243" s="17">
        <v>0</v>
      </c>
      <c r="AD243" s="17">
        <v>0</v>
      </c>
      <c r="AE243" s="17">
        <v>0</v>
      </c>
      <c r="AF243" s="17">
        <v>0</v>
      </c>
      <c r="AG243" s="17">
        <v>0</v>
      </c>
      <c r="AH243" s="17">
        <v>0</v>
      </c>
      <c r="AI243" s="17">
        <v>0</v>
      </c>
      <c r="AJ243" s="17">
        <v>0</v>
      </c>
      <c r="AK243" s="17">
        <v>0</v>
      </c>
      <c r="AL243" s="17">
        <v>0</v>
      </c>
      <c r="AM243" s="17">
        <v>0</v>
      </c>
      <c r="AN243" s="17">
        <v>0</v>
      </c>
      <c r="AO243" s="17">
        <v>0</v>
      </c>
      <c r="AP243" s="17">
        <v>0</v>
      </c>
      <c r="AQ243" s="17">
        <v>0</v>
      </c>
      <c r="AR243" s="17">
        <v>0</v>
      </c>
      <c r="AS243" s="17">
        <v>0</v>
      </c>
      <c r="AT243" s="17">
        <v>0</v>
      </c>
      <c r="AU243" s="17">
        <v>0</v>
      </c>
      <c r="AV243" s="17">
        <v>0</v>
      </c>
      <c r="AW243" s="17">
        <v>0</v>
      </c>
      <c r="AX243" s="17">
        <v>0</v>
      </c>
      <c r="AY243" s="17">
        <v>0</v>
      </c>
      <c r="AZ243" s="17">
        <v>0</v>
      </c>
      <c r="BA243" s="17">
        <v>0</v>
      </c>
      <c r="BB243" s="17">
        <v>0</v>
      </c>
      <c r="BC243" s="17">
        <v>0</v>
      </c>
      <c r="BD243" s="17">
        <v>0</v>
      </c>
      <c r="BE243" s="17">
        <v>0</v>
      </c>
      <c r="BF243" s="17">
        <v>0</v>
      </c>
      <c r="BG243" s="17">
        <v>0</v>
      </c>
      <c r="BH243" s="17">
        <v>0</v>
      </c>
      <c r="BI243" s="17">
        <v>0</v>
      </c>
      <c r="BJ243" s="17">
        <v>0</v>
      </c>
      <c r="BK243" s="34">
        <v>0</v>
      </c>
    </row>
    <row r="244" spans="1:63" x14ac:dyDescent="0.25">
      <c r="A244" s="35" t="s">
        <v>334</v>
      </c>
      <c r="B244" s="17">
        <v>0</v>
      </c>
      <c r="C244" s="17">
        <v>0</v>
      </c>
      <c r="D244" s="17">
        <v>0</v>
      </c>
      <c r="E244" s="17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0</v>
      </c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  <c r="AA244" s="17">
        <v>0</v>
      </c>
      <c r="AB244" s="17">
        <v>0</v>
      </c>
      <c r="AC244" s="17">
        <v>0</v>
      </c>
      <c r="AD244" s="17">
        <v>0</v>
      </c>
      <c r="AE244" s="17">
        <v>0</v>
      </c>
      <c r="AF244" s="17">
        <v>0</v>
      </c>
      <c r="AG244" s="17">
        <v>0</v>
      </c>
      <c r="AH244" s="17">
        <v>0</v>
      </c>
      <c r="AI244" s="17">
        <v>0</v>
      </c>
      <c r="AJ244" s="17">
        <v>0</v>
      </c>
      <c r="AK244" s="17">
        <v>0</v>
      </c>
      <c r="AL244" s="17">
        <v>0</v>
      </c>
      <c r="AM244" s="17">
        <v>0</v>
      </c>
      <c r="AN244" s="17">
        <v>0</v>
      </c>
      <c r="AO244" s="17">
        <v>0</v>
      </c>
      <c r="AP244" s="17">
        <v>0</v>
      </c>
      <c r="AQ244" s="17">
        <v>0</v>
      </c>
      <c r="AR244" s="17">
        <v>0</v>
      </c>
      <c r="AS244" s="17">
        <v>0</v>
      </c>
      <c r="AT244" s="17">
        <v>0</v>
      </c>
      <c r="AU244" s="17">
        <v>0</v>
      </c>
      <c r="AV244" s="17">
        <v>0</v>
      </c>
      <c r="AW244" s="17">
        <v>0</v>
      </c>
      <c r="AX244" s="17">
        <v>0</v>
      </c>
      <c r="AY244" s="17">
        <v>0</v>
      </c>
      <c r="AZ244" s="17">
        <v>0</v>
      </c>
      <c r="BA244" s="17">
        <v>0</v>
      </c>
      <c r="BB244" s="17">
        <v>0</v>
      </c>
      <c r="BC244" s="17">
        <v>0</v>
      </c>
      <c r="BD244" s="17">
        <v>0</v>
      </c>
      <c r="BE244" s="17">
        <v>0</v>
      </c>
      <c r="BF244" s="17">
        <v>0</v>
      </c>
      <c r="BG244" s="17">
        <v>0</v>
      </c>
      <c r="BH244" s="17">
        <v>0</v>
      </c>
      <c r="BI244" s="17">
        <v>0</v>
      </c>
      <c r="BJ244" s="17">
        <v>0</v>
      </c>
      <c r="BK244" s="34">
        <v>0</v>
      </c>
    </row>
    <row r="245" spans="1:63" x14ac:dyDescent="0.25">
      <c r="A245" s="35" t="s">
        <v>335</v>
      </c>
      <c r="B245" s="17">
        <v>0</v>
      </c>
      <c r="C245" s="17">
        <v>0</v>
      </c>
      <c r="D245" s="17">
        <v>0</v>
      </c>
      <c r="E245" s="17">
        <v>0</v>
      </c>
      <c r="F245" s="17">
        <v>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0</v>
      </c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  <c r="AA245" s="17">
        <v>0</v>
      </c>
      <c r="AB245" s="17">
        <v>0</v>
      </c>
      <c r="AC245" s="17">
        <v>0</v>
      </c>
      <c r="AD245" s="17">
        <v>0</v>
      </c>
      <c r="AE245" s="17">
        <v>0</v>
      </c>
      <c r="AF245" s="17">
        <v>0</v>
      </c>
      <c r="AG245" s="17">
        <v>0</v>
      </c>
      <c r="AH245" s="17">
        <v>0</v>
      </c>
      <c r="AI245" s="17">
        <v>0</v>
      </c>
      <c r="AJ245" s="17">
        <v>0</v>
      </c>
      <c r="AK245" s="17">
        <v>0</v>
      </c>
      <c r="AL245" s="17">
        <v>0</v>
      </c>
      <c r="AM245" s="17">
        <v>0</v>
      </c>
      <c r="AN245" s="17">
        <v>0</v>
      </c>
      <c r="AO245" s="17">
        <v>0</v>
      </c>
      <c r="AP245" s="17">
        <v>0</v>
      </c>
      <c r="AQ245" s="17">
        <v>0</v>
      </c>
      <c r="AR245" s="17">
        <v>0</v>
      </c>
      <c r="AS245" s="17">
        <v>0</v>
      </c>
      <c r="AT245" s="17">
        <v>0</v>
      </c>
      <c r="AU245" s="17">
        <v>0</v>
      </c>
      <c r="AV245" s="17">
        <v>0</v>
      </c>
      <c r="AW245" s="17">
        <v>0</v>
      </c>
      <c r="AX245" s="17">
        <v>0</v>
      </c>
      <c r="AY245" s="17">
        <v>0</v>
      </c>
      <c r="AZ245" s="17">
        <v>0</v>
      </c>
      <c r="BA245" s="17">
        <v>0</v>
      </c>
      <c r="BB245" s="17">
        <v>0</v>
      </c>
      <c r="BC245" s="17">
        <v>0</v>
      </c>
      <c r="BD245" s="17">
        <v>0</v>
      </c>
      <c r="BE245" s="17">
        <v>0</v>
      </c>
      <c r="BF245" s="17">
        <v>0</v>
      </c>
      <c r="BG245" s="17">
        <v>0</v>
      </c>
      <c r="BH245" s="17">
        <v>0</v>
      </c>
      <c r="BI245" s="17">
        <v>0</v>
      </c>
      <c r="BJ245" s="17">
        <v>0</v>
      </c>
      <c r="BK245" s="34">
        <v>0</v>
      </c>
    </row>
    <row r="246" spans="1:63" x14ac:dyDescent="0.25">
      <c r="A246" s="35" t="s">
        <v>336</v>
      </c>
      <c r="B246" s="17">
        <v>0</v>
      </c>
      <c r="C246" s="17">
        <v>0</v>
      </c>
      <c r="D246" s="17">
        <v>0</v>
      </c>
      <c r="E246" s="17">
        <v>0</v>
      </c>
      <c r="F246" s="17">
        <v>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0</v>
      </c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  <c r="AA246" s="17">
        <v>0</v>
      </c>
      <c r="AB246" s="17">
        <v>0</v>
      </c>
      <c r="AC246" s="17">
        <v>0</v>
      </c>
      <c r="AD246" s="17">
        <v>0</v>
      </c>
      <c r="AE246" s="17">
        <v>0</v>
      </c>
      <c r="AF246" s="17">
        <v>0</v>
      </c>
      <c r="AG246" s="17">
        <v>0</v>
      </c>
      <c r="AH246" s="17">
        <v>0</v>
      </c>
      <c r="AI246" s="17">
        <v>0</v>
      </c>
      <c r="AJ246" s="17">
        <v>0</v>
      </c>
      <c r="AK246" s="17">
        <v>0</v>
      </c>
      <c r="AL246" s="17">
        <v>0</v>
      </c>
      <c r="AM246" s="17">
        <v>0</v>
      </c>
      <c r="AN246" s="17">
        <v>0</v>
      </c>
      <c r="AO246" s="17">
        <v>0</v>
      </c>
      <c r="AP246" s="17">
        <v>0</v>
      </c>
      <c r="AQ246" s="17">
        <v>0</v>
      </c>
      <c r="AR246" s="17">
        <v>0</v>
      </c>
      <c r="AS246" s="17">
        <v>0</v>
      </c>
      <c r="AT246" s="17">
        <v>0</v>
      </c>
      <c r="AU246" s="17">
        <v>0</v>
      </c>
      <c r="AV246" s="17">
        <v>0</v>
      </c>
      <c r="AW246" s="17">
        <v>0</v>
      </c>
      <c r="AX246" s="17">
        <v>0</v>
      </c>
      <c r="AY246" s="17">
        <v>0</v>
      </c>
      <c r="AZ246" s="17">
        <v>0</v>
      </c>
      <c r="BA246" s="17">
        <v>0</v>
      </c>
      <c r="BB246" s="17">
        <v>0</v>
      </c>
      <c r="BC246" s="17">
        <v>0</v>
      </c>
      <c r="BD246" s="17">
        <v>0</v>
      </c>
      <c r="BE246" s="17">
        <v>0</v>
      </c>
      <c r="BF246" s="17">
        <v>0</v>
      </c>
      <c r="BG246" s="17">
        <v>0</v>
      </c>
      <c r="BH246" s="17">
        <v>0</v>
      </c>
      <c r="BI246" s="17">
        <v>0</v>
      </c>
      <c r="BJ246" s="17">
        <v>0</v>
      </c>
      <c r="BK246" s="34">
        <v>0</v>
      </c>
    </row>
    <row r="247" spans="1:63" x14ac:dyDescent="0.25">
      <c r="A247" s="35" t="s">
        <v>337</v>
      </c>
      <c r="B247" s="17">
        <v>0</v>
      </c>
      <c r="C247" s="17">
        <v>0</v>
      </c>
      <c r="D247" s="17">
        <v>0</v>
      </c>
      <c r="E247" s="17">
        <v>0</v>
      </c>
      <c r="F247" s="17">
        <v>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17">
        <v>0</v>
      </c>
      <c r="Q247" s="17">
        <v>0</v>
      </c>
      <c r="R247" s="17">
        <v>0</v>
      </c>
      <c r="S247" s="17">
        <v>0</v>
      </c>
      <c r="T247" s="17">
        <v>0</v>
      </c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  <c r="AA247" s="17">
        <v>0</v>
      </c>
      <c r="AB247" s="17">
        <v>0</v>
      </c>
      <c r="AC247" s="17">
        <v>0</v>
      </c>
      <c r="AD247" s="17">
        <v>0</v>
      </c>
      <c r="AE247" s="17">
        <v>0</v>
      </c>
      <c r="AF247" s="17">
        <v>0</v>
      </c>
      <c r="AG247" s="17">
        <v>0</v>
      </c>
      <c r="AH247" s="17">
        <v>0</v>
      </c>
      <c r="AI247" s="17">
        <v>0</v>
      </c>
      <c r="AJ247" s="17">
        <v>0</v>
      </c>
      <c r="AK247" s="17">
        <v>0</v>
      </c>
      <c r="AL247" s="17">
        <v>0</v>
      </c>
      <c r="AM247" s="17">
        <v>0</v>
      </c>
      <c r="AN247" s="17">
        <v>0</v>
      </c>
      <c r="AO247" s="17">
        <v>0</v>
      </c>
      <c r="AP247" s="17">
        <v>0</v>
      </c>
      <c r="AQ247" s="17">
        <v>0</v>
      </c>
      <c r="AR247" s="17">
        <v>0</v>
      </c>
      <c r="AS247" s="17">
        <v>0</v>
      </c>
      <c r="AT247" s="17">
        <v>0</v>
      </c>
      <c r="AU247" s="17">
        <v>0</v>
      </c>
      <c r="AV247" s="17">
        <v>0</v>
      </c>
      <c r="AW247" s="17">
        <v>0</v>
      </c>
      <c r="AX247" s="17">
        <v>0</v>
      </c>
      <c r="AY247" s="17">
        <v>0</v>
      </c>
      <c r="AZ247" s="17">
        <v>0</v>
      </c>
      <c r="BA247" s="17">
        <v>0</v>
      </c>
      <c r="BB247" s="17">
        <v>0</v>
      </c>
      <c r="BC247" s="17">
        <v>0</v>
      </c>
      <c r="BD247" s="17">
        <v>0</v>
      </c>
      <c r="BE247" s="17">
        <v>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34">
        <v>0</v>
      </c>
    </row>
    <row r="248" spans="1:63" x14ac:dyDescent="0.25">
      <c r="A248" s="32" t="s">
        <v>338</v>
      </c>
      <c r="B248" s="33">
        <v>0</v>
      </c>
      <c r="C248" s="33">
        <v>0</v>
      </c>
      <c r="D248" s="33">
        <v>0</v>
      </c>
      <c r="E248" s="33">
        <v>0</v>
      </c>
      <c r="F248" s="33">
        <v>0</v>
      </c>
      <c r="G248" s="33">
        <v>0</v>
      </c>
      <c r="H248" s="33">
        <v>0</v>
      </c>
      <c r="I248" s="33">
        <v>0</v>
      </c>
      <c r="J248" s="33">
        <v>0</v>
      </c>
      <c r="K248" s="33">
        <v>0</v>
      </c>
      <c r="L248" s="33">
        <v>0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3">
        <v>0</v>
      </c>
      <c r="U248" s="33">
        <v>0</v>
      </c>
      <c r="V248" s="33">
        <v>0</v>
      </c>
      <c r="W248" s="33">
        <v>0</v>
      </c>
      <c r="X248" s="33">
        <v>0</v>
      </c>
      <c r="Y248" s="33">
        <v>1</v>
      </c>
      <c r="Z248" s="33">
        <v>0</v>
      </c>
      <c r="AA248" s="33">
        <v>0</v>
      </c>
      <c r="AB248" s="33">
        <v>0</v>
      </c>
      <c r="AC248" s="33">
        <v>0</v>
      </c>
      <c r="AD248" s="33">
        <v>0</v>
      </c>
      <c r="AE248" s="33">
        <v>0</v>
      </c>
      <c r="AF248" s="33">
        <v>0</v>
      </c>
      <c r="AG248" s="33">
        <v>0</v>
      </c>
      <c r="AH248" s="33">
        <v>0</v>
      </c>
      <c r="AI248" s="33">
        <v>0</v>
      </c>
      <c r="AJ248" s="33">
        <v>0</v>
      </c>
      <c r="AK248" s="33">
        <v>0</v>
      </c>
      <c r="AL248" s="33">
        <v>0</v>
      </c>
      <c r="AM248" s="33">
        <v>0</v>
      </c>
      <c r="AN248" s="33">
        <v>0</v>
      </c>
      <c r="AO248" s="33">
        <v>0</v>
      </c>
      <c r="AP248" s="33">
        <v>0</v>
      </c>
      <c r="AQ248" s="33">
        <v>0</v>
      </c>
      <c r="AR248" s="33">
        <v>0</v>
      </c>
      <c r="AS248" s="33">
        <v>0</v>
      </c>
      <c r="AT248" s="33">
        <v>0</v>
      </c>
      <c r="AU248" s="33">
        <v>0</v>
      </c>
      <c r="AV248" s="33">
        <v>1</v>
      </c>
      <c r="AW248" s="33">
        <v>0</v>
      </c>
      <c r="AX248" s="33">
        <v>0</v>
      </c>
      <c r="AY248" s="33">
        <v>0</v>
      </c>
      <c r="AZ248" s="33">
        <v>0</v>
      </c>
      <c r="BA248" s="33">
        <v>0</v>
      </c>
      <c r="BB248" s="33">
        <v>0</v>
      </c>
      <c r="BC248" s="33">
        <v>0</v>
      </c>
      <c r="BD248" s="33">
        <v>0</v>
      </c>
      <c r="BE248" s="33">
        <v>0</v>
      </c>
      <c r="BF248" s="33">
        <v>0</v>
      </c>
      <c r="BG248" s="33">
        <v>0</v>
      </c>
      <c r="BH248" s="33">
        <v>0</v>
      </c>
      <c r="BI248" s="33">
        <v>0</v>
      </c>
      <c r="BJ248" s="33">
        <v>0</v>
      </c>
      <c r="BK248" s="34">
        <v>2</v>
      </c>
    </row>
    <row r="249" spans="1:63" x14ac:dyDescent="0.25">
      <c r="A249" s="35" t="s">
        <v>339</v>
      </c>
      <c r="B249" s="17">
        <v>0</v>
      </c>
      <c r="C249" s="17">
        <v>0</v>
      </c>
      <c r="D249" s="17">
        <v>0</v>
      </c>
      <c r="E249" s="17">
        <v>0</v>
      </c>
      <c r="F249" s="17">
        <v>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0</v>
      </c>
      <c r="M249" s="17">
        <v>0</v>
      </c>
      <c r="N249" s="17">
        <v>0</v>
      </c>
      <c r="O249" s="17">
        <v>0</v>
      </c>
      <c r="P249" s="17">
        <v>0</v>
      </c>
      <c r="Q249" s="17">
        <v>0</v>
      </c>
      <c r="R249" s="17">
        <v>0</v>
      </c>
      <c r="S249" s="17">
        <v>0</v>
      </c>
      <c r="T249" s="17">
        <v>0</v>
      </c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  <c r="AA249" s="17">
        <v>0</v>
      </c>
      <c r="AB249" s="17">
        <v>0</v>
      </c>
      <c r="AC249" s="17">
        <v>0</v>
      </c>
      <c r="AD249" s="17">
        <v>0</v>
      </c>
      <c r="AE249" s="17">
        <v>0</v>
      </c>
      <c r="AF249" s="17">
        <v>0</v>
      </c>
      <c r="AG249" s="17">
        <v>0</v>
      </c>
      <c r="AH249" s="17">
        <v>0</v>
      </c>
      <c r="AI249" s="17">
        <v>0</v>
      </c>
      <c r="AJ249" s="17">
        <v>0</v>
      </c>
      <c r="AK249" s="17">
        <v>0</v>
      </c>
      <c r="AL249" s="17">
        <v>0</v>
      </c>
      <c r="AM249" s="17">
        <v>0</v>
      </c>
      <c r="AN249" s="17">
        <v>0</v>
      </c>
      <c r="AO249" s="17">
        <v>0</v>
      </c>
      <c r="AP249" s="17">
        <v>0</v>
      </c>
      <c r="AQ249" s="17">
        <v>0</v>
      </c>
      <c r="AR249" s="17">
        <v>0</v>
      </c>
      <c r="AS249" s="17">
        <v>0</v>
      </c>
      <c r="AT249" s="17">
        <v>0</v>
      </c>
      <c r="AU249" s="17">
        <v>0</v>
      </c>
      <c r="AV249" s="17">
        <v>0</v>
      </c>
      <c r="AW249" s="17">
        <v>0</v>
      </c>
      <c r="AX249" s="17">
        <v>0</v>
      </c>
      <c r="AY249" s="17">
        <v>0</v>
      </c>
      <c r="AZ249" s="17">
        <v>0</v>
      </c>
      <c r="BA249" s="17">
        <v>0</v>
      </c>
      <c r="BB249" s="17">
        <v>0</v>
      </c>
      <c r="BC249" s="17">
        <v>0</v>
      </c>
      <c r="BD249" s="17">
        <v>0</v>
      </c>
      <c r="BE249" s="17">
        <v>0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34">
        <v>0</v>
      </c>
    </row>
    <row r="250" spans="1:63" x14ac:dyDescent="0.25">
      <c r="A250" s="35" t="s">
        <v>340</v>
      </c>
      <c r="B250" s="17">
        <v>0</v>
      </c>
      <c r="C250" s="17">
        <v>0</v>
      </c>
      <c r="D250" s="17">
        <v>0</v>
      </c>
      <c r="E250" s="17">
        <v>0</v>
      </c>
      <c r="F250" s="17">
        <v>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0</v>
      </c>
      <c r="M250" s="17">
        <v>0</v>
      </c>
      <c r="N250" s="17">
        <v>0</v>
      </c>
      <c r="O250" s="17">
        <v>0</v>
      </c>
      <c r="P250" s="17">
        <v>0</v>
      </c>
      <c r="Q250" s="17">
        <v>0</v>
      </c>
      <c r="R250" s="17">
        <v>0</v>
      </c>
      <c r="S250" s="17">
        <v>0</v>
      </c>
      <c r="T250" s="17">
        <v>0</v>
      </c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  <c r="AA250" s="17">
        <v>0</v>
      </c>
      <c r="AB250" s="17">
        <v>0</v>
      </c>
      <c r="AC250" s="17">
        <v>0</v>
      </c>
      <c r="AD250" s="17">
        <v>0</v>
      </c>
      <c r="AE250" s="17">
        <v>0</v>
      </c>
      <c r="AF250" s="17">
        <v>0</v>
      </c>
      <c r="AG250" s="17">
        <v>0</v>
      </c>
      <c r="AH250" s="17">
        <v>0</v>
      </c>
      <c r="AI250" s="17">
        <v>0</v>
      </c>
      <c r="AJ250" s="17">
        <v>0</v>
      </c>
      <c r="AK250" s="17">
        <v>0</v>
      </c>
      <c r="AL250" s="17">
        <v>0</v>
      </c>
      <c r="AM250" s="17">
        <v>0</v>
      </c>
      <c r="AN250" s="17">
        <v>0</v>
      </c>
      <c r="AO250" s="17">
        <v>0</v>
      </c>
      <c r="AP250" s="17">
        <v>0</v>
      </c>
      <c r="AQ250" s="17">
        <v>0</v>
      </c>
      <c r="AR250" s="17">
        <v>0</v>
      </c>
      <c r="AS250" s="17">
        <v>0</v>
      </c>
      <c r="AT250" s="17">
        <v>0</v>
      </c>
      <c r="AU250" s="17">
        <v>0</v>
      </c>
      <c r="AV250" s="17">
        <v>0</v>
      </c>
      <c r="AW250" s="17">
        <v>0</v>
      </c>
      <c r="AX250" s="17">
        <v>0</v>
      </c>
      <c r="AY250" s="17">
        <v>0</v>
      </c>
      <c r="AZ250" s="17">
        <v>0</v>
      </c>
      <c r="BA250" s="17">
        <v>0</v>
      </c>
      <c r="BB250" s="17">
        <v>0</v>
      </c>
      <c r="BC250" s="17">
        <v>0</v>
      </c>
      <c r="BD250" s="17">
        <v>0</v>
      </c>
      <c r="BE250" s="17">
        <v>0</v>
      </c>
      <c r="BF250" s="17">
        <v>0</v>
      </c>
      <c r="BG250" s="17">
        <v>0</v>
      </c>
      <c r="BH250" s="17">
        <v>0</v>
      </c>
      <c r="BI250" s="17">
        <v>0</v>
      </c>
      <c r="BJ250" s="17">
        <v>0</v>
      </c>
      <c r="BK250" s="34">
        <v>0</v>
      </c>
    </row>
    <row r="251" spans="1:63" x14ac:dyDescent="0.25">
      <c r="A251" s="35" t="s">
        <v>341</v>
      </c>
      <c r="B251" s="17">
        <v>0</v>
      </c>
      <c r="C251" s="17">
        <v>0</v>
      </c>
      <c r="D251" s="17">
        <v>0</v>
      </c>
      <c r="E251" s="17">
        <v>0</v>
      </c>
      <c r="F251" s="17">
        <v>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17">
        <v>0</v>
      </c>
      <c r="Q251" s="17">
        <v>0</v>
      </c>
      <c r="R251" s="17">
        <v>0</v>
      </c>
      <c r="S251" s="17">
        <v>0</v>
      </c>
      <c r="T251" s="17">
        <v>0</v>
      </c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  <c r="AA251" s="17">
        <v>0</v>
      </c>
      <c r="AB251" s="17">
        <v>0</v>
      </c>
      <c r="AC251" s="17">
        <v>0</v>
      </c>
      <c r="AD251" s="17">
        <v>0</v>
      </c>
      <c r="AE251" s="17">
        <v>0</v>
      </c>
      <c r="AF251" s="17">
        <v>0</v>
      </c>
      <c r="AG251" s="17">
        <v>0</v>
      </c>
      <c r="AH251" s="17">
        <v>0</v>
      </c>
      <c r="AI251" s="17">
        <v>0</v>
      </c>
      <c r="AJ251" s="17">
        <v>0</v>
      </c>
      <c r="AK251" s="17">
        <v>0</v>
      </c>
      <c r="AL251" s="17">
        <v>0</v>
      </c>
      <c r="AM251" s="17">
        <v>0</v>
      </c>
      <c r="AN251" s="17">
        <v>0</v>
      </c>
      <c r="AO251" s="17">
        <v>0</v>
      </c>
      <c r="AP251" s="17">
        <v>0</v>
      </c>
      <c r="AQ251" s="17">
        <v>0</v>
      </c>
      <c r="AR251" s="17">
        <v>0</v>
      </c>
      <c r="AS251" s="17">
        <v>0</v>
      </c>
      <c r="AT251" s="17">
        <v>0</v>
      </c>
      <c r="AU251" s="17">
        <v>0</v>
      </c>
      <c r="AV251" s="17">
        <v>0</v>
      </c>
      <c r="AW251" s="17">
        <v>0</v>
      </c>
      <c r="AX251" s="17">
        <v>0</v>
      </c>
      <c r="AY251" s="17">
        <v>0</v>
      </c>
      <c r="AZ251" s="17">
        <v>0</v>
      </c>
      <c r="BA251" s="17">
        <v>0</v>
      </c>
      <c r="BB251" s="17">
        <v>0</v>
      </c>
      <c r="BC251" s="17">
        <v>0</v>
      </c>
      <c r="BD251" s="17">
        <v>0</v>
      </c>
      <c r="BE251" s="17">
        <v>0</v>
      </c>
      <c r="BF251" s="17">
        <v>0</v>
      </c>
      <c r="BG251" s="17">
        <v>0</v>
      </c>
      <c r="BH251" s="17">
        <v>0</v>
      </c>
      <c r="BI251" s="17">
        <v>0</v>
      </c>
      <c r="BJ251" s="17">
        <v>0</v>
      </c>
      <c r="BK251" s="34">
        <v>0</v>
      </c>
    </row>
    <row r="252" spans="1:63" x14ac:dyDescent="0.25">
      <c r="A252" s="35" t="s">
        <v>342</v>
      </c>
      <c r="B252" s="17">
        <v>0</v>
      </c>
      <c r="C252" s="17">
        <v>0</v>
      </c>
      <c r="D252" s="17">
        <v>0</v>
      </c>
      <c r="E252" s="17">
        <v>0</v>
      </c>
      <c r="F252" s="17">
        <v>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0</v>
      </c>
      <c r="M252" s="17">
        <v>0</v>
      </c>
      <c r="N252" s="17">
        <v>0</v>
      </c>
      <c r="O252" s="17">
        <v>0</v>
      </c>
      <c r="P252" s="17">
        <v>0</v>
      </c>
      <c r="Q252" s="17">
        <v>0</v>
      </c>
      <c r="R252" s="17">
        <v>0</v>
      </c>
      <c r="S252" s="17">
        <v>0</v>
      </c>
      <c r="T252" s="17">
        <v>0</v>
      </c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  <c r="AA252" s="17">
        <v>0</v>
      </c>
      <c r="AB252" s="17">
        <v>0</v>
      </c>
      <c r="AC252" s="17">
        <v>0</v>
      </c>
      <c r="AD252" s="17">
        <v>0</v>
      </c>
      <c r="AE252" s="17">
        <v>0</v>
      </c>
      <c r="AF252" s="17">
        <v>0</v>
      </c>
      <c r="AG252" s="17">
        <v>0</v>
      </c>
      <c r="AH252" s="17">
        <v>0</v>
      </c>
      <c r="AI252" s="17">
        <v>0</v>
      </c>
      <c r="AJ252" s="17">
        <v>0</v>
      </c>
      <c r="AK252" s="17">
        <v>0</v>
      </c>
      <c r="AL252" s="17">
        <v>0</v>
      </c>
      <c r="AM252" s="17">
        <v>0</v>
      </c>
      <c r="AN252" s="17">
        <v>0</v>
      </c>
      <c r="AO252" s="17">
        <v>0</v>
      </c>
      <c r="AP252" s="17">
        <v>0</v>
      </c>
      <c r="AQ252" s="17">
        <v>0</v>
      </c>
      <c r="AR252" s="17">
        <v>0</v>
      </c>
      <c r="AS252" s="17">
        <v>0</v>
      </c>
      <c r="AT252" s="17">
        <v>0</v>
      </c>
      <c r="AU252" s="17">
        <v>0</v>
      </c>
      <c r="AV252" s="17">
        <v>0</v>
      </c>
      <c r="AW252" s="17">
        <v>0</v>
      </c>
      <c r="AX252" s="17">
        <v>0</v>
      </c>
      <c r="AY252" s="17">
        <v>0</v>
      </c>
      <c r="AZ252" s="17">
        <v>0</v>
      </c>
      <c r="BA252" s="17">
        <v>0</v>
      </c>
      <c r="BB252" s="17">
        <v>0</v>
      </c>
      <c r="BC252" s="17">
        <v>0</v>
      </c>
      <c r="BD252" s="17">
        <v>0</v>
      </c>
      <c r="BE252" s="17">
        <v>0</v>
      </c>
      <c r="BF252" s="17">
        <v>0</v>
      </c>
      <c r="BG252" s="17">
        <v>0</v>
      </c>
      <c r="BH252" s="17">
        <v>0</v>
      </c>
      <c r="BI252" s="17">
        <v>0</v>
      </c>
      <c r="BJ252" s="17">
        <v>0</v>
      </c>
      <c r="BK252" s="34">
        <v>0</v>
      </c>
    </row>
    <row r="253" spans="1:63" x14ac:dyDescent="0.25">
      <c r="A253" s="35" t="s">
        <v>343</v>
      </c>
      <c r="B253" s="17">
        <v>0</v>
      </c>
      <c r="C253" s="17">
        <v>0</v>
      </c>
      <c r="D253" s="17">
        <v>0</v>
      </c>
      <c r="E253" s="17">
        <v>0</v>
      </c>
      <c r="F253" s="17">
        <v>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0</v>
      </c>
      <c r="M253" s="17">
        <v>0</v>
      </c>
      <c r="N253" s="17">
        <v>0</v>
      </c>
      <c r="O253" s="17">
        <v>0</v>
      </c>
      <c r="P253" s="17">
        <v>0</v>
      </c>
      <c r="Q253" s="17">
        <v>0</v>
      </c>
      <c r="R253" s="17">
        <v>0</v>
      </c>
      <c r="S253" s="17">
        <v>0</v>
      </c>
      <c r="T253" s="17">
        <v>0</v>
      </c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  <c r="AA253" s="17">
        <v>0</v>
      </c>
      <c r="AB253" s="17">
        <v>0</v>
      </c>
      <c r="AC253" s="17">
        <v>0</v>
      </c>
      <c r="AD253" s="17">
        <v>0</v>
      </c>
      <c r="AE253" s="17">
        <v>0</v>
      </c>
      <c r="AF253" s="17">
        <v>0</v>
      </c>
      <c r="AG253" s="17">
        <v>0</v>
      </c>
      <c r="AH253" s="17">
        <v>0</v>
      </c>
      <c r="AI253" s="17">
        <v>0</v>
      </c>
      <c r="AJ253" s="17">
        <v>0</v>
      </c>
      <c r="AK253" s="17">
        <v>0</v>
      </c>
      <c r="AL253" s="17">
        <v>0</v>
      </c>
      <c r="AM253" s="17">
        <v>0</v>
      </c>
      <c r="AN253" s="17">
        <v>0</v>
      </c>
      <c r="AO253" s="17">
        <v>0</v>
      </c>
      <c r="AP253" s="17">
        <v>0</v>
      </c>
      <c r="AQ253" s="17">
        <v>0</v>
      </c>
      <c r="AR253" s="17">
        <v>0</v>
      </c>
      <c r="AS253" s="17">
        <v>0</v>
      </c>
      <c r="AT253" s="17">
        <v>0</v>
      </c>
      <c r="AU253" s="17">
        <v>0</v>
      </c>
      <c r="AV253" s="17">
        <v>0</v>
      </c>
      <c r="AW253" s="17">
        <v>0</v>
      </c>
      <c r="AX253" s="17">
        <v>0</v>
      </c>
      <c r="AY253" s="17">
        <v>0</v>
      </c>
      <c r="AZ253" s="17">
        <v>0</v>
      </c>
      <c r="BA253" s="17">
        <v>0</v>
      </c>
      <c r="BB253" s="17">
        <v>0</v>
      </c>
      <c r="BC253" s="17">
        <v>0</v>
      </c>
      <c r="BD253" s="17">
        <v>0</v>
      </c>
      <c r="BE253" s="17">
        <v>0</v>
      </c>
      <c r="BF253" s="17">
        <v>0</v>
      </c>
      <c r="BG253" s="17">
        <v>0</v>
      </c>
      <c r="BH253" s="17">
        <v>0</v>
      </c>
      <c r="BI253" s="17">
        <v>0</v>
      </c>
      <c r="BJ253" s="17">
        <v>0</v>
      </c>
      <c r="BK253" s="34">
        <v>0</v>
      </c>
    </row>
    <row r="254" spans="1:63" x14ac:dyDescent="0.25">
      <c r="A254" s="35" t="s">
        <v>344</v>
      </c>
      <c r="B254" s="17">
        <v>0</v>
      </c>
      <c r="C254" s="17">
        <v>0</v>
      </c>
      <c r="D254" s="17">
        <v>0</v>
      </c>
      <c r="E254" s="17">
        <v>0</v>
      </c>
      <c r="F254" s="17">
        <v>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0</v>
      </c>
      <c r="M254" s="17">
        <v>0</v>
      </c>
      <c r="N254" s="17">
        <v>0</v>
      </c>
      <c r="O254" s="17">
        <v>0</v>
      </c>
      <c r="P254" s="17">
        <v>0</v>
      </c>
      <c r="Q254" s="17">
        <v>0</v>
      </c>
      <c r="R254" s="17">
        <v>0</v>
      </c>
      <c r="S254" s="17">
        <v>0</v>
      </c>
      <c r="T254" s="17">
        <v>0</v>
      </c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  <c r="AA254" s="17">
        <v>0</v>
      </c>
      <c r="AB254" s="17">
        <v>0</v>
      </c>
      <c r="AC254" s="17">
        <v>0</v>
      </c>
      <c r="AD254" s="17">
        <v>0</v>
      </c>
      <c r="AE254" s="17">
        <v>0</v>
      </c>
      <c r="AF254" s="17">
        <v>0</v>
      </c>
      <c r="AG254" s="17">
        <v>0</v>
      </c>
      <c r="AH254" s="17">
        <v>0</v>
      </c>
      <c r="AI254" s="17">
        <v>0</v>
      </c>
      <c r="AJ254" s="17">
        <v>0</v>
      </c>
      <c r="AK254" s="17">
        <v>0</v>
      </c>
      <c r="AL254" s="17">
        <v>0</v>
      </c>
      <c r="AM254" s="17">
        <v>0</v>
      </c>
      <c r="AN254" s="17">
        <v>0</v>
      </c>
      <c r="AO254" s="17">
        <v>0</v>
      </c>
      <c r="AP254" s="17">
        <v>0</v>
      </c>
      <c r="AQ254" s="17">
        <v>0</v>
      </c>
      <c r="AR254" s="17">
        <v>0</v>
      </c>
      <c r="AS254" s="17">
        <v>0</v>
      </c>
      <c r="AT254" s="17">
        <v>0</v>
      </c>
      <c r="AU254" s="17">
        <v>0</v>
      </c>
      <c r="AV254" s="17">
        <v>0</v>
      </c>
      <c r="AW254" s="17">
        <v>0</v>
      </c>
      <c r="AX254" s="17">
        <v>0</v>
      </c>
      <c r="AY254" s="17">
        <v>0</v>
      </c>
      <c r="AZ254" s="17">
        <v>0</v>
      </c>
      <c r="BA254" s="17">
        <v>0</v>
      </c>
      <c r="BB254" s="17">
        <v>0</v>
      </c>
      <c r="BC254" s="17">
        <v>0</v>
      </c>
      <c r="BD254" s="17">
        <v>0</v>
      </c>
      <c r="BE254" s="17">
        <v>0</v>
      </c>
      <c r="BF254" s="17">
        <v>0</v>
      </c>
      <c r="BG254" s="17">
        <v>0</v>
      </c>
      <c r="BH254" s="17">
        <v>0</v>
      </c>
      <c r="BI254" s="17">
        <v>0</v>
      </c>
      <c r="BJ254" s="17">
        <v>0</v>
      </c>
      <c r="BK254" s="34">
        <v>0</v>
      </c>
    </row>
    <row r="255" spans="1:63" x14ac:dyDescent="0.25">
      <c r="A255" s="35" t="s">
        <v>345</v>
      </c>
      <c r="B255" s="17">
        <v>0</v>
      </c>
      <c r="C255" s="17">
        <v>0</v>
      </c>
      <c r="D255" s="17">
        <v>0</v>
      </c>
      <c r="E255" s="17">
        <v>0</v>
      </c>
      <c r="F255" s="17">
        <v>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0</v>
      </c>
      <c r="M255" s="17">
        <v>0</v>
      </c>
      <c r="N255" s="17">
        <v>0</v>
      </c>
      <c r="O255" s="17">
        <v>0</v>
      </c>
      <c r="P255" s="17">
        <v>0</v>
      </c>
      <c r="Q255" s="17">
        <v>0</v>
      </c>
      <c r="R255" s="17">
        <v>0</v>
      </c>
      <c r="S255" s="17">
        <v>0</v>
      </c>
      <c r="T255" s="17">
        <v>0</v>
      </c>
      <c r="U255" s="17">
        <v>0</v>
      </c>
      <c r="V255" s="17">
        <v>0</v>
      </c>
      <c r="W255" s="17">
        <v>0</v>
      </c>
      <c r="X255" s="17">
        <v>0</v>
      </c>
      <c r="Y255" s="17">
        <v>0</v>
      </c>
      <c r="Z255" s="17">
        <v>0</v>
      </c>
      <c r="AA255" s="17">
        <v>0</v>
      </c>
      <c r="AB255" s="17">
        <v>0</v>
      </c>
      <c r="AC255" s="17">
        <v>0</v>
      </c>
      <c r="AD255" s="17">
        <v>0</v>
      </c>
      <c r="AE255" s="17">
        <v>0</v>
      </c>
      <c r="AF255" s="17">
        <v>0</v>
      </c>
      <c r="AG255" s="17">
        <v>0</v>
      </c>
      <c r="AH255" s="17">
        <v>0</v>
      </c>
      <c r="AI255" s="17">
        <v>0</v>
      </c>
      <c r="AJ255" s="17">
        <v>0</v>
      </c>
      <c r="AK255" s="17">
        <v>0</v>
      </c>
      <c r="AL255" s="17">
        <v>0</v>
      </c>
      <c r="AM255" s="17">
        <v>0</v>
      </c>
      <c r="AN255" s="17">
        <v>0</v>
      </c>
      <c r="AO255" s="17">
        <v>0</v>
      </c>
      <c r="AP255" s="17">
        <v>0</v>
      </c>
      <c r="AQ255" s="17">
        <v>0</v>
      </c>
      <c r="AR255" s="17">
        <v>0</v>
      </c>
      <c r="AS255" s="17">
        <v>0</v>
      </c>
      <c r="AT255" s="17">
        <v>0</v>
      </c>
      <c r="AU255" s="17">
        <v>0</v>
      </c>
      <c r="AV255" s="17">
        <v>0</v>
      </c>
      <c r="AW255" s="17">
        <v>0</v>
      </c>
      <c r="AX255" s="17">
        <v>0</v>
      </c>
      <c r="AY255" s="17">
        <v>0</v>
      </c>
      <c r="AZ255" s="17">
        <v>0</v>
      </c>
      <c r="BA255" s="17">
        <v>0</v>
      </c>
      <c r="BB255" s="17">
        <v>0</v>
      </c>
      <c r="BC255" s="17">
        <v>0</v>
      </c>
      <c r="BD255" s="17">
        <v>0</v>
      </c>
      <c r="BE255" s="17">
        <v>0</v>
      </c>
      <c r="BF255" s="17">
        <v>0</v>
      </c>
      <c r="BG255" s="17">
        <v>0</v>
      </c>
      <c r="BH255" s="17">
        <v>0</v>
      </c>
      <c r="BI255" s="17">
        <v>0</v>
      </c>
      <c r="BJ255" s="17">
        <v>0</v>
      </c>
      <c r="BK255" s="34">
        <v>0</v>
      </c>
    </row>
    <row r="256" spans="1:63" x14ac:dyDescent="0.25">
      <c r="A256" s="35" t="s">
        <v>346</v>
      </c>
      <c r="B256" s="17">
        <v>0</v>
      </c>
      <c r="C256" s="17">
        <v>0</v>
      </c>
      <c r="D256" s="17">
        <v>0</v>
      </c>
      <c r="E256" s="17">
        <v>0</v>
      </c>
      <c r="F256" s="17">
        <v>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17">
        <v>0</v>
      </c>
      <c r="Q256" s="17">
        <v>0</v>
      </c>
      <c r="R256" s="17">
        <v>0</v>
      </c>
      <c r="S256" s="17">
        <v>0</v>
      </c>
      <c r="T256" s="17">
        <v>0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  <c r="AA256" s="17">
        <v>0</v>
      </c>
      <c r="AB256" s="17">
        <v>0</v>
      </c>
      <c r="AC256" s="17">
        <v>0</v>
      </c>
      <c r="AD256" s="17">
        <v>0</v>
      </c>
      <c r="AE256" s="17">
        <v>0</v>
      </c>
      <c r="AF256" s="17">
        <v>0</v>
      </c>
      <c r="AG256" s="17">
        <v>0</v>
      </c>
      <c r="AH256" s="17">
        <v>0</v>
      </c>
      <c r="AI256" s="17">
        <v>0</v>
      </c>
      <c r="AJ256" s="17">
        <v>0</v>
      </c>
      <c r="AK256" s="17">
        <v>0</v>
      </c>
      <c r="AL256" s="17">
        <v>0</v>
      </c>
      <c r="AM256" s="17">
        <v>0</v>
      </c>
      <c r="AN256" s="17">
        <v>0</v>
      </c>
      <c r="AO256" s="17">
        <v>0</v>
      </c>
      <c r="AP256" s="17">
        <v>0</v>
      </c>
      <c r="AQ256" s="17">
        <v>0</v>
      </c>
      <c r="AR256" s="17">
        <v>0</v>
      </c>
      <c r="AS256" s="17">
        <v>0</v>
      </c>
      <c r="AT256" s="17">
        <v>0</v>
      </c>
      <c r="AU256" s="17">
        <v>0</v>
      </c>
      <c r="AV256" s="17">
        <v>0</v>
      </c>
      <c r="AW256" s="17">
        <v>0</v>
      </c>
      <c r="AX256" s="17">
        <v>0</v>
      </c>
      <c r="AY256" s="17">
        <v>0</v>
      </c>
      <c r="AZ256" s="17">
        <v>0</v>
      </c>
      <c r="BA256" s="17">
        <v>0</v>
      </c>
      <c r="BB256" s="17">
        <v>0</v>
      </c>
      <c r="BC256" s="17">
        <v>0</v>
      </c>
      <c r="BD256" s="17">
        <v>0</v>
      </c>
      <c r="BE256" s="17">
        <v>0</v>
      </c>
      <c r="BF256" s="17">
        <v>0</v>
      </c>
      <c r="BG256" s="17">
        <v>0</v>
      </c>
      <c r="BH256" s="17">
        <v>0</v>
      </c>
      <c r="BI256" s="17">
        <v>0</v>
      </c>
      <c r="BJ256" s="17">
        <v>0</v>
      </c>
      <c r="BK256" s="34">
        <v>0</v>
      </c>
    </row>
    <row r="257" spans="1:63" x14ac:dyDescent="0.25">
      <c r="A257" s="35" t="s">
        <v>347</v>
      </c>
      <c r="B257" s="17">
        <v>0</v>
      </c>
      <c r="C257" s="17">
        <v>0</v>
      </c>
      <c r="D257" s="17">
        <v>0</v>
      </c>
      <c r="E257" s="17">
        <v>0</v>
      </c>
      <c r="F257" s="17">
        <v>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0</v>
      </c>
      <c r="M257" s="17">
        <v>0</v>
      </c>
      <c r="N257" s="17">
        <v>0</v>
      </c>
      <c r="O257" s="17">
        <v>0</v>
      </c>
      <c r="P257" s="17">
        <v>0</v>
      </c>
      <c r="Q257" s="17">
        <v>0</v>
      </c>
      <c r="R257" s="17">
        <v>0</v>
      </c>
      <c r="S257" s="17">
        <v>0</v>
      </c>
      <c r="T257" s="17">
        <v>0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  <c r="AA257" s="17">
        <v>0</v>
      </c>
      <c r="AB257" s="17">
        <v>0</v>
      </c>
      <c r="AC257" s="17">
        <v>0</v>
      </c>
      <c r="AD257" s="17">
        <v>0</v>
      </c>
      <c r="AE257" s="17">
        <v>0</v>
      </c>
      <c r="AF257" s="17">
        <v>0</v>
      </c>
      <c r="AG257" s="17">
        <v>0</v>
      </c>
      <c r="AH257" s="17">
        <v>0</v>
      </c>
      <c r="AI257" s="17">
        <v>0</v>
      </c>
      <c r="AJ257" s="17">
        <v>0</v>
      </c>
      <c r="AK257" s="17">
        <v>0</v>
      </c>
      <c r="AL257" s="17">
        <v>0</v>
      </c>
      <c r="AM257" s="17">
        <v>0</v>
      </c>
      <c r="AN257" s="17">
        <v>0</v>
      </c>
      <c r="AO257" s="17">
        <v>0</v>
      </c>
      <c r="AP257" s="17">
        <v>0</v>
      </c>
      <c r="AQ257" s="17">
        <v>0</v>
      </c>
      <c r="AR257" s="17">
        <v>0</v>
      </c>
      <c r="AS257" s="17">
        <v>0</v>
      </c>
      <c r="AT257" s="17">
        <v>0</v>
      </c>
      <c r="AU257" s="17">
        <v>0</v>
      </c>
      <c r="AV257" s="17">
        <v>0</v>
      </c>
      <c r="AW257" s="17">
        <v>0</v>
      </c>
      <c r="AX257" s="17">
        <v>0</v>
      </c>
      <c r="AY257" s="17">
        <v>0</v>
      </c>
      <c r="AZ257" s="17">
        <v>0</v>
      </c>
      <c r="BA257" s="17">
        <v>0</v>
      </c>
      <c r="BB257" s="17">
        <v>0</v>
      </c>
      <c r="BC257" s="17">
        <v>0</v>
      </c>
      <c r="BD257" s="17">
        <v>0</v>
      </c>
      <c r="BE257" s="17">
        <v>0</v>
      </c>
      <c r="BF257" s="17">
        <v>0</v>
      </c>
      <c r="BG257" s="17">
        <v>0</v>
      </c>
      <c r="BH257" s="17">
        <v>0</v>
      </c>
      <c r="BI257" s="17">
        <v>0</v>
      </c>
      <c r="BJ257" s="17">
        <v>0</v>
      </c>
      <c r="BK257" s="34">
        <v>0</v>
      </c>
    </row>
    <row r="258" spans="1:63" x14ac:dyDescent="0.25">
      <c r="A258" s="35" t="s">
        <v>348</v>
      </c>
      <c r="B258" s="17">
        <v>0</v>
      </c>
      <c r="C258" s="17">
        <v>0</v>
      </c>
      <c r="D258" s="17">
        <v>0</v>
      </c>
      <c r="E258" s="17">
        <v>0</v>
      </c>
      <c r="F258" s="17">
        <v>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17">
        <v>0</v>
      </c>
      <c r="Q258" s="17">
        <v>0</v>
      </c>
      <c r="R258" s="17">
        <v>0</v>
      </c>
      <c r="S258" s="17">
        <v>0</v>
      </c>
      <c r="T258" s="17">
        <v>0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  <c r="AA258" s="17">
        <v>0</v>
      </c>
      <c r="AB258" s="17">
        <v>0</v>
      </c>
      <c r="AC258" s="17">
        <v>0</v>
      </c>
      <c r="AD258" s="17">
        <v>0</v>
      </c>
      <c r="AE258" s="17">
        <v>0</v>
      </c>
      <c r="AF258" s="17">
        <v>0</v>
      </c>
      <c r="AG258" s="17">
        <v>0</v>
      </c>
      <c r="AH258" s="17">
        <v>0</v>
      </c>
      <c r="AI258" s="17">
        <v>0</v>
      </c>
      <c r="AJ258" s="17">
        <v>0</v>
      </c>
      <c r="AK258" s="17">
        <v>0</v>
      </c>
      <c r="AL258" s="17">
        <v>0</v>
      </c>
      <c r="AM258" s="17">
        <v>0</v>
      </c>
      <c r="AN258" s="17">
        <v>0</v>
      </c>
      <c r="AO258" s="17">
        <v>0</v>
      </c>
      <c r="AP258" s="17">
        <v>0</v>
      </c>
      <c r="AQ258" s="17">
        <v>0</v>
      </c>
      <c r="AR258" s="17">
        <v>0</v>
      </c>
      <c r="AS258" s="17">
        <v>0</v>
      </c>
      <c r="AT258" s="17">
        <v>0</v>
      </c>
      <c r="AU258" s="17">
        <v>0</v>
      </c>
      <c r="AV258" s="17">
        <v>0</v>
      </c>
      <c r="AW258" s="17">
        <v>0</v>
      </c>
      <c r="AX258" s="17">
        <v>0</v>
      </c>
      <c r="AY258" s="17">
        <v>0</v>
      </c>
      <c r="AZ258" s="17">
        <v>0</v>
      </c>
      <c r="BA258" s="17">
        <v>0</v>
      </c>
      <c r="BB258" s="17">
        <v>0</v>
      </c>
      <c r="BC258" s="17">
        <v>0</v>
      </c>
      <c r="BD258" s="17">
        <v>0</v>
      </c>
      <c r="BE258" s="17">
        <v>0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34">
        <v>0</v>
      </c>
    </row>
    <row r="259" spans="1:63" x14ac:dyDescent="0.25">
      <c r="A259" s="35" t="s">
        <v>349</v>
      </c>
      <c r="B259" s="17">
        <v>0</v>
      </c>
      <c r="C259" s="17">
        <v>0</v>
      </c>
      <c r="D259" s="17">
        <v>0</v>
      </c>
      <c r="E259" s="17">
        <v>0</v>
      </c>
      <c r="F259" s="17">
        <v>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0</v>
      </c>
      <c r="M259" s="17">
        <v>0</v>
      </c>
      <c r="N259" s="17">
        <v>0</v>
      </c>
      <c r="O259" s="17">
        <v>0</v>
      </c>
      <c r="P259" s="17">
        <v>0</v>
      </c>
      <c r="Q259" s="17">
        <v>0</v>
      </c>
      <c r="R259" s="17">
        <v>0</v>
      </c>
      <c r="S259" s="17">
        <v>0</v>
      </c>
      <c r="T259" s="17">
        <v>0</v>
      </c>
      <c r="U259" s="17">
        <v>0</v>
      </c>
      <c r="V259" s="17">
        <v>0</v>
      </c>
      <c r="W259" s="17">
        <v>0</v>
      </c>
      <c r="X259" s="17">
        <v>0</v>
      </c>
      <c r="Y259" s="17">
        <v>0</v>
      </c>
      <c r="Z259" s="17">
        <v>0</v>
      </c>
      <c r="AA259" s="17">
        <v>0</v>
      </c>
      <c r="AB259" s="17">
        <v>0</v>
      </c>
      <c r="AC259" s="17">
        <v>0</v>
      </c>
      <c r="AD259" s="17">
        <v>0</v>
      </c>
      <c r="AE259" s="17">
        <v>0</v>
      </c>
      <c r="AF259" s="17">
        <v>0</v>
      </c>
      <c r="AG259" s="17">
        <v>0</v>
      </c>
      <c r="AH259" s="17">
        <v>0</v>
      </c>
      <c r="AI259" s="17">
        <v>0</v>
      </c>
      <c r="AJ259" s="17">
        <v>0</v>
      </c>
      <c r="AK259" s="17">
        <v>0</v>
      </c>
      <c r="AL259" s="17">
        <v>0</v>
      </c>
      <c r="AM259" s="17">
        <v>0</v>
      </c>
      <c r="AN259" s="17">
        <v>0</v>
      </c>
      <c r="AO259" s="17">
        <v>0</v>
      </c>
      <c r="AP259" s="17">
        <v>0</v>
      </c>
      <c r="AQ259" s="17">
        <v>0</v>
      </c>
      <c r="AR259" s="17">
        <v>0</v>
      </c>
      <c r="AS259" s="17">
        <v>0</v>
      </c>
      <c r="AT259" s="17">
        <v>0</v>
      </c>
      <c r="AU259" s="17">
        <v>0</v>
      </c>
      <c r="AV259" s="17">
        <v>0</v>
      </c>
      <c r="AW259" s="17">
        <v>0</v>
      </c>
      <c r="AX259" s="17">
        <v>0</v>
      </c>
      <c r="AY259" s="17">
        <v>0</v>
      </c>
      <c r="AZ259" s="17">
        <v>0</v>
      </c>
      <c r="BA259" s="17">
        <v>0</v>
      </c>
      <c r="BB259" s="17">
        <v>0</v>
      </c>
      <c r="BC259" s="17">
        <v>0</v>
      </c>
      <c r="BD259" s="17">
        <v>0</v>
      </c>
      <c r="BE259" s="17">
        <v>0</v>
      </c>
      <c r="BF259" s="17">
        <v>0</v>
      </c>
      <c r="BG259" s="17">
        <v>0</v>
      </c>
      <c r="BH259" s="17">
        <v>0</v>
      </c>
      <c r="BI259" s="17">
        <v>0</v>
      </c>
      <c r="BJ259" s="17">
        <v>0</v>
      </c>
      <c r="BK259" s="34">
        <v>0</v>
      </c>
    </row>
    <row r="260" spans="1:63" x14ac:dyDescent="0.25">
      <c r="A260" s="35" t="s">
        <v>350</v>
      </c>
      <c r="B260" s="17">
        <v>0</v>
      </c>
      <c r="C260" s="17">
        <v>0</v>
      </c>
      <c r="D260" s="17">
        <v>0</v>
      </c>
      <c r="E260" s="17">
        <v>0</v>
      </c>
      <c r="F260" s="17">
        <v>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0</v>
      </c>
      <c r="M260" s="17">
        <v>0</v>
      </c>
      <c r="N260" s="17">
        <v>0</v>
      </c>
      <c r="O260" s="17">
        <v>0</v>
      </c>
      <c r="P260" s="17">
        <v>0</v>
      </c>
      <c r="Q260" s="17">
        <v>0</v>
      </c>
      <c r="R260" s="17">
        <v>0</v>
      </c>
      <c r="S260" s="17">
        <v>0</v>
      </c>
      <c r="T260" s="17">
        <v>0</v>
      </c>
      <c r="U260" s="17">
        <v>0</v>
      </c>
      <c r="V260" s="17">
        <v>0</v>
      </c>
      <c r="W260" s="17">
        <v>0</v>
      </c>
      <c r="X260" s="17">
        <v>0</v>
      </c>
      <c r="Y260" s="17">
        <v>0</v>
      </c>
      <c r="Z260" s="17">
        <v>0</v>
      </c>
      <c r="AA260" s="17">
        <v>0</v>
      </c>
      <c r="AB260" s="17">
        <v>0</v>
      </c>
      <c r="AC260" s="17">
        <v>0</v>
      </c>
      <c r="AD260" s="17">
        <v>0</v>
      </c>
      <c r="AE260" s="17">
        <v>0</v>
      </c>
      <c r="AF260" s="17">
        <v>0</v>
      </c>
      <c r="AG260" s="17">
        <v>0</v>
      </c>
      <c r="AH260" s="17">
        <v>0</v>
      </c>
      <c r="AI260" s="17">
        <v>0</v>
      </c>
      <c r="AJ260" s="17">
        <v>0</v>
      </c>
      <c r="AK260" s="17">
        <v>0</v>
      </c>
      <c r="AL260" s="17">
        <v>0</v>
      </c>
      <c r="AM260" s="17">
        <v>0</v>
      </c>
      <c r="AN260" s="17">
        <v>0</v>
      </c>
      <c r="AO260" s="17">
        <v>0</v>
      </c>
      <c r="AP260" s="17">
        <v>0</v>
      </c>
      <c r="AQ260" s="17">
        <v>0</v>
      </c>
      <c r="AR260" s="17">
        <v>0</v>
      </c>
      <c r="AS260" s="17">
        <v>0</v>
      </c>
      <c r="AT260" s="17">
        <v>0</v>
      </c>
      <c r="AU260" s="17">
        <v>0</v>
      </c>
      <c r="AV260" s="17">
        <v>0</v>
      </c>
      <c r="AW260" s="17">
        <v>0</v>
      </c>
      <c r="AX260" s="17">
        <v>0</v>
      </c>
      <c r="AY260" s="17">
        <v>0</v>
      </c>
      <c r="AZ260" s="17">
        <v>0</v>
      </c>
      <c r="BA260" s="17">
        <v>0</v>
      </c>
      <c r="BB260" s="17">
        <v>0</v>
      </c>
      <c r="BC260" s="17">
        <v>0</v>
      </c>
      <c r="BD260" s="17">
        <v>0</v>
      </c>
      <c r="BE260" s="17">
        <v>0</v>
      </c>
      <c r="BF260" s="17">
        <v>0</v>
      </c>
      <c r="BG260" s="17">
        <v>0</v>
      </c>
      <c r="BH260" s="17">
        <v>0</v>
      </c>
      <c r="BI260" s="17">
        <v>0</v>
      </c>
      <c r="BJ260" s="17">
        <v>0</v>
      </c>
      <c r="BK260" s="34">
        <v>0</v>
      </c>
    </row>
    <row r="261" spans="1:63" x14ac:dyDescent="0.25">
      <c r="A261" s="35" t="s">
        <v>351</v>
      </c>
      <c r="B261" s="17">
        <v>0</v>
      </c>
      <c r="C261" s="17">
        <v>0</v>
      </c>
      <c r="D261" s="17">
        <v>0</v>
      </c>
      <c r="E261" s="17">
        <v>0</v>
      </c>
      <c r="F261" s="17">
        <v>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0</v>
      </c>
      <c r="M261" s="17">
        <v>0</v>
      </c>
      <c r="N261" s="17">
        <v>0</v>
      </c>
      <c r="O261" s="17">
        <v>0</v>
      </c>
      <c r="P261" s="17">
        <v>0</v>
      </c>
      <c r="Q261" s="17">
        <v>0</v>
      </c>
      <c r="R261" s="17">
        <v>0</v>
      </c>
      <c r="S261" s="17">
        <v>0</v>
      </c>
      <c r="T261" s="17">
        <v>0</v>
      </c>
      <c r="U261" s="17">
        <v>0</v>
      </c>
      <c r="V261" s="17">
        <v>0</v>
      </c>
      <c r="W261" s="17">
        <v>0</v>
      </c>
      <c r="X261" s="17">
        <v>0</v>
      </c>
      <c r="Y261" s="17">
        <v>0</v>
      </c>
      <c r="Z261" s="17">
        <v>0</v>
      </c>
      <c r="AA261" s="17">
        <v>0</v>
      </c>
      <c r="AB261" s="17">
        <v>0</v>
      </c>
      <c r="AC261" s="17">
        <v>0</v>
      </c>
      <c r="AD261" s="17">
        <v>0</v>
      </c>
      <c r="AE261" s="17">
        <v>0</v>
      </c>
      <c r="AF261" s="17">
        <v>0</v>
      </c>
      <c r="AG261" s="17">
        <v>0</v>
      </c>
      <c r="AH261" s="17">
        <v>0</v>
      </c>
      <c r="AI261" s="17">
        <v>0</v>
      </c>
      <c r="AJ261" s="17">
        <v>0</v>
      </c>
      <c r="AK261" s="17">
        <v>0</v>
      </c>
      <c r="AL261" s="17">
        <v>0</v>
      </c>
      <c r="AM261" s="17">
        <v>0</v>
      </c>
      <c r="AN261" s="17">
        <v>0</v>
      </c>
      <c r="AO261" s="17">
        <v>0</v>
      </c>
      <c r="AP261" s="17">
        <v>0</v>
      </c>
      <c r="AQ261" s="17">
        <v>0</v>
      </c>
      <c r="AR261" s="17">
        <v>0</v>
      </c>
      <c r="AS261" s="17">
        <v>0</v>
      </c>
      <c r="AT261" s="17">
        <v>0</v>
      </c>
      <c r="AU261" s="17">
        <v>0</v>
      </c>
      <c r="AV261" s="17">
        <v>0</v>
      </c>
      <c r="AW261" s="17">
        <v>0</v>
      </c>
      <c r="AX261" s="17">
        <v>0</v>
      </c>
      <c r="AY261" s="17">
        <v>0</v>
      </c>
      <c r="AZ261" s="17">
        <v>0</v>
      </c>
      <c r="BA261" s="17">
        <v>0</v>
      </c>
      <c r="BB261" s="17">
        <v>0</v>
      </c>
      <c r="BC261" s="17">
        <v>0</v>
      </c>
      <c r="BD261" s="17">
        <v>0</v>
      </c>
      <c r="BE261" s="17">
        <v>0</v>
      </c>
      <c r="BF261" s="17">
        <v>0</v>
      </c>
      <c r="BG261" s="17">
        <v>0</v>
      </c>
      <c r="BH261" s="17">
        <v>0</v>
      </c>
      <c r="BI261" s="17">
        <v>0</v>
      </c>
      <c r="BJ261" s="17">
        <v>0</v>
      </c>
      <c r="BK261" s="34">
        <v>0</v>
      </c>
    </row>
    <row r="262" spans="1:63" x14ac:dyDescent="0.25">
      <c r="A262" s="35" t="s">
        <v>352</v>
      </c>
      <c r="B262" s="17">
        <v>0</v>
      </c>
      <c r="C262" s="17">
        <v>0</v>
      </c>
      <c r="D262" s="17">
        <v>0</v>
      </c>
      <c r="E262" s="17">
        <v>0</v>
      </c>
      <c r="F262" s="17">
        <v>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0</v>
      </c>
      <c r="M262" s="17">
        <v>0</v>
      </c>
      <c r="N262" s="17">
        <v>0</v>
      </c>
      <c r="O262" s="17">
        <v>0</v>
      </c>
      <c r="P262" s="17">
        <v>0</v>
      </c>
      <c r="Q262" s="17">
        <v>0</v>
      </c>
      <c r="R262" s="17">
        <v>0</v>
      </c>
      <c r="S262" s="17">
        <v>0</v>
      </c>
      <c r="T262" s="17">
        <v>0</v>
      </c>
      <c r="U262" s="17">
        <v>0</v>
      </c>
      <c r="V262" s="17">
        <v>0</v>
      </c>
      <c r="W262" s="17">
        <v>0</v>
      </c>
      <c r="X262" s="17">
        <v>0</v>
      </c>
      <c r="Y262" s="17">
        <v>0</v>
      </c>
      <c r="Z262" s="17">
        <v>0</v>
      </c>
      <c r="AA262" s="17">
        <v>0</v>
      </c>
      <c r="AB262" s="17">
        <v>0</v>
      </c>
      <c r="AC262" s="17">
        <v>0</v>
      </c>
      <c r="AD262" s="17">
        <v>0</v>
      </c>
      <c r="AE262" s="17">
        <v>0</v>
      </c>
      <c r="AF262" s="17">
        <v>0</v>
      </c>
      <c r="AG262" s="17">
        <v>0</v>
      </c>
      <c r="AH262" s="17">
        <v>0</v>
      </c>
      <c r="AI262" s="17">
        <v>0</v>
      </c>
      <c r="AJ262" s="17">
        <v>0</v>
      </c>
      <c r="AK262" s="17">
        <v>0</v>
      </c>
      <c r="AL262" s="17">
        <v>0</v>
      </c>
      <c r="AM262" s="17">
        <v>0</v>
      </c>
      <c r="AN262" s="17">
        <v>0</v>
      </c>
      <c r="AO262" s="17">
        <v>0</v>
      </c>
      <c r="AP262" s="17">
        <v>0</v>
      </c>
      <c r="AQ262" s="17">
        <v>0</v>
      </c>
      <c r="AR262" s="17">
        <v>0</v>
      </c>
      <c r="AS262" s="17">
        <v>0</v>
      </c>
      <c r="AT262" s="17">
        <v>0</v>
      </c>
      <c r="AU262" s="17">
        <v>0</v>
      </c>
      <c r="AV262" s="17">
        <v>0</v>
      </c>
      <c r="AW262" s="17">
        <v>0</v>
      </c>
      <c r="AX262" s="17">
        <v>0</v>
      </c>
      <c r="AY262" s="17">
        <v>0</v>
      </c>
      <c r="AZ262" s="17">
        <v>0</v>
      </c>
      <c r="BA262" s="17">
        <v>0</v>
      </c>
      <c r="BB262" s="17">
        <v>0</v>
      </c>
      <c r="BC262" s="17">
        <v>0</v>
      </c>
      <c r="BD262" s="17">
        <v>0</v>
      </c>
      <c r="BE262" s="17">
        <v>0</v>
      </c>
      <c r="BF262" s="17">
        <v>0</v>
      </c>
      <c r="BG262" s="17">
        <v>0</v>
      </c>
      <c r="BH262" s="17">
        <v>0</v>
      </c>
      <c r="BI262" s="17">
        <v>0</v>
      </c>
      <c r="BJ262" s="17">
        <v>0</v>
      </c>
      <c r="BK262" s="34">
        <v>0</v>
      </c>
    </row>
    <row r="263" spans="1:63" x14ac:dyDescent="0.25">
      <c r="A263" s="35" t="s">
        <v>353</v>
      </c>
      <c r="B263" s="17">
        <v>0</v>
      </c>
      <c r="C263" s="17">
        <v>0</v>
      </c>
      <c r="D263" s="17">
        <v>0</v>
      </c>
      <c r="E263" s="17">
        <v>0</v>
      </c>
      <c r="F263" s="17">
        <v>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0</v>
      </c>
      <c r="M263" s="17">
        <v>0</v>
      </c>
      <c r="N263" s="17">
        <v>0</v>
      </c>
      <c r="O263" s="17">
        <v>0</v>
      </c>
      <c r="P263" s="17">
        <v>0</v>
      </c>
      <c r="Q263" s="17">
        <v>0</v>
      </c>
      <c r="R263" s="17">
        <v>0</v>
      </c>
      <c r="S263" s="17">
        <v>0</v>
      </c>
      <c r="T263" s="17">
        <v>0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  <c r="AA263" s="17">
        <v>0</v>
      </c>
      <c r="AB263" s="17">
        <v>0</v>
      </c>
      <c r="AC263" s="17">
        <v>0</v>
      </c>
      <c r="AD263" s="17">
        <v>0</v>
      </c>
      <c r="AE263" s="17">
        <v>0</v>
      </c>
      <c r="AF263" s="17">
        <v>0</v>
      </c>
      <c r="AG263" s="17">
        <v>0</v>
      </c>
      <c r="AH263" s="17">
        <v>0</v>
      </c>
      <c r="AI263" s="17">
        <v>0</v>
      </c>
      <c r="AJ263" s="17">
        <v>0</v>
      </c>
      <c r="AK263" s="17">
        <v>0</v>
      </c>
      <c r="AL263" s="17">
        <v>0</v>
      </c>
      <c r="AM263" s="17">
        <v>0</v>
      </c>
      <c r="AN263" s="17">
        <v>0</v>
      </c>
      <c r="AO263" s="17">
        <v>0</v>
      </c>
      <c r="AP263" s="17">
        <v>0</v>
      </c>
      <c r="AQ263" s="17">
        <v>0</v>
      </c>
      <c r="AR263" s="17">
        <v>0</v>
      </c>
      <c r="AS263" s="17">
        <v>0</v>
      </c>
      <c r="AT263" s="17">
        <v>0</v>
      </c>
      <c r="AU263" s="17">
        <v>0</v>
      </c>
      <c r="AV263" s="17">
        <v>0</v>
      </c>
      <c r="AW263" s="17">
        <v>0</v>
      </c>
      <c r="AX263" s="17">
        <v>0</v>
      </c>
      <c r="AY263" s="17">
        <v>0</v>
      </c>
      <c r="AZ263" s="17">
        <v>0</v>
      </c>
      <c r="BA263" s="17">
        <v>0</v>
      </c>
      <c r="BB263" s="17">
        <v>0</v>
      </c>
      <c r="BC263" s="17">
        <v>0</v>
      </c>
      <c r="BD263" s="17">
        <v>0</v>
      </c>
      <c r="BE263" s="17">
        <v>0</v>
      </c>
      <c r="BF263" s="17">
        <v>0</v>
      </c>
      <c r="BG263" s="17">
        <v>0</v>
      </c>
      <c r="BH263" s="17">
        <v>0</v>
      </c>
      <c r="BI263" s="17">
        <v>0</v>
      </c>
      <c r="BJ263" s="17">
        <v>0</v>
      </c>
      <c r="BK263" s="34">
        <v>0</v>
      </c>
    </row>
    <row r="264" spans="1:63" x14ac:dyDescent="0.25">
      <c r="A264" s="35" t="s">
        <v>354</v>
      </c>
      <c r="B264" s="17">
        <v>0</v>
      </c>
      <c r="C264" s="17">
        <v>0</v>
      </c>
      <c r="D264" s="17">
        <v>0</v>
      </c>
      <c r="E264" s="17">
        <v>0</v>
      </c>
      <c r="F264" s="17">
        <v>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0</v>
      </c>
      <c r="M264" s="17">
        <v>0</v>
      </c>
      <c r="N264" s="17">
        <v>0</v>
      </c>
      <c r="O264" s="17">
        <v>0</v>
      </c>
      <c r="P264" s="17">
        <v>0</v>
      </c>
      <c r="Q264" s="17">
        <v>0</v>
      </c>
      <c r="R264" s="17">
        <v>0</v>
      </c>
      <c r="S264" s="17">
        <v>0</v>
      </c>
      <c r="T264" s="17">
        <v>0</v>
      </c>
      <c r="U264" s="17">
        <v>0</v>
      </c>
      <c r="V264" s="17">
        <v>0</v>
      </c>
      <c r="W264" s="17">
        <v>0</v>
      </c>
      <c r="X264" s="17">
        <v>0</v>
      </c>
      <c r="Y264" s="17">
        <v>0</v>
      </c>
      <c r="Z264" s="17">
        <v>0</v>
      </c>
      <c r="AA264" s="17">
        <v>0</v>
      </c>
      <c r="AB264" s="17">
        <v>0</v>
      </c>
      <c r="AC264" s="17">
        <v>0</v>
      </c>
      <c r="AD264" s="17">
        <v>0</v>
      </c>
      <c r="AE264" s="17">
        <v>0</v>
      </c>
      <c r="AF264" s="17">
        <v>0</v>
      </c>
      <c r="AG264" s="17">
        <v>0</v>
      </c>
      <c r="AH264" s="17">
        <v>0</v>
      </c>
      <c r="AI264" s="17">
        <v>0</v>
      </c>
      <c r="AJ264" s="17">
        <v>0</v>
      </c>
      <c r="AK264" s="17">
        <v>0</v>
      </c>
      <c r="AL264" s="17">
        <v>0</v>
      </c>
      <c r="AM264" s="17">
        <v>0</v>
      </c>
      <c r="AN264" s="17">
        <v>0</v>
      </c>
      <c r="AO264" s="17">
        <v>0</v>
      </c>
      <c r="AP264" s="17">
        <v>0</v>
      </c>
      <c r="AQ264" s="17">
        <v>0</v>
      </c>
      <c r="AR264" s="17">
        <v>0</v>
      </c>
      <c r="AS264" s="17">
        <v>0</v>
      </c>
      <c r="AT264" s="17">
        <v>0</v>
      </c>
      <c r="AU264" s="17">
        <v>0</v>
      </c>
      <c r="AV264" s="17">
        <v>0</v>
      </c>
      <c r="AW264" s="17">
        <v>0</v>
      </c>
      <c r="AX264" s="17">
        <v>0</v>
      </c>
      <c r="AY264" s="17">
        <v>0</v>
      </c>
      <c r="AZ264" s="17">
        <v>0</v>
      </c>
      <c r="BA264" s="17">
        <v>0</v>
      </c>
      <c r="BB264" s="17">
        <v>0</v>
      </c>
      <c r="BC264" s="17">
        <v>0</v>
      </c>
      <c r="BD264" s="17">
        <v>0</v>
      </c>
      <c r="BE264" s="17">
        <v>0</v>
      </c>
      <c r="BF264" s="17">
        <v>0</v>
      </c>
      <c r="BG264" s="17">
        <v>0</v>
      </c>
      <c r="BH264" s="17">
        <v>0</v>
      </c>
      <c r="BI264" s="17">
        <v>0</v>
      </c>
      <c r="BJ264" s="17">
        <v>0</v>
      </c>
      <c r="BK264" s="34">
        <v>0</v>
      </c>
    </row>
    <row r="265" spans="1:63" x14ac:dyDescent="0.25">
      <c r="A265" s="35" t="s">
        <v>355</v>
      </c>
      <c r="B265" s="17">
        <v>0</v>
      </c>
      <c r="C265" s="17">
        <v>0</v>
      </c>
      <c r="D265" s="17">
        <v>0</v>
      </c>
      <c r="E265" s="17">
        <v>0</v>
      </c>
      <c r="F265" s="17">
        <v>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0</v>
      </c>
      <c r="M265" s="17">
        <v>0</v>
      </c>
      <c r="N265" s="17">
        <v>0</v>
      </c>
      <c r="O265" s="17">
        <v>0</v>
      </c>
      <c r="P265" s="17">
        <v>0</v>
      </c>
      <c r="Q265" s="17">
        <v>0</v>
      </c>
      <c r="R265" s="17">
        <v>0</v>
      </c>
      <c r="S265" s="17">
        <v>0</v>
      </c>
      <c r="T265" s="17">
        <v>0</v>
      </c>
      <c r="U265" s="17">
        <v>0</v>
      </c>
      <c r="V265" s="17">
        <v>0</v>
      </c>
      <c r="W265" s="17">
        <v>0</v>
      </c>
      <c r="X265" s="17">
        <v>0</v>
      </c>
      <c r="Y265" s="17">
        <v>0</v>
      </c>
      <c r="Z265" s="17">
        <v>0</v>
      </c>
      <c r="AA265" s="17">
        <v>0</v>
      </c>
      <c r="AB265" s="17">
        <v>0</v>
      </c>
      <c r="AC265" s="17">
        <v>0</v>
      </c>
      <c r="AD265" s="17">
        <v>0</v>
      </c>
      <c r="AE265" s="17">
        <v>0</v>
      </c>
      <c r="AF265" s="17">
        <v>0</v>
      </c>
      <c r="AG265" s="17">
        <v>0</v>
      </c>
      <c r="AH265" s="17">
        <v>0</v>
      </c>
      <c r="AI265" s="17">
        <v>0</v>
      </c>
      <c r="AJ265" s="17">
        <v>0</v>
      </c>
      <c r="AK265" s="17">
        <v>0</v>
      </c>
      <c r="AL265" s="17">
        <v>0</v>
      </c>
      <c r="AM265" s="17">
        <v>0</v>
      </c>
      <c r="AN265" s="17">
        <v>0</v>
      </c>
      <c r="AO265" s="17">
        <v>0</v>
      </c>
      <c r="AP265" s="17">
        <v>0</v>
      </c>
      <c r="AQ265" s="17">
        <v>0</v>
      </c>
      <c r="AR265" s="17">
        <v>0</v>
      </c>
      <c r="AS265" s="17">
        <v>0</v>
      </c>
      <c r="AT265" s="17">
        <v>0</v>
      </c>
      <c r="AU265" s="17">
        <v>0</v>
      </c>
      <c r="AV265" s="17">
        <v>0</v>
      </c>
      <c r="AW265" s="17">
        <v>0</v>
      </c>
      <c r="AX265" s="17">
        <v>0</v>
      </c>
      <c r="AY265" s="17">
        <v>0</v>
      </c>
      <c r="AZ265" s="17">
        <v>0</v>
      </c>
      <c r="BA265" s="17">
        <v>0</v>
      </c>
      <c r="BB265" s="17">
        <v>0</v>
      </c>
      <c r="BC265" s="17">
        <v>0</v>
      </c>
      <c r="BD265" s="17">
        <v>0</v>
      </c>
      <c r="BE265" s="17">
        <v>0</v>
      </c>
      <c r="BF265" s="17">
        <v>0</v>
      </c>
      <c r="BG265" s="17">
        <v>0</v>
      </c>
      <c r="BH265" s="17">
        <v>0</v>
      </c>
      <c r="BI265" s="17">
        <v>0</v>
      </c>
      <c r="BJ265" s="17">
        <v>0</v>
      </c>
      <c r="BK265" s="34">
        <v>0</v>
      </c>
    </row>
    <row r="266" spans="1:63" x14ac:dyDescent="0.25">
      <c r="A266" s="35" t="s">
        <v>356</v>
      </c>
      <c r="B266" s="17">
        <v>0</v>
      </c>
      <c r="C266" s="17">
        <v>0</v>
      </c>
      <c r="D266" s="17">
        <v>0</v>
      </c>
      <c r="E266" s="17">
        <v>0</v>
      </c>
      <c r="F266" s="17">
        <v>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0</v>
      </c>
      <c r="M266" s="17">
        <v>0</v>
      </c>
      <c r="N266" s="17">
        <v>0</v>
      </c>
      <c r="O266" s="17">
        <v>0</v>
      </c>
      <c r="P266" s="17">
        <v>0</v>
      </c>
      <c r="Q266" s="17">
        <v>0</v>
      </c>
      <c r="R266" s="17">
        <v>0</v>
      </c>
      <c r="S266" s="17">
        <v>0</v>
      </c>
      <c r="T266" s="17">
        <v>0</v>
      </c>
      <c r="U266" s="17">
        <v>0</v>
      </c>
      <c r="V266" s="17">
        <v>0</v>
      </c>
      <c r="W266" s="17">
        <v>0</v>
      </c>
      <c r="X266" s="17">
        <v>0</v>
      </c>
      <c r="Y266" s="17">
        <v>1</v>
      </c>
      <c r="Z266" s="17">
        <v>0</v>
      </c>
      <c r="AA266" s="17">
        <v>0</v>
      </c>
      <c r="AB266" s="17">
        <v>0</v>
      </c>
      <c r="AC266" s="17">
        <v>0</v>
      </c>
      <c r="AD266" s="17">
        <v>0</v>
      </c>
      <c r="AE266" s="17">
        <v>0</v>
      </c>
      <c r="AF266" s="17">
        <v>0</v>
      </c>
      <c r="AG266" s="17">
        <v>0</v>
      </c>
      <c r="AH266" s="17">
        <v>0</v>
      </c>
      <c r="AI266" s="17">
        <v>0</v>
      </c>
      <c r="AJ266" s="17">
        <v>0</v>
      </c>
      <c r="AK266" s="17">
        <v>0</v>
      </c>
      <c r="AL266" s="17">
        <v>0</v>
      </c>
      <c r="AM266" s="17">
        <v>0</v>
      </c>
      <c r="AN266" s="17">
        <v>0</v>
      </c>
      <c r="AO266" s="17">
        <v>0</v>
      </c>
      <c r="AP266" s="17">
        <v>0</v>
      </c>
      <c r="AQ266" s="17">
        <v>0</v>
      </c>
      <c r="AR266" s="17">
        <v>0</v>
      </c>
      <c r="AS266" s="17">
        <v>0</v>
      </c>
      <c r="AT266" s="17">
        <v>0</v>
      </c>
      <c r="AU266" s="17">
        <v>0</v>
      </c>
      <c r="AV266" s="17">
        <v>0</v>
      </c>
      <c r="AW266" s="17">
        <v>0</v>
      </c>
      <c r="AX266" s="17">
        <v>0</v>
      </c>
      <c r="AY266" s="17">
        <v>0</v>
      </c>
      <c r="AZ266" s="17">
        <v>0</v>
      </c>
      <c r="BA266" s="17">
        <v>0</v>
      </c>
      <c r="BB266" s="17">
        <v>0</v>
      </c>
      <c r="BC266" s="17">
        <v>0</v>
      </c>
      <c r="BD266" s="17">
        <v>0</v>
      </c>
      <c r="BE266" s="17">
        <v>0</v>
      </c>
      <c r="BF266" s="17">
        <v>0</v>
      </c>
      <c r="BG266" s="17">
        <v>0</v>
      </c>
      <c r="BH266" s="17">
        <v>0</v>
      </c>
      <c r="BI266" s="17">
        <v>0</v>
      </c>
      <c r="BJ266" s="17">
        <v>0</v>
      </c>
      <c r="BK266" s="34">
        <v>1</v>
      </c>
    </row>
    <row r="267" spans="1:63" x14ac:dyDescent="0.25">
      <c r="A267" s="35" t="s">
        <v>357</v>
      </c>
      <c r="B267" s="17">
        <v>0</v>
      </c>
      <c r="C267" s="17">
        <v>0</v>
      </c>
      <c r="D267" s="17">
        <v>0</v>
      </c>
      <c r="E267" s="17">
        <v>0</v>
      </c>
      <c r="F267" s="17">
        <v>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0</v>
      </c>
      <c r="M267" s="17">
        <v>0</v>
      </c>
      <c r="N267" s="17">
        <v>0</v>
      </c>
      <c r="O267" s="17">
        <v>0</v>
      </c>
      <c r="P267" s="17">
        <v>0</v>
      </c>
      <c r="Q267" s="17">
        <v>0</v>
      </c>
      <c r="R267" s="17">
        <v>0</v>
      </c>
      <c r="S267" s="17">
        <v>0</v>
      </c>
      <c r="T267" s="17">
        <v>0</v>
      </c>
      <c r="U267" s="17">
        <v>0</v>
      </c>
      <c r="V267" s="17">
        <v>0</v>
      </c>
      <c r="W267" s="17">
        <v>0</v>
      </c>
      <c r="X267" s="17">
        <v>0</v>
      </c>
      <c r="Y267" s="17">
        <v>0</v>
      </c>
      <c r="Z267" s="17">
        <v>0</v>
      </c>
      <c r="AA267" s="17">
        <v>0</v>
      </c>
      <c r="AB267" s="17">
        <v>0</v>
      </c>
      <c r="AC267" s="17">
        <v>0</v>
      </c>
      <c r="AD267" s="17">
        <v>0</v>
      </c>
      <c r="AE267" s="17">
        <v>0</v>
      </c>
      <c r="AF267" s="17">
        <v>0</v>
      </c>
      <c r="AG267" s="17">
        <v>0</v>
      </c>
      <c r="AH267" s="17">
        <v>0</v>
      </c>
      <c r="AI267" s="17">
        <v>0</v>
      </c>
      <c r="AJ267" s="17">
        <v>0</v>
      </c>
      <c r="AK267" s="17">
        <v>0</v>
      </c>
      <c r="AL267" s="17">
        <v>0</v>
      </c>
      <c r="AM267" s="17">
        <v>0</v>
      </c>
      <c r="AN267" s="17">
        <v>0</v>
      </c>
      <c r="AO267" s="17">
        <v>0</v>
      </c>
      <c r="AP267" s="17">
        <v>0</v>
      </c>
      <c r="AQ267" s="17">
        <v>0</v>
      </c>
      <c r="AR267" s="17">
        <v>0</v>
      </c>
      <c r="AS267" s="17">
        <v>0</v>
      </c>
      <c r="AT267" s="17">
        <v>0</v>
      </c>
      <c r="AU267" s="17">
        <v>0</v>
      </c>
      <c r="AV267" s="17">
        <v>1</v>
      </c>
      <c r="AW267" s="17">
        <v>0</v>
      </c>
      <c r="AX267" s="17">
        <v>0</v>
      </c>
      <c r="AY267" s="17">
        <v>0</v>
      </c>
      <c r="AZ267" s="17">
        <v>0</v>
      </c>
      <c r="BA267" s="17">
        <v>0</v>
      </c>
      <c r="BB267" s="17">
        <v>0</v>
      </c>
      <c r="BC267" s="17">
        <v>0</v>
      </c>
      <c r="BD267" s="17">
        <v>0</v>
      </c>
      <c r="BE267" s="17">
        <v>0</v>
      </c>
      <c r="BF267" s="17">
        <v>0</v>
      </c>
      <c r="BG267" s="17">
        <v>0</v>
      </c>
      <c r="BH267" s="17">
        <v>0</v>
      </c>
      <c r="BI267" s="17">
        <v>0</v>
      </c>
      <c r="BJ267" s="17">
        <v>0</v>
      </c>
      <c r="BK267" s="34">
        <v>1</v>
      </c>
    </row>
    <row r="268" spans="1:63" x14ac:dyDescent="0.25">
      <c r="A268" s="35" t="s">
        <v>358</v>
      </c>
      <c r="B268" s="17">
        <v>0</v>
      </c>
      <c r="C268" s="17">
        <v>0</v>
      </c>
      <c r="D268" s="17">
        <v>0</v>
      </c>
      <c r="E268" s="17">
        <v>0</v>
      </c>
      <c r="F268" s="17">
        <v>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0</v>
      </c>
      <c r="M268" s="17">
        <v>0</v>
      </c>
      <c r="N268" s="17">
        <v>0</v>
      </c>
      <c r="O268" s="17">
        <v>0</v>
      </c>
      <c r="P268" s="17">
        <v>0</v>
      </c>
      <c r="Q268" s="17">
        <v>0</v>
      </c>
      <c r="R268" s="17">
        <v>0</v>
      </c>
      <c r="S268" s="17">
        <v>0</v>
      </c>
      <c r="T268" s="17">
        <v>0</v>
      </c>
      <c r="U268" s="17">
        <v>0</v>
      </c>
      <c r="V268" s="17">
        <v>0</v>
      </c>
      <c r="W268" s="17">
        <v>0</v>
      </c>
      <c r="X268" s="17">
        <v>0</v>
      </c>
      <c r="Y268" s="17">
        <v>0</v>
      </c>
      <c r="Z268" s="17">
        <v>0</v>
      </c>
      <c r="AA268" s="17">
        <v>0</v>
      </c>
      <c r="AB268" s="17">
        <v>0</v>
      </c>
      <c r="AC268" s="17">
        <v>0</v>
      </c>
      <c r="AD268" s="17">
        <v>0</v>
      </c>
      <c r="AE268" s="17">
        <v>0</v>
      </c>
      <c r="AF268" s="17">
        <v>0</v>
      </c>
      <c r="AG268" s="17">
        <v>0</v>
      </c>
      <c r="AH268" s="17">
        <v>0</v>
      </c>
      <c r="AI268" s="17">
        <v>0</v>
      </c>
      <c r="AJ268" s="17">
        <v>0</v>
      </c>
      <c r="AK268" s="17">
        <v>0</v>
      </c>
      <c r="AL268" s="17">
        <v>0</v>
      </c>
      <c r="AM268" s="17">
        <v>0</v>
      </c>
      <c r="AN268" s="17">
        <v>0</v>
      </c>
      <c r="AO268" s="17">
        <v>0</v>
      </c>
      <c r="AP268" s="17">
        <v>0</v>
      </c>
      <c r="AQ268" s="17">
        <v>0</v>
      </c>
      <c r="AR268" s="17">
        <v>0</v>
      </c>
      <c r="AS268" s="17">
        <v>0</v>
      </c>
      <c r="AT268" s="17">
        <v>0</v>
      </c>
      <c r="AU268" s="17">
        <v>0</v>
      </c>
      <c r="AV268" s="17">
        <v>0</v>
      </c>
      <c r="AW268" s="17">
        <v>0</v>
      </c>
      <c r="AX268" s="17">
        <v>0</v>
      </c>
      <c r="AY268" s="17">
        <v>0</v>
      </c>
      <c r="AZ268" s="17">
        <v>0</v>
      </c>
      <c r="BA268" s="17">
        <v>0</v>
      </c>
      <c r="BB268" s="17">
        <v>0</v>
      </c>
      <c r="BC268" s="17">
        <v>0</v>
      </c>
      <c r="BD268" s="17">
        <v>0</v>
      </c>
      <c r="BE268" s="17">
        <v>0</v>
      </c>
      <c r="BF268" s="17">
        <v>0</v>
      </c>
      <c r="BG268" s="17">
        <v>0</v>
      </c>
      <c r="BH268" s="17">
        <v>0</v>
      </c>
      <c r="BI268" s="17">
        <v>0</v>
      </c>
      <c r="BJ268" s="17">
        <v>0</v>
      </c>
      <c r="BK268" s="34">
        <v>0</v>
      </c>
    </row>
    <row r="269" spans="1:63" x14ac:dyDescent="0.25">
      <c r="A269" s="35" t="s">
        <v>359</v>
      </c>
      <c r="B269" s="17">
        <v>0</v>
      </c>
      <c r="C269" s="17">
        <v>0</v>
      </c>
      <c r="D269" s="17">
        <v>0</v>
      </c>
      <c r="E269" s="17">
        <v>0</v>
      </c>
      <c r="F269" s="17">
        <v>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0</v>
      </c>
      <c r="M269" s="17">
        <v>0</v>
      </c>
      <c r="N269" s="17">
        <v>0</v>
      </c>
      <c r="O269" s="17">
        <v>0</v>
      </c>
      <c r="P269" s="17">
        <v>0</v>
      </c>
      <c r="Q269" s="17">
        <v>0</v>
      </c>
      <c r="R269" s="17">
        <v>0</v>
      </c>
      <c r="S269" s="17">
        <v>0</v>
      </c>
      <c r="T269" s="17">
        <v>0</v>
      </c>
      <c r="U269" s="17">
        <v>0</v>
      </c>
      <c r="V269" s="17">
        <v>0</v>
      </c>
      <c r="W269" s="17">
        <v>0</v>
      </c>
      <c r="X269" s="17">
        <v>0</v>
      </c>
      <c r="Y269" s="17">
        <v>0</v>
      </c>
      <c r="Z269" s="17">
        <v>0</v>
      </c>
      <c r="AA269" s="17">
        <v>0</v>
      </c>
      <c r="AB269" s="17">
        <v>0</v>
      </c>
      <c r="AC269" s="17">
        <v>0</v>
      </c>
      <c r="AD269" s="17">
        <v>0</v>
      </c>
      <c r="AE269" s="17">
        <v>0</v>
      </c>
      <c r="AF269" s="17">
        <v>0</v>
      </c>
      <c r="AG269" s="17">
        <v>0</v>
      </c>
      <c r="AH269" s="17">
        <v>0</v>
      </c>
      <c r="AI269" s="17">
        <v>0</v>
      </c>
      <c r="AJ269" s="17">
        <v>0</v>
      </c>
      <c r="AK269" s="17">
        <v>0</v>
      </c>
      <c r="AL269" s="17">
        <v>0</v>
      </c>
      <c r="AM269" s="17">
        <v>0</v>
      </c>
      <c r="AN269" s="17">
        <v>0</v>
      </c>
      <c r="AO269" s="17">
        <v>0</v>
      </c>
      <c r="AP269" s="17">
        <v>0</v>
      </c>
      <c r="AQ269" s="17">
        <v>0</v>
      </c>
      <c r="AR269" s="17">
        <v>0</v>
      </c>
      <c r="AS269" s="17">
        <v>0</v>
      </c>
      <c r="AT269" s="17">
        <v>0</v>
      </c>
      <c r="AU269" s="17">
        <v>0</v>
      </c>
      <c r="AV269" s="17">
        <v>0</v>
      </c>
      <c r="AW269" s="17">
        <v>0</v>
      </c>
      <c r="AX269" s="17">
        <v>0</v>
      </c>
      <c r="AY269" s="17">
        <v>0</v>
      </c>
      <c r="AZ269" s="17">
        <v>0</v>
      </c>
      <c r="BA269" s="17">
        <v>0</v>
      </c>
      <c r="BB269" s="17">
        <v>0</v>
      </c>
      <c r="BC269" s="17">
        <v>0</v>
      </c>
      <c r="BD269" s="17">
        <v>0</v>
      </c>
      <c r="BE269" s="17">
        <v>0</v>
      </c>
      <c r="BF269" s="17">
        <v>0</v>
      </c>
      <c r="BG269" s="17">
        <v>0</v>
      </c>
      <c r="BH269" s="17">
        <v>0</v>
      </c>
      <c r="BI269" s="17">
        <v>0</v>
      </c>
      <c r="BJ269" s="17">
        <v>0</v>
      </c>
      <c r="BK269" s="34">
        <v>0</v>
      </c>
    </row>
    <row r="270" spans="1:63" x14ac:dyDescent="0.25">
      <c r="A270" s="35" t="s">
        <v>360</v>
      </c>
      <c r="B270" s="17">
        <v>0</v>
      </c>
      <c r="C270" s="17">
        <v>0</v>
      </c>
      <c r="D270" s="17">
        <v>0</v>
      </c>
      <c r="E270" s="17">
        <v>0</v>
      </c>
      <c r="F270" s="17">
        <v>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0</v>
      </c>
      <c r="M270" s="17">
        <v>0</v>
      </c>
      <c r="N270" s="17">
        <v>0</v>
      </c>
      <c r="O270" s="17">
        <v>0</v>
      </c>
      <c r="P270" s="17">
        <v>0</v>
      </c>
      <c r="Q270" s="17">
        <v>0</v>
      </c>
      <c r="R270" s="17">
        <v>0</v>
      </c>
      <c r="S270" s="17">
        <v>0</v>
      </c>
      <c r="T270" s="17">
        <v>0</v>
      </c>
      <c r="U270" s="17">
        <v>0</v>
      </c>
      <c r="V270" s="17">
        <v>0</v>
      </c>
      <c r="W270" s="17">
        <v>0</v>
      </c>
      <c r="X270" s="17">
        <v>0</v>
      </c>
      <c r="Y270" s="17">
        <v>0</v>
      </c>
      <c r="Z270" s="17">
        <v>0</v>
      </c>
      <c r="AA270" s="17">
        <v>0</v>
      </c>
      <c r="AB270" s="17">
        <v>0</v>
      </c>
      <c r="AC270" s="17">
        <v>0</v>
      </c>
      <c r="AD270" s="17">
        <v>0</v>
      </c>
      <c r="AE270" s="17">
        <v>0</v>
      </c>
      <c r="AF270" s="17">
        <v>0</v>
      </c>
      <c r="AG270" s="17">
        <v>0</v>
      </c>
      <c r="AH270" s="17">
        <v>0</v>
      </c>
      <c r="AI270" s="17">
        <v>0</v>
      </c>
      <c r="AJ270" s="17">
        <v>0</v>
      </c>
      <c r="AK270" s="17">
        <v>0</v>
      </c>
      <c r="AL270" s="17">
        <v>0</v>
      </c>
      <c r="AM270" s="17">
        <v>0</v>
      </c>
      <c r="AN270" s="17">
        <v>0</v>
      </c>
      <c r="AO270" s="17">
        <v>0</v>
      </c>
      <c r="AP270" s="17">
        <v>0</v>
      </c>
      <c r="AQ270" s="17">
        <v>0</v>
      </c>
      <c r="AR270" s="17">
        <v>0</v>
      </c>
      <c r="AS270" s="17">
        <v>0</v>
      </c>
      <c r="AT270" s="17">
        <v>0</v>
      </c>
      <c r="AU270" s="17">
        <v>0</v>
      </c>
      <c r="AV270" s="17">
        <v>0</v>
      </c>
      <c r="AW270" s="17">
        <v>0</v>
      </c>
      <c r="AX270" s="17">
        <v>0</v>
      </c>
      <c r="AY270" s="17">
        <v>0</v>
      </c>
      <c r="AZ270" s="17">
        <v>0</v>
      </c>
      <c r="BA270" s="17">
        <v>0</v>
      </c>
      <c r="BB270" s="17">
        <v>0</v>
      </c>
      <c r="BC270" s="17">
        <v>0</v>
      </c>
      <c r="BD270" s="17">
        <v>0</v>
      </c>
      <c r="BE270" s="17">
        <v>0</v>
      </c>
      <c r="BF270" s="17">
        <v>0</v>
      </c>
      <c r="BG270" s="17">
        <v>0</v>
      </c>
      <c r="BH270" s="17">
        <v>0</v>
      </c>
      <c r="BI270" s="17">
        <v>0</v>
      </c>
      <c r="BJ270" s="17">
        <v>0</v>
      </c>
      <c r="BK270" s="34">
        <v>0</v>
      </c>
    </row>
    <row r="271" spans="1:63" x14ac:dyDescent="0.25">
      <c r="A271" s="35" t="s">
        <v>361</v>
      </c>
      <c r="B271" s="17">
        <v>0</v>
      </c>
      <c r="C271" s="17">
        <v>0</v>
      </c>
      <c r="D271" s="17">
        <v>0</v>
      </c>
      <c r="E271" s="17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7">
        <v>0</v>
      </c>
      <c r="Q271" s="17">
        <v>0</v>
      </c>
      <c r="R271" s="17">
        <v>0</v>
      </c>
      <c r="S271" s="17">
        <v>0</v>
      </c>
      <c r="T271" s="17">
        <v>0</v>
      </c>
      <c r="U271" s="17">
        <v>0</v>
      </c>
      <c r="V271" s="17">
        <v>0</v>
      </c>
      <c r="W271" s="17">
        <v>0</v>
      </c>
      <c r="X271" s="17">
        <v>0</v>
      </c>
      <c r="Y271" s="17">
        <v>0</v>
      </c>
      <c r="Z271" s="17">
        <v>0</v>
      </c>
      <c r="AA271" s="17">
        <v>0</v>
      </c>
      <c r="AB271" s="17">
        <v>0</v>
      </c>
      <c r="AC271" s="17">
        <v>0</v>
      </c>
      <c r="AD271" s="17">
        <v>0</v>
      </c>
      <c r="AE271" s="17">
        <v>0</v>
      </c>
      <c r="AF271" s="17">
        <v>0</v>
      </c>
      <c r="AG271" s="17">
        <v>0</v>
      </c>
      <c r="AH271" s="17">
        <v>0</v>
      </c>
      <c r="AI271" s="17">
        <v>0</v>
      </c>
      <c r="AJ271" s="17">
        <v>0</v>
      </c>
      <c r="AK271" s="17">
        <v>0</v>
      </c>
      <c r="AL271" s="17">
        <v>0</v>
      </c>
      <c r="AM271" s="17">
        <v>0</v>
      </c>
      <c r="AN271" s="17">
        <v>0</v>
      </c>
      <c r="AO271" s="17">
        <v>0</v>
      </c>
      <c r="AP271" s="17">
        <v>0</v>
      </c>
      <c r="AQ271" s="17">
        <v>0</v>
      </c>
      <c r="AR271" s="17">
        <v>0</v>
      </c>
      <c r="AS271" s="17">
        <v>0</v>
      </c>
      <c r="AT271" s="17">
        <v>0</v>
      </c>
      <c r="AU271" s="17">
        <v>0</v>
      </c>
      <c r="AV271" s="17">
        <v>0</v>
      </c>
      <c r="AW271" s="17">
        <v>0</v>
      </c>
      <c r="AX271" s="17">
        <v>0</v>
      </c>
      <c r="AY271" s="17">
        <v>0</v>
      </c>
      <c r="AZ271" s="17">
        <v>0</v>
      </c>
      <c r="BA271" s="17">
        <v>0</v>
      </c>
      <c r="BB271" s="17">
        <v>0</v>
      </c>
      <c r="BC271" s="17">
        <v>0</v>
      </c>
      <c r="BD271" s="17">
        <v>0</v>
      </c>
      <c r="BE271" s="17">
        <v>0</v>
      </c>
      <c r="BF271" s="17">
        <v>0</v>
      </c>
      <c r="BG271" s="17">
        <v>0</v>
      </c>
      <c r="BH271" s="17">
        <v>0</v>
      </c>
      <c r="BI271" s="17">
        <v>0</v>
      </c>
      <c r="BJ271" s="17">
        <v>0</v>
      </c>
      <c r="BK271" s="34">
        <v>0</v>
      </c>
    </row>
    <row r="272" spans="1:63" x14ac:dyDescent="0.25">
      <c r="A272" s="35" t="s">
        <v>362</v>
      </c>
      <c r="B272" s="17">
        <v>0</v>
      </c>
      <c r="C272" s="17">
        <v>0</v>
      </c>
      <c r="D272" s="17">
        <v>0</v>
      </c>
      <c r="E272" s="17">
        <v>0</v>
      </c>
      <c r="F272" s="17">
        <v>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0</v>
      </c>
      <c r="M272" s="17">
        <v>0</v>
      </c>
      <c r="N272" s="17">
        <v>0</v>
      </c>
      <c r="O272" s="17">
        <v>0</v>
      </c>
      <c r="P272" s="17">
        <v>0</v>
      </c>
      <c r="Q272" s="17">
        <v>0</v>
      </c>
      <c r="R272" s="17">
        <v>0</v>
      </c>
      <c r="S272" s="17">
        <v>0</v>
      </c>
      <c r="T272" s="17">
        <v>0</v>
      </c>
      <c r="U272" s="17">
        <v>0</v>
      </c>
      <c r="V272" s="17">
        <v>0</v>
      </c>
      <c r="W272" s="17">
        <v>0</v>
      </c>
      <c r="X272" s="17">
        <v>0</v>
      </c>
      <c r="Y272" s="17">
        <v>0</v>
      </c>
      <c r="Z272" s="17">
        <v>0</v>
      </c>
      <c r="AA272" s="17">
        <v>0</v>
      </c>
      <c r="AB272" s="17">
        <v>0</v>
      </c>
      <c r="AC272" s="17">
        <v>0</v>
      </c>
      <c r="AD272" s="17">
        <v>0</v>
      </c>
      <c r="AE272" s="17">
        <v>0</v>
      </c>
      <c r="AF272" s="17">
        <v>0</v>
      </c>
      <c r="AG272" s="17">
        <v>0</v>
      </c>
      <c r="AH272" s="17">
        <v>0</v>
      </c>
      <c r="AI272" s="17">
        <v>0</v>
      </c>
      <c r="AJ272" s="17">
        <v>0</v>
      </c>
      <c r="AK272" s="17">
        <v>0</v>
      </c>
      <c r="AL272" s="17">
        <v>0</v>
      </c>
      <c r="AM272" s="17">
        <v>0</v>
      </c>
      <c r="AN272" s="17">
        <v>0</v>
      </c>
      <c r="AO272" s="17">
        <v>0</v>
      </c>
      <c r="AP272" s="17">
        <v>0</v>
      </c>
      <c r="AQ272" s="17">
        <v>0</v>
      </c>
      <c r="AR272" s="17">
        <v>0</v>
      </c>
      <c r="AS272" s="17">
        <v>0</v>
      </c>
      <c r="AT272" s="17">
        <v>0</v>
      </c>
      <c r="AU272" s="17">
        <v>0</v>
      </c>
      <c r="AV272" s="17">
        <v>0</v>
      </c>
      <c r="AW272" s="17">
        <v>0</v>
      </c>
      <c r="AX272" s="17">
        <v>0</v>
      </c>
      <c r="AY272" s="17">
        <v>0</v>
      </c>
      <c r="AZ272" s="17">
        <v>0</v>
      </c>
      <c r="BA272" s="17">
        <v>0</v>
      </c>
      <c r="BB272" s="17">
        <v>0</v>
      </c>
      <c r="BC272" s="17">
        <v>0</v>
      </c>
      <c r="BD272" s="17">
        <v>0</v>
      </c>
      <c r="BE272" s="17">
        <v>0</v>
      </c>
      <c r="BF272" s="17">
        <v>0</v>
      </c>
      <c r="BG272" s="17">
        <v>0</v>
      </c>
      <c r="BH272" s="17">
        <v>0</v>
      </c>
      <c r="BI272" s="17">
        <v>0</v>
      </c>
      <c r="BJ272" s="17">
        <v>0</v>
      </c>
      <c r="BK272" s="34">
        <v>0</v>
      </c>
    </row>
    <row r="273" spans="1:63" x14ac:dyDescent="0.25">
      <c r="A273" s="35" t="s">
        <v>363</v>
      </c>
      <c r="B273" s="17">
        <v>0</v>
      </c>
      <c r="C273" s="17">
        <v>0</v>
      </c>
      <c r="D273" s="17">
        <v>0</v>
      </c>
      <c r="E273" s="17">
        <v>0</v>
      </c>
      <c r="F273" s="17">
        <v>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0</v>
      </c>
      <c r="M273" s="17">
        <v>0</v>
      </c>
      <c r="N273" s="17">
        <v>0</v>
      </c>
      <c r="O273" s="17">
        <v>0</v>
      </c>
      <c r="P273" s="17">
        <v>0</v>
      </c>
      <c r="Q273" s="17">
        <v>0</v>
      </c>
      <c r="R273" s="17">
        <v>0</v>
      </c>
      <c r="S273" s="17">
        <v>0</v>
      </c>
      <c r="T273" s="17">
        <v>0</v>
      </c>
      <c r="U273" s="17">
        <v>0</v>
      </c>
      <c r="V273" s="17">
        <v>0</v>
      </c>
      <c r="W273" s="17">
        <v>0</v>
      </c>
      <c r="X273" s="17">
        <v>0</v>
      </c>
      <c r="Y273" s="17">
        <v>0</v>
      </c>
      <c r="Z273" s="17">
        <v>0</v>
      </c>
      <c r="AA273" s="17">
        <v>0</v>
      </c>
      <c r="AB273" s="17">
        <v>0</v>
      </c>
      <c r="AC273" s="17">
        <v>0</v>
      </c>
      <c r="AD273" s="17">
        <v>0</v>
      </c>
      <c r="AE273" s="17">
        <v>0</v>
      </c>
      <c r="AF273" s="17">
        <v>0</v>
      </c>
      <c r="AG273" s="17">
        <v>0</v>
      </c>
      <c r="AH273" s="17">
        <v>0</v>
      </c>
      <c r="AI273" s="17">
        <v>0</v>
      </c>
      <c r="AJ273" s="17">
        <v>0</v>
      </c>
      <c r="AK273" s="17">
        <v>0</v>
      </c>
      <c r="AL273" s="17">
        <v>0</v>
      </c>
      <c r="AM273" s="17">
        <v>0</v>
      </c>
      <c r="AN273" s="17">
        <v>0</v>
      </c>
      <c r="AO273" s="17">
        <v>0</v>
      </c>
      <c r="AP273" s="17">
        <v>0</v>
      </c>
      <c r="AQ273" s="17">
        <v>0</v>
      </c>
      <c r="AR273" s="17">
        <v>0</v>
      </c>
      <c r="AS273" s="17">
        <v>0</v>
      </c>
      <c r="AT273" s="17">
        <v>0</v>
      </c>
      <c r="AU273" s="17">
        <v>0</v>
      </c>
      <c r="AV273" s="17">
        <v>0</v>
      </c>
      <c r="AW273" s="17">
        <v>0</v>
      </c>
      <c r="AX273" s="17">
        <v>0</v>
      </c>
      <c r="AY273" s="17">
        <v>0</v>
      </c>
      <c r="AZ273" s="17">
        <v>0</v>
      </c>
      <c r="BA273" s="17">
        <v>0</v>
      </c>
      <c r="BB273" s="17">
        <v>0</v>
      </c>
      <c r="BC273" s="17">
        <v>0</v>
      </c>
      <c r="BD273" s="17">
        <v>0</v>
      </c>
      <c r="BE273" s="17">
        <v>0</v>
      </c>
      <c r="BF273" s="17">
        <v>0</v>
      </c>
      <c r="BG273" s="17">
        <v>0</v>
      </c>
      <c r="BH273" s="17">
        <v>0</v>
      </c>
      <c r="BI273" s="17">
        <v>0</v>
      </c>
      <c r="BJ273" s="17">
        <v>0</v>
      </c>
      <c r="BK273" s="34">
        <v>0</v>
      </c>
    </row>
    <row r="274" spans="1:63" x14ac:dyDescent="0.25">
      <c r="A274" s="35" t="s">
        <v>364</v>
      </c>
      <c r="B274" s="17">
        <v>0</v>
      </c>
      <c r="C274" s="17">
        <v>0</v>
      </c>
      <c r="D274" s="17">
        <v>0</v>
      </c>
      <c r="E274" s="17">
        <v>0</v>
      </c>
      <c r="F274" s="17">
        <v>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0</v>
      </c>
      <c r="M274" s="17">
        <v>0</v>
      </c>
      <c r="N274" s="17">
        <v>0</v>
      </c>
      <c r="O274" s="17">
        <v>0</v>
      </c>
      <c r="P274" s="17">
        <v>0</v>
      </c>
      <c r="Q274" s="17">
        <v>0</v>
      </c>
      <c r="R274" s="17">
        <v>0</v>
      </c>
      <c r="S274" s="17">
        <v>0</v>
      </c>
      <c r="T274" s="17">
        <v>0</v>
      </c>
      <c r="U274" s="17">
        <v>0</v>
      </c>
      <c r="V274" s="17">
        <v>0</v>
      </c>
      <c r="W274" s="17">
        <v>0</v>
      </c>
      <c r="X274" s="17">
        <v>0</v>
      </c>
      <c r="Y274" s="17">
        <v>0</v>
      </c>
      <c r="Z274" s="17">
        <v>0</v>
      </c>
      <c r="AA274" s="17">
        <v>0</v>
      </c>
      <c r="AB274" s="17">
        <v>0</v>
      </c>
      <c r="AC274" s="17">
        <v>0</v>
      </c>
      <c r="AD274" s="17">
        <v>0</v>
      </c>
      <c r="AE274" s="17">
        <v>0</v>
      </c>
      <c r="AF274" s="17">
        <v>0</v>
      </c>
      <c r="AG274" s="17">
        <v>0</v>
      </c>
      <c r="AH274" s="17">
        <v>0</v>
      </c>
      <c r="AI274" s="17">
        <v>0</v>
      </c>
      <c r="AJ274" s="17">
        <v>0</v>
      </c>
      <c r="AK274" s="17">
        <v>0</v>
      </c>
      <c r="AL274" s="17">
        <v>0</v>
      </c>
      <c r="AM274" s="17">
        <v>0</v>
      </c>
      <c r="AN274" s="17">
        <v>0</v>
      </c>
      <c r="AO274" s="17">
        <v>0</v>
      </c>
      <c r="AP274" s="17">
        <v>0</v>
      </c>
      <c r="AQ274" s="17">
        <v>0</v>
      </c>
      <c r="AR274" s="17">
        <v>0</v>
      </c>
      <c r="AS274" s="17">
        <v>0</v>
      </c>
      <c r="AT274" s="17">
        <v>0</v>
      </c>
      <c r="AU274" s="17">
        <v>0</v>
      </c>
      <c r="AV274" s="17">
        <v>0</v>
      </c>
      <c r="AW274" s="17">
        <v>0</v>
      </c>
      <c r="AX274" s="17">
        <v>0</v>
      </c>
      <c r="AY274" s="17">
        <v>0</v>
      </c>
      <c r="AZ274" s="17">
        <v>0</v>
      </c>
      <c r="BA274" s="17">
        <v>0</v>
      </c>
      <c r="BB274" s="17">
        <v>0</v>
      </c>
      <c r="BC274" s="17">
        <v>0</v>
      </c>
      <c r="BD274" s="17">
        <v>0</v>
      </c>
      <c r="BE274" s="17">
        <v>0</v>
      </c>
      <c r="BF274" s="17">
        <v>0</v>
      </c>
      <c r="BG274" s="17">
        <v>0</v>
      </c>
      <c r="BH274" s="17">
        <v>0</v>
      </c>
      <c r="BI274" s="17">
        <v>0</v>
      </c>
      <c r="BJ274" s="17">
        <v>0</v>
      </c>
      <c r="BK274" s="34">
        <v>0</v>
      </c>
    </row>
    <row r="275" spans="1:63" x14ac:dyDescent="0.25">
      <c r="A275" s="32" t="s">
        <v>365</v>
      </c>
      <c r="B275" s="33">
        <v>1</v>
      </c>
      <c r="C275" s="33">
        <v>0</v>
      </c>
      <c r="D275" s="33">
        <v>1</v>
      </c>
      <c r="E275" s="33">
        <v>0</v>
      </c>
      <c r="F275" s="33">
        <v>0</v>
      </c>
      <c r="G275" s="33">
        <v>0</v>
      </c>
      <c r="H275" s="33">
        <v>0</v>
      </c>
      <c r="I275" s="33">
        <v>0</v>
      </c>
      <c r="J275" s="33">
        <v>2</v>
      </c>
      <c r="K275" s="33">
        <v>0</v>
      </c>
      <c r="L275" s="33">
        <v>0</v>
      </c>
      <c r="M275" s="33">
        <v>0</v>
      </c>
      <c r="N275" s="33">
        <v>0</v>
      </c>
      <c r="O275" s="33">
        <v>0</v>
      </c>
      <c r="P275" s="33">
        <v>0</v>
      </c>
      <c r="Q275" s="33">
        <v>0</v>
      </c>
      <c r="R275" s="33">
        <v>1</v>
      </c>
      <c r="S275" s="33">
        <v>0</v>
      </c>
      <c r="T275" s="33">
        <v>0</v>
      </c>
      <c r="U275" s="33">
        <v>0</v>
      </c>
      <c r="V275" s="33">
        <v>0</v>
      </c>
      <c r="W275" s="33">
        <v>0</v>
      </c>
      <c r="X275" s="33">
        <v>0</v>
      </c>
      <c r="Y275" s="33">
        <v>0</v>
      </c>
      <c r="Z275" s="33">
        <v>0</v>
      </c>
      <c r="AA275" s="33">
        <v>0</v>
      </c>
      <c r="AB275" s="33">
        <v>0</v>
      </c>
      <c r="AC275" s="33">
        <v>0</v>
      </c>
      <c r="AD275" s="33">
        <v>0</v>
      </c>
      <c r="AE275" s="33">
        <v>0</v>
      </c>
      <c r="AF275" s="33">
        <v>0</v>
      </c>
      <c r="AG275" s="33">
        <v>0</v>
      </c>
      <c r="AH275" s="33">
        <v>4</v>
      </c>
      <c r="AI275" s="33">
        <v>0</v>
      </c>
      <c r="AJ275" s="33">
        <v>0</v>
      </c>
      <c r="AK275" s="33">
        <v>0</v>
      </c>
      <c r="AL275" s="33">
        <v>0</v>
      </c>
      <c r="AM275" s="33">
        <v>0</v>
      </c>
      <c r="AN275" s="33">
        <v>0</v>
      </c>
      <c r="AO275" s="33">
        <v>0</v>
      </c>
      <c r="AP275" s="33">
        <v>0</v>
      </c>
      <c r="AQ275" s="33">
        <v>0</v>
      </c>
      <c r="AR275" s="33">
        <v>0</v>
      </c>
      <c r="AS275" s="33">
        <v>0</v>
      </c>
      <c r="AT275" s="33">
        <v>0</v>
      </c>
      <c r="AU275" s="33">
        <v>0</v>
      </c>
      <c r="AV275" s="33">
        <v>0</v>
      </c>
      <c r="AW275" s="33">
        <v>0</v>
      </c>
      <c r="AX275" s="33">
        <v>0</v>
      </c>
      <c r="AY275" s="33">
        <v>0</v>
      </c>
      <c r="AZ275" s="33">
        <v>0</v>
      </c>
      <c r="BA275" s="33">
        <v>0</v>
      </c>
      <c r="BB275" s="33">
        <v>0</v>
      </c>
      <c r="BC275" s="33">
        <v>0</v>
      </c>
      <c r="BD275" s="33">
        <v>0</v>
      </c>
      <c r="BE275" s="33">
        <v>0</v>
      </c>
      <c r="BF275" s="33">
        <v>0</v>
      </c>
      <c r="BG275" s="33">
        <v>0</v>
      </c>
      <c r="BH275" s="33">
        <v>0</v>
      </c>
      <c r="BI275" s="33">
        <v>0</v>
      </c>
      <c r="BJ275" s="33">
        <v>0</v>
      </c>
      <c r="BK275" s="34">
        <v>9</v>
      </c>
    </row>
    <row r="276" spans="1:63" x14ac:dyDescent="0.25">
      <c r="A276" s="35" t="s">
        <v>366</v>
      </c>
      <c r="B276" s="17">
        <v>0</v>
      </c>
      <c r="C276" s="17">
        <v>0</v>
      </c>
      <c r="D276" s="17">
        <v>0</v>
      </c>
      <c r="E276" s="17">
        <v>0</v>
      </c>
      <c r="F276" s="17">
        <v>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0</v>
      </c>
      <c r="M276" s="17">
        <v>0</v>
      </c>
      <c r="N276" s="17">
        <v>0</v>
      </c>
      <c r="O276" s="17">
        <v>0</v>
      </c>
      <c r="P276" s="17">
        <v>0</v>
      </c>
      <c r="Q276" s="17">
        <v>0</v>
      </c>
      <c r="R276" s="17">
        <v>0</v>
      </c>
      <c r="S276" s="17">
        <v>0</v>
      </c>
      <c r="T276" s="17">
        <v>0</v>
      </c>
      <c r="U276" s="17">
        <v>0</v>
      </c>
      <c r="V276" s="17">
        <v>0</v>
      </c>
      <c r="W276" s="17">
        <v>0</v>
      </c>
      <c r="X276" s="17">
        <v>0</v>
      </c>
      <c r="Y276" s="17">
        <v>0</v>
      </c>
      <c r="Z276" s="17">
        <v>0</v>
      </c>
      <c r="AA276" s="17">
        <v>0</v>
      </c>
      <c r="AB276" s="17">
        <v>0</v>
      </c>
      <c r="AC276" s="17">
        <v>0</v>
      </c>
      <c r="AD276" s="17">
        <v>0</v>
      </c>
      <c r="AE276" s="17">
        <v>0</v>
      </c>
      <c r="AF276" s="17">
        <v>0</v>
      </c>
      <c r="AG276" s="17">
        <v>0</v>
      </c>
      <c r="AH276" s="17">
        <v>0</v>
      </c>
      <c r="AI276" s="17">
        <v>0</v>
      </c>
      <c r="AJ276" s="17">
        <v>0</v>
      </c>
      <c r="AK276" s="17">
        <v>0</v>
      </c>
      <c r="AL276" s="17">
        <v>0</v>
      </c>
      <c r="AM276" s="17">
        <v>0</v>
      </c>
      <c r="AN276" s="17">
        <v>0</v>
      </c>
      <c r="AO276" s="17">
        <v>0</v>
      </c>
      <c r="AP276" s="17">
        <v>0</v>
      </c>
      <c r="AQ276" s="17">
        <v>0</v>
      </c>
      <c r="AR276" s="17">
        <v>0</v>
      </c>
      <c r="AS276" s="17">
        <v>0</v>
      </c>
      <c r="AT276" s="17">
        <v>0</v>
      </c>
      <c r="AU276" s="17">
        <v>0</v>
      </c>
      <c r="AV276" s="17">
        <v>0</v>
      </c>
      <c r="AW276" s="17">
        <v>0</v>
      </c>
      <c r="AX276" s="17">
        <v>0</v>
      </c>
      <c r="AY276" s="17">
        <v>0</v>
      </c>
      <c r="AZ276" s="17">
        <v>0</v>
      </c>
      <c r="BA276" s="17">
        <v>0</v>
      </c>
      <c r="BB276" s="17">
        <v>0</v>
      </c>
      <c r="BC276" s="17">
        <v>0</v>
      </c>
      <c r="BD276" s="17">
        <v>0</v>
      </c>
      <c r="BE276" s="17">
        <v>0</v>
      </c>
      <c r="BF276" s="17">
        <v>0</v>
      </c>
      <c r="BG276" s="17">
        <v>0</v>
      </c>
      <c r="BH276" s="17">
        <v>0</v>
      </c>
      <c r="BI276" s="17">
        <v>0</v>
      </c>
      <c r="BJ276" s="17">
        <v>0</v>
      </c>
      <c r="BK276" s="34">
        <v>0</v>
      </c>
    </row>
    <row r="277" spans="1:63" x14ac:dyDescent="0.25">
      <c r="A277" s="35" t="s">
        <v>367</v>
      </c>
      <c r="B277" s="17">
        <v>0</v>
      </c>
      <c r="C277" s="17">
        <v>0</v>
      </c>
      <c r="D277" s="17">
        <v>0</v>
      </c>
      <c r="E277" s="17">
        <v>0</v>
      </c>
      <c r="F277" s="17">
        <v>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0</v>
      </c>
      <c r="M277" s="17">
        <v>0</v>
      </c>
      <c r="N277" s="17">
        <v>0</v>
      </c>
      <c r="O277" s="17">
        <v>0</v>
      </c>
      <c r="P277" s="17">
        <v>0</v>
      </c>
      <c r="Q277" s="17">
        <v>0</v>
      </c>
      <c r="R277" s="17">
        <v>0</v>
      </c>
      <c r="S277" s="17">
        <v>0</v>
      </c>
      <c r="T277" s="17">
        <v>0</v>
      </c>
      <c r="U277" s="17">
        <v>0</v>
      </c>
      <c r="V277" s="17">
        <v>0</v>
      </c>
      <c r="W277" s="17">
        <v>0</v>
      </c>
      <c r="X277" s="17">
        <v>0</v>
      </c>
      <c r="Y277" s="17">
        <v>0</v>
      </c>
      <c r="Z277" s="17">
        <v>0</v>
      </c>
      <c r="AA277" s="17">
        <v>0</v>
      </c>
      <c r="AB277" s="17">
        <v>0</v>
      </c>
      <c r="AC277" s="17">
        <v>0</v>
      </c>
      <c r="AD277" s="17">
        <v>0</v>
      </c>
      <c r="AE277" s="17">
        <v>0</v>
      </c>
      <c r="AF277" s="17">
        <v>0</v>
      </c>
      <c r="AG277" s="17">
        <v>0</v>
      </c>
      <c r="AH277" s="17">
        <v>0</v>
      </c>
      <c r="AI277" s="17">
        <v>0</v>
      </c>
      <c r="AJ277" s="17">
        <v>0</v>
      </c>
      <c r="AK277" s="17">
        <v>0</v>
      </c>
      <c r="AL277" s="17">
        <v>0</v>
      </c>
      <c r="AM277" s="17">
        <v>0</v>
      </c>
      <c r="AN277" s="17">
        <v>0</v>
      </c>
      <c r="AO277" s="17">
        <v>0</v>
      </c>
      <c r="AP277" s="17">
        <v>0</v>
      </c>
      <c r="AQ277" s="17">
        <v>0</v>
      </c>
      <c r="AR277" s="17">
        <v>0</v>
      </c>
      <c r="AS277" s="17">
        <v>0</v>
      </c>
      <c r="AT277" s="17">
        <v>0</v>
      </c>
      <c r="AU277" s="17">
        <v>0</v>
      </c>
      <c r="AV277" s="17">
        <v>0</v>
      </c>
      <c r="AW277" s="17">
        <v>0</v>
      </c>
      <c r="AX277" s="17">
        <v>0</v>
      </c>
      <c r="AY277" s="17">
        <v>0</v>
      </c>
      <c r="AZ277" s="17">
        <v>0</v>
      </c>
      <c r="BA277" s="17">
        <v>0</v>
      </c>
      <c r="BB277" s="17">
        <v>0</v>
      </c>
      <c r="BC277" s="17">
        <v>0</v>
      </c>
      <c r="BD277" s="17">
        <v>0</v>
      </c>
      <c r="BE277" s="17">
        <v>0</v>
      </c>
      <c r="BF277" s="17">
        <v>0</v>
      </c>
      <c r="BG277" s="17">
        <v>0</v>
      </c>
      <c r="BH277" s="17">
        <v>0</v>
      </c>
      <c r="BI277" s="17">
        <v>0</v>
      </c>
      <c r="BJ277" s="17">
        <v>0</v>
      </c>
      <c r="BK277" s="34">
        <v>0</v>
      </c>
    </row>
    <row r="278" spans="1:63" x14ac:dyDescent="0.25">
      <c r="A278" s="35" t="s">
        <v>368</v>
      </c>
      <c r="B278" s="17">
        <v>0</v>
      </c>
      <c r="C278" s="17">
        <v>0</v>
      </c>
      <c r="D278" s="17">
        <v>0</v>
      </c>
      <c r="E278" s="17">
        <v>0</v>
      </c>
      <c r="F278" s="17">
        <v>0</v>
      </c>
      <c r="G278" s="17">
        <v>0</v>
      </c>
      <c r="H278" s="17">
        <v>0</v>
      </c>
      <c r="I278" s="17">
        <v>0</v>
      </c>
      <c r="J278" s="17">
        <v>1</v>
      </c>
      <c r="K278" s="17">
        <v>0</v>
      </c>
      <c r="L278" s="17">
        <v>0</v>
      </c>
      <c r="M278" s="17">
        <v>0</v>
      </c>
      <c r="N278" s="17">
        <v>0</v>
      </c>
      <c r="O278" s="17">
        <v>0</v>
      </c>
      <c r="P278" s="17">
        <v>0</v>
      </c>
      <c r="Q278" s="17">
        <v>0</v>
      </c>
      <c r="R278" s="17">
        <v>0</v>
      </c>
      <c r="S278" s="17">
        <v>0</v>
      </c>
      <c r="T278" s="17">
        <v>0</v>
      </c>
      <c r="U278" s="17">
        <v>0</v>
      </c>
      <c r="V278" s="17">
        <v>0</v>
      </c>
      <c r="W278" s="17">
        <v>0</v>
      </c>
      <c r="X278" s="17">
        <v>0</v>
      </c>
      <c r="Y278" s="17">
        <v>0</v>
      </c>
      <c r="Z278" s="17">
        <v>0</v>
      </c>
      <c r="AA278" s="17">
        <v>0</v>
      </c>
      <c r="AB278" s="17">
        <v>0</v>
      </c>
      <c r="AC278" s="17">
        <v>0</v>
      </c>
      <c r="AD278" s="17">
        <v>0</v>
      </c>
      <c r="AE278" s="17">
        <v>0</v>
      </c>
      <c r="AF278" s="17">
        <v>0</v>
      </c>
      <c r="AG278" s="17">
        <v>0</v>
      </c>
      <c r="AH278" s="17">
        <v>0</v>
      </c>
      <c r="AI278" s="17">
        <v>0</v>
      </c>
      <c r="AJ278" s="17">
        <v>0</v>
      </c>
      <c r="AK278" s="17">
        <v>0</v>
      </c>
      <c r="AL278" s="17">
        <v>0</v>
      </c>
      <c r="AM278" s="17">
        <v>0</v>
      </c>
      <c r="AN278" s="17">
        <v>0</v>
      </c>
      <c r="AO278" s="17">
        <v>0</v>
      </c>
      <c r="AP278" s="17">
        <v>0</v>
      </c>
      <c r="AQ278" s="17">
        <v>0</v>
      </c>
      <c r="AR278" s="17">
        <v>0</v>
      </c>
      <c r="AS278" s="17">
        <v>0</v>
      </c>
      <c r="AT278" s="17">
        <v>0</v>
      </c>
      <c r="AU278" s="17">
        <v>0</v>
      </c>
      <c r="AV278" s="17">
        <v>0</v>
      </c>
      <c r="AW278" s="17">
        <v>0</v>
      </c>
      <c r="AX278" s="17">
        <v>0</v>
      </c>
      <c r="AY278" s="17">
        <v>0</v>
      </c>
      <c r="AZ278" s="17">
        <v>0</v>
      </c>
      <c r="BA278" s="17">
        <v>0</v>
      </c>
      <c r="BB278" s="17">
        <v>0</v>
      </c>
      <c r="BC278" s="17">
        <v>0</v>
      </c>
      <c r="BD278" s="17">
        <v>0</v>
      </c>
      <c r="BE278" s="17">
        <v>0</v>
      </c>
      <c r="BF278" s="17">
        <v>0</v>
      </c>
      <c r="BG278" s="17">
        <v>0</v>
      </c>
      <c r="BH278" s="17">
        <v>0</v>
      </c>
      <c r="BI278" s="17">
        <v>0</v>
      </c>
      <c r="BJ278" s="17">
        <v>0</v>
      </c>
      <c r="BK278" s="34">
        <v>1</v>
      </c>
    </row>
    <row r="279" spans="1:63" x14ac:dyDescent="0.25">
      <c r="A279" s="35" t="s">
        <v>369</v>
      </c>
      <c r="B279" s="17">
        <v>0</v>
      </c>
      <c r="C279" s="17">
        <v>0</v>
      </c>
      <c r="D279" s="17">
        <v>0</v>
      </c>
      <c r="E279" s="17">
        <v>0</v>
      </c>
      <c r="F279" s="17">
        <v>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0</v>
      </c>
      <c r="M279" s="17">
        <v>0</v>
      </c>
      <c r="N279" s="17">
        <v>0</v>
      </c>
      <c r="O279" s="17">
        <v>0</v>
      </c>
      <c r="P279" s="17">
        <v>0</v>
      </c>
      <c r="Q279" s="17">
        <v>0</v>
      </c>
      <c r="R279" s="17">
        <v>0</v>
      </c>
      <c r="S279" s="17">
        <v>0</v>
      </c>
      <c r="T279" s="17">
        <v>0</v>
      </c>
      <c r="U279" s="17">
        <v>0</v>
      </c>
      <c r="V279" s="17">
        <v>0</v>
      </c>
      <c r="W279" s="17">
        <v>0</v>
      </c>
      <c r="X279" s="17">
        <v>0</v>
      </c>
      <c r="Y279" s="17">
        <v>0</v>
      </c>
      <c r="Z279" s="17">
        <v>0</v>
      </c>
      <c r="AA279" s="17">
        <v>0</v>
      </c>
      <c r="AB279" s="17">
        <v>0</v>
      </c>
      <c r="AC279" s="17">
        <v>0</v>
      </c>
      <c r="AD279" s="17">
        <v>0</v>
      </c>
      <c r="AE279" s="17">
        <v>0</v>
      </c>
      <c r="AF279" s="17">
        <v>0</v>
      </c>
      <c r="AG279" s="17">
        <v>0</v>
      </c>
      <c r="AH279" s="17">
        <v>0</v>
      </c>
      <c r="AI279" s="17">
        <v>0</v>
      </c>
      <c r="AJ279" s="17">
        <v>0</v>
      </c>
      <c r="AK279" s="17">
        <v>0</v>
      </c>
      <c r="AL279" s="17">
        <v>0</v>
      </c>
      <c r="AM279" s="17">
        <v>0</v>
      </c>
      <c r="AN279" s="17">
        <v>0</v>
      </c>
      <c r="AO279" s="17">
        <v>0</v>
      </c>
      <c r="AP279" s="17">
        <v>0</v>
      </c>
      <c r="AQ279" s="17">
        <v>0</v>
      </c>
      <c r="AR279" s="17">
        <v>0</v>
      </c>
      <c r="AS279" s="17">
        <v>0</v>
      </c>
      <c r="AT279" s="17">
        <v>0</v>
      </c>
      <c r="AU279" s="17">
        <v>0</v>
      </c>
      <c r="AV279" s="17">
        <v>0</v>
      </c>
      <c r="AW279" s="17">
        <v>0</v>
      </c>
      <c r="AX279" s="17">
        <v>0</v>
      </c>
      <c r="AY279" s="17">
        <v>0</v>
      </c>
      <c r="AZ279" s="17">
        <v>0</v>
      </c>
      <c r="BA279" s="17">
        <v>0</v>
      </c>
      <c r="BB279" s="17">
        <v>0</v>
      </c>
      <c r="BC279" s="17">
        <v>0</v>
      </c>
      <c r="BD279" s="17">
        <v>0</v>
      </c>
      <c r="BE279" s="17">
        <v>0</v>
      </c>
      <c r="BF279" s="17">
        <v>0</v>
      </c>
      <c r="BG279" s="17">
        <v>0</v>
      </c>
      <c r="BH279" s="17">
        <v>0</v>
      </c>
      <c r="BI279" s="17">
        <v>0</v>
      </c>
      <c r="BJ279" s="17">
        <v>0</v>
      </c>
      <c r="BK279" s="34">
        <v>0</v>
      </c>
    </row>
    <row r="280" spans="1:63" x14ac:dyDescent="0.25">
      <c r="A280" s="35" t="s">
        <v>370</v>
      </c>
      <c r="B280" s="17">
        <v>0</v>
      </c>
      <c r="C280" s="17">
        <v>0</v>
      </c>
      <c r="D280" s="17">
        <v>0</v>
      </c>
      <c r="E280" s="17">
        <v>0</v>
      </c>
      <c r="F280" s="17">
        <v>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0</v>
      </c>
      <c r="M280" s="17">
        <v>0</v>
      </c>
      <c r="N280" s="17">
        <v>0</v>
      </c>
      <c r="O280" s="17">
        <v>0</v>
      </c>
      <c r="P280" s="17">
        <v>0</v>
      </c>
      <c r="Q280" s="17">
        <v>0</v>
      </c>
      <c r="R280" s="17">
        <v>0</v>
      </c>
      <c r="S280" s="17">
        <v>0</v>
      </c>
      <c r="T280" s="17">
        <v>0</v>
      </c>
      <c r="U280" s="17">
        <v>0</v>
      </c>
      <c r="V280" s="17">
        <v>0</v>
      </c>
      <c r="W280" s="17">
        <v>0</v>
      </c>
      <c r="X280" s="17">
        <v>0</v>
      </c>
      <c r="Y280" s="17">
        <v>0</v>
      </c>
      <c r="Z280" s="17">
        <v>0</v>
      </c>
      <c r="AA280" s="17">
        <v>0</v>
      </c>
      <c r="AB280" s="17">
        <v>0</v>
      </c>
      <c r="AC280" s="17">
        <v>0</v>
      </c>
      <c r="AD280" s="17">
        <v>0</v>
      </c>
      <c r="AE280" s="17">
        <v>0</v>
      </c>
      <c r="AF280" s="17">
        <v>0</v>
      </c>
      <c r="AG280" s="17">
        <v>0</v>
      </c>
      <c r="AH280" s="17">
        <v>0</v>
      </c>
      <c r="AI280" s="17">
        <v>0</v>
      </c>
      <c r="AJ280" s="17">
        <v>0</v>
      </c>
      <c r="AK280" s="17">
        <v>0</v>
      </c>
      <c r="AL280" s="17">
        <v>0</v>
      </c>
      <c r="AM280" s="17">
        <v>0</v>
      </c>
      <c r="AN280" s="17">
        <v>0</v>
      </c>
      <c r="AO280" s="17">
        <v>0</v>
      </c>
      <c r="AP280" s="17">
        <v>0</v>
      </c>
      <c r="AQ280" s="17">
        <v>0</v>
      </c>
      <c r="AR280" s="17">
        <v>0</v>
      </c>
      <c r="AS280" s="17">
        <v>0</v>
      </c>
      <c r="AT280" s="17">
        <v>0</v>
      </c>
      <c r="AU280" s="17">
        <v>0</v>
      </c>
      <c r="AV280" s="17">
        <v>0</v>
      </c>
      <c r="AW280" s="17">
        <v>0</v>
      </c>
      <c r="AX280" s="17">
        <v>0</v>
      </c>
      <c r="AY280" s="17">
        <v>0</v>
      </c>
      <c r="AZ280" s="17">
        <v>0</v>
      </c>
      <c r="BA280" s="17">
        <v>0</v>
      </c>
      <c r="BB280" s="17">
        <v>0</v>
      </c>
      <c r="BC280" s="17">
        <v>0</v>
      </c>
      <c r="BD280" s="17">
        <v>0</v>
      </c>
      <c r="BE280" s="17">
        <v>0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34">
        <v>0</v>
      </c>
    </row>
    <row r="281" spans="1:63" x14ac:dyDescent="0.25">
      <c r="A281" s="35" t="s">
        <v>371</v>
      </c>
      <c r="B281" s="17">
        <v>0</v>
      </c>
      <c r="C281" s="17">
        <v>0</v>
      </c>
      <c r="D281" s="17">
        <v>1</v>
      </c>
      <c r="E281" s="17">
        <v>0</v>
      </c>
      <c r="F281" s="17">
        <v>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0</v>
      </c>
      <c r="M281" s="17">
        <v>0</v>
      </c>
      <c r="N281" s="17">
        <v>0</v>
      </c>
      <c r="O281" s="17">
        <v>0</v>
      </c>
      <c r="P281" s="17">
        <v>0</v>
      </c>
      <c r="Q281" s="17">
        <v>0</v>
      </c>
      <c r="R281" s="17">
        <v>0</v>
      </c>
      <c r="S281" s="17">
        <v>0</v>
      </c>
      <c r="T281" s="17">
        <v>0</v>
      </c>
      <c r="U281" s="17">
        <v>0</v>
      </c>
      <c r="V281" s="17">
        <v>0</v>
      </c>
      <c r="W281" s="17">
        <v>0</v>
      </c>
      <c r="X281" s="17">
        <v>0</v>
      </c>
      <c r="Y281" s="17">
        <v>0</v>
      </c>
      <c r="Z281" s="17">
        <v>0</v>
      </c>
      <c r="AA281" s="17">
        <v>0</v>
      </c>
      <c r="AB281" s="17">
        <v>0</v>
      </c>
      <c r="AC281" s="17">
        <v>0</v>
      </c>
      <c r="AD281" s="17">
        <v>0</v>
      </c>
      <c r="AE281" s="17">
        <v>0</v>
      </c>
      <c r="AF281" s="17">
        <v>0</v>
      </c>
      <c r="AG281" s="17">
        <v>0</v>
      </c>
      <c r="AH281" s="17">
        <v>3</v>
      </c>
      <c r="AI281" s="17">
        <v>0</v>
      </c>
      <c r="AJ281" s="17">
        <v>0</v>
      </c>
      <c r="AK281" s="17">
        <v>0</v>
      </c>
      <c r="AL281" s="17">
        <v>0</v>
      </c>
      <c r="AM281" s="17">
        <v>0</v>
      </c>
      <c r="AN281" s="17">
        <v>0</v>
      </c>
      <c r="AO281" s="17">
        <v>0</v>
      </c>
      <c r="AP281" s="17">
        <v>0</v>
      </c>
      <c r="AQ281" s="17">
        <v>0</v>
      </c>
      <c r="AR281" s="17">
        <v>0</v>
      </c>
      <c r="AS281" s="17">
        <v>0</v>
      </c>
      <c r="AT281" s="17">
        <v>0</v>
      </c>
      <c r="AU281" s="17">
        <v>0</v>
      </c>
      <c r="AV281" s="17">
        <v>0</v>
      </c>
      <c r="AW281" s="17">
        <v>0</v>
      </c>
      <c r="AX281" s="17">
        <v>0</v>
      </c>
      <c r="AY281" s="17">
        <v>0</v>
      </c>
      <c r="AZ281" s="17">
        <v>0</v>
      </c>
      <c r="BA281" s="17">
        <v>0</v>
      </c>
      <c r="BB281" s="17">
        <v>0</v>
      </c>
      <c r="BC281" s="17">
        <v>0</v>
      </c>
      <c r="BD281" s="17">
        <v>0</v>
      </c>
      <c r="BE281" s="17">
        <v>0</v>
      </c>
      <c r="BF281" s="17">
        <v>0</v>
      </c>
      <c r="BG281" s="17">
        <v>0</v>
      </c>
      <c r="BH281" s="17">
        <v>0</v>
      </c>
      <c r="BI281" s="17">
        <v>0</v>
      </c>
      <c r="BJ281" s="17">
        <v>0</v>
      </c>
      <c r="BK281" s="34">
        <v>4</v>
      </c>
    </row>
    <row r="282" spans="1:63" x14ac:dyDescent="0.25">
      <c r="A282" s="35" t="s">
        <v>372</v>
      </c>
      <c r="B282" s="17">
        <v>1</v>
      </c>
      <c r="C282" s="17">
        <v>0</v>
      </c>
      <c r="D282" s="17">
        <v>0</v>
      </c>
      <c r="E282" s="17">
        <v>0</v>
      </c>
      <c r="F282" s="17">
        <v>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0</v>
      </c>
      <c r="M282" s="17">
        <v>0</v>
      </c>
      <c r="N282" s="17">
        <v>0</v>
      </c>
      <c r="O282" s="17">
        <v>0</v>
      </c>
      <c r="P282" s="17">
        <v>0</v>
      </c>
      <c r="Q282" s="17">
        <v>0</v>
      </c>
      <c r="R282" s="17">
        <v>1</v>
      </c>
      <c r="S282" s="17">
        <v>0</v>
      </c>
      <c r="T282" s="17">
        <v>0</v>
      </c>
      <c r="U282" s="17">
        <v>0</v>
      </c>
      <c r="V282" s="17">
        <v>0</v>
      </c>
      <c r="W282" s="17">
        <v>0</v>
      </c>
      <c r="X282" s="17">
        <v>0</v>
      </c>
      <c r="Y282" s="17">
        <v>0</v>
      </c>
      <c r="Z282" s="17">
        <v>0</v>
      </c>
      <c r="AA282" s="17">
        <v>0</v>
      </c>
      <c r="AB282" s="17">
        <v>0</v>
      </c>
      <c r="AC282" s="17">
        <v>0</v>
      </c>
      <c r="AD282" s="17">
        <v>0</v>
      </c>
      <c r="AE282" s="17">
        <v>0</v>
      </c>
      <c r="AF282" s="17">
        <v>0</v>
      </c>
      <c r="AG282" s="17">
        <v>0</v>
      </c>
      <c r="AH282" s="17">
        <v>1</v>
      </c>
      <c r="AI282" s="17">
        <v>0</v>
      </c>
      <c r="AJ282" s="17">
        <v>0</v>
      </c>
      <c r="AK282" s="17">
        <v>0</v>
      </c>
      <c r="AL282" s="17">
        <v>0</v>
      </c>
      <c r="AM282" s="17">
        <v>0</v>
      </c>
      <c r="AN282" s="17">
        <v>0</v>
      </c>
      <c r="AO282" s="17">
        <v>0</v>
      </c>
      <c r="AP282" s="17">
        <v>0</v>
      </c>
      <c r="AQ282" s="17">
        <v>0</v>
      </c>
      <c r="AR282" s="17">
        <v>0</v>
      </c>
      <c r="AS282" s="17">
        <v>0</v>
      </c>
      <c r="AT282" s="17">
        <v>0</v>
      </c>
      <c r="AU282" s="17">
        <v>0</v>
      </c>
      <c r="AV282" s="17">
        <v>0</v>
      </c>
      <c r="AW282" s="17">
        <v>0</v>
      </c>
      <c r="AX282" s="17">
        <v>0</v>
      </c>
      <c r="AY282" s="17">
        <v>0</v>
      </c>
      <c r="AZ282" s="17">
        <v>0</v>
      </c>
      <c r="BA282" s="17">
        <v>0</v>
      </c>
      <c r="BB282" s="17">
        <v>0</v>
      </c>
      <c r="BC282" s="17">
        <v>0</v>
      </c>
      <c r="BD282" s="17">
        <v>0</v>
      </c>
      <c r="BE282" s="17">
        <v>0</v>
      </c>
      <c r="BF282" s="17">
        <v>0</v>
      </c>
      <c r="BG282" s="17">
        <v>0</v>
      </c>
      <c r="BH282" s="17">
        <v>0</v>
      </c>
      <c r="BI282" s="17">
        <v>0</v>
      </c>
      <c r="BJ282" s="17">
        <v>0</v>
      </c>
      <c r="BK282" s="34">
        <v>3</v>
      </c>
    </row>
    <row r="283" spans="1:63" x14ac:dyDescent="0.25">
      <c r="A283" s="35" t="s">
        <v>373</v>
      </c>
      <c r="B283" s="17">
        <v>0</v>
      </c>
      <c r="C283" s="17">
        <v>0</v>
      </c>
      <c r="D283" s="17">
        <v>0</v>
      </c>
      <c r="E283" s="17">
        <v>0</v>
      </c>
      <c r="F283" s="17">
        <v>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0</v>
      </c>
      <c r="M283" s="17">
        <v>0</v>
      </c>
      <c r="N283" s="17">
        <v>0</v>
      </c>
      <c r="O283" s="17">
        <v>0</v>
      </c>
      <c r="P283" s="17">
        <v>0</v>
      </c>
      <c r="Q283" s="17">
        <v>0</v>
      </c>
      <c r="R283" s="17">
        <v>0</v>
      </c>
      <c r="S283" s="17">
        <v>0</v>
      </c>
      <c r="T283" s="17">
        <v>0</v>
      </c>
      <c r="U283" s="17">
        <v>0</v>
      </c>
      <c r="V283" s="17">
        <v>0</v>
      </c>
      <c r="W283" s="17">
        <v>0</v>
      </c>
      <c r="X283" s="17">
        <v>0</v>
      </c>
      <c r="Y283" s="17">
        <v>0</v>
      </c>
      <c r="Z283" s="17">
        <v>0</v>
      </c>
      <c r="AA283" s="17">
        <v>0</v>
      </c>
      <c r="AB283" s="17">
        <v>0</v>
      </c>
      <c r="AC283" s="17">
        <v>0</v>
      </c>
      <c r="AD283" s="17">
        <v>0</v>
      </c>
      <c r="AE283" s="17">
        <v>0</v>
      </c>
      <c r="AF283" s="17">
        <v>0</v>
      </c>
      <c r="AG283" s="17">
        <v>0</v>
      </c>
      <c r="AH283" s="17">
        <v>0</v>
      </c>
      <c r="AI283" s="17">
        <v>0</v>
      </c>
      <c r="AJ283" s="17">
        <v>0</v>
      </c>
      <c r="AK283" s="17">
        <v>0</v>
      </c>
      <c r="AL283" s="17">
        <v>0</v>
      </c>
      <c r="AM283" s="17">
        <v>0</v>
      </c>
      <c r="AN283" s="17">
        <v>0</v>
      </c>
      <c r="AO283" s="17">
        <v>0</v>
      </c>
      <c r="AP283" s="17">
        <v>0</v>
      </c>
      <c r="AQ283" s="17">
        <v>0</v>
      </c>
      <c r="AR283" s="17">
        <v>0</v>
      </c>
      <c r="AS283" s="17">
        <v>0</v>
      </c>
      <c r="AT283" s="17">
        <v>0</v>
      </c>
      <c r="AU283" s="17">
        <v>0</v>
      </c>
      <c r="AV283" s="17">
        <v>0</v>
      </c>
      <c r="AW283" s="17">
        <v>0</v>
      </c>
      <c r="AX283" s="17">
        <v>0</v>
      </c>
      <c r="AY283" s="17">
        <v>0</v>
      </c>
      <c r="AZ283" s="17">
        <v>0</v>
      </c>
      <c r="BA283" s="17">
        <v>0</v>
      </c>
      <c r="BB283" s="17">
        <v>0</v>
      </c>
      <c r="BC283" s="17">
        <v>0</v>
      </c>
      <c r="BD283" s="17">
        <v>0</v>
      </c>
      <c r="BE283" s="17">
        <v>0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34">
        <v>0</v>
      </c>
    </row>
    <row r="284" spans="1:63" x14ac:dyDescent="0.25">
      <c r="A284" s="35" t="s">
        <v>374</v>
      </c>
      <c r="B284" s="17">
        <v>0</v>
      </c>
      <c r="C284" s="17">
        <v>0</v>
      </c>
      <c r="D284" s="17">
        <v>0</v>
      </c>
      <c r="E284" s="17">
        <v>0</v>
      </c>
      <c r="F284" s="17">
        <v>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0</v>
      </c>
      <c r="M284" s="17">
        <v>0</v>
      </c>
      <c r="N284" s="17">
        <v>0</v>
      </c>
      <c r="O284" s="17">
        <v>0</v>
      </c>
      <c r="P284" s="17">
        <v>0</v>
      </c>
      <c r="Q284" s="17">
        <v>0</v>
      </c>
      <c r="R284" s="17">
        <v>0</v>
      </c>
      <c r="S284" s="17">
        <v>0</v>
      </c>
      <c r="T284" s="17">
        <v>0</v>
      </c>
      <c r="U284" s="17">
        <v>0</v>
      </c>
      <c r="V284" s="17">
        <v>0</v>
      </c>
      <c r="W284" s="17">
        <v>0</v>
      </c>
      <c r="X284" s="17">
        <v>0</v>
      </c>
      <c r="Y284" s="17">
        <v>0</v>
      </c>
      <c r="Z284" s="17">
        <v>0</v>
      </c>
      <c r="AA284" s="17">
        <v>0</v>
      </c>
      <c r="AB284" s="17">
        <v>0</v>
      </c>
      <c r="AC284" s="17">
        <v>0</v>
      </c>
      <c r="AD284" s="17">
        <v>0</v>
      </c>
      <c r="AE284" s="17">
        <v>0</v>
      </c>
      <c r="AF284" s="17">
        <v>0</v>
      </c>
      <c r="AG284" s="17">
        <v>0</v>
      </c>
      <c r="AH284" s="17">
        <v>0</v>
      </c>
      <c r="AI284" s="17">
        <v>0</v>
      </c>
      <c r="AJ284" s="17">
        <v>0</v>
      </c>
      <c r="AK284" s="17">
        <v>0</v>
      </c>
      <c r="AL284" s="17">
        <v>0</v>
      </c>
      <c r="AM284" s="17">
        <v>0</v>
      </c>
      <c r="AN284" s="17">
        <v>0</v>
      </c>
      <c r="AO284" s="17">
        <v>0</v>
      </c>
      <c r="AP284" s="17">
        <v>0</v>
      </c>
      <c r="AQ284" s="17">
        <v>0</v>
      </c>
      <c r="AR284" s="17">
        <v>0</v>
      </c>
      <c r="AS284" s="17">
        <v>0</v>
      </c>
      <c r="AT284" s="17">
        <v>0</v>
      </c>
      <c r="AU284" s="17">
        <v>0</v>
      </c>
      <c r="AV284" s="17">
        <v>0</v>
      </c>
      <c r="AW284" s="17">
        <v>0</v>
      </c>
      <c r="AX284" s="17">
        <v>0</v>
      </c>
      <c r="AY284" s="17">
        <v>0</v>
      </c>
      <c r="AZ284" s="17">
        <v>0</v>
      </c>
      <c r="BA284" s="17">
        <v>0</v>
      </c>
      <c r="BB284" s="17">
        <v>0</v>
      </c>
      <c r="BC284" s="17">
        <v>0</v>
      </c>
      <c r="BD284" s="17">
        <v>0</v>
      </c>
      <c r="BE284" s="17">
        <v>0</v>
      </c>
      <c r="BF284" s="17">
        <v>0</v>
      </c>
      <c r="BG284" s="17">
        <v>0</v>
      </c>
      <c r="BH284" s="17">
        <v>0</v>
      </c>
      <c r="BI284" s="17">
        <v>0</v>
      </c>
      <c r="BJ284" s="17">
        <v>0</v>
      </c>
      <c r="BK284" s="34">
        <v>0</v>
      </c>
    </row>
    <row r="285" spans="1:63" x14ac:dyDescent="0.25">
      <c r="A285" s="35" t="s">
        <v>375</v>
      </c>
      <c r="B285" s="17">
        <v>0</v>
      </c>
      <c r="C285" s="17">
        <v>0</v>
      </c>
      <c r="D285" s="17">
        <v>0</v>
      </c>
      <c r="E285" s="17">
        <v>0</v>
      </c>
      <c r="F285" s="17">
        <v>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0</v>
      </c>
      <c r="M285" s="17">
        <v>0</v>
      </c>
      <c r="N285" s="17">
        <v>0</v>
      </c>
      <c r="O285" s="17">
        <v>0</v>
      </c>
      <c r="P285" s="17">
        <v>0</v>
      </c>
      <c r="Q285" s="17">
        <v>0</v>
      </c>
      <c r="R285" s="17">
        <v>0</v>
      </c>
      <c r="S285" s="17">
        <v>0</v>
      </c>
      <c r="T285" s="17">
        <v>0</v>
      </c>
      <c r="U285" s="17">
        <v>0</v>
      </c>
      <c r="V285" s="17">
        <v>0</v>
      </c>
      <c r="W285" s="17">
        <v>0</v>
      </c>
      <c r="X285" s="17">
        <v>0</v>
      </c>
      <c r="Y285" s="17">
        <v>0</v>
      </c>
      <c r="Z285" s="17">
        <v>0</v>
      </c>
      <c r="AA285" s="17">
        <v>0</v>
      </c>
      <c r="AB285" s="17">
        <v>0</v>
      </c>
      <c r="AC285" s="17">
        <v>0</v>
      </c>
      <c r="AD285" s="17">
        <v>0</v>
      </c>
      <c r="AE285" s="17">
        <v>0</v>
      </c>
      <c r="AF285" s="17">
        <v>0</v>
      </c>
      <c r="AG285" s="17">
        <v>0</v>
      </c>
      <c r="AH285" s="17">
        <v>0</v>
      </c>
      <c r="AI285" s="17">
        <v>0</v>
      </c>
      <c r="AJ285" s="17">
        <v>0</v>
      </c>
      <c r="AK285" s="17">
        <v>0</v>
      </c>
      <c r="AL285" s="17">
        <v>0</v>
      </c>
      <c r="AM285" s="17">
        <v>0</v>
      </c>
      <c r="AN285" s="17">
        <v>0</v>
      </c>
      <c r="AO285" s="17">
        <v>0</v>
      </c>
      <c r="AP285" s="17">
        <v>0</v>
      </c>
      <c r="AQ285" s="17">
        <v>0</v>
      </c>
      <c r="AR285" s="17">
        <v>0</v>
      </c>
      <c r="AS285" s="17">
        <v>0</v>
      </c>
      <c r="AT285" s="17">
        <v>0</v>
      </c>
      <c r="AU285" s="17">
        <v>0</v>
      </c>
      <c r="AV285" s="17">
        <v>0</v>
      </c>
      <c r="AW285" s="17">
        <v>0</v>
      </c>
      <c r="AX285" s="17">
        <v>0</v>
      </c>
      <c r="AY285" s="17">
        <v>0</v>
      </c>
      <c r="AZ285" s="17">
        <v>0</v>
      </c>
      <c r="BA285" s="17">
        <v>0</v>
      </c>
      <c r="BB285" s="17">
        <v>0</v>
      </c>
      <c r="BC285" s="17">
        <v>0</v>
      </c>
      <c r="BD285" s="17">
        <v>0</v>
      </c>
      <c r="BE285" s="17">
        <v>0</v>
      </c>
      <c r="BF285" s="17">
        <v>0</v>
      </c>
      <c r="BG285" s="17">
        <v>0</v>
      </c>
      <c r="BH285" s="17">
        <v>0</v>
      </c>
      <c r="BI285" s="17">
        <v>0</v>
      </c>
      <c r="BJ285" s="17">
        <v>0</v>
      </c>
      <c r="BK285" s="34">
        <v>0</v>
      </c>
    </row>
    <row r="286" spans="1:63" x14ac:dyDescent="0.25">
      <c r="A286" s="35" t="s">
        <v>376</v>
      </c>
      <c r="B286" s="17">
        <v>0</v>
      </c>
      <c r="C286" s="17">
        <v>0</v>
      </c>
      <c r="D286" s="17">
        <v>0</v>
      </c>
      <c r="E286" s="17">
        <v>0</v>
      </c>
      <c r="F286" s="17">
        <v>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0</v>
      </c>
      <c r="M286" s="17">
        <v>0</v>
      </c>
      <c r="N286" s="17">
        <v>0</v>
      </c>
      <c r="O286" s="17">
        <v>0</v>
      </c>
      <c r="P286" s="17">
        <v>0</v>
      </c>
      <c r="Q286" s="17">
        <v>0</v>
      </c>
      <c r="R286" s="17">
        <v>0</v>
      </c>
      <c r="S286" s="17">
        <v>0</v>
      </c>
      <c r="T286" s="17">
        <v>0</v>
      </c>
      <c r="U286" s="17">
        <v>0</v>
      </c>
      <c r="V286" s="17">
        <v>0</v>
      </c>
      <c r="W286" s="17">
        <v>0</v>
      </c>
      <c r="X286" s="17">
        <v>0</v>
      </c>
      <c r="Y286" s="17">
        <v>0</v>
      </c>
      <c r="Z286" s="17">
        <v>0</v>
      </c>
      <c r="AA286" s="17">
        <v>0</v>
      </c>
      <c r="AB286" s="17">
        <v>0</v>
      </c>
      <c r="AC286" s="17">
        <v>0</v>
      </c>
      <c r="AD286" s="17">
        <v>0</v>
      </c>
      <c r="AE286" s="17">
        <v>0</v>
      </c>
      <c r="AF286" s="17">
        <v>0</v>
      </c>
      <c r="AG286" s="17">
        <v>0</v>
      </c>
      <c r="AH286" s="17">
        <v>0</v>
      </c>
      <c r="AI286" s="17">
        <v>0</v>
      </c>
      <c r="AJ286" s="17">
        <v>0</v>
      </c>
      <c r="AK286" s="17">
        <v>0</v>
      </c>
      <c r="AL286" s="17">
        <v>0</v>
      </c>
      <c r="AM286" s="17">
        <v>0</v>
      </c>
      <c r="AN286" s="17">
        <v>0</v>
      </c>
      <c r="AO286" s="17">
        <v>0</v>
      </c>
      <c r="AP286" s="17">
        <v>0</v>
      </c>
      <c r="AQ286" s="17">
        <v>0</v>
      </c>
      <c r="AR286" s="17">
        <v>0</v>
      </c>
      <c r="AS286" s="17">
        <v>0</v>
      </c>
      <c r="AT286" s="17">
        <v>0</v>
      </c>
      <c r="AU286" s="17">
        <v>0</v>
      </c>
      <c r="AV286" s="17">
        <v>0</v>
      </c>
      <c r="AW286" s="17">
        <v>0</v>
      </c>
      <c r="AX286" s="17">
        <v>0</v>
      </c>
      <c r="AY286" s="17">
        <v>0</v>
      </c>
      <c r="AZ286" s="17">
        <v>0</v>
      </c>
      <c r="BA286" s="17">
        <v>0</v>
      </c>
      <c r="BB286" s="17">
        <v>0</v>
      </c>
      <c r="BC286" s="17">
        <v>0</v>
      </c>
      <c r="BD286" s="17">
        <v>0</v>
      </c>
      <c r="BE286" s="17">
        <v>0</v>
      </c>
      <c r="BF286" s="17">
        <v>0</v>
      </c>
      <c r="BG286" s="17">
        <v>0</v>
      </c>
      <c r="BH286" s="17">
        <v>0</v>
      </c>
      <c r="BI286" s="17">
        <v>0</v>
      </c>
      <c r="BJ286" s="17">
        <v>0</v>
      </c>
      <c r="BK286" s="34">
        <v>0</v>
      </c>
    </row>
    <row r="287" spans="1:63" x14ac:dyDescent="0.25">
      <c r="A287" s="35" t="s">
        <v>377</v>
      </c>
      <c r="B287" s="17">
        <v>0</v>
      </c>
      <c r="C287" s="17">
        <v>0</v>
      </c>
      <c r="D287" s="17">
        <v>0</v>
      </c>
      <c r="E287" s="17">
        <v>0</v>
      </c>
      <c r="F287" s="17">
        <v>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0</v>
      </c>
      <c r="M287" s="17">
        <v>0</v>
      </c>
      <c r="N287" s="17">
        <v>0</v>
      </c>
      <c r="O287" s="17">
        <v>0</v>
      </c>
      <c r="P287" s="17">
        <v>0</v>
      </c>
      <c r="Q287" s="17">
        <v>0</v>
      </c>
      <c r="R287" s="17">
        <v>0</v>
      </c>
      <c r="S287" s="17">
        <v>0</v>
      </c>
      <c r="T287" s="17">
        <v>0</v>
      </c>
      <c r="U287" s="17">
        <v>0</v>
      </c>
      <c r="V287" s="17">
        <v>0</v>
      </c>
      <c r="W287" s="17">
        <v>0</v>
      </c>
      <c r="X287" s="17">
        <v>0</v>
      </c>
      <c r="Y287" s="17">
        <v>0</v>
      </c>
      <c r="Z287" s="17">
        <v>0</v>
      </c>
      <c r="AA287" s="17">
        <v>0</v>
      </c>
      <c r="AB287" s="17">
        <v>0</v>
      </c>
      <c r="AC287" s="17">
        <v>0</v>
      </c>
      <c r="AD287" s="17">
        <v>0</v>
      </c>
      <c r="AE287" s="17">
        <v>0</v>
      </c>
      <c r="AF287" s="17">
        <v>0</v>
      </c>
      <c r="AG287" s="17">
        <v>0</v>
      </c>
      <c r="AH287" s="17">
        <v>0</v>
      </c>
      <c r="AI287" s="17">
        <v>0</v>
      </c>
      <c r="AJ287" s="17">
        <v>0</v>
      </c>
      <c r="AK287" s="17">
        <v>0</v>
      </c>
      <c r="AL287" s="17">
        <v>0</v>
      </c>
      <c r="AM287" s="17">
        <v>0</v>
      </c>
      <c r="AN287" s="17">
        <v>0</v>
      </c>
      <c r="AO287" s="17">
        <v>0</v>
      </c>
      <c r="AP287" s="17">
        <v>0</v>
      </c>
      <c r="AQ287" s="17">
        <v>0</v>
      </c>
      <c r="AR287" s="17">
        <v>0</v>
      </c>
      <c r="AS287" s="17">
        <v>0</v>
      </c>
      <c r="AT287" s="17">
        <v>0</v>
      </c>
      <c r="AU287" s="17">
        <v>0</v>
      </c>
      <c r="AV287" s="17">
        <v>0</v>
      </c>
      <c r="AW287" s="17">
        <v>0</v>
      </c>
      <c r="AX287" s="17">
        <v>0</v>
      </c>
      <c r="AY287" s="17">
        <v>0</v>
      </c>
      <c r="AZ287" s="17">
        <v>0</v>
      </c>
      <c r="BA287" s="17">
        <v>0</v>
      </c>
      <c r="BB287" s="17">
        <v>0</v>
      </c>
      <c r="BC287" s="17">
        <v>0</v>
      </c>
      <c r="BD287" s="17">
        <v>0</v>
      </c>
      <c r="BE287" s="17">
        <v>0</v>
      </c>
      <c r="BF287" s="17">
        <v>0</v>
      </c>
      <c r="BG287" s="17">
        <v>0</v>
      </c>
      <c r="BH287" s="17">
        <v>0</v>
      </c>
      <c r="BI287" s="17">
        <v>0</v>
      </c>
      <c r="BJ287" s="17">
        <v>0</v>
      </c>
      <c r="BK287" s="34">
        <v>0</v>
      </c>
    </row>
    <row r="288" spans="1:63" x14ac:dyDescent="0.25">
      <c r="A288" s="35" t="s">
        <v>378</v>
      </c>
      <c r="B288" s="17">
        <v>0</v>
      </c>
      <c r="C288" s="17">
        <v>0</v>
      </c>
      <c r="D288" s="17">
        <v>0</v>
      </c>
      <c r="E288" s="17">
        <v>0</v>
      </c>
      <c r="F288" s="17">
        <v>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17">
        <v>0</v>
      </c>
      <c r="Q288" s="17">
        <v>0</v>
      </c>
      <c r="R288" s="17">
        <v>0</v>
      </c>
      <c r="S288" s="17">
        <v>0</v>
      </c>
      <c r="T288" s="17">
        <v>0</v>
      </c>
      <c r="U288" s="17">
        <v>0</v>
      </c>
      <c r="V288" s="17">
        <v>0</v>
      </c>
      <c r="W288" s="17">
        <v>0</v>
      </c>
      <c r="X288" s="17">
        <v>0</v>
      </c>
      <c r="Y288" s="17">
        <v>0</v>
      </c>
      <c r="Z288" s="17">
        <v>0</v>
      </c>
      <c r="AA288" s="17">
        <v>0</v>
      </c>
      <c r="AB288" s="17">
        <v>0</v>
      </c>
      <c r="AC288" s="17">
        <v>0</v>
      </c>
      <c r="AD288" s="17">
        <v>0</v>
      </c>
      <c r="AE288" s="17">
        <v>0</v>
      </c>
      <c r="AF288" s="17">
        <v>0</v>
      </c>
      <c r="AG288" s="17">
        <v>0</v>
      </c>
      <c r="AH288" s="17">
        <v>0</v>
      </c>
      <c r="AI288" s="17">
        <v>0</v>
      </c>
      <c r="AJ288" s="17">
        <v>0</v>
      </c>
      <c r="AK288" s="17">
        <v>0</v>
      </c>
      <c r="AL288" s="17">
        <v>0</v>
      </c>
      <c r="AM288" s="17">
        <v>0</v>
      </c>
      <c r="AN288" s="17">
        <v>0</v>
      </c>
      <c r="AO288" s="17">
        <v>0</v>
      </c>
      <c r="AP288" s="17">
        <v>0</v>
      </c>
      <c r="AQ288" s="17">
        <v>0</v>
      </c>
      <c r="AR288" s="17">
        <v>0</v>
      </c>
      <c r="AS288" s="17">
        <v>0</v>
      </c>
      <c r="AT288" s="17">
        <v>0</v>
      </c>
      <c r="AU288" s="17">
        <v>0</v>
      </c>
      <c r="AV288" s="17">
        <v>0</v>
      </c>
      <c r="AW288" s="17">
        <v>0</v>
      </c>
      <c r="AX288" s="17">
        <v>0</v>
      </c>
      <c r="AY288" s="17">
        <v>0</v>
      </c>
      <c r="AZ288" s="17">
        <v>0</v>
      </c>
      <c r="BA288" s="17">
        <v>0</v>
      </c>
      <c r="BB288" s="17">
        <v>0</v>
      </c>
      <c r="BC288" s="17">
        <v>0</v>
      </c>
      <c r="BD288" s="17">
        <v>0</v>
      </c>
      <c r="BE288" s="17">
        <v>0</v>
      </c>
      <c r="BF288" s="17">
        <v>0</v>
      </c>
      <c r="BG288" s="17">
        <v>0</v>
      </c>
      <c r="BH288" s="17">
        <v>0</v>
      </c>
      <c r="BI288" s="17">
        <v>0</v>
      </c>
      <c r="BJ288" s="17">
        <v>0</v>
      </c>
      <c r="BK288" s="34">
        <v>0</v>
      </c>
    </row>
    <row r="289" spans="1:63" x14ac:dyDescent="0.25">
      <c r="A289" s="35" t="s">
        <v>379</v>
      </c>
      <c r="B289" s="17">
        <v>0</v>
      </c>
      <c r="C289" s="17">
        <v>0</v>
      </c>
      <c r="D289" s="17">
        <v>0</v>
      </c>
      <c r="E289" s="17">
        <v>0</v>
      </c>
      <c r="F289" s="17">
        <v>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17">
        <v>0</v>
      </c>
      <c r="Q289" s="17">
        <v>0</v>
      </c>
      <c r="R289" s="17">
        <v>0</v>
      </c>
      <c r="S289" s="17">
        <v>0</v>
      </c>
      <c r="T289" s="17">
        <v>0</v>
      </c>
      <c r="U289" s="17">
        <v>0</v>
      </c>
      <c r="V289" s="17">
        <v>0</v>
      </c>
      <c r="W289" s="17">
        <v>0</v>
      </c>
      <c r="X289" s="17">
        <v>0</v>
      </c>
      <c r="Y289" s="17">
        <v>0</v>
      </c>
      <c r="Z289" s="17">
        <v>0</v>
      </c>
      <c r="AA289" s="17">
        <v>0</v>
      </c>
      <c r="AB289" s="17">
        <v>0</v>
      </c>
      <c r="AC289" s="17">
        <v>0</v>
      </c>
      <c r="AD289" s="17">
        <v>0</v>
      </c>
      <c r="AE289" s="17">
        <v>0</v>
      </c>
      <c r="AF289" s="17">
        <v>0</v>
      </c>
      <c r="AG289" s="17">
        <v>0</v>
      </c>
      <c r="AH289" s="17">
        <v>0</v>
      </c>
      <c r="AI289" s="17">
        <v>0</v>
      </c>
      <c r="AJ289" s="17">
        <v>0</v>
      </c>
      <c r="AK289" s="17">
        <v>0</v>
      </c>
      <c r="AL289" s="17">
        <v>0</v>
      </c>
      <c r="AM289" s="17">
        <v>0</v>
      </c>
      <c r="AN289" s="17">
        <v>0</v>
      </c>
      <c r="AO289" s="17">
        <v>0</v>
      </c>
      <c r="AP289" s="17">
        <v>0</v>
      </c>
      <c r="AQ289" s="17">
        <v>0</v>
      </c>
      <c r="AR289" s="17">
        <v>0</v>
      </c>
      <c r="AS289" s="17">
        <v>0</v>
      </c>
      <c r="AT289" s="17">
        <v>0</v>
      </c>
      <c r="AU289" s="17">
        <v>0</v>
      </c>
      <c r="AV289" s="17">
        <v>0</v>
      </c>
      <c r="AW289" s="17">
        <v>0</v>
      </c>
      <c r="AX289" s="17">
        <v>0</v>
      </c>
      <c r="AY289" s="17">
        <v>0</v>
      </c>
      <c r="AZ289" s="17">
        <v>0</v>
      </c>
      <c r="BA289" s="17">
        <v>0</v>
      </c>
      <c r="BB289" s="17">
        <v>0</v>
      </c>
      <c r="BC289" s="17">
        <v>0</v>
      </c>
      <c r="BD289" s="17">
        <v>0</v>
      </c>
      <c r="BE289" s="17">
        <v>0</v>
      </c>
      <c r="BF289" s="17">
        <v>0</v>
      </c>
      <c r="BG289" s="17">
        <v>0</v>
      </c>
      <c r="BH289" s="17">
        <v>0</v>
      </c>
      <c r="BI289" s="17">
        <v>0</v>
      </c>
      <c r="BJ289" s="17">
        <v>0</v>
      </c>
      <c r="BK289" s="34">
        <v>0</v>
      </c>
    </row>
    <row r="290" spans="1:63" x14ac:dyDescent="0.25">
      <c r="A290" s="35" t="s">
        <v>380</v>
      </c>
      <c r="B290" s="17">
        <v>0</v>
      </c>
      <c r="C290" s="17">
        <v>0</v>
      </c>
      <c r="D290" s="17">
        <v>0</v>
      </c>
      <c r="E290" s="17">
        <v>0</v>
      </c>
      <c r="F290" s="17">
        <v>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17">
        <v>0</v>
      </c>
      <c r="Q290" s="17">
        <v>0</v>
      </c>
      <c r="R290" s="17">
        <v>0</v>
      </c>
      <c r="S290" s="17">
        <v>0</v>
      </c>
      <c r="T290" s="17">
        <v>0</v>
      </c>
      <c r="U290" s="17">
        <v>0</v>
      </c>
      <c r="V290" s="17">
        <v>0</v>
      </c>
      <c r="W290" s="17">
        <v>0</v>
      </c>
      <c r="X290" s="17">
        <v>0</v>
      </c>
      <c r="Y290" s="17">
        <v>0</v>
      </c>
      <c r="Z290" s="17">
        <v>0</v>
      </c>
      <c r="AA290" s="17">
        <v>0</v>
      </c>
      <c r="AB290" s="17">
        <v>0</v>
      </c>
      <c r="AC290" s="17">
        <v>0</v>
      </c>
      <c r="AD290" s="17">
        <v>0</v>
      </c>
      <c r="AE290" s="17">
        <v>0</v>
      </c>
      <c r="AF290" s="17">
        <v>0</v>
      </c>
      <c r="AG290" s="17">
        <v>0</v>
      </c>
      <c r="AH290" s="17">
        <v>0</v>
      </c>
      <c r="AI290" s="17">
        <v>0</v>
      </c>
      <c r="AJ290" s="17">
        <v>0</v>
      </c>
      <c r="AK290" s="17">
        <v>0</v>
      </c>
      <c r="AL290" s="17">
        <v>0</v>
      </c>
      <c r="AM290" s="17">
        <v>0</v>
      </c>
      <c r="AN290" s="17">
        <v>0</v>
      </c>
      <c r="AO290" s="17">
        <v>0</v>
      </c>
      <c r="AP290" s="17">
        <v>0</v>
      </c>
      <c r="AQ290" s="17">
        <v>0</v>
      </c>
      <c r="AR290" s="17">
        <v>0</v>
      </c>
      <c r="AS290" s="17">
        <v>0</v>
      </c>
      <c r="AT290" s="17">
        <v>0</v>
      </c>
      <c r="AU290" s="17">
        <v>0</v>
      </c>
      <c r="AV290" s="17">
        <v>0</v>
      </c>
      <c r="AW290" s="17">
        <v>0</v>
      </c>
      <c r="AX290" s="17">
        <v>0</v>
      </c>
      <c r="AY290" s="17">
        <v>0</v>
      </c>
      <c r="AZ290" s="17">
        <v>0</v>
      </c>
      <c r="BA290" s="17">
        <v>0</v>
      </c>
      <c r="BB290" s="17">
        <v>0</v>
      </c>
      <c r="BC290" s="17">
        <v>0</v>
      </c>
      <c r="BD290" s="17">
        <v>0</v>
      </c>
      <c r="BE290" s="17">
        <v>0</v>
      </c>
      <c r="BF290" s="17">
        <v>0</v>
      </c>
      <c r="BG290" s="17">
        <v>0</v>
      </c>
      <c r="BH290" s="17">
        <v>0</v>
      </c>
      <c r="BI290" s="17">
        <v>0</v>
      </c>
      <c r="BJ290" s="17">
        <v>0</v>
      </c>
      <c r="BK290" s="34">
        <v>0</v>
      </c>
    </row>
    <row r="291" spans="1:63" x14ac:dyDescent="0.25">
      <c r="A291" s="35" t="s">
        <v>381</v>
      </c>
      <c r="B291" s="17">
        <v>0</v>
      </c>
      <c r="C291" s="17">
        <v>0</v>
      </c>
      <c r="D291" s="17">
        <v>0</v>
      </c>
      <c r="E291" s="17">
        <v>0</v>
      </c>
      <c r="F291" s="17">
        <v>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17">
        <v>0</v>
      </c>
      <c r="Q291" s="17">
        <v>0</v>
      </c>
      <c r="R291" s="17">
        <v>0</v>
      </c>
      <c r="S291" s="17">
        <v>0</v>
      </c>
      <c r="T291" s="17">
        <v>0</v>
      </c>
      <c r="U291" s="17">
        <v>0</v>
      </c>
      <c r="V291" s="17">
        <v>0</v>
      </c>
      <c r="W291" s="17">
        <v>0</v>
      </c>
      <c r="X291" s="17">
        <v>0</v>
      </c>
      <c r="Y291" s="17">
        <v>0</v>
      </c>
      <c r="Z291" s="17">
        <v>0</v>
      </c>
      <c r="AA291" s="17">
        <v>0</v>
      </c>
      <c r="AB291" s="17">
        <v>0</v>
      </c>
      <c r="AC291" s="17">
        <v>0</v>
      </c>
      <c r="AD291" s="17">
        <v>0</v>
      </c>
      <c r="AE291" s="17">
        <v>0</v>
      </c>
      <c r="AF291" s="17">
        <v>0</v>
      </c>
      <c r="AG291" s="17">
        <v>0</v>
      </c>
      <c r="AH291" s="17">
        <v>0</v>
      </c>
      <c r="AI291" s="17">
        <v>0</v>
      </c>
      <c r="AJ291" s="17">
        <v>0</v>
      </c>
      <c r="AK291" s="17">
        <v>0</v>
      </c>
      <c r="AL291" s="17">
        <v>0</v>
      </c>
      <c r="AM291" s="17">
        <v>0</v>
      </c>
      <c r="AN291" s="17">
        <v>0</v>
      </c>
      <c r="AO291" s="17">
        <v>0</v>
      </c>
      <c r="AP291" s="17">
        <v>0</v>
      </c>
      <c r="AQ291" s="17">
        <v>0</v>
      </c>
      <c r="AR291" s="17">
        <v>0</v>
      </c>
      <c r="AS291" s="17">
        <v>0</v>
      </c>
      <c r="AT291" s="17">
        <v>0</v>
      </c>
      <c r="AU291" s="17">
        <v>0</v>
      </c>
      <c r="AV291" s="17">
        <v>0</v>
      </c>
      <c r="AW291" s="17">
        <v>0</v>
      </c>
      <c r="AX291" s="17">
        <v>0</v>
      </c>
      <c r="AY291" s="17">
        <v>0</v>
      </c>
      <c r="AZ291" s="17">
        <v>0</v>
      </c>
      <c r="BA291" s="17">
        <v>0</v>
      </c>
      <c r="BB291" s="17">
        <v>0</v>
      </c>
      <c r="BC291" s="17">
        <v>0</v>
      </c>
      <c r="BD291" s="17">
        <v>0</v>
      </c>
      <c r="BE291" s="17">
        <v>0</v>
      </c>
      <c r="BF291" s="17">
        <v>0</v>
      </c>
      <c r="BG291" s="17">
        <v>0</v>
      </c>
      <c r="BH291" s="17">
        <v>0</v>
      </c>
      <c r="BI291" s="17">
        <v>0</v>
      </c>
      <c r="BJ291" s="17">
        <v>0</v>
      </c>
      <c r="BK291" s="34">
        <v>0</v>
      </c>
    </row>
    <row r="292" spans="1:63" x14ac:dyDescent="0.25">
      <c r="A292" s="35" t="s">
        <v>382</v>
      </c>
      <c r="B292" s="17">
        <v>0</v>
      </c>
      <c r="C292" s="17">
        <v>0</v>
      </c>
      <c r="D292" s="17">
        <v>0</v>
      </c>
      <c r="E292" s="17">
        <v>0</v>
      </c>
      <c r="F292" s="17">
        <v>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0</v>
      </c>
      <c r="M292" s="17">
        <v>0</v>
      </c>
      <c r="N292" s="17">
        <v>0</v>
      </c>
      <c r="O292" s="17">
        <v>0</v>
      </c>
      <c r="P292" s="17">
        <v>0</v>
      </c>
      <c r="Q292" s="17">
        <v>0</v>
      </c>
      <c r="R292" s="17">
        <v>0</v>
      </c>
      <c r="S292" s="17">
        <v>0</v>
      </c>
      <c r="T292" s="17">
        <v>0</v>
      </c>
      <c r="U292" s="17">
        <v>0</v>
      </c>
      <c r="V292" s="17">
        <v>0</v>
      </c>
      <c r="W292" s="17">
        <v>0</v>
      </c>
      <c r="X292" s="17">
        <v>0</v>
      </c>
      <c r="Y292" s="17">
        <v>0</v>
      </c>
      <c r="Z292" s="17">
        <v>0</v>
      </c>
      <c r="AA292" s="17">
        <v>0</v>
      </c>
      <c r="AB292" s="17">
        <v>0</v>
      </c>
      <c r="AC292" s="17">
        <v>0</v>
      </c>
      <c r="AD292" s="17">
        <v>0</v>
      </c>
      <c r="AE292" s="17">
        <v>0</v>
      </c>
      <c r="AF292" s="17">
        <v>0</v>
      </c>
      <c r="AG292" s="17">
        <v>0</v>
      </c>
      <c r="AH292" s="17">
        <v>0</v>
      </c>
      <c r="AI292" s="17">
        <v>0</v>
      </c>
      <c r="AJ292" s="17">
        <v>0</v>
      </c>
      <c r="AK292" s="17">
        <v>0</v>
      </c>
      <c r="AL292" s="17">
        <v>0</v>
      </c>
      <c r="AM292" s="17">
        <v>0</v>
      </c>
      <c r="AN292" s="17">
        <v>0</v>
      </c>
      <c r="AO292" s="17">
        <v>0</v>
      </c>
      <c r="AP292" s="17">
        <v>0</v>
      </c>
      <c r="AQ292" s="17">
        <v>0</v>
      </c>
      <c r="AR292" s="17">
        <v>0</v>
      </c>
      <c r="AS292" s="17">
        <v>0</v>
      </c>
      <c r="AT292" s="17">
        <v>0</v>
      </c>
      <c r="AU292" s="17">
        <v>0</v>
      </c>
      <c r="AV292" s="17">
        <v>0</v>
      </c>
      <c r="AW292" s="17">
        <v>0</v>
      </c>
      <c r="AX292" s="17">
        <v>0</v>
      </c>
      <c r="AY292" s="17">
        <v>0</v>
      </c>
      <c r="AZ292" s="17">
        <v>0</v>
      </c>
      <c r="BA292" s="17">
        <v>0</v>
      </c>
      <c r="BB292" s="17">
        <v>0</v>
      </c>
      <c r="BC292" s="17">
        <v>0</v>
      </c>
      <c r="BD292" s="17">
        <v>0</v>
      </c>
      <c r="BE292" s="17">
        <v>0</v>
      </c>
      <c r="BF292" s="17">
        <v>0</v>
      </c>
      <c r="BG292" s="17">
        <v>0</v>
      </c>
      <c r="BH292" s="17">
        <v>0</v>
      </c>
      <c r="BI292" s="17">
        <v>0</v>
      </c>
      <c r="BJ292" s="17">
        <v>0</v>
      </c>
      <c r="BK292" s="34">
        <v>0</v>
      </c>
    </row>
    <row r="293" spans="1:63" x14ac:dyDescent="0.25">
      <c r="A293" s="35" t="s">
        <v>383</v>
      </c>
      <c r="B293" s="17">
        <v>0</v>
      </c>
      <c r="C293" s="17">
        <v>0</v>
      </c>
      <c r="D293" s="17">
        <v>0</v>
      </c>
      <c r="E293" s="17">
        <v>0</v>
      </c>
      <c r="F293" s="17">
        <v>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17">
        <v>0</v>
      </c>
      <c r="Q293" s="17">
        <v>0</v>
      </c>
      <c r="R293" s="17">
        <v>0</v>
      </c>
      <c r="S293" s="17">
        <v>0</v>
      </c>
      <c r="T293" s="17">
        <v>0</v>
      </c>
      <c r="U293" s="17">
        <v>0</v>
      </c>
      <c r="V293" s="17">
        <v>0</v>
      </c>
      <c r="W293" s="17">
        <v>0</v>
      </c>
      <c r="X293" s="17">
        <v>0</v>
      </c>
      <c r="Y293" s="17">
        <v>0</v>
      </c>
      <c r="Z293" s="17">
        <v>0</v>
      </c>
      <c r="AA293" s="17">
        <v>0</v>
      </c>
      <c r="AB293" s="17">
        <v>0</v>
      </c>
      <c r="AC293" s="17">
        <v>0</v>
      </c>
      <c r="AD293" s="17">
        <v>0</v>
      </c>
      <c r="AE293" s="17">
        <v>0</v>
      </c>
      <c r="AF293" s="17">
        <v>0</v>
      </c>
      <c r="AG293" s="17">
        <v>0</v>
      </c>
      <c r="AH293" s="17">
        <v>0</v>
      </c>
      <c r="AI293" s="17">
        <v>0</v>
      </c>
      <c r="AJ293" s="17">
        <v>0</v>
      </c>
      <c r="AK293" s="17">
        <v>0</v>
      </c>
      <c r="AL293" s="17">
        <v>0</v>
      </c>
      <c r="AM293" s="17">
        <v>0</v>
      </c>
      <c r="AN293" s="17">
        <v>0</v>
      </c>
      <c r="AO293" s="17">
        <v>0</v>
      </c>
      <c r="AP293" s="17">
        <v>0</v>
      </c>
      <c r="AQ293" s="17">
        <v>0</v>
      </c>
      <c r="AR293" s="17">
        <v>0</v>
      </c>
      <c r="AS293" s="17">
        <v>0</v>
      </c>
      <c r="AT293" s="17">
        <v>0</v>
      </c>
      <c r="AU293" s="17">
        <v>0</v>
      </c>
      <c r="AV293" s="17">
        <v>0</v>
      </c>
      <c r="AW293" s="17">
        <v>0</v>
      </c>
      <c r="AX293" s="17">
        <v>0</v>
      </c>
      <c r="AY293" s="17">
        <v>0</v>
      </c>
      <c r="AZ293" s="17">
        <v>0</v>
      </c>
      <c r="BA293" s="17">
        <v>0</v>
      </c>
      <c r="BB293" s="17">
        <v>0</v>
      </c>
      <c r="BC293" s="17">
        <v>0</v>
      </c>
      <c r="BD293" s="17">
        <v>0</v>
      </c>
      <c r="BE293" s="17">
        <v>0</v>
      </c>
      <c r="BF293" s="17">
        <v>0</v>
      </c>
      <c r="BG293" s="17">
        <v>0</v>
      </c>
      <c r="BH293" s="17">
        <v>0</v>
      </c>
      <c r="BI293" s="17">
        <v>0</v>
      </c>
      <c r="BJ293" s="17">
        <v>0</v>
      </c>
      <c r="BK293" s="34">
        <v>0</v>
      </c>
    </row>
    <row r="294" spans="1:63" x14ac:dyDescent="0.25">
      <c r="A294" s="35" t="s">
        <v>384</v>
      </c>
      <c r="B294" s="17">
        <v>0</v>
      </c>
      <c r="C294" s="17">
        <v>0</v>
      </c>
      <c r="D294" s="17">
        <v>0</v>
      </c>
      <c r="E294" s="17">
        <v>0</v>
      </c>
      <c r="F294" s="17">
        <v>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0</v>
      </c>
      <c r="M294" s="17">
        <v>0</v>
      </c>
      <c r="N294" s="17">
        <v>0</v>
      </c>
      <c r="O294" s="17">
        <v>0</v>
      </c>
      <c r="P294" s="17">
        <v>0</v>
      </c>
      <c r="Q294" s="17">
        <v>0</v>
      </c>
      <c r="R294" s="17">
        <v>0</v>
      </c>
      <c r="S294" s="17">
        <v>0</v>
      </c>
      <c r="T294" s="17">
        <v>0</v>
      </c>
      <c r="U294" s="17">
        <v>0</v>
      </c>
      <c r="V294" s="17">
        <v>0</v>
      </c>
      <c r="W294" s="17">
        <v>0</v>
      </c>
      <c r="X294" s="17">
        <v>0</v>
      </c>
      <c r="Y294" s="17">
        <v>0</v>
      </c>
      <c r="Z294" s="17">
        <v>0</v>
      </c>
      <c r="AA294" s="17">
        <v>0</v>
      </c>
      <c r="AB294" s="17">
        <v>0</v>
      </c>
      <c r="AC294" s="17">
        <v>0</v>
      </c>
      <c r="AD294" s="17">
        <v>0</v>
      </c>
      <c r="AE294" s="17">
        <v>0</v>
      </c>
      <c r="AF294" s="17">
        <v>0</v>
      </c>
      <c r="AG294" s="17">
        <v>0</v>
      </c>
      <c r="AH294" s="17">
        <v>0</v>
      </c>
      <c r="AI294" s="17">
        <v>0</v>
      </c>
      <c r="AJ294" s="17">
        <v>0</v>
      </c>
      <c r="AK294" s="17">
        <v>0</v>
      </c>
      <c r="AL294" s="17">
        <v>0</v>
      </c>
      <c r="AM294" s="17">
        <v>0</v>
      </c>
      <c r="AN294" s="17">
        <v>0</v>
      </c>
      <c r="AO294" s="17">
        <v>0</v>
      </c>
      <c r="AP294" s="17">
        <v>0</v>
      </c>
      <c r="AQ294" s="17">
        <v>0</v>
      </c>
      <c r="AR294" s="17">
        <v>0</v>
      </c>
      <c r="AS294" s="17">
        <v>0</v>
      </c>
      <c r="AT294" s="17">
        <v>0</v>
      </c>
      <c r="AU294" s="17">
        <v>0</v>
      </c>
      <c r="AV294" s="17">
        <v>0</v>
      </c>
      <c r="AW294" s="17">
        <v>0</v>
      </c>
      <c r="AX294" s="17">
        <v>0</v>
      </c>
      <c r="AY294" s="17">
        <v>0</v>
      </c>
      <c r="AZ294" s="17">
        <v>0</v>
      </c>
      <c r="BA294" s="17">
        <v>0</v>
      </c>
      <c r="BB294" s="17">
        <v>0</v>
      </c>
      <c r="BC294" s="17">
        <v>0</v>
      </c>
      <c r="BD294" s="17">
        <v>0</v>
      </c>
      <c r="BE294" s="17">
        <v>0</v>
      </c>
      <c r="BF294" s="17">
        <v>0</v>
      </c>
      <c r="BG294" s="17">
        <v>0</v>
      </c>
      <c r="BH294" s="17">
        <v>0</v>
      </c>
      <c r="BI294" s="17">
        <v>0</v>
      </c>
      <c r="BJ294" s="17">
        <v>0</v>
      </c>
      <c r="BK294" s="34">
        <v>0</v>
      </c>
    </row>
    <row r="295" spans="1:63" x14ac:dyDescent="0.25">
      <c r="A295" s="35" t="s">
        <v>385</v>
      </c>
      <c r="B295" s="17">
        <v>0</v>
      </c>
      <c r="C295" s="17">
        <v>0</v>
      </c>
      <c r="D295" s="17">
        <v>0</v>
      </c>
      <c r="E295" s="17">
        <v>0</v>
      </c>
      <c r="F295" s="17">
        <v>0</v>
      </c>
      <c r="G295" s="17">
        <v>0</v>
      </c>
      <c r="H295" s="17">
        <v>0</v>
      </c>
      <c r="I295" s="17">
        <v>0</v>
      </c>
      <c r="J295" s="17">
        <v>1</v>
      </c>
      <c r="K295" s="17">
        <v>0</v>
      </c>
      <c r="L295" s="17">
        <v>0</v>
      </c>
      <c r="M295" s="17">
        <v>0</v>
      </c>
      <c r="N295" s="17">
        <v>0</v>
      </c>
      <c r="O295" s="17">
        <v>0</v>
      </c>
      <c r="P295" s="17">
        <v>0</v>
      </c>
      <c r="Q295" s="17">
        <v>0</v>
      </c>
      <c r="R295" s="17">
        <v>0</v>
      </c>
      <c r="S295" s="17">
        <v>0</v>
      </c>
      <c r="T295" s="17">
        <v>0</v>
      </c>
      <c r="U295" s="17">
        <v>0</v>
      </c>
      <c r="V295" s="17">
        <v>0</v>
      </c>
      <c r="W295" s="17">
        <v>0</v>
      </c>
      <c r="X295" s="17">
        <v>0</v>
      </c>
      <c r="Y295" s="17">
        <v>0</v>
      </c>
      <c r="Z295" s="17">
        <v>0</v>
      </c>
      <c r="AA295" s="17">
        <v>0</v>
      </c>
      <c r="AB295" s="17">
        <v>0</v>
      </c>
      <c r="AC295" s="17">
        <v>0</v>
      </c>
      <c r="AD295" s="17">
        <v>0</v>
      </c>
      <c r="AE295" s="17">
        <v>0</v>
      </c>
      <c r="AF295" s="17">
        <v>0</v>
      </c>
      <c r="AG295" s="17">
        <v>0</v>
      </c>
      <c r="AH295" s="17">
        <v>0</v>
      </c>
      <c r="AI295" s="17">
        <v>0</v>
      </c>
      <c r="AJ295" s="17">
        <v>0</v>
      </c>
      <c r="AK295" s="17">
        <v>0</v>
      </c>
      <c r="AL295" s="17">
        <v>0</v>
      </c>
      <c r="AM295" s="17">
        <v>0</v>
      </c>
      <c r="AN295" s="17">
        <v>0</v>
      </c>
      <c r="AO295" s="17">
        <v>0</v>
      </c>
      <c r="AP295" s="17">
        <v>0</v>
      </c>
      <c r="AQ295" s="17">
        <v>0</v>
      </c>
      <c r="AR295" s="17">
        <v>0</v>
      </c>
      <c r="AS295" s="17">
        <v>0</v>
      </c>
      <c r="AT295" s="17">
        <v>0</v>
      </c>
      <c r="AU295" s="17">
        <v>0</v>
      </c>
      <c r="AV295" s="17">
        <v>0</v>
      </c>
      <c r="AW295" s="17">
        <v>0</v>
      </c>
      <c r="AX295" s="17">
        <v>0</v>
      </c>
      <c r="AY295" s="17">
        <v>0</v>
      </c>
      <c r="AZ295" s="17">
        <v>0</v>
      </c>
      <c r="BA295" s="17">
        <v>0</v>
      </c>
      <c r="BB295" s="17">
        <v>0</v>
      </c>
      <c r="BC295" s="17">
        <v>0</v>
      </c>
      <c r="BD295" s="17">
        <v>0</v>
      </c>
      <c r="BE295" s="17">
        <v>0</v>
      </c>
      <c r="BF295" s="17">
        <v>0</v>
      </c>
      <c r="BG295" s="17">
        <v>0</v>
      </c>
      <c r="BH295" s="17">
        <v>0</v>
      </c>
      <c r="BI295" s="17">
        <v>0</v>
      </c>
      <c r="BJ295" s="17">
        <v>0</v>
      </c>
      <c r="BK295" s="34">
        <v>1</v>
      </c>
    </row>
    <row r="296" spans="1:63" x14ac:dyDescent="0.25">
      <c r="A296" s="35" t="s">
        <v>386</v>
      </c>
      <c r="B296" s="17">
        <v>0</v>
      </c>
      <c r="C296" s="17">
        <v>0</v>
      </c>
      <c r="D296" s="17">
        <v>0</v>
      </c>
      <c r="E296" s="17">
        <v>0</v>
      </c>
      <c r="F296" s="17">
        <v>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0</v>
      </c>
      <c r="M296" s="17">
        <v>0</v>
      </c>
      <c r="N296" s="17">
        <v>0</v>
      </c>
      <c r="O296" s="17">
        <v>0</v>
      </c>
      <c r="P296" s="17">
        <v>0</v>
      </c>
      <c r="Q296" s="17">
        <v>0</v>
      </c>
      <c r="R296" s="17">
        <v>0</v>
      </c>
      <c r="S296" s="17">
        <v>0</v>
      </c>
      <c r="T296" s="17">
        <v>0</v>
      </c>
      <c r="U296" s="17">
        <v>0</v>
      </c>
      <c r="V296" s="17">
        <v>0</v>
      </c>
      <c r="W296" s="17">
        <v>0</v>
      </c>
      <c r="X296" s="17">
        <v>0</v>
      </c>
      <c r="Y296" s="17">
        <v>0</v>
      </c>
      <c r="Z296" s="17">
        <v>0</v>
      </c>
      <c r="AA296" s="17">
        <v>0</v>
      </c>
      <c r="AB296" s="17">
        <v>0</v>
      </c>
      <c r="AC296" s="17">
        <v>0</v>
      </c>
      <c r="AD296" s="17">
        <v>0</v>
      </c>
      <c r="AE296" s="17">
        <v>0</v>
      </c>
      <c r="AF296" s="17">
        <v>0</v>
      </c>
      <c r="AG296" s="17">
        <v>0</v>
      </c>
      <c r="AH296" s="17">
        <v>0</v>
      </c>
      <c r="AI296" s="17">
        <v>0</v>
      </c>
      <c r="AJ296" s="17">
        <v>0</v>
      </c>
      <c r="AK296" s="17">
        <v>0</v>
      </c>
      <c r="AL296" s="17">
        <v>0</v>
      </c>
      <c r="AM296" s="17">
        <v>0</v>
      </c>
      <c r="AN296" s="17">
        <v>0</v>
      </c>
      <c r="AO296" s="17">
        <v>0</v>
      </c>
      <c r="AP296" s="17">
        <v>0</v>
      </c>
      <c r="AQ296" s="17">
        <v>0</v>
      </c>
      <c r="AR296" s="17">
        <v>0</v>
      </c>
      <c r="AS296" s="17">
        <v>0</v>
      </c>
      <c r="AT296" s="17">
        <v>0</v>
      </c>
      <c r="AU296" s="17">
        <v>0</v>
      </c>
      <c r="AV296" s="17">
        <v>0</v>
      </c>
      <c r="AW296" s="17">
        <v>0</v>
      </c>
      <c r="AX296" s="17">
        <v>0</v>
      </c>
      <c r="AY296" s="17">
        <v>0</v>
      </c>
      <c r="AZ296" s="17">
        <v>0</v>
      </c>
      <c r="BA296" s="17">
        <v>0</v>
      </c>
      <c r="BB296" s="17">
        <v>0</v>
      </c>
      <c r="BC296" s="17">
        <v>0</v>
      </c>
      <c r="BD296" s="17">
        <v>0</v>
      </c>
      <c r="BE296" s="17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34">
        <v>0</v>
      </c>
    </row>
    <row r="297" spans="1:63" x14ac:dyDescent="0.25">
      <c r="A297" s="35" t="s">
        <v>387</v>
      </c>
      <c r="B297" s="17">
        <v>0</v>
      </c>
      <c r="C297" s="17">
        <v>0</v>
      </c>
      <c r="D297" s="17">
        <v>0</v>
      </c>
      <c r="E297" s="17">
        <v>0</v>
      </c>
      <c r="F297" s="17">
        <v>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0</v>
      </c>
      <c r="M297" s="17">
        <v>0</v>
      </c>
      <c r="N297" s="17">
        <v>0</v>
      </c>
      <c r="O297" s="17">
        <v>0</v>
      </c>
      <c r="P297" s="17">
        <v>0</v>
      </c>
      <c r="Q297" s="17">
        <v>0</v>
      </c>
      <c r="R297" s="17">
        <v>0</v>
      </c>
      <c r="S297" s="17">
        <v>0</v>
      </c>
      <c r="T297" s="17">
        <v>0</v>
      </c>
      <c r="U297" s="17">
        <v>0</v>
      </c>
      <c r="V297" s="17">
        <v>0</v>
      </c>
      <c r="W297" s="17">
        <v>0</v>
      </c>
      <c r="X297" s="17">
        <v>0</v>
      </c>
      <c r="Y297" s="17">
        <v>0</v>
      </c>
      <c r="Z297" s="17">
        <v>0</v>
      </c>
      <c r="AA297" s="17">
        <v>0</v>
      </c>
      <c r="AB297" s="17">
        <v>0</v>
      </c>
      <c r="AC297" s="17">
        <v>0</v>
      </c>
      <c r="AD297" s="17">
        <v>0</v>
      </c>
      <c r="AE297" s="17">
        <v>0</v>
      </c>
      <c r="AF297" s="17">
        <v>0</v>
      </c>
      <c r="AG297" s="17">
        <v>0</v>
      </c>
      <c r="AH297" s="17">
        <v>0</v>
      </c>
      <c r="AI297" s="17">
        <v>0</v>
      </c>
      <c r="AJ297" s="17">
        <v>0</v>
      </c>
      <c r="AK297" s="17">
        <v>0</v>
      </c>
      <c r="AL297" s="17">
        <v>0</v>
      </c>
      <c r="AM297" s="17">
        <v>0</v>
      </c>
      <c r="AN297" s="17">
        <v>0</v>
      </c>
      <c r="AO297" s="17">
        <v>0</v>
      </c>
      <c r="AP297" s="17">
        <v>0</v>
      </c>
      <c r="AQ297" s="17">
        <v>0</v>
      </c>
      <c r="AR297" s="17">
        <v>0</v>
      </c>
      <c r="AS297" s="17">
        <v>0</v>
      </c>
      <c r="AT297" s="17">
        <v>0</v>
      </c>
      <c r="AU297" s="17">
        <v>0</v>
      </c>
      <c r="AV297" s="17">
        <v>0</v>
      </c>
      <c r="AW297" s="17">
        <v>0</v>
      </c>
      <c r="AX297" s="17">
        <v>0</v>
      </c>
      <c r="AY297" s="17">
        <v>0</v>
      </c>
      <c r="AZ297" s="17">
        <v>0</v>
      </c>
      <c r="BA297" s="17">
        <v>0</v>
      </c>
      <c r="BB297" s="17">
        <v>0</v>
      </c>
      <c r="BC297" s="17">
        <v>0</v>
      </c>
      <c r="BD297" s="17">
        <v>0</v>
      </c>
      <c r="BE297" s="17">
        <v>0</v>
      </c>
      <c r="BF297" s="17">
        <v>0</v>
      </c>
      <c r="BG297" s="17">
        <v>0</v>
      </c>
      <c r="BH297" s="17">
        <v>0</v>
      </c>
      <c r="BI297" s="17">
        <v>0</v>
      </c>
      <c r="BJ297" s="17">
        <v>0</v>
      </c>
      <c r="BK297" s="34">
        <v>0</v>
      </c>
    </row>
    <row r="298" spans="1:63" x14ac:dyDescent="0.25">
      <c r="A298" s="35" t="s">
        <v>388</v>
      </c>
      <c r="B298" s="17">
        <v>0</v>
      </c>
      <c r="C298" s="17">
        <v>0</v>
      </c>
      <c r="D298" s="17">
        <v>0</v>
      </c>
      <c r="E298" s="17">
        <v>0</v>
      </c>
      <c r="F298" s="17">
        <v>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0</v>
      </c>
      <c r="M298" s="17">
        <v>0</v>
      </c>
      <c r="N298" s="17">
        <v>0</v>
      </c>
      <c r="O298" s="17">
        <v>0</v>
      </c>
      <c r="P298" s="17">
        <v>0</v>
      </c>
      <c r="Q298" s="17">
        <v>0</v>
      </c>
      <c r="R298" s="17">
        <v>0</v>
      </c>
      <c r="S298" s="17">
        <v>0</v>
      </c>
      <c r="T298" s="17">
        <v>0</v>
      </c>
      <c r="U298" s="17">
        <v>0</v>
      </c>
      <c r="V298" s="17">
        <v>0</v>
      </c>
      <c r="W298" s="17">
        <v>0</v>
      </c>
      <c r="X298" s="17">
        <v>0</v>
      </c>
      <c r="Y298" s="17">
        <v>0</v>
      </c>
      <c r="Z298" s="17">
        <v>0</v>
      </c>
      <c r="AA298" s="17">
        <v>0</v>
      </c>
      <c r="AB298" s="17">
        <v>0</v>
      </c>
      <c r="AC298" s="17">
        <v>0</v>
      </c>
      <c r="AD298" s="17">
        <v>0</v>
      </c>
      <c r="AE298" s="17">
        <v>0</v>
      </c>
      <c r="AF298" s="17">
        <v>0</v>
      </c>
      <c r="AG298" s="17">
        <v>0</v>
      </c>
      <c r="AH298" s="17">
        <v>0</v>
      </c>
      <c r="AI298" s="17">
        <v>0</v>
      </c>
      <c r="AJ298" s="17">
        <v>0</v>
      </c>
      <c r="AK298" s="17">
        <v>0</v>
      </c>
      <c r="AL298" s="17">
        <v>0</v>
      </c>
      <c r="AM298" s="17">
        <v>0</v>
      </c>
      <c r="AN298" s="17">
        <v>0</v>
      </c>
      <c r="AO298" s="17">
        <v>0</v>
      </c>
      <c r="AP298" s="17">
        <v>0</v>
      </c>
      <c r="AQ298" s="17">
        <v>0</v>
      </c>
      <c r="AR298" s="17">
        <v>0</v>
      </c>
      <c r="AS298" s="17">
        <v>0</v>
      </c>
      <c r="AT298" s="17">
        <v>0</v>
      </c>
      <c r="AU298" s="17">
        <v>0</v>
      </c>
      <c r="AV298" s="17">
        <v>0</v>
      </c>
      <c r="AW298" s="17">
        <v>0</v>
      </c>
      <c r="AX298" s="17">
        <v>0</v>
      </c>
      <c r="AY298" s="17">
        <v>0</v>
      </c>
      <c r="AZ298" s="17">
        <v>0</v>
      </c>
      <c r="BA298" s="17">
        <v>0</v>
      </c>
      <c r="BB298" s="17">
        <v>0</v>
      </c>
      <c r="BC298" s="17">
        <v>0</v>
      </c>
      <c r="BD298" s="17">
        <v>0</v>
      </c>
      <c r="BE298" s="17">
        <v>0</v>
      </c>
      <c r="BF298" s="17">
        <v>0</v>
      </c>
      <c r="BG298" s="17">
        <v>0</v>
      </c>
      <c r="BH298" s="17">
        <v>0</v>
      </c>
      <c r="BI298" s="17">
        <v>0</v>
      </c>
      <c r="BJ298" s="17">
        <v>0</v>
      </c>
      <c r="BK298" s="34">
        <v>0</v>
      </c>
    </row>
    <row r="299" spans="1:63" x14ac:dyDescent="0.25">
      <c r="A299" s="35" t="s">
        <v>389</v>
      </c>
      <c r="B299" s="17">
        <v>0</v>
      </c>
      <c r="C299" s="17">
        <v>0</v>
      </c>
      <c r="D299" s="17">
        <v>0</v>
      </c>
      <c r="E299" s="17">
        <v>0</v>
      </c>
      <c r="F299" s="17">
        <v>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0</v>
      </c>
      <c r="M299" s="17">
        <v>0</v>
      </c>
      <c r="N299" s="17">
        <v>0</v>
      </c>
      <c r="O299" s="17">
        <v>0</v>
      </c>
      <c r="P299" s="17">
        <v>0</v>
      </c>
      <c r="Q299" s="17">
        <v>0</v>
      </c>
      <c r="R299" s="17">
        <v>0</v>
      </c>
      <c r="S299" s="17">
        <v>0</v>
      </c>
      <c r="T299" s="17">
        <v>0</v>
      </c>
      <c r="U299" s="17">
        <v>0</v>
      </c>
      <c r="V299" s="17">
        <v>0</v>
      </c>
      <c r="W299" s="17">
        <v>0</v>
      </c>
      <c r="X299" s="17">
        <v>0</v>
      </c>
      <c r="Y299" s="17">
        <v>0</v>
      </c>
      <c r="Z299" s="17">
        <v>0</v>
      </c>
      <c r="AA299" s="17">
        <v>0</v>
      </c>
      <c r="AB299" s="17">
        <v>0</v>
      </c>
      <c r="AC299" s="17">
        <v>0</v>
      </c>
      <c r="AD299" s="17">
        <v>0</v>
      </c>
      <c r="AE299" s="17">
        <v>0</v>
      </c>
      <c r="AF299" s="17">
        <v>0</v>
      </c>
      <c r="AG299" s="17">
        <v>0</v>
      </c>
      <c r="AH299" s="17">
        <v>0</v>
      </c>
      <c r="AI299" s="17">
        <v>0</v>
      </c>
      <c r="AJ299" s="17">
        <v>0</v>
      </c>
      <c r="AK299" s="17">
        <v>0</v>
      </c>
      <c r="AL299" s="17">
        <v>0</v>
      </c>
      <c r="AM299" s="17">
        <v>0</v>
      </c>
      <c r="AN299" s="17">
        <v>0</v>
      </c>
      <c r="AO299" s="17">
        <v>0</v>
      </c>
      <c r="AP299" s="17">
        <v>0</v>
      </c>
      <c r="AQ299" s="17">
        <v>0</v>
      </c>
      <c r="AR299" s="17">
        <v>0</v>
      </c>
      <c r="AS299" s="17">
        <v>0</v>
      </c>
      <c r="AT299" s="17">
        <v>0</v>
      </c>
      <c r="AU299" s="17">
        <v>0</v>
      </c>
      <c r="AV299" s="17">
        <v>0</v>
      </c>
      <c r="AW299" s="17">
        <v>0</v>
      </c>
      <c r="AX299" s="17">
        <v>0</v>
      </c>
      <c r="AY299" s="17">
        <v>0</v>
      </c>
      <c r="AZ299" s="17">
        <v>0</v>
      </c>
      <c r="BA299" s="17">
        <v>0</v>
      </c>
      <c r="BB299" s="17">
        <v>0</v>
      </c>
      <c r="BC299" s="17">
        <v>0</v>
      </c>
      <c r="BD299" s="17">
        <v>0</v>
      </c>
      <c r="BE299" s="17">
        <v>0</v>
      </c>
      <c r="BF299" s="17">
        <v>0</v>
      </c>
      <c r="BG299" s="17">
        <v>0</v>
      </c>
      <c r="BH299" s="17">
        <v>0</v>
      </c>
      <c r="BI299" s="17">
        <v>0</v>
      </c>
      <c r="BJ299" s="17">
        <v>0</v>
      </c>
      <c r="BK299" s="34">
        <v>0</v>
      </c>
    </row>
    <row r="300" spans="1:63" x14ac:dyDescent="0.25">
      <c r="A300" s="35" t="s">
        <v>390</v>
      </c>
      <c r="B300" s="17">
        <v>0</v>
      </c>
      <c r="C300" s="17">
        <v>0</v>
      </c>
      <c r="D300" s="17">
        <v>0</v>
      </c>
      <c r="E300" s="17">
        <v>0</v>
      </c>
      <c r="F300" s="17">
        <v>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0</v>
      </c>
      <c r="M300" s="17">
        <v>0</v>
      </c>
      <c r="N300" s="17">
        <v>0</v>
      </c>
      <c r="O300" s="17">
        <v>0</v>
      </c>
      <c r="P300" s="17">
        <v>0</v>
      </c>
      <c r="Q300" s="17">
        <v>0</v>
      </c>
      <c r="R300" s="17">
        <v>0</v>
      </c>
      <c r="S300" s="17">
        <v>0</v>
      </c>
      <c r="T300" s="17">
        <v>0</v>
      </c>
      <c r="U300" s="17">
        <v>0</v>
      </c>
      <c r="V300" s="17">
        <v>0</v>
      </c>
      <c r="W300" s="17">
        <v>0</v>
      </c>
      <c r="X300" s="17">
        <v>0</v>
      </c>
      <c r="Y300" s="17">
        <v>0</v>
      </c>
      <c r="Z300" s="17">
        <v>0</v>
      </c>
      <c r="AA300" s="17">
        <v>0</v>
      </c>
      <c r="AB300" s="17">
        <v>0</v>
      </c>
      <c r="AC300" s="17">
        <v>0</v>
      </c>
      <c r="AD300" s="17">
        <v>0</v>
      </c>
      <c r="AE300" s="17">
        <v>0</v>
      </c>
      <c r="AF300" s="17">
        <v>0</v>
      </c>
      <c r="AG300" s="17">
        <v>0</v>
      </c>
      <c r="AH300" s="17">
        <v>0</v>
      </c>
      <c r="AI300" s="17">
        <v>0</v>
      </c>
      <c r="AJ300" s="17">
        <v>0</v>
      </c>
      <c r="AK300" s="17">
        <v>0</v>
      </c>
      <c r="AL300" s="17">
        <v>0</v>
      </c>
      <c r="AM300" s="17">
        <v>0</v>
      </c>
      <c r="AN300" s="17">
        <v>0</v>
      </c>
      <c r="AO300" s="17">
        <v>0</v>
      </c>
      <c r="AP300" s="17">
        <v>0</v>
      </c>
      <c r="AQ300" s="17">
        <v>0</v>
      </c>
      <c r="AR300" s="17">
        <v>0</v>
      </c>
      <c r="AS300" s="17">
        <v>0</v>
      </c>
      <c r="AT300" s="17">
        <v>0</v>
      </c>
      <c r="AU300" s="17">
        <v>0</v>
      </c>
      <c r="AV300" s="17">
        <v>0</v>
      </c>
      <c r="AW300" s="17">
        <v>0</v>
      </c>
      <c r="AX300" s="17">
        <v>0</v>
      </c>
      <c r="AY300" s="17">
        <v>0</v>
      </c>
      <c r="AZ300" s="17">
        <v>0</v>
      </c>
      <c r="BA300" s="17">
        <v>0</v>
      </c>
      <c r="BB300" s="17">
        <v>0</v>
      </c>
      <c r="BC300" s="17">
        <v>0</v>
      </c>
      <c r="BD300" s="17">
        <v>0</v>
      </c>
      <c r="BE300" s="17">
        <v>0</v>
      </c>
      <c r="BF300" s="17">
        <v>0</v>
      </c>
      <c r="BG300" s="17">
        <v>0</v>
      </c>
      <c r="BH300" s="17">
        <v>0</v>
      </c>
      <c r="BI300" s="17">
        <v>0</v>
      </c>
      <c r="BJ300" s="17">
        <v>0</v>
      </c>
      <c r="BK300" s="34">
        <v>0</v>
      </c>
    </row>
    <row r="301" spans="1:63" x14ac:dyDescent="0.25">
      <c r="A301" s="35" t="s">
        <v>391</v>
      </c>
      <c r="B301" s="17">
        <v>0</v>
      </c>
      <c r="C301" s="17">
        <v>0</v>
      </c>
      <c r="D301" s="17">
        <v>0</v>
      </c>
      <c r="E301" s="17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7">
        <v>0</v>
      </c>
      <c r="Q301" s="17">
        <v>0</v>
      </c>
      <c r="R301" s="17">
        <v>0</v>
      </c>
      <c r="S301" s="17">
        <v>0</v>
      </c>
      <c r="T301" s="17">
        <v>0</v>
      </c>
      <c r="U301" s="17">
        <v>0</v>
      </c>
      <c r="V301" s="17">
        <v>0</v>
      </c>
      <c r="W301" s="17">
        <v>0</v>
      </c>
      <c r="X301" s="17">
        <v>0</v>
      </c>
      <c r="Y301" s="17">
        <v>0</v>
      </c>
      <c r="Z301" s="17">
        <v>0</v>
      </c>
      <c r="AA301" s="17">
        <v>0</v>
      </c>
      <c r="AB301" s="17">
        <v>0</v>
      </c>
      <c r="AC301" s="17">
        <v>0</v>
      </c>
      <c r="AD301" s="17">
        <v>0</v>
      </c>
      <c r="AE301" s="17">
        <v>0</v>
      </c>
      <c r="AF301" s="17">
        <v>0</v>
      </c>
      <c r="AG301" s="17">
        <v>0</v>
      </c>
      <c r="AH301" s="17">
        <v>0</v>
      </c>
      <c r="AI301" s="17">
        <v>0</v>
      </c>
      <c r="AJ301" s="17">
        <v>0</v>
      </c>
      <c r="AK301" s="17">
        <v>0</v>
      </c>
      <c r="AL301" s="17">
        <v>0</v>
      </c>
      <c r="AM301" s="17">
        <v>0</v>
      </c>
      <c r="AN301" s="17">
        <v>0</v>
      </c>
      <c r="AO301" s="17">
        <v>0</v>
      </c>
      <c r="AP301" s="17">
        <v>0</v>
      </c>
      <c r="AQ301" s="17">
        <v>0</v>
      </c>
      <c r="AR301" s="17">
        <v>0</v>
      </c>
      <c r="AS301" s="17">
        <v>0</v>
      </c>
      <c r="AT301" s="17">
        <v>0</v>
      </c>
      <c r="AU301" s="17">
        <v>0</v>
      </c>
      <c r="AV301" s="17">
        <v>0</v>
      </c>
      <c r="AW301" s="17">
        <v>0</v>
      </c>
      <c r="AX301" s="17">
        <v>0</v>
      </c>
      <c r="AY301" s="17">
        <v>0</v>
      </c>
      <c r="AZ301" s="17">
        <v>0</v>
      </c>
      <c r="BA301" s="17">
        <v>0</v>
      </c>
      <c r="BB301" s="17">
        <v>0</v>
      </c>
      <c r="BC301" s="17">
        <v>0</v>
      </c>
      <c r="BD301" s="17">
        <v>0</v>
      </c>
      <c r="BE301" s="17">
        <v>0</v>
      </c>
      <c r="BF301" s="17">
        <v>0</v>
      </c>
      <c r="BG301" s="17">
        <v>0</v>
      </c>
      <c r="BH301" s="17">
        <v>0</v>
      </c>
      <c r="BI301" s="17">
        <v>0</v>
      </c>
      <c r="BJ301" s="17">
        <v>0</v>
      </c>
      <c r="BK301" s="34">
        <v>0</v>
      </c>
    </row>
    <row r="302" spans="1:63" x14ac:dyDescent="0.25">
      <c r="A302" s="35" t="s">
        <v>392</v>
      </c>
      <c r="B302" s="17">
        <v>0</v>
      </c>
      <c r="C302" s="17">
        <v>0</v>
      </c>
      <c r="D302" s="17">
        <v>0</v>
      </c>
      <c r="E302" s="17">
        <v>0</v>
      </c>
      <c r="F302" s="17">
        <v>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17">
        <v>0</v>
      </c>
      <c r="Q302" s="17">
        <v>0</v>
      </c>
      <c r="R302" s="17">
        <v>0</v>
      </c>
      <c r="S302" s="17">
        <v>0</v>
      </c>
      <c r="T302" s="17">
        <v>0</v>
      </c>
      <c r="U302" s="17">
        <v>0</v>
      </c>
      <c r="V302" s="17">
        <v>0</v>
      </c>
      <c r="W302" s="17">
        <v>0</v>
      </c>
      <c r="X302" s="17">
        <v>0</v>
      </c>
      <c r="Y302" s="17">
        <v>0</v>
      </c>
      <c r="Z302" s="17">
        <v>0</v>
      </c>
      <c r="AA302" s="17">
        <v>0</v>
      </c>
      <c r="AB302" s="17">
        <v>0</v>
      </c>
      <c r="AC302" s="17">
        <v>0</v>
      </c>
      <c r="AD302" s="17">
        <v>0</v>
      </c>
      <c r="AE302" s="17">
        <v>0</v>
      </c>
      <c r="AF302" s="17">
        <v>0</v>
      </c>
      <c r="AG302" s="17">
        <v>0</v>
      </c>
      <c r="AH302" s="17">
        <v>0</v>
      </c>
      <c r="AI302" s="17">
        <v>0</v>
      </c>
      <c r="AJ302" s="17">
        <v>0</v>
      </c>
      <c r="AK302" s="17">
        <v>0</v>
      </c>
      <c r="AL302" s="17">
        <v>0</v>
      </c>
      <c r="AM302" s="17">
        <v>0</v>
      </c>
      <c r="AN302" s="17">
        <v>0</v>
      </c>
      <c r="AO302" s="17">
        <v>0</v>
      </c>
      <c r="AP302" s="17">
        <v>0</v>
      </c>
      <c r="AQ302" s="17">
        <v>0</v>
      </c>
      <c r="AR302" s="17">
        <v>0</v>
      </c>
      <c r="AS302" s="17">
        <v>0</v>
      </c>
      <c r="AT302" s="17">
        <v>0</v>
      </c>
      <c r="AU302" s="17">
        <v>0</v>
      </c>
      <c r="AV302" s="17">
        <v>0</v>
      </c>
      <c r="AW302" s="17">
        <v>0</v>
      </c>
      <c r="AX302" s="17">
        <v>0</v>
      </c>
      <c r="AY302" s="17">
        <v>0</v>
      </c>
      <c r="AZ302" s="17">
        <v>0</v>
      </c>
      <c r="BA302" s="17">
        <v>0</v>
      </c>
      <c r="BB302" s="17">
        <v>0</v>
      </c>
      <c r="BC302" s="17">
        <v>0</v>
      </c>
      <c r="BD302" s="17">
        <v>0</v>
      </c>
      <c r="BE302" s="17">
        <v>0</v>
      </c>
      <c r="BF302" s="17">
        <v>0</v>
      </c>
      <c r="BG302" s="17">
        <v>0</v>
      </c>
      <c r="BH302" s="17">
        <v>0</v>
      </c>
      <c r="BI302" s="17">
        <v>0</v>
      </c>
      <c r="BJ302" s="17">
        <v>0</v>
      </c>
      <c r="BK302" s="34">
        <v>0</v>
      </c>
    </row>
    <row r="303" spans="1:63" x14ac:dyDescent="0.25">
      <c r="A303" s="35" t="s">
        <v>393</v>
      </c>
      <c r="B303" s="17">
        <v>0</v>
      </c>
      <c r="C303" s="17">
        <v>0</v>
      </c>
      <c r="D303" s="17">
        <v>0</v>
      </c>
      <c r="E303" s="17">
        <v>0</v>
      </c>
      <c r="F303" s="17">
        <v>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17">
        <v>0</v>
      </c>
      <c r="Q303" s="17">
        <v>0</v>
      </c>
      <c r="R303" s="17">
        <v>0</v>
      </c>
      <c r="S303" s="17">
        <v>0</v>
      </c>
      <c r="T303" s="17">
        <v>0</v>
      </c>
      <c r="U303" s="17">
        <v>0</v>
      </c>
      <c r="V303" s="17">
        <v>0</v>
      </c>
      <c r="W303" s="17">
        <v>0</v>
      </c>
      <c r="X303" s="17">
        <v>0</v>
      </c>
      <c r="Y303" s="17">
        <v>0</v>
      </c>
      <c r="Z303" s="17">
        <v>0</v>
      </c>
      <c r="AA303" s="17">
        <v>0</v>
      </c>
      <c r="AB303" s="17">
        <v>0</v>
      </c>
      <c r="AC303" s="17">
        <v>0</v>
      </c>
      <c r="AD303" s="17">
        <v>0</v>
      </c>
      <c r="AE303" s="17">
        <v>0</v>
      </c>
      <c r="AF303" s="17">
        <v>0</v>
      </c>
      <c r="AG303" s="17">
        <v>0</v>
      </c>
      <c r="AH303" s="17">
        <v>0</v>
      </c>
      <c r="AI303" s="17">
        <v>0</v>
      </c>
      <c r="AJ303" s="17">
        <v>0</v>
      </c>
      <c r="AK303" s="17">
        <v>0</v>
      </c>
      <c r="AL303" s="17">
        <v>0</v>
      </c>
      <c r="AM303" s="17">
        <v>0</v>
      </c>
      <c r="AN303" s="17">
        <v>0</v>
      </c>
      <c r="AO303" s="17">
        <v>0</v>
      </c>
      <c r="AP303" s="17">
        <v>0</v>
      </c>
      <c r="AQ303" s="17">
        <v>0</v>
      </c>
      <c r="AR303" s="17">
        <v>0</v>
      </c>
      <c r="AS303" s="17">
        <v>0</v>
      </c>
      <c r="AT303" s="17">
        <v>0</v>
      </c>
      <c r="AU303" s="17">
        <v>0</v>
      </c>
      <c r="AV303" s="17">
        <v>0</v>
      </c>
      <c r="AW303" s="17">
        <v>0</v>
      </c>
      <c r="AX303" s="17">
        <v>0</v>
      </c>
      <c r="AY303" s="17">
        <v>0</v>
      </c>
      <c r="AZ303" s="17">
        <v>0</v>
      </c>
      <c r="BA303" s="17">
        <v>0</v>
      </c>
      <c r="BB303" s="17">
        <v>0</v>
      </c>
      <c r="BC303" s="17">
        <v>0</v>
      </c>
      <c r="BD303" s="17">
        <v>0</v>
      </c>
      <c r="BE303" s="17">
        <v>0</v>
      </c>
      <c r="BF303" s="17">
        <v>0</v>
      </c>
      <c r="BG303" s="17">
        <v>0</v>
      </c>
      <c r="BH303" s="17">
        <v>0</v>
      </c>
      <c r="BI303" s="17">
        <v>0</v>
      </c>
      <c r="BJ303" s="17">
        <v>0</v>
      </c>
      <c r="BK303" s="34">
        <v>0</v>
      </c>
    </row>
    <row r="304" spans="1:63" x14ac:dyDescent="0.25">
      <c r="A304" s="35" t="s">
        <v>394</v>
      </c>
      <c r="B304" s="17">
        <v>0</v>
      </c>
      <c r="C304" s="17">
        <v>0</v>
      </c>
      <c r="D304" s="17">
        <v>0</v>
      </c>
      <c r="E304" s="17">
        <v>0</v>
      </c>
      <c r="F304" s="17">
        <v>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17">
        <v>0</v>
      </c>
      <c r="Q304" s="17">
        <v>0</v>
      </c>
      <c r="R304" s="17">
        <v>0</v>
      </c>
      <c r="S304" s="17">
        <v>0</v>
      </c>
      <c r="T304" s="17">
        <v>0</v>
      </c>
      <c r="U304" s="17">
        <v>0</v>
      </c>
      <c r="V304" s="17">
        <v>0</v>
      </c>
      <c r="W304" s="17">
        <v>0</v>
      </c>
      <c r="X304" s="17">
        <v>0</v>
      </c>
      <c r="Y304" s="17">
        <v>0</v>
      </c>
      <c r="Z304" s="17">
        <v>0</v>
      </c>
      <c r="AA304" s="17">
        <v>0</v>
      </c>
      <c r="AB304" s="17">
        <v>0</v>
      </c>
      <c r="AC304" s="17">
        <v>0</v>
      </c>
      <c r="AD304" s="17">
        <v>0</v>
      </c>
      <c r="AE304" s="17">
        <v>0</v>
      </c>
      <c r="AF304" s="17">
        <v>0</v>
      </c>
      <c r="AG304" s="17">
        <v>0</v>
      </c>
      <c r="AH304" s="17">
        <v>0</v>
      </c>
      <c r="AI304" s="17">
        <v>0</v>
      </c>
      <c r="AJ304" s="17">
        <v>0</v>
      </c>
      <c r="AK304" s="17">
        <v>0</v>
      </c>
      <c r="AL304" s="17">
        <v>0</v>
      </c>
      <c r="AM304" s="17">
        <v>0</v>
      </c>
      <c r="AN304" s="17">
        <v>0</v>
      </c>
      <c r="AO304" s="17">
        <v>0</v>
      </c>
      <c r="AP304" s="17">
        <v>0</v>
      </c>
      <c r="AQ304" s="17">
        <v>0</v>
      </c>
      <c r="AR304" s="17">
        <v>0</v>
      </c>
      <c r="AS304" s="17">
        <v>0</v>
      </c>
      <c r="AT304" s="17">
        <v>0</v>
      </c>
      <c r="AU304" s="17">
        <v>0</v>
      </c>
      <c r="AV304" s="17">
        <v>0</v>
      </c>
      <c r="AW304" s="17">
        <v>0</v>
      </c>
      <c r="AX304" s="17">
        <v>0</v>
      </c>
      <c r="AY304" s="17">
        <v>0</v>
      </c>
      <c r="AZ304" s="17">
        <v>0</v>
      </c>
      <c r="BA304" s="17">
        <v>0</v>
      </c>
      <c r="BB304" s="17">
        <v>0</v>
      </c>
      <c r="BC304" s="17">
        <v>0</v>
      </c>
      <c r="BD304" s="17">
        <v>0</v>
      </c>
      <c r="BE304" s="17">
        <v>0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34">
        <v>0</v>
      </c>
    </row>
    <row r="305" spans="1:63" x14ac:dyDescent="0.25">
      <c r="A305" s="32" t="s">
        <v>395</v>
      </c>
      <c r="B305" s="33">
        <v>0</v>
      </c>
      <c r="C305" s="33">
        <v>0</v>
      </c>
      <c r="D305" s="33">
        <v>0</v>
      </c>
      <c r="E305" s="33">
        <v>0</v>
      </c>
      <c r="F305" s="33">
        <v>0</v>
      </c>
      <c r="G305" s="33">
        <v>0</v>
      </c>
      <c r="H305" s="33">
        <v>0</v>
      </c>
      <c r="I305" s="33">
        <v>0</v>
      </c>
      <c r="J305" s="33">
        <v>0</v>
      </c>
      <c r="K305" s="33">
        <v>0</v>
      </c>
      <c r="L305" s="33">
        <v>0</v>
      </c>
      <c r="M305" s="33">
        <v>0</v>
      </c>
      <c r="N305" s="33">
        <v>0</v>
      </c>
      <c r="O305" s="33">
        <v>0</v>
      </c>
      <c r="P305" s="33">
        <v>0</v>
      </c>
      <c r="Q305" s="33">
        <v>0</v>
      </c>
      <c r="R305" s="33">
        <v>0</v>
      </c>
      <c r="S305" s="33">
        <v>0</v>
      </c>
      <c r="T305" s="33">
        <v>0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3">
        <v>0</v>
      </c>
      <c r="AA305" s="33">
        <v>0</v>
      </c>
      <c r="AB305" s="33">
        <v>0</v>
      </c>
      <c r="AC305" s="33">
        <v>0</v>
      </c>
      <c r="AD305" s="33">
        <v>0</v>
      </c>
      <c r="AE305" s="33">
        <v>0</v>
      </c>
      <c r="AF305" s="33">
        <v>0</v>
      </c>
      <c r="AG305" s="33">
        <v>0</v>
      </c>
      <c r="AH305" s="33">
        <v>0</v>
      </c>
      <c r="AI305" s="33">
        <v>0</v>
      </c>
      <c r="AJ305" s="33">
        <v>0</v>
      </c>
      <c r="AK305" s="33">
        <v>0</v>
      </c>
      <c r="AL305" s="33">
        <v>0</v>
      </c>
      <c r="AM305" s="33">
        <v>0</v>
      </c>
      <c r="AN305" s="33">
        <v>0</v>
      </c>
      <c r="AO305" s="33">
        <v>0</v>
      </c>
      <c r="AP305" s="33">
        <v>0</v>
      </c>
      <c r="AQ305" s="33">
        <v>0</v>
      </c>
      <c r="AR305" s="33">
        <v>0</v>
      </c>
      <c r="AS305" s="33">
        <v>0</v>
      </c>
      <c r="AT305" s="33">
        <v>0</v>
      </c>
      <c r="AU305" s="33">
        <v>0</v>
      </c>
      <c r="AV305" s="33">
        <v>0</v>
      </c>
      <c r="AW305" s="33">
        <v>0</v>
      </c>
      <c r="AX305" s="33">
        <v>0</v>
      </c>
      <c r="AY305" s="33">
        <v>0</v>
      </c>
      <c r="AZ305" s="33">
        <v>0</v>
      </c>
      <c r="BA305" s="33">
        <v>0</v>
      </c>
      <c r="BB305" s="33">
        <v>0</v>
      </c>
      <c r="BC305" s="33">
        <v>0</v>
      </c>
      <c r="BD305" s="33">
        <v>0</v>
      </c>
      <c r="BE305" s="33">
        <v>0</v>
      </c>
      <c r="BF305" s="33">
        <v>0</v>
      </c>
      <c r="BG305" s="33">
        <v>0</v>
      </c>
      <c r="BH305" s="33">
        <v>0</v>
      </c>
      <c r="BI305" s="33">
        <v>0</v>
      </c>
      <c r="BJ305" s="33">
        <v>0</v>
      </c>
      <c r="BK305" s="34">
        <v>0</v>
      </c>
    </row>
    <row r="306" spans="1:63" x14ac:dyDescent="0.25">
      <c r="A306" s="35" t="s">
        <v>396</v>
      </c>
      <c r="B306" s="17">
        <v>0</v>
      </c>
      <c r="C306" s="17">
        <v>0</v>
      </c>
      <c r="D306" s="17">
        <v>0</v>
      </c>
      <c r="E306" s="17">
        <v>0</v>
      </c>
      <c r="F306" s="17">
        <v>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17">
        <v>0</v>
      </c>
      <c r="Q306" s="17">
        <v>0</v>
      </c>
      <c r="R306" s="17">
        <v>0</v>
      </c>
      <c r="S306" s="17">
        <v>0</v>
      </c>
      <c r="T306" s="17">
        <v>0</v>
      </c>
      <c r="U306" s="17">
        <v>0</v>
      </c>
      <c r="V306" s="17">
        <v>0</v>
      </c>
      <c r="W306" s="17">
        <v>0</v>
      </c>
      <c r="X306" s="17">
        <v>0</v>
      </c>
      <c r="Y306" s="17">
        <v>0</v>
      </c>
      <c r="Z306" s="17">
        <v>0</v>
      </c>
      <c r="AA306" s="17">
        <v>0</v>
      </c>
      <c r="AB306" s="17">
        <v>0</v>
      </c>
      <c r="AC306" s="17">
        <v>0</v>
      </c>
      <c r="AD306" s="17">
        <v>0</v>
      </c>
      <c r="AE306" s="17">
        <v>0</v>
      </c>
      <c r="AF306" s="17">
        <v>0</v>
      </c>
      <c r="AG306" s="17">
        <v>0</v>
      </c>
      <c r="AH306" s="17">
        <v>0</v>
      </c>
      <c r="AI306" s="17">
        <v>0</v>
      </c>
      <c r="AJ306" s="17">
        <v>0</v>
      </c>
      <c r="AK306" s="17">
        <v>0</v>
      </c>
      <c r="AL306" s="17">
        <v>0</v>
      </c>
      <c r="AM306" s="17">
        <v>0</v>
      </c>
      <c r="AN306" s="17">
        <v>0</v>
      </c>
      <c r="AO306" s="17">
        <v>0</v>
      </c>
      <c r="AP306" s="17">
        <v>0</v>
      </c>
      <c r="AQ306" s="17">
        <v>0</v>
      </c>
      <c r="AR306" s="17">
        <v>0</v>
      </c>
      <c r="AS306" s="17">
        <v>0</v>
      </c>
      <c r="AT306" s="17">
        <v>0</v>
      </c>
      <c r="AU306" s="17">
        <v>0</v>
      </c>
      <c r="AV306" s="17">
        <v>0</v>
      </c>
      <c r="AW306" s="17">
        <v>0</v>
      </c>
      <c r="AX306" s="17">
        <v>0</v>
      </c>
      <c r="AY306" s="17">
        <v>0</v>
      </c>
      <c r="AZ306" s="17">
        <v>0</v>
      </c>
      <c r="BA306" s="17">
        <v>0</v>
      </c>
      <c r="BB306" s="17">
        <v>0</v>
      </c>
      <c r="BC306" s="17">
        <v>0</v>
      </c>
      <c r="BD306" s="17">
        <v>0</v>
      </c>
      <c r="BE306" s="17">
        <v>0</v>
      </c>
      <c r="BF306" s="17">
        <v>0</v>
      </c>
      <c r="BG306" s="17">
        <v>0</v>
      </c>
      <c r="BH306" s="17">
        <v>0</v>
      </c>
      <c r="BI306" s="17">
        <v>0</v>
      </c>
      <c r="BJ306" s="17">
        <v>0</v>
      </c>
      <c r="BK306" s="34">
        <v>0</v>
      </c>
    </row>
    <row r="307" spans="1:63" x14ac:dyDescent="0.25">
      <c r="A307" s="35" t="s">
        <v>397</v>
      </c>
      <c r="B307" s="17">
        <v>0</v>
      </c>
      <c r="C307" s="17">
        <v>0</v>
      </c>
      <c r="D307" s="17">
        <v>0</v>
      </c>
      <c r="E307" s="17">
        <v>0</v>
      </c>
      <c r="F307" s="17">
        <v>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17">
        <v>0</v>
      </c>
      <c r="Q307" s="17">
        <v>0</v>
      </c>
      <c r="R307" s="17">
        <v>0</v>
      </c>
      <c r="S307" s="17">
        <v>0</v>
      </c>
      <c r="T307" s="17">
        <v>0</v>
      </c>
      <c r="U307" s="17">
        <v>0</v>
      </c>
      <c r="V307" s="17">
        <v>0</v>
      </c>
      <c r="W307" s="17">
        <v>0</v>
      </c>
      <c r="X307" s="17">
        <v>0</v>
      </c>
      <c r="Y307" s="17">
        <v>0</v>
      </c>
      <c r="Z307" s="17">
        <v>0</v>
      </c>
      <c r="AA307" s="17">
        <v>0</v>
      </c>
      <c r="AB307" s="17">
        <v>0</v>
      </c>
      <c r="AC307" s="17">
        <v>0</v>
      </c>
      <c r="AD307" s="17">
        <v>0</v>
      </c>
      <c r="AE307" s="17">
        <v>0</v>
      </c>
      <c r="AF307" s="17">
        <v>0</v>
      </c>
      <c r="AG307" s="17">
        <v>0</v>
      </c>
      <c r="AH307" s="17">
        <v>0</v>
      </c>
      <c r="AI307" s="17">
        <v>0</v>
      </c>
      <c r="AJ307" s="17">
        <v>0</v>
      </c>
      <c r="AK307" s="17">
        <v>0</v>
      </c>
      <c r="AL307" s="17">
        <v>0</v>
      </c>
      <c r="AM307" s="17">
        <v>0</v>
      </c>
      <c r="AN307" s="17">
        <v>0</v>
      </c>
      <c r="AO307" s="17">
        <v>0</v>
      </c>
      <c r="AP307" s="17">
        <v>0</v>
      </c>
      <c r="AQ307" s="17">
        <v>0</v>
      </c>
      <c r="AR307" s="17">
        <v>0</v>
      </c>
      <c r="AS307" s="17">
        <v>0</v>
      </c>
      <c r="AT307" s="17">
        <v>0</v>
      </c>
      <c r="AU307" s="17">
        <v>0</v>
      </c>
      <c r="AV307" s="17">
        <v>0</v>
      </c>
      <c r="AW307" s="17">
        <v>0</v>
      </c>
      <c r="AX307" s="17">
        <v>0</v>
      </c>
      <c r="AY307" s="17">
        <v>0</v>
      </c>
      <c r="AZ307" s="17">
        <v>0</v>
      </c>
      <c r="BA307" s="17">
        <v>0</v>
      </c>
      <c r="BB307" s="17">
        <v>0</v>
      </c>
      <c r="BC307" s="17">
        <v>0</v>
      </c>
      <c r="BD307" s="17">
        <v>0</v>
      </c>
      <c r="BE307" s="17">
        <v>0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34">
        <v>0</v>
      </c>
    </row>
    <row r="308" spans="1:63" x14ac:dyDescent="0.25">
      <c r="A308" s="35" t="s">
        <v>398</v>
      </c>
      <c r="B308" s="17">
        <v>0</v>
      </c>
      <c r="C308" s="17">
        <v>0</v>
      </c>
      <c r="D308" s="17">
        <v>0</v>
      </c>
      <c r="E308" s="17">
        <v>0</v>
      </c>
      <c r="F308" s="17">
        <v>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17">
        <v>0</v>
      </c>
      <c r="Q308" s="17">
        <v>0</v>
      </c>
      <c r="R308" s="17">
        <v>0</v>
      </c>
      <c r="S308" s="17">
        <v>0</v>
      </c>
      <c r="T308" s="17">
        <v>0</v>
      </c>
      <c r="U308" s="17">
        <v>0</v>
      </c>
      <c r="V308" s="17">
        <v>0</v>
      </c>
      <c r="W308" s="17">
        <v>0</v>
      </c>
      <c r="X308" s="17">
        <v>0</v>
      </c>
      <c r="Y308" s="17">
        <v>0</v>
      </c>
      <c r="Z308" s="17">
        <v>0</v>
      </c>
      <c r="AA308" s="17">
        <v>0</v>
      </c>
      <c r="AB308" s="17">
        <v>0</v>
      </c>
      <c r="AC308" s="17">
        <v>0</v>
      </c>
      <c r="AD308" s="17">
        <v>0</v>
      </c>
      <c r="AE308" s="17">
        <v>0</v>
      </c>
      <c r="AF308" s="17">
        <v>0</v>
      </c>
      <c r="AG308" s="17">
        <v>0</v>
      </c>
      <c r="AH308" s="17">
        <v>0</v>
      </c>
      <c r="AI308" s="17">
        <v>0</v>
      </c>
      <c r="AJ308" s="17">
        <v>0</v>
      </c>
      <c r="AK308" s="17">
        <v>0</v>
      </c>
      <c r="AL308" s="17">
        <v>0</v>
      </c>
      <c r="AM308" s="17">
        <v>0</v>
      </c>
      <c r="AN308" s="17">
        <v>0</v>
      </c>
      <c r="AO308" s="17">
        <v>0</v>
      </c>
      <c r="AP308" s="17">
        <v>0</v>
      </c>
      <c r="AQ308" s="17">
        <v>0</v>
      </c>
      <c r="AR308" s="17">
        <v>0</v>
      </c>
      <c r="AS308" s="17">
        <v>0</v>
      </c>
      <c r="AT308" s="17">
        <v>0</v>
      </c>
      <c r="AU308" s="17">
        <v>0</v>
      </c>
      <c r="AV308" s="17">
        <v>0</v>
      </c>
      <c r="AW308" s="17">
        <v>0</v>
      </c>
      <c r="AX308" s="17">
        <v>0</v>
      </c>
      <c r="AY308" s="17">
        <v>0</v>
      </c>
      <c r="AZ308" s="17">
        <v>0</v>
      </c>
      <c r="BA308" s="17">
        <v>0</v>
      </c>
      <c r="BB308" s="17">
        <v>0</v>
      </c>
      <c r="BC308" s="17">
        <v>0</v>
      </c>
      <c r="BD308" s="17">
        <v>0</v>
      </c>
      <c r="BE308" s="17">
        <v>0</v>
      </c>
      <c r="BF308" s="17">
        <v>0</v>
      </c>
      <c r="BG308" s="17">
        <v>0</v>
      </c>
      <c r="BH308" s="17">
        <v>0</v>
      </c>
      <c r="BI308" s="17">
        <v>0</v>
      </c>
      <c r="BJ308" s="17">
        <v>0</v>
      </c>
      <c r="BK308" s="34">
        <v>0</v>
      </c>
    </row>
    <row r="309" spans="1:63" x14ac:dyDescent="0.25">
      <c r="A309" s="32" t="s">
        <v>399</v>
      </c>
      <c r="B309" s="33">
        <v>0</v>
      </c>
      <c r="C309" s="33">
        <v>0</v>
      </c>
      <c r="D309" s="33">
        <v>0</v>
      </c>
      <c r="E309" s="33">
        <v>0</v>
      </c>
      <c r="F309" s="33">
        <v>0</v>
      </c>
      <c r="G309" s="33">
        <v>0</v>
      </c>
      <c r="H309" s="33">
        <v>0</v>
      </c>
      <c r="I309" s="33">
        <v>0</v>
      </c>
      <c r="J309" s="33">
        <v>0</v>
      </c>
      <c r="K309" s="33">
        <v>0</v>
      </c>
      <c r="L309" s="33">
        <v>0</v>
      </c>
      <c r="M309" s="33">
        <v>0</v>
      </c>
      <c r="N309" s="33">
        <v>0</v>
      </c>
      <c r="O309" s="33">
        <v>0</v>
      </c>
      <c r="P309" s="33">
        <v>0</v>
      </c>
      <c r="Q309" s="33">
        <v>0</v>
      </c>
      <c r="R309" s="33">
        <v>0</v>
      </c>
      <c r="S309" s="33">
        <v>0</v>
      </c>
      <c r="T309" s="33">
        <v>0</v>
      </c>
      <c r="U309" s="33">
        <v>0</v>
      </c>
      <c r="V309" s="33">
        <v>0</v>
      </c>
      <c r="W309" s="33">
        <v>0</v>
      </c>
      <c r="X309" s="33">
        <v>0</v>
      </c>
      <c r="Y309" s="33">
        <v>0</v>
      </c>
      <c r="Z309" s="33">
        <v>0</v>
      </c>
      <c r="AA309" s="33">
        <v>0</v>
      </c>
      <c r="AB309" s="33">
        <v>0</v>
      </c>
      <c r="AC309" s="33">
        <v>0</v>
      </c>
      <c r="AD309" s="33">
        <v>0</v>
      </c>
      <c r="AE309" s="33">
        <v>0</v>
      </c>
      <c r="AF309" s="33">
        <v>0</v>
      </c>
      <c r="AG309" s="33">
        <v>0</v>
      </c>
      <c r="AH309" s="33">
        <v>0</v>
      </c>
      <c r="AI309" s="33">
        <v>0</v>
      </c>
      <c r="AJ309" s="33">
        <v>0</v>
      </c>
      <c r="AK309" s="33">
        <v>0</v>
      </c>
      <c r="AL309" s="33">
        <v>0</v>
      </c>
      <c r="AM309" s="33">
        <v>0</v>
      </c>
      <c r="AN309" s="33">
        <v>0</v>
      </c>
      <c r="AO309" s="33">
        <v>0</v>
      </c>
      <c r="AP309" s="33">
        <v>0</v>
      </c>
      <c r="AQ309" s="33">
        <v>0</v>
      </c>
      <c r="AR309" s="33">
        <v>0</v>
      </c>
      <c r="AS309" s="33">
        <v>0</v>
      </c>
      <c r="AT309" s="33">
        <v>0</v>
      </c>
      <c r="AU309" s="33">
        <v>0</v>
      </c>
      <c r="AV309" s="33">
        <v>0</v>
      </c>
      <c r="AW309" s="33">
        <v>0</v>
      </c>
      <c r="AX309" s="33">
        <v>0</v>
      </c>
      <c r="AY309" s="33">
        <v>0</v>
      </c>
      <c r="AZ309" s="33">
        <v>0</v>
      </c>
      <c r="BA309" s="33">
        <v>0</v>
      </c>
      <c r="BB309" s="33">
        <v>0</v>
      </c>
      <c r="BC309" s="33">
        <v>0</v>
      </c>
      <c r="BD309" s="33">
        <v>0</v>
      </c>
      <c r="BE309" s="33">
        <v>0</v>
      </c>
      <c r="BF309" s="33">
        <v>0</v>
      </c>
      <c r="BG309" s="33">
        <v>0</v>
      </c>
      <c r="BH309" s="33">
        <v>0</v>
      </c>
      <c r="BI309" s="33">
        <v>0</v>
      </c>
      <c r="BJ309" s="33">
        <v>0</v>
      </c>
      <c r="BK309" s="34">
        <v>0</v>
      </c>
    </row>
    <row r="310" spans="1:63" x14ac:dyDescent="0.25">
      <c r="A310" s="35" t="s">
        <v>400</v>
      </c>
      <c r="B310" s="17">
        <v>0</v>
      </c>
      <c r="C310" s="17">
        <v>0</v>
      </c>
      <c r="D310" s="17">
        <v>0</v>
      </c>
      <c r="E310" s="17">
        <v>0</v>
      </c>
      <c r="F310" s="17">
        <v>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17">
        <v>0</v>
      </c>
      <c r="Q310" s="17">
        <v>0</v>
      </c>
      <c r="R310" s="17">
        <v>0</v>
      </c>
      <c r="S310" s="17">
        <v>0</v>
      </c>
      <c r="T310" s="17">
        <v>0</v>
      </c>
      <c r="U310" s="17">
        <v>0</v>
      </c>
      <c r="V310" s="17">
        <v>0</v>
      </c>
      <c r="W310" s="17">
        <v>0</v>
      </c>
      <c r="X310" s="17">
        <v>0</v>
      </c>
      <c r="Y310" s="17">
        <v>0</v>
      </c>
      <c r="Z310" s="17">
        <v>0</v>
      </c>
      <c r="AA310" s="17">
        <v>0</v>
      </c>
      <c r="AB310" s="17">
        <v>0</v>
      </c>
      <c r="AC310" s="17">
        <v>0</v>
      </c>
      <c r="AD310" s="17">
        <v>0</v>
      </c>
      <c r="AE310" s="17">
        <v>0</v>
      </c>
      <c r="AF310" s="17">
        <v>0</v>
      </c>
      <c r="AG310" s="17">
        <v>0</v>
      </c>
      <c r="AH310" s="17">
        <v>0</v>
      </c>
      <c r="AI310" s="17">
        <v>0</v>
      </c>
      <c r="AJ310" s="17">
        <v>0</v>
      </c>
      <c r="AK310" s="17">
        <v>0</v>
      </c>
      <c r="AL310" s="17">
        <v>0</v>
      </c>
      <c r="AM310" s="17">
        <v>0</v>
      </c>
      <c r="AN310" s="17">
        <v>0</v>
      </c>
      <c r="AO310" s="17">
        <v>0</v>
      </c>
      <c r="AP310" s="17">
        <v>0</v>
      </c>
      <c r="AQ310" s="17">
        <v>0</v>
      </c>
      <c r="AR310" s="17">
        <v>0</v>
      </c>
      <c r="AS310" s="17">
        <v>0</v>
      </c>
      <c r="AT310" s="17">
        <v>0</v>
      </c>
      <c r="AU310" s="17">
        <v>0</v>
      </c>
      <c r="AV310" s="17">
        <v>0</v>
      </c>
      <c r="AW310" s="17">
        <v>0</v>
      </c>
      <c r="AX310" s="17">
        <v>0</v>
      </c>
      <c r="AY310" s="17">
        <v>0</v>
      </c>
      <c r="AZ310" s="17">
        <v>0</v>
      </c>
      <c r="BA310" s="17">
        <v>0</v>
      </c>
      <c r="BB310" s="17">
        <v>0</v>
      </c>
      <c r="BC310" s="17">
        <v>0</v>
      </c>
      <c r="BD310" s="17">
        <v>0</v>
      </c>
      <c r="BE310" s="17">
        <v>0</v>
      </c>
      <c r="BF310" s="17">
        <v>0</v>
      </c>
      <c r="BG310" s="17">
        <v>0</v>
      </c>
      <c r="BH310" s="17">
        <v>0</v>
      </c>
      <c r="BI310" s="17">
        <v>0</v>
      </c>
      <c r="BJ310" s="17">
        <v>0</v>
      </c>
      <c r="BK310" s="34">
        <v>0</v>
      </c>
    </row>
    <row r="311" spans="1:63" x14ac:dyDescent="0.25">
      <c r="A311" s="35" t="s">
        <v>401</v>
      </c>
      <c r="B311" s="17">
        <v>0</v>
      </c>
      <c r="C311" s="17">
        <v>0</v>
      </c>
      <c r="D311" s="17">
        <v>0</v>
      </c>
      <c r="E311" s="17">
        <v>0</v>
      </c>
      <c r="F311" s="17">
        <v>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0</v>
      </c>
      <c r="V311" s="17">
        <v>0</v>
      </c>
      <c r="W311" s="17">
        <v>0</v>
      </c>
      <c r="X311" s="17">
        <v>0</v>
      </c>
      <c r="Y311" s="17">
        <v>0</v>
      </c>
      <c r="Z311" s="17">
        <v>0</v>
      </c>
      <c r="AA311" s="17">
        <v>0</v>
      </c>
      <c r="AB311" s="17">
        <v>0</v>
      </c>
      <c r="AC311" s="17">
        <v>0</v>
      </c>
      <c r="AD311" s="17">
        <v>0</v>
      </c>
      <c r="AE311" s="17">
        <v>0</v>
      </c>
      <c r="AF311" s="17">
        <v>0</v>
      </c>
      <c r="AG311" s="17">
        <v>0</v>
      </c>
      <c r="AH311" s="17">
        <v>0</v>
      </c>
      <c r="AI311" s="17">
        <v>0</v>
      </c>
      <c r="AJ311" s="17">
        <v>0</v>
      </c>
      <c r="AK311" s="17">
        <v>0</v>
      </c>
      <c r="AL311" s="17">
        <v>0</v>
      </c>
      <c r="AM311" s="17">
        <v>0</v>
      </c>
      <c r="AN311" s="17">
        <v>0</v>
      </c>
      <c r="AO311" s="17">
        <v>0</v>
      </c>
      <c r="AP311" s="17">
        <v>0</v>
      </c>
      <c r="AQ311" s="17">
        <v>0</v>
      </c>
      <c r="AR311" s="17">
        <v>0</v>
      </c>
      <c r="AS311" s="17">
        <v>0</v>
      </c>
      <c r="AT311" s="17">
        <v>0</v>
      </c>
      <c r="AU311" s="17">
        <v>0</v>
      </c>
      <c r="AV311" s="17">
        <v>0</v>
      </c>
      <c r="AW311" s="17">
        <v>0</v>
      </c>
      <c r="AX311" s="17">
        <v>0</v>
      </c>
      <c r="AY311" s="17">
        <v>0</v>
      </c>
      <c r="AZ311" s="17">
        <v>0</v>
      </c>
      <c r="BA311" s="17">
        <v>0</v>
      </c>
      <c r="BB311" s="17">
        <v>0</v>
      </c>
      <c r="BC311" s="17">
        <v>0</v>
      </c>
      <c r="BD311" s="17">
        <v>0</v>
      </c>
      <c r="BE311" s="17">
        <v>0</v>
      </c>
      <c r="BF311" s="17">
        <v>0</v>
      </c>
      <c r="BG311" s="17">
        <v>0</v>
      </c>
      <c r="BH311" s="17">
        <v>0</v>
      </c>
      <c r="BI311" s="17">
        <v>0</v>
      </c>
      <c r="BJ311" s="17">
        <v>0</v>
      </c>
      <c r="BK311" s="34">
        <v>0</v>
      </c>
    </row>
    <row r="312" spans="1:63" x14ac:dyDescent="0.25">
      <c r="A312" s="35" t="s">
        <v>402</v>
      </c>
      <c r="B312" s="17">
        <v>0</v>
      </c>
      <c r="C312" s="17">
        <v>0</v>
      </c>
      <c r="D312" s="17">
        <v>0</v>
      </c>
      <c r="E312" s="17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0</v>
      </c>
      <c r="V312" s="17">
        <v>0</v>
      </c>
      <c r="W312" s="17">
        <v>0</v>
      </c>
      <c r="X312" s="17">
        <v>0</v>
      </c>
      <c r="Y312" s="17">
        <v>0</v>
      </c>
      <c r="Z312" s="17">
        <v>0</v>
      </c>
      <c r="AA312" s="17">
        <v>0</v>
      </c>
      <c r="AB312" s="17">
        <v>0</v>
      </c>
      <c r="AC312" s="17">
        <v>0</v>
      </c>
      <c r="AD312" s="17">
        <v>0</v>
      </c>
      <c r="AE312" s="17">
        <v>0</v>
      </c>
      <c r="AF312" s="17">
        <v>0</v>
      </c>
      <c r="AG312" s="17">
        <v>0</v>
      </c>
      <c r="AH312" s="17">
        <v>0</v>
      </c>
      <c r="AI312" s="17">
        <v>0</v>
      </c>
      <c r="AJ312" s="17">
        <v>0</v>
      </c>
      <c r="AK312" s="17">
        <v>0</v>
      </c>
      <c r="AL312" s="17">
        <v>0</v>
      </c>
      <c r="AM312" s="17">
        <v>0</v>
      </c>
      <c r="AN312" s="17">
        <v>0</v>
      </c>
      <c r="AO312" s="17">
        <v>0</v>
      </c>
      <c r="AP312" s="17">
        <v>0</v>
      </c>
      <c r="AQ312" s="17">
        <v>0</v>
      </c>
      <c r="AR312" s="17">
        <v>0</v>
      </c>
      <c r="AS312" s="17">
        <v>0</v>
      </c>
      <c r="AT312" s="17">
        <v>0</v>
      </c>
      <c r="AU312" s="17">
        <v>0</v>
      </c>
      <c r="AV312" s="17">
        <v>0</v>
      </c>
      <c r="AW312" s="17">
        <v>0</v>
      </c>
      <c r="AX312" s="17">
        <v>0</v>
      </c>
      <c r="AY312" s="17">
        <v>0</v>
      </c>
      <c r="AZ312" s="17">
        <v>0</v>
      </c>
      <c r="BA312" s="17">
        <v>0</v>
      </c>
      <c r="BB312" s="17">
        <v>0</v>
      </c>
      <c r="BC312" s="17">
        <v>0</v>
      </c>
      <c r="BD312" s="17">
        <v>0</v>
      </c>
      <c r="BE312" s="17">
        <v>0</v>
      </c>
      <c r="BF312" s="17">
        <v>0</v>
      </c>
      <c r="BG312" s="17">
        <v>0</v>
      </c>
      <c r="BH312" s="17">
        <v>0</v>
      </c>
      <c r="BI312" s="17">
        <v>0</v>
      </c>
      <c r="BJ312" s="17">
        <v>0</v>
      </c>
      <c r="BK312" s="34">
        <v>0</v>
      </c>
    </row>
    <row r="313" spans="1:63" x14ac:dyDescent="0.25">
      <c r="A313" s="35" t="s">
        <v>403</v>
      </c>
      <c r="B313" s="17">
        <v>0</v>
      </c>
      <c r="C313" s="17">
        <v>0</v>
      </c>
      <c r="D313" s="17">
        <v>0</v>
      </c>
      <c r="E313" s="17">
        <v>0</v>
      </c>
      <c r="F313" s="17">
        <v>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0</v>
      </c>
      <c r="M313" s="17">
        <v>0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0</v>
      </c>
      <c r="U313" s="17">
        <v>0</v>
      </c>
      <c r="V313" s="17">
        <v>0</v>
      </c>
      <c r="W313" s="17">
        <v>0</v>
      </c>
      <c r="X313" s="17">
        <v>0</v>
      </c>
      <c r="Y313" s="17">
        <v>0</v>
      </c>
      <c r="Z313" s="17">
        <v>0</v>
      </c>
      <c r="AA313" s="17">
        <v>0</v>
      </c>
      <c r="AB313" s="17">
        <v>0</v>
      </c>
      <c r="AC313" s="17">
        <v>0</v>
      </c>
      <c r="AD313" s="17">
        <v>0</v>
      </c>
      <c r="AE313" s="17">
        <v>0</v>
      </c>
      <c r="AF313" s="17">
        <v>0</v>
      </c>
      <c r="AG313" s="17">
        <v>0</v>
      </c>
      <c r="AH313" s="17">
        <v>0</v>
      </c>
      <c r="AI313" s="17">
        <v>0</v>
      </c>
      <c r="AJ313" s="17">
        <v>0</v>
      </c>
      <c r="AK313" s="17">
        <v>0</v>
      </c>
      <c r="AL313" s="17">
        <v>0</v>
      </c>
      <c r="AM313" s="17">
        <v>0</v>
      </c>
      <c r="AN313" s="17">
        <v>0</v>
      </c>
      <c r="AO313" s="17">
        <v>0</v>
      </c>
      <c r="AP313" s="17">
        <v>0</v>
      </c>
      <c r="AQ313" s="17">
        <v>0</v>
      </c>
      <c r="AR313" s="17">
        <v>0</v>
      </c>
      <c r="AS313" s="17">
        <v>0</v>
      </c>
      <c r="AT313" s="17">
        <v>0</v>
      </c>
      <c r="AU313" s="17">
        <v>0</v>
      </c>
      <c r="AV313" s="17">
        <v>0</v>
      </c>
      <c r="AW313" s="17">
        <v>0</v>
      </c>
      <c r="AX313" s="17">
        <v>0</v>
      </c>
      <c r="AY313" s="17">
        <v>0</v>
      </c>
      <c r="AZ313" s="17">
        <v>0</v>
      </c>
      <c r="BA313" s="17">
        <v>0</v>
      </c>
      <c r="BB313" s="17">
        <v>0</v>
      </c>
      <c r="BC313" s="17">
        <v>0</v>
      </c>
      <c r="BD313" s="17">
        <v>0</v>
      </c>
      <c r="BE313" s="17">
        <v>0</v>
      </c>
      <c r="BF313" s="17">
        <v>0</v>
      </c>
      <c r="BG313" s="17">
        <v>0</v>
      </c>
      <c r="BH313" s="17">
        <v>0</v>
      </c>
      <c r="BI313" s="17">
        <v>0</v>
      </c>
      <c r="BJ313" s="17">
        <v>0</v>
      </c>
      <c r="BK313" s="34">
        <v>0</v>
      </c>
    </row>
    <row r="314" spans="1:63" x14ac:dyDescent="0.25">
      <c r="A314" s="35" t="s">
        <v>404</v>
      </c>
      <c r="B314" s="17">
        <v>0</v>
      </c>
      <c r="C314" s="17">
        <v>0</v>
      </c>
      <c r="D314" s="17">
        <v>0</v>
      </c>
      <c r="E314" s="17">
        <v>0</v>
      </c>
      <c r="F314" s="17">
        <v>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0</v>
      </c>
      <c r="V314" s="17">
        <v>0</v>
      </c>
      <c r="W314" s="17">
        <v>0</v>
      </c>
      <c r="X314" s="17">
        <v>0</v>
      </c>
      <c r="Y314" s="17">
        <v>0</v>
      </c>
      <c r="Z314" s="17">
        <v>0</v>
      </c>
      <c r="AA314" s="17">
        <v>0</v>
      </c>
      <c r="AB314" s="17">
        <v>0</v>
      </c>
      <c r="AC314" s="17">
        <v>0</v>
      </c>
      <c r="AD314" s="17">
        <v>0</v>
      </c>
      <c r="AE314" s="17">
        <v>0</v>
      </c>
      <c r="AF314" s="17">
        <v>0</v>
      </c>
      <c r="AG314" s="17">
        <v>0</v>
      </c>
      <c r="AH314" s="17">
        <v>0</v>
      </c>
      <c r="AI314" s="17">
        <v>0</v>
      </c>
      <c r="AJ314" s="17">
        <v>0</v>
      </c>
      <c r="AK314" s="17">
        <v>0</v>
      </c>
      <c r="AL314" s="17">
        <v>0</v>
      </c>
      <c r="AM314" s="17">
        <v>0</v>
      </c>
      <c r="AN314" s="17">
        <v>0</v>
      </c>
      <c r="AO314" s="17">
        <v>0</v>
      </c>
      <c r="AP314" s="17">
        <v>0</v>
      </c>
      <c r="AQ314" s="17">
        <v>0</v>
      </c>
      <c r="AR314" s="17">
        <v>0</v>
      </c>
      <c r="AS314" s="17">
        <v>0</v>
      </c>
      <c r="AT314" s="17">
        <v>0</v>
      </c>
      <c r="AU314" s="17">
        <v>0</v>
      </c>
      <c r="AV314" s="17">
        <v>0</v>
      </c>
      <c r="AW314" s="17">
        <v>0</v>
      </c>
      <c r="AX314" s="17">
        <v>0</v>
      </c>
      <c r="AY314" s="17">
        <v>0</v>
      </c>
      <c r="AZ314" s="17">
        <v>0</v>
      </c>
      <c r="BA314" s="17">
        <v>0</v>
      </c>
      <c r="BB314" s="17">
        <v>0</v>
      </c>
      <c r="BC314" s="17">
        <v>0</v>
      </c>
      <c r="BD314" s="17">
        <v>0</v>
      </c>
      <c r="BE314" s="17">
        <v>0</v>
      </c>
      <c r="BF314" s="17">
        <v>0</v>
      </c>
      <c r="BG314" s="17">
        <v>0</v>
      </c>
      <c r="BH314" s="17">
        <v>0</v>
      </c>
      <c r="BI314" s="17">
        <v>0</v>
      </c>
      <c r="BJ314" s="17">
        <v>0</v>
      </c>
      <c r="BK314" s="34">
        <v>0</v>
      </c>
    </row>
    <row r="315" spans="1:63" x14ac:dyDescent="0.25">
      <c r="A315" s="35" t="s">
        <v>405</v>
      </c>
      <c r="B315" s="17">
        <v>0</v>
      </c>
      <c r="C315" s="17">
        <v>0</v>
      </c>
      <c r="D315" s="17">
        <v>0</v>
      </c>
      <c r="E315" s="17">
        <v>0</v>
      </c>
      <c r="F315" s="17">
        <v>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0</v>
      </c>
      <c r="U315" s="17">
        <v>0</v>
      </c>
      <c r="V315" s="17">
        <v>0</v>
      </c>
      <c r="W315" s="17">
        <v>0</v>
      </c>
      <c r="X315" s="17">
        <v>0</v>
      </c>
      <c r="Y315" s="17">
        <v>0</v>
      </c>
      <c r="Z315" s="17">
        <v>0</v>
      </c>
      <c r="AA315" s="17">
        <v>0</v>
      </c>
      <c r="AB315" s="17">
        <v>0</v>
      </c>
      <c r="AC315" s="17">
        <v>0</v>
      </c>
      <c r="AD315" s="17">
        <v>0</v>
      </c>
      <c r="AE315" s="17">
        <v>0</v>
      </c>
      <c r="AF315" s="17">
        <v>0</v>
      </c>
      <c r="AG315" s="17">
        <v>0</v>
      </c>
      <c r="AH315" s="17">
        <v>0</v>
      </c>
      <c r="AI315" s="17">
        <v>0</v>
      </c>
      <c r="AJ315" s="17">
        <v>0</v>
      </c>
      <c r="AK315" s="17">
        <v>0</v>
      </c>
      <c r="AL315" s="17">
        <v>0</v>
      </c>
      <c r="AM315" s="17">
        <v>0</v>
      </c>
      <c r="AN315" s="17">
        <v>0</v>
      </c>
      <c r="AO315" s="17">
        <v>0</v>
      </c>
      <c r="AP315" s="17">
        <v>0</v>
      </c>
      <c r="AQ315" s="17">
        <v>0</v>
      </c>
      <c r="AR315" s="17">
        <v>0</v>
      </c>
      <c r="AS315" s="17">
        <v>0</v>
      </c>
      <c r="AT315" s="17">
        <v>0</v>
      </c>
      <c r="AU315" s="17">
        <v>0</v>
      </c>
      <c r="AV315" s="17">
        <v>0</v>
      </c>
      <c r="AW315" s="17">
        <v>0</v>
      </c>
      <c r="AX315" s="17">
        <v>0</v>
      </c>
      <c r="AY315" s="17">
        <v>0</v>
      </c>
      <c r="AZ315" s="17">
        <v>0</v>
      </c>
      <c r="BA315" s="17">
        <v>0</v>
      </c>
      <c r="BB315" s="17">
        <v>0</v>
      </c>
      <c r="BC315" s="17">
        <v>0</v>
      </c>
      <c r="BD315" s="17">
        <v>0</v>
      </c>
      <c r="BE315" s="17">
        <v>0</v>
      </c>
      <c r="BF315" s="17">
        <v>0</v>
      </c>
      <c r="BG315" s="17">
        <v>0</v>
      </c>
      <c r="BH315" s="17">
        <v>0</v>
      </c>
      <c r="BI315" s="17">
        <v>0</v>
      </c>
      <c r="BJ315" s="17">
        <v>0</v>
      </c>
      <c r="BK315" s="34">
        <v>0</v>
      </c>
    </row>
    <row r="316" spans="1:63" x14ac:dyDescent="0.25">
      <c r="A316" s="32" t="s">
        <v>406</v>
      </c>
      <c r="B316" s="33">
        <v>0</v>
      </c>
      <c r="C316" s="33">
        <v>0</v>
      </c>
      <c r="D316" s="33">
        <v>0</v>
      </c>
      <c r="E316" s="33">
        <v>0</v>
      </c>
      <c r="F316" s="33">
        <v>0</v>
      </c>
      <c r="G316" s="33">
        <v>0</v>
      </c>
      <c r="H316" s="33">
        <v>0</v>
      </c>
      <c r="I316" s="33">
        <v>0</v>
      </c>
      <c r="J316" s="33">
        <v>0</v>
      </c>
      <c r="K316" s="33">
        <v>0</v>
      </c>
      <c r="L316" s="33">
        <v>0</v>
      </c>
      <c r="M316" s="33">
        <v>0</v>
      </c>
      <c r="N316" s="33">
        <v>0</v>
      </c>
      <c r="O316" s="33">
        <v>0</v>
      </c>
      <c r="P316" s="33">
        <v>0</v>
      </c>
      <c r="Q316" s="33">
        <v>0</v>
      </c>
      <c r="R316" s="33">
        <v>0</v>
      </c>
      <c r="S316" s="33">
        <v>0</v>
      </c>
      <c r="T316" s="33">
        <v>0</v>
      </c>
      <c r="U316" s="33">
        <v>0</v>
      </c>
      <c r="V316" s="33">
        <v>0</v>
      </c>
      <c r="W316" s="33">
        <v>0</v>
      </c>
      <c r="X316" s="33">
        <v>0</v>
      </c>
      <c r="Y316" s="33">
        <v>0</v>
      </c>
      <c r="Z316" s="33">
        <v>0</v>
      </c>
      <c r="AA316" s="33">
        <v>0</v>
      </c>
      <c r="AB316" s="33">
        <v>0</v>
      </c>
      <c r="AC316" s="33">
        <v>0</v>
      </c>
      <c r="AD316" s="33">
        <v>0</v>
      </c>
      <c r="AE316" s="33">
        <v>0</v>
      </c>
      <c r="AF316" s="33">
        <v>0</v>
      </c>
      <c r="AG316" s="33">
        <v>0</v>
      </c>
      <c r="AH316" s="33">
        <v>0</v>
      </c>
      <c r="AI316" s="33">
        <v>0</v>
      </c>
      <c r="AJ316" s="33">
        <v>0</v>
      </c>
      <c r="AK316" s="33">
        <v>0</v>
      </c>
      <c r="AL316" s="33">
        <v>0</v>
      </c>
      <c r="AM316" s="33">
        <v>0</v>
      </c>
      <c r="AN316" s="33">
        <v>0</v>
      </c>
      <c r="AO316" s="33">
        <v>0</v>
      </c>
      <c r="AP316" s="33">
        <v>0</v>
      </c>
      <c r="AQ316" s="33">
        <v>0</v>
      </c>
      <c r="AR316" s="33">
        <v>0</v>
      </c>
      <c r="AS316" s="33">
        <v>0</v>
      </c>
      <c r="AT316" s="33">
        <v>0</v>
      </c>
      <c r="AU316" s="33">
        <v>0</v>
      </c>
      <c r="AV316" s="33">
        <v>0</v>
      </c>
      <c r="AW316" s="33">
        <v>0</v>
      </c>
      <c r="AX316" s="33">
        <v>0</v>
      </c>
      <c r="AY316" s="33">
        <v>0</v>
      </c>
      <c r="AZ316" s="33">
        <v>0</v>
      </c>
      <c r="BA316" s="33">
        <v>0</v>
      </c>
      <c r="BB316" s="33">
        <v>0</v>
      </c>
      <c r="BC316" s="33">
        <v>0</v>
      </c>
      <c r="BD316" s="33">
        <v>0</v>
      </c>
      <c r="BE316" s="33">
        <v>0</v>
      </c>
      <c r="BF316" s="33">
        <v>0</v>
      </c>
      <c r="BG316" s="33">
        <v>0</v>
      </c>
      <c r="BH316" s="33">
        <v>0</v>
      </c>
      <c r="BI316" s="33">
        <v>0</v>
      </c>
      <c r="BJ316" s="33">
        <v>0</v>
      </c>
      <c r="BK316" s="34">
        <v>0</v>
      </c>
    </row>
    <row r="317" spans="1:63" x14ac:dyDescent="0.25">
      <c r="A317" s="35" t="s">
        <v>407</v>
      </c>
      <c r="B317" s="17">
        <v>0</v>
      </c>
      <c r="C317" s="17">
        <v>0</v>
      </c>
      <c r="D317" s="17">
        <v>0</v>
      </c>
      <c r="E317" s="17">
        <v>0</v>
      </c>
      <c r="F317" s="17">
        <v>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17">
        <v>0</v>
      </c>
      <c r="Q317" s="17">
        <v>0</v>
      </c>
      <c r="R317" s="17">
        <v>0</v>
      </c>
      <c r="S317" s="17">
        <v>0</v>
      </c>
      <c r="T317" s="17">
        <v>0</v>
      </c>
      <c r="U317" s="17">
        <v>0</v>
      </c>
      <c r="V317" s="17">
        <v>0</v>
      </c>
      <c r="W317" s="17">
        <v>0</v>
      </c>
      <c r="X317" s="17">
        <v>0</v>
      </c>
      <c r="Y317" s="17">
        <v>0</v>
      </c>
      <c r="Z317" s="17">
        <v>0</v>
      </c>
      <c r="AA317" s="17">
        <v>0</v>
      </c>
      <c r="AB317" s="17">
        <v>0</v>
      </c>
      <c r="AC317" s="17">
        <v>0</v>
      </c>
      <c r="AD317" s="17">
        <v>0</v>
      </c>
      <c r="AE317" s="17">
        <v>0</v>
      </c>
      <c r="AF317" s="17">
        <v>0</v>
      </c>
      <c r="AG317" s="17">
        <v>0</v>
      </c>
      <c r="AH317" s="17">
        <v>0</v>
      </c>
      <c r="AI317" s="17">
        <v>0</v>
      </c>
      <c r="AJ317" s="17">
        <v>0</v>
      </c>
      <c r="AK317" s="17">
        <v>0</v>
      </c>
      <c r="AL317" s="17">
        <v>0</v>
      </c>
      <c r="AM317" s="17">
        <v>0</v>
      </c>
      <c r="AN317" s="17">
        <v>0</v>
      </c>
      <c r="AO317" s="17">
        <v>0</v>
      </c>
      <c r="AP317" s="17">
        <v>0</v>
      </c>
      <c r="AQ317" s="17">
        <v>0</v>
      </c>
      <c r="AR317" s="17">
        <v>0</v>
      </c>
      <c r="AS317" s="17">
        <v>0</v>
      </c>
      <c r="AT317" s="17">
        <v>0</v>
      </c>
      <c r="AU317" s="17">
        <v>0</v>
      </c>
      <c r="AV317" s="17">
        <v>0</v>
      </c>
      <c r="AW317" s="17">
        <v>0</v>
      </c>
      <c r="AX317" s="17">
        <v>0</v>
      </c>
      <c r="AY317" s="17">
        <v>0</v>
      </c>
      <c r="AZ317" s="17">
        <v>0</v>
      </c>
      <c r="BA317" s="17">
        <v>0</v>
      </c>
      <c r="BB317" s="17">
        <v>0</v>
      </c>
      <c r="BC317" s="17">
        <v>0</v>
      </c>
      <c r="BD317" s="17">
        <v>0</v>
      </c>
      <c r="BE317" s="17">
        <v>0</v>
      </c>
      <c r="BF317" s="17">
        <v>0</v>
      </c>
      <c r="BG317" s="17">
        <v>0</v>
      </c>
      <c r="BH317" s="17">
        <v>0</v>
      </c>
      <c r="BI317" s="17">
        <v>0</v>
      </c>
      <c r="BJ317" s="17">
        <v>0</v>
      </c>
      <c r="BK317" s="34">
        <v>0</v>
      </c>
    </row>
    <row r="318" spans="1:63" x14ac:dyDescent="0.25">
      <c r="A318" s="35" t="s">
        <v>408</v>
      </c>
      <c r="B318" s="17">
        <v>0</v>
      </c>
      <c r="C318" s="17">
        <v>0</v>
      </c>
      <c r="D318" s="17">
        <v>0</v>
      </c>
      <c r="E318" s="17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7">
        <v>0</v>
      </c>
      <c r="Q318" s="17">
        <v>0</v>
      </c>
      <c r="R318" s="17">
        <v>0</v>
      </c>
      <c r="S318" s="17">
        <v>0</v>
      </c>
      <c r="T318" s="17">
        <v>0</v>
      </c>
      <c r="U318" s="17">
        <v>0</v>
      </c>
      <c r="V318" s="17">
        <v>0</v>
      </c>
      <c r="W318" s="17">
        <v>0</v>
      </c>
      <c r="X318" s="17">
        <v>0</v>
      </c>
      <c r="Y318" s="17">
        <v>0</v>
      </c>
      <c r="Z318" s="17">
        <v>0</v>
      </c>
      <c r="AA318" s="17">
        <v>0</v>
      </c>
      <c r="AB318" s="17">
        <v>0</v>
      </c>
      <c r="AC318" s="17">
        <v>0</v>
      </c>
      <c r="AD318" s="17">
        <v>0</v>
      </c>
      <c r="AE318" s="17">
        <v>0</v>
      </c>
      <c r="AF318" s="17">
        <v>0</v>
      </c>
      <c r="AG318" s="17">
        <v>0</v>
      </c>
      <c r="AH318" s="17">
        <v>0</v>
      </c>
      <c r="AI318" s="17">
        <v>0</v>
      </c>
      <c r="AJ318" s="17">
        <v>0</v>
      </c>
      <c r="AK318" s="17">
        <v>0</v>
      </c>
      <c r="AL318" s="17">
        <v>0</v>
      </c>
      <c r="AM318" s="17">
        <v>0</v>
      </c>
      <c r="AN318" s="17">
        <v>0</v>
      </c>
      <c r="AO318" s="17">
        <v>0</v>
      </c>
      <c r="AP318" s="17">
        <v>0</v>
      </c>
      <c r="AQ318" s="17">
        <v>0</v>
      </c>
      <c r="AR318" s="17">
        <v>0</v>
      </c>
      <c r="AS318" s="17">
        <v>0</v>
      </c>
      <c r="AT318" s="17">
        <v>0</v>
      </c>
      <c r="AU318" s="17">
        <v>0</v>
      </c>
      <c r="AV318" s="17">
        <v>0</v>
      </c>
      <c r="AW318" s="17">
        <v>0</v>
      </c>
      <c r="AX318" s="17">
        <v>0</v>
      </c>
      <c r="AY318" s="17">
        <v>0</v>
      </c>
      <c r="AZ318" s="17">
        <v>0</v>
      </c>
      <c r="BA318" s="17">
        <v>0</v>
      </c>
      <c r="BB318" s="17">
        <v>0</v>
      </c>
      <c r="BC318" s="17">
        <v>0</v>
      </c>
      <c r="BD318" s="17">
        <v>0</v>
      </c>
      <c r="BE318" s="17">
        <v>0</v>
      </c>
      <c r="BF318" s="17">
        <v>0</v>
      </c>
      <c r="BG318" s="17">
        <v>0</v>
      </c>
      <c r="BH318" s="17">
        <v>0</v>
      </c>
      <c r="BI318" s="17">
        <v>0</v>
      </c>
      <c r="BJ318" s="17">
        <v>0</v>
      </c>
      <c r="BK318" s="34">
        <v>0</v>
      </c>
    </row>
    <row r="319" spans="1:63" x14ac:dyDescent="0.25">
      <c r="A319" s="35" t="s">
        <v>409</v>
      </c>
      <c r="B319" s="17">
        <v>0</v>
      </c>
      <c r="C319" s="17">
        <v>0</v>
      </c>
      <c r="D319" s="17">
        <v>0</v>
      </c>
      <c r="E319" s="17">
        <v>0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17">
        <v>0</v>
      </c>
      <c r="Q319" s="17">
        <v>0</v>
      </c>
      <c r="R319" s="17">
        <v>0</v>
      </c>
      <c r="S319" s="17">
        <v>0</v>
      </c>
      <c r="T319" s="17">
        <v>0</v>
      </c>
      <c r="U319" s="17">
        <v>0</v>
      </c>
      <c r="V319" s="17">
        <v>0</v>
      </c>
      <c r="W319" s="17">
        <v>0</v>
      </c>
      <c r="X319" s="17">
        <v>0</v>
      </c>
      <c r="Y319" s="17">
        <v>0</v>
      </c>
      <c r="Z319" s="17">
        <v>0</v>
      </c>
      <c r="AA319" s="17">
        <v>0</v>
      </c>
      <c r="AB319" s="17">
        <v>0</v>
      </c>
      <c r="AC319" s="17">
        <v>0</v>
      </c>
      <c r="AD319" s="17">
        <v>0</v>
      </c>
      <c r="AE319" s="17">
        <v>0</v>
      </c>
      <c r="AF319" s="17">
        <v>0</v>
      </c>
      <c r="AG319" s="17">
        <v>0</v>
      </c>
      <c r="AH319" s="17">
        <v>0</v>
      </c>
      <c r="AI319" s="17">
        <v>0</v>
      </c>
      <c r="AJ319" s="17">
        <v>0</v>
      </c>
      <c r="AK319" s="17">
        <v>0</v>
      </c>
      <c r="AL319" s="17">
        <v>0</v>
      </c>
      <c r="AM319" s="17">
        <v>0</v>
      </c>
      <c r="AN319" s="17">
        <v>0</v>
      </c>
      <c r="AO319" s="17">
        <v>0</v>
      </c>
      <c r="AP319" s="17">
        <v>0</v>
      </c>
      <c r="AQ319" s="17">
        <v>0</v>
      </c>
      <c r="AR319" s="17">
        <v>0</v>
      </c>
      <c r="AS319" s="17">
        <v>0</v>
      </c>
      <c r="AT319" s="17">
        <v>0</v>
      </c>
      <c r="AU319" s="17">
        <v>0</v>
      </c>
      <c r="AV319" s="17">
        <v>0</v>
      </c>
      <c r="AW319" s="17">
        <v>0</v>
      </c>
      <c r="AX319" s="17">
        <v>0</v>
      </c>
      <c r="AY319" s="17">
        <v>0</v>
      </c>
      <c r="AZ319" s="17">
        <v>0</v>
      </c>
      <c r="BA319" s="17">
        <v>0</v>
      </c>
      <c r="BB319" s="17">
        <v>0</v>
      </c>
      <c r="BC319" s="17">
        <v>0</v>
      </c>
      <c r="BD319" s="17">
        <v>0</v>
      </c>
      <c r="BE319" s="17">
        <v>0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34">
        <v>0</v>
      </c>
    </row>
    <row r="320" spans="1:63" x14ac:dyDescent="0.25">
      <c r="A320" s="35" t="s">
        <v>410</v>
      </c>
      <c r="B320" s="17">
        <v>0</v>
      </c>
      <c r="C320" s="17">
        <v>0</v>
      </c>
      <c r="D320" s="17">
        <v>0</v>
      </c>
      <c r="E320" s="17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7">
        <v>0</v>
      </c>
      <c r="Q320" s="17">
        <v>0</v>
      </c>
      <c r="R320" s="17">
        <v>0</v>
      </c>
      <c r="S320" s="17">
        <v>0</v>
      </c>
      <c r="T320" s="17">
        <v>0</v>
      </c>
      <c r="U320" s="17">
        <v>0</v>
      </c>
      <c r="V320" s="17">
        <v>0</v>
      </c>
      <c r="W320" s="17">
        <v>0</v>
      </c>
      <c r="X320" s="17">
        <v>0</v>
      </c>
      <c r="Y320" s="17">
        <v>0</v>
      </c>
      <c r="Z320" s="17">
        <v>0</v>
      </c>
      <c r="AA320" s="17">
        <v>0</v>
      </c>
      <c r="AB320" s="17">
        <v>0</v>
      </c>
      <c r="AC320" s="17">
        <v>0</v>
      </c>
      <c r="AD320" s="17">
        <v>0</v>
      </c>
      <c r="AE320" s="17">
        <v>0</v>
      </c>
      <c r="AF320" s="17">
        <v>0</v>
      </c>
      <c r="AG320" s="17">
        <v>0</v>
      </c>
      <c r="AH320" s="17">
        <v>0</v>
      </c>
      <c r="AI320" s="17">
        <v>0</v>
      </c>
      <c r="AJ320" s="17">
        <v>0</v>
      </c>
      <c r="AK320" s="17">
        <v>0</v>
      </c>
      <c r="AL320" s="17">
        <v>0</v>
      </c>
      <c r="AM320" s="17">
        <v>0</v>
      </c>
      <c r="AN320" s="17">
        <v>0</v>
      </c>
      <c r="AO320" s="17">
        <v>0</v>
      </c>
      <c r="AP320" s="17">
        <v>0</v>
      </c>
      <c r="AQ320" s="17">
        <v>0</v>
      </c>
      <c r="AR320" s="17">
        <v>0</v>
      </c>
      <c r="AS320" s="17">
        <v>0</v>
      </c>
      <c r="AT320" s="17">
        <v>0</v>
      </c>
      <c r="AU320" s="17">
        <v>0</v>
      </c>
      <c r="AV320" s="17">
        <v>0</v>
      </c>
      <c r="AW320" s="17">
        <v>0</v>
      </c>
      <c r="AX320" s="17">
        <v>0</v>
      </c>
      <c r="AY320" s="17">
        <v>0</v>
      </c>
      <c r="AZ320" s="17">
        <v>0</v>
      </c>
      <c r="BA320" s="17">
        <v>0</v>
      </c>
      <c r="BB320" s="17">
        <v>0</v>
      </c>
      <c r="BC320" s="17">
        <v>0</v>
      </c>
      <c r="BD320" s="17">
        <v>0</v>
      </c>
      <c r="BE320" s="17">
        <v>0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34">
        <v>0</v>
      </c>
    </row>
    <row r="321" spans="1:63" x14ac:dyDescent="0.25">
      <c r="A321" s="35" t="s">
        <v>411</v>
      </c>
      <c r="B321" s="17">
        <v>0</v>
      </c>
      <c r="C321" s="17">
        <v>0</v>
      </c>
      <c r="D321" s="17">
        <v>0</v>
      </c>
      <c r="E321" s="17">
        <v>0</v>
      </c>
      <c r="F321" s="17">
        <v>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17">
        <v>0</v>
      </c>
      <c r="Q321" s="17">
        <v>0</v>
      </c>
      <c r="R321" s="17">
        <v>0</v>
      </c>
      <c r="S321" s="17">
        <v>0</v>
      </c>
      <c r="T321" s="17">
        <v>0</v>
      </c>
      <c r="U321" s="17">
        <v>0</v>
      </c>
      <c r="V321" s="17">
        <v>0</v>
      </c>
      <c r="W321" s="17">
        <v>0</v>
      </c>
      <c r="X321" s="17">
        <v>0</v>
      </c>
      <c r="Y321" s="17">
        <v>0</v>
      </c>
      <c r="Z321" s="17">
        <v>0</v>
      </c>
      <c r="AA321" s="17">
        <v>0</v>
      </c>
      <c r="AB321" s="17">
        <v>0</v>
      </c>
      <c r="AC321" s="17">
        <v>0</v>
      </c>
      <c r="AD321" s="17">
        <v>0</v>
      </c>
      <c r="AE321" s="17">
        <v>0</v>
      </c>
      <c r="AF321" s="17">
        <v>0</v>
      </c>
      <c r="AG321" s="17">
        <v>0</v>
      </c>
      <c r="AH321" s="17">
        <v>0</v>
      </c>
      <c r="AI321" s="17">
        <v>0</v>
      </c>
      <c r="AJ321" s="17">
        <v>0</v>
      </c>
      <c r="AK321" s="17">
        <v>0</v>
      </c>
      <c r="AL321" s="17">
        <v>0</v>
      </c>
      <c r="AM321" s="17">
        <v>0</v>
      </c>
      <c r="AN321" s="17">
        <v>0</v>
      </c>
      <c r="AO321" s="17">
        <v>0</v>
      </c>
      <c r="AP321" s="17">
        <v>0</v>
      </c>
      <c r="AQ321" s="17">
        <v>0</v>
      </c>
      <c r="AR321" s="17">
        <v>0</v>
      </c>
      <c r="AS321" s="17">
        <v>0</v>
      </c>
      <c r="AT321" s="17">
        <v>0</v>
      </c>
      <c r="AU321" s="17">
        <v>0</v>
      </c>
      <c r="AV321" s="17">
        <v>0</v>
      </c>
      <c r="AW321" s="17">
        <v>0</v>
      </c>
      <c r="AX321" s="17">
        <v>0</v>
      </c>
      <c r="AY321" s="17">
        <v>0</v>
      </c>
      <c r="AZ321" s="17">
        <v>0</v>
      </c>
      <c r="BA321" s="17">
        <v>0</v>
      </c>
      <c r="BB321" s="17">
        <v>0</v>
      </c>
      <c r="BC321" s="17">
        <v>0</v>
      </c>
      <c r="BD321" s="17">
        <v>0</v>
      </c>
      <c r="BE321" s="17">
        <v>0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34">
        <v>0</v>
      </c>
    </row>
    <row r="322" spans="1:63" x14ac:dyDescent="0.25">
      <c r="A322" s="32" t="s">
        <v>412</v>
      </c>
      <c r="B322" s="33">
        <v>0</v>
      </c>
      <c r="C322" s="33">
        <v>0</v>
      </c>
      <c r="D322" s="33">
        <v>0</v>
      </c>
      <c r="E322" s="33">
        <v>0</v>
      </c>
      <c r="F322" s="33">
        <v>0</v>
      </c>
      <c r="G322" s="33">
        <v>0</v>
      </c>
      <c r="H322" s="33">
        <v>0</v>
      </c>
      <c r="I322" s="33">
        <v>0</v>
      </c>
      <c r="J322" s="33">
        <v>1</v>
      </c>
      <c r="K322" s="33">
        <v>0</v>
      </c>
      <c r="L322" s="33">
        <v>0</v>
      </c>
      <c r="M322" s="33">
        <v>0</v>
      </c>
      <c r="N322" s="33">
        <v>0</v>
      </c>
      <c r="O322" s="33">
        <v>0</v>
      </c>
      <c r="P322" s="33">
        <v>0</v>
      </c>
      <c r="Q322" s="33">
        <v>0</v>
      </c>
      <c r="R322" s="33">
        <v>0</v>
      </c>
      <c r="S322" s="33">
        <v>0</v>
      </c>
      <c r="T322" s="33">
        <v>0</v>
      </c>
      <c r="U322" s="33">
        <v>0</v>
      </c>
      <c r="V322" s="33">
        <v>0</v>
      </c>
      <c r="W322" s="33">
        <v>0</v>
      </c>
      <c r="X322" s="33">
        <v>0</v>
      </c>
      <c r="Y322" s="33">
        <v>0</v>
      </c>
      <c r="Z322" s="33">
        <v>0</v>
      </c>
      <c r="AA322" s="33">
        <v>0</v>
      </c>
      <c r="AB322" s="33">
        <v>0</v>
      </c>
      <c r="AC322" s="33">
        <v>0</v>
      </c>
      <c r="AD322" s="33">
        <v>0</v>
      </c>
      <c r="AE322" s="33">
        <v>0</v>
      </c>
      <c r="AF322" s="33">
        <v>0</v>
      </c>
      <c r="AG322" s="33">
        <v>0</v>
      </c>
      <c r="AH322" s="33">
        <v>0</v>
      </c>
      <c r="AI322" s="33">
        <v>0</v>
      </c>
      <c r="AJ322" s="33">
        <v>0</v>
      </c>
      <c r="AK322" s="33">
        <v>0</v>
      </c>
      <c r="AL322" s="33">
        <v>0</v>
      </c>
      <c r="AM322" s="33">
        <v>0</v>
      </c>
      <c r="AN322" s="33">
        <v>0</v>
      </c>
      <c r="AO322" s="33">
        <v>0</v>
      </c>
      <c r="AP322" s="33">
        <v>0</v>
      </c>
      <c r="AQ322" s="33">
        <v>0</v>
      </c>
      <c r="AR322" s="33">
        <v>0</v>
      </c>
      <c r="AS322" s="33">
        <v>0</v>
      </c>
      <c r="AT322" s="33">
        <v>0</v>
      </c>
      <c r="AU322" s="33">
        <v>0</v>
      </c>
      <c r="AV322" s="33">
        <v>0</v>
      </c>
      <c r="AW322" s="33">
        <v>0</v>
      </c>
      <c r="AX322" s="33">
        <v>0</v>
      </c>
      <c r="AY322" s="33">
        <v>0</v>
      </c>
      <c r="AZ322" s="33">
        <v>0</v>
      </c>
      <c r="BA322" s="33">
        <v>0</v>
      </c>
      <c r="BB322" s="33">
        <v>0</v>
      </c>
      <c r="BC322" s="33">
        <v>0</v>
      </c>
      <c r="BD322" s="33">
        <v>0</v>
      </c>
      <c r="BE322" s="33">
        <v>0</v>
      </c>
      <c r="BF322" s="33">
        <v>0</v>
      </c>
      <c r="BG322" s="33">
        <v>0</v>
      </c>
      <c r="BH322" s="33">
        <v>0</v>
      </c>
      <c r="BI322" s="33">
        <v>0</v>
      </c>
      <c r="BJ322" s="33">
        <v>0</v>
      </c>
      <c r="BK322" s="34">
        <v>1</v>
      </c>
    </row>
    <row r="323" spans="1:63" x14ac:dyDescent="0.25">
      <c r="A323" s="35" t="s">
        <v>413</v>
      </c>
      <c r="B323" s="17">
        <v>0</v>
      </c>
      <c r="C323" s="17">
        <v>0</v>
      </c>
      <c r="D323" s="17">
        <v>0</v>
      </c>
      <c r="E323" s="17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1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7">
        <v>0</v>
      </c>
      <c r="Q323" s="17">
        <v>0</v>
      </c>
      <c r="R323" s="17">
        <v>0</v>
      </c>
      <c r="S323" s="17">
        <v>0</v>
      </c>
      <c r="T323" s="17">
        <v>0</v>
      </c>
      <c r="U323" s="17">
        <v>0</v>
      </c>
      <c r="V323" s="17">
        <v>0</v>
      </c>
      <c r="W323" s="17">
        <v>0</v>
      </c>
      <c r="X323" s="17">
        <v>0</v>
      </c>
      <c r="Y323" s="17">
        <v>0</v>
      </c>
      <c r="Z323" s="17">
        <v>0</v>
      </c>
      <c r="AA323" s="17">
        <v>0</v>
      </c>
      <c r="AB323" s="17">
        <v>0</v>
      </c>
      <c r="AC323" s="17">
        <v>0</v>
      </c>
      <c r="AD323" s="17">
        <v>0</v>
      </c>
      <c r="AE323" s="17">
        <v>0</v>
      </c>
      <c r="AF323" s="17">
        <v>0</v>
      </c>
      <c r="AG323" s="17">
        <v>0</v>
      </c>
      <c r="AH323" s="17">
        <v>0</v>
      </c>
      <c r="AI323" s="17">
        <v>0</v>
      </c>
      <c r="AJ323" s="17">
        <v>0</v>
      </c>
      <c r="AK323" s="17">
        <v>0</v>
      </c>
      <c r="AL323" s="17">
        <v>0</v>
      </c>
      <c r="AM323" s="17">
        <v>0</v>
      </c>
      <c r="AN323" s="17">
        <v>0</v>
      </c>
      <c r="AO323" s="17">
        <v>0</v>
      </c>
      <c r="AP323" s="17">
        <v>0</v>
      </c>
      <c r="AQ323" s="17">
        <v>0</v>
      </c>
      <c r="AR323" s="17">
        <v>0</v>
      </c>
      <c r="AS323" s="17">
        <v>0</v>
      </c>
      <c r="AT323" s="17">
        <v>0</v>
      </c>
      <c r="AU323" s="17">
        <v>0</v>
      </c>
      <c r="AV323" s="17">
        <v>0</v>
      </c>
      <c r="AW323" s="17">
        <v>0</v>
      </c>
      <c r="AX323" s="17">
        <v>0</v>
      </c>
      <c r="AY323" s="17">
        <v>0</v>
      </c>
      <c r="AZ323" s="17">
        <v>0</v>
      </c>
      <c r="BA323" s="17">
        <v>0</v>
      </c>
      <c r="BB323" s="17">
        <v>0</v>
      </c>
      <c r="BC323" s="17">
        <v>0</v>
      </c>
      <c r="BD323" s="17">
        <v>0</v>
      </c>
      <c r="BE323" s="17">
        <v>0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34">
        <v>1</v>
      </c>
    </row>
    <row r="324" spans="1:63" x14ac:dyDescent="0.25">
      <c r="A324" s="32" t="s">
        <v>414</v>
      </c>
      <c r="B324" s="33">
        <v>0</v>
      </c>
      <c r="C324" s="33">
        <v>0</v>
      </c>
      <c r="D324" s="33">
        <v>0</v>
      </c>
      <c r="E324" s="33">
        <v>0</v>
      </c>
      <c r="F324" s="33">
        <v>0</v>
      </c>
      <c r="G324" s="33">
        <v>0</v>
      </c>
      <c r="H324" s="33">
        <v>0</v>
      </c>
      <c r="I324" s="33">
        <v>0</v>
      </c>
      <c r="J324" s="33">
        <v>0</v>
      </c>
      <c r="K324" s="33">
        <v>0</v>
      </c>
      <c r="L324" s="33">
        <v>0</v>
      </c>
      <c r="M324" s="33">
        <v>0</v>
      </c>
      <c r="N324" s="33">
        <v>0</v>
      </c>
      <c r="O324" s="33">
        <v>0</v>
      </c>
      <c r="P324" s="33">
        <v>0</v>
      </c>
      <c r="Q324" s="33">
        <v>0</v>
      </c>
      <c r="R324" s="33">
        <v>0</v>
      </c>
      <c r="S324" s="33">
        <v>0</v>
      </c>
      <c r="T324" s="33">
        <v>0</v>
      </c>
      <c r="U324" s="33">
        <v>0</v>
      </c>
      <c r="V324" s="33">
        <v>0</v>
      </c>
      <c r="W324" s="33">
        <v>0</v>
      </c>
      <c r="X324" s="33">
        <v>0</v>
      </c>
      <c r="Y324" s="33">
        <v>0</v>
      </c>
      <c r="Z324" s="33">
        <v>0</v>
      </c>
      <c r="AA324" s="33">
        <v>0</v>
      </c>
      <c r="AB324" s="33">
        <v>0</v>
      </c>
      <c r="AC324" s="33">
        <v>0</v>
      </c>
      <c r="AD324" s="33">
        <v>0</v>
      </c>
      <c r="AE324" s="33">
        <v>0</v>
      </c>
      <c r="AF324" s="33">
        <v>0</v>
      </c>
      <c r="AG324" s="33">
        <v>0</v>
      </c>
      <c r="AH324" s="33">
        <v>0</v>
      </c>
      <c r="AI324" s="33">
        <v>0</v>
      </c>
      <c r="AJ324" s="33">
        <v>0</v>
      </c>
      <c r="AK324" s="33">
        <v>0</v>
      </c>
      <c r="AL324" s="33">
        <v>0</v>
      </c>
      <c r="AM324" s="33">
        <v>0</v>
      </c>
      <c r="AN324" s="33">
        <v>0</v>
      </c>
      <c r="AO324" s="33">
        <v>0</v>
      </c>
      <c r="AP324" s="33">
        <v>0</v>
      </c>
      <c r="AQ324" s="33">
        <v>0</v>
      </c>
      <c r="AR324" s="33">
        <v>0</v>
      </c>
      <c r="AS324" s="33">
        <v>0</v>
      </c>
      <c r="AT324" s="33">
        <v>0</v>
      </c>
      <c r="AU324" s="33">
        <v>0</v>
      </c>
      <c r="AV324" s="33">
        <v>0</v>
      </c>
      <c r="AW324" s="33">
        <v>0</v>
      </c>
      <c r="AX324" s="33">
        <v>0</v>
      </c>
      <c r="AY324" s="33">
        <v>0</v>
      </c>
      <c r="AZ324" s="33">
        <v>0</v>
      </c>
      <c r="BA324" s="33">
        <v>0</v>
      </c>
      <c r="BB324" s="33">
        <v>0</v>
      </c>
      <c r="BC324" s="33">
        <v>0</v>
      </c>
      <c r="BD324" s="33">
        <v>0</v>
      </c>
      <c r="BE324" s="33">
        <v>0</v>
      </c>
      <c r="BF324" s="33">
        <v>0</v>
      </c>
      <c r="BG324" s="33">
        <v>0</v>
      </c>
      <c r="BH324" s="33">
        <v>0</v>
      </c>
      <c r="BI324" s="33">
        <v>0</v>
      </c>
      <c r="BJ324" s="33">
        <v>0</v>
      </c>
      <c r="BK324" s="34">
        <v>0</v>
      </c>
    </row>
    <row r="325" spans="1:63" x14ac:dyDescent="0.25">
      <c r="A325" s="35" t="s">
        <v>415</v>
      </c>
      <c r="B325" s="17">
        <v>0</v>
      </c>
      <c r="C325" s="17">
        <v>0</v>
      </c>
      <c r="D325" s="17">
        <v>0</v>
      </c>
      <c r="E325" s="17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7">
        <v>0</v>
      </c>
      <c r="Q325" s="17">
        <v>0</v>
      </c>
      <c r="R325" s="17">
        <v>0</v>
      </c>
      <c r="S325" s="17">
        <v>0</v>
      </c>
      <c r="T325" s="17">
        <v>0</v>
      </c>
      <c r="U325" s="17">
        <v>0</v>
      </c>
      <c r="V325" s="17">
        <v>0</v>
      </c>
      <c r="W325" s="17">
        <v>0</v>
      </c>
      <c r="X325" s="17">
        <v>0</v>
      </c>
      <c r="Y325" s="17">
        <v>0</v>
      </c>
      <c r="Z325" s="17">
        <v>0</v>
      </c>
      <c r="AA325" s="17">
        <v>0</v>
      </c>
      <c r="AB325" s="17">
        <v>0</v>
      </c>
      <c r="AC325" s="17">
        <v>0</v>
      </c>
      <c r="AD325" s="17">
        <v>0</v>
      </c>
      <c r="AE325" s="17">
        <v>0</v>
      </c>
      <c r="AF325" s="17">
        <v>0</v>
      </c>
      <c r="AG325" s="17">
        <v>0</v>
      </c>
      <c r="AH325" s="17">
        <v>0</v>
      </c>
      <c r="AI325" s="17">
        <v>0</v>
      </c>
      <c r="AJ325" s="17">
        <v>0</v>
      </c>
      <c r="AK325" s="17">
        <v>0</v>
      </c>
      <c r="AL325" s="17">
        <v>0</v>
      </c>
      <c r="AM325" s="17">
        <v>0</v>
      </c>
      <c r="AN325" s="17">
        <v>0</v>
      </c>
      <c r="AO325" s="17">
        <v>0</v>
      </c>
      <c r="AP325" s="17">
        <v>0</v>
      </c>
      <c r="AQ325" s="17">
        <v>0</v>
      </c>
      <c r="AR325" s="17">
        <v>0</v>
      </c>
      <c r="AS325" s="17">
        <v>0</v>
      </c>
      <c r="AT325" s="17">
        <v>0</v>
      </c>
      <c r="AU325" s="17">
        <v>0</v>
      </c>
      <c r="AV325" s="17">
        <v>0</v>
      </c>
      <c r="AW325" s="17">
        <v>0</v>
      </c>
      <c r="AX325" s="17">
        <v>0</v>
      </c>
      <c r="AY325" s="17">
        <v>0</v>
      </c>
      <c r="AZ325" s="17">
        <v>0</v>
      </c>
      <c r="BA325" s="17">
        <v>0</v>
      </c>
      <c r="BB325" s="17">
        <v>0</v>
      </c>
      <c r="BC325" s="17">
        <v>0</v>
      </c>
      <c r="BD325" s="17">
        <v>0</v>
      </c>
      <c r="BE325" s="17">
        <v>0</v>
      </c>
      <c r="BF325" s="17">
        <v>0</v>
      </c>
      <c r="BG325" s="17">
        <v>0</v>
      </c>
      <c r="BH325" s="17">
        <v>0</v>
      </c>
      <c r="BI325" s="17">
        <v>0</v>
      </c>
      <c r="BJ325" s="17">
        <v>0</v>
      </c>
      <c r="BK325" s="34">
        <v>0</v>
      </c>
    </row>
    <row r="326" spans="1:63" x14ac:dyDescent="0.25">
      <c r="A326" s="35" t="s">
        <v>416</v>
      </c>
      <c r="B326" s="17">
        <v>0</v>
      </c>
      <c r="C326" s="17">
        <v>0</v>
      </c>
      <c r="D326" s="17">
        <v>0</v>
      </c>
      <c r="E326" s="17">
        <v>0</v>
      </c>
      <c r="F326" s="17">
        <v>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0</v>
      </c>
      <c r="U326" s="17">
        <v>0</v>
      </c>
      <c r="V326" s="17">
        <v>0</v>
      </c>
      <c r="W326" s="17">
        <v>0</v>
      </c>
      <c r="X326" s="17">
        <v>0</v>
      </c>
      <c r="Y326" s="17">
        <v>0</v>
      </c>
      <c r="Z326" s="17">
        <v>0</v>
      </c>
      <c r="AA326" s="17">
        <v>0</v>
      </c>
      <c r="AB326" s="17">
        <v>0</v>
      </c>
      <c r="AC326" s="17">
        <v>0</v>
      </c>
      <c r="AD326" s="17">
        <v>0</v>
      </c>
      <c r="AE326" s="17">
        <v>0</v>
      </c>
      <c r="AF326" s="17">
        <v>0</v>
      </c>
      <c r="AG326" s="17">
        <v>0</v>
      </c>
      <c r="AH326" s="17">
        <v>0</v>
      </c>
      <c r="AI326" s="17">
        <v>0</v>
      </c>
      <c r="AJ326" s="17">
        <v>0</v>
      </c>
      <c r="AK326" s="17">
        <v>0</v>
      </c>
      <c r="AL326" s="17">
        <v>0</v>
      </c>
      <c r="AM326" s="17">
        <v>0</v>
      </c>
      <c r="AN326" s="17">
        <v>0</v>
      </c>
      <c r="AO326" s="17">
        <v>0</v>
      </c>
      <c r="AP326" s="17">
        <v>0</v>
      </c>
      <c r="AQ326" s="17">
        <v>0</v>
      </c>
      <c r="AR326" s="17">
        <v>0</v>
      </c>
      <c r="AS326" s="17">
        <v>0</v>
      </c>
      <c r="AT326" s="17">
        <v>0</v>
      </c>
      <c r="AU326" s="17">
        <v>0</v>
      </c>
      <c r="AV326" s="17">
        <v>0</v>
      </c>
      <c r="AW326" s="17">
        <v>0</v>
      </c>
      <c r="AX326" s="17">
        <v>0</v>
      </c>
      <c r="AY326" s="17">
        <v>0</v>
      </c>
      <c r="AZ326" s="17">
        <v>0</v>
      </c>
      <c r="BA326" s="17">
        <v>0</v>
      </c>
      <c r="BB326" s="17">
        <v>0</v>
      </c>
      <c r="BC326" s="17">
        <v>0</v>
      </c>
      <c r="BD326" s="17">
        <v>0</v>
      </c>
      <c r="BE326" s="17">
        <v>0</v>
      </c>
      <c r="BF326" s="17">
        <v>0</v>
      </c>
      <c r="BG326" s="17">
        <v>0</v>
      </c>
      <c r="BH326" s="17">
        <v>0</v>
      </c>
      <c r="BI326" s="17">
        <v>0</v>
      </c>
      <c r="BJ326" s="17">
        <v>0</v>
      </c>
      <c r="BK326" s="34">
        <v>0</v>
      </c>
    </row>
    <row r="327" spans="1:63" x14ac:dyDescent="0.25">
      <c r="A327" s="32" t="s">
        <v>417</v>
      </c>
      <c r="B327" s="33">
        <v>0</v>
      </c>
      <c r="C327" s="33">
        <v>0</v>
      </c>
      <c r="D327" s="33">
        <v>0</v>
      </c>
      <c r="E327" s="33">
        <v>0</v>
      </c>
      <c r="F327" s="33">
        <v>0</v>
      </c>
      <c r="G327" s="33">
        <v>0</v>
      </c>
      <c r="H327" s="33">
        <v>0</v>
      </c>
      <c r="I327" s="33">
        <v>0</v>
      </c>
      <c r="J327" s="33">
        <v>2</v>
      </c>
      <c r="K327" s="33">
        <v>0</v>
      </c>
      <c r="L327" s="33">
        <v>0</v>
      </c>
      <c r="M327" s="33">
        <v>0</v>
      </c>
      <c r="N327" s="33">
        <v>0</v>
      </c>
      <c r="O327" s="33">
        <v>0</v>
      </c>
      <c r="P327" s="33">
        <v>0</v>
      </c>
      <c r="Q327" s="33">
        <v>1</v>
      </c>
      <c r="R327" s="33">
        <v>0</v>
      </c>
      <c r="S327" s="33">
        <v>0</v>
      </c>
      <c r="T327" s="33">
        <v>0</v>
      </c>
      <c r="U327" s="33">
        <v>0</v>
      </c>
      <c r="V327" s="33">
        <v>0</v>
      </c>
      <c r="W327" s="33">
        <v>0</v>
      </c>
      <c r="X327" s="33">
        <v>0</v>
      </c>
      <c r="Y327" s="33">
        <v>0</v>
      </c>
      <c r="Z327" s="33">
        <v>0</v>
      </c>
      <c r="AA327" s="33">
        <v>0</v>
      </c>
      <c r="AB327" s="33">
        <v>0</v>
      </c>
      <c r="AC327" s="33">
        <v>0</v>
      </c>
      <c r="AD327" s="33">
        <v>0</v>
      </c>
      <c r="AE327" s="33">
        <v>1</v>
      </c>
      <c r="AF327" s="33">
        <v>4</v>
      </c>
      <c r="AG327" s="33">
        <v>2</v>
      </c>
      <c r="AH327" s="33">
        <v>0</v>
      </c>
      <c r="AI327" s="33">
        <v>0</v>
      </c>
      <c r="AJ327" s="33">
        <v>0</v>
      </c>
      <c r="AK327" s="33">
        <v>0</v>
      </c>
      <c r="AL327" s="33">
        <v>0</v>
      </c>
      <c r="AM327" s="33">
        <v>0</v>
      </c>
      <c r="AN327" s="33">
        <v>0</v>
      </c>
      <c r="AO327" s="33">
        <v>0</v>
      </c>
      <c r="AP327" s="33">
        <v>0</v>
      </c>
      <c r="AQ327" s="33">
        <v>1</v>
      </c>
      <c r="AR327" s="33">
        <v>0</v>
      </c>
      <c r="AS327" s="33">
        <v>0</v>
      </c>
      <c r="AT327" s="33">
        <v>0</v>
      </c>
      <c r="AU327" s="33">
        <v>0</v>
      </c>
      <c r="AV327" s="33">
        <v>1</v>
      </c>
      <c r="AW327" s="33">
        <v>1</v>
      </c>
      <c r="AX327" s="33">
        <v>0</v>
      </c>
      <c r="AY327" s="33">
        <v>0</v>
      </c>
      <c r="AZ327" s="33">
        <v>0</v>
      </c>
      <c r="BA327" s="33">
        <v>0</v>
      </c>
      <c r="BB327" s="33">
        <v>0</v>
      </c>
      <c r="BC327" s="33">
        <v>0</v>
      </c>
      <c r="BD327" s="33">
        <v>0</v>
      </c>
      <c r="BE327" s="33">
        <v>0</v>
      </c>
      <c r="BF327" s="33">
        <v>0</v>
      </c>
      <c r="BG327" s="33">
        <v>0</v>
      </c>
      <c r="BH327" s="33">
        <v>0</v>
      </c>
      <c r="BI327" s="33">
        <v>0</v>
      </c>
      <c r="BJ327" s="33">
        <v>0</v>
      </c>
      <c r="BK327" s="34">
        <v>13</v>
      </c>
    </row>
    <row r="328" spans="1:63" x14ac:dyDescent="0.25">
      <c r="A328" s="35" t="s">
        <v>418</v>
      </c>
      <c r="B328" s="17">
        <v>0</v>
      </c>
      <c r="C328" s="17">
        <v>0</v>
      </c>
      <c r="D328" s="17">
        <v>0</v>
      </c>
      <c r="E328" s="17">
        <v>0</v>
      </c>
      <c r="F328" s="17">
        <v>0</v>
      </c>
      <c r="G328" s="17">
        <v>0</v>
      </c>
      <c r="H328" s="17">
        <v>0</v>
      </c>
      <c r="I328" s="17">
        <v>0</v>
      </c>
      <c r="J328" s="17">
        <v>2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17">
        <v>0</v>
      </c>
      <c r="Q328" s="17">
        <v>1</v>
      </c>
      <c r="R328" s="17">
        <v>0</v>
      </c>
      <c r="S328" s="17">
        <v>0</v>
      </c>
      <c r="T328" s="17">
        <v>0</v>
      </c>
      <c r="U328" s="17">
        <v>0</v>
      </c>
      <c r="V328" s="17">
        <v>0</v>
      </c>
      <c r="W328" s="17">
        <v>0</v>
      </c>
      <c r="X328" s="17">
        <v>0</v>
      </c>
      <c r="Y328" s="17">
        <v>0</v>
      </c>
      <c r="Z328" s="17">
        <v>0</v>
      </c>
      <c r="AA328" s="17">
        <v>0</v>
      </c>
      <c r="AB328" s="17">
        <v>0</v>
      </c>
      <c r="AC328" s="17">
        <v>0</v>
      </c>
      <c r="AD328" s="17">
        <v>0</v>
      </c>
      <c r="AE328" s="17">
        <v>1</v>
      </c>
      <c r="AF328" s="17">
        <v>4</v>
      </c>
      <c r="AG328" s="17">
        <v>2</v>
      </c>
      <c r="AH328" s="17">
        <v>0</v>
      </c>
      <c r="AI328" s="17">
        <v>0</v>
      </c>
      <c r="AJ328" s="17">
        <v>0</v>
      </c>
      <c r="AK328" s="17">
        <v>0</v>
      </c>
      <c r="AL328" s="17">
        <v>0</v>
      </c>
      <c r="AM328" s="17">
        <v>0</v>
      </c>
      <c r="AN328" s="17">
        <v>0</v>
      </c>
      <c r="AO328" s="17">
        <v>0</v>
      </c>
      <c r="AP328" s="17">
        <v>0</v>
      </c>
      <c r="AQ328" s="17">
        <v>1</v>
      </c>
      <c r="AR328" s="17">
        <v>0</v>
      </c>
      <c r="AS328" s="17">
        <v>0</v>
      </c>
      <c r="AT328" s="17">
        <v>0</v>
      </c>
      <c r="AU328" s="17">
        <v>0</v>
      </c>
      <c r="AV328" s="17">
        <v>1</v>
      </c>
      <c r="AW328" s="17">
        <v>1</v>
      </c>
      <c r="AX328" s="17">
        <v>0</v>
      </c>
      <c r="AY328" s="17">
        <v>0</v>
      </c>
      <c r="AZ328" s="17">
        <v>0</v>
      </c>
      <c r="BA328" s="17">
        <v>0</v>
      </c>
      <c r="BB328" s="17">
        <v>0</v>
      </c>
      <c r="BC328" s="17">
        <v>0</v>
      </c>
      <c r="BD328" s="17">
        <v>0</v>
      </c>
      <c r="BE328" s="17">
        <v>0</v>
      </c>
      <c r="BF328" s="17">
        <v>0</v>
      </c>
      <c r="BG328" s="17">
        <v>0</v>
      </c>
      <c r="BH328" s="17">
        <v>0</v>
      </c>
      <c r="BI328" s="17">
        <v>0</v>
      </c>
      <c r="BJ328" s="17">
        <v>0</v>
      </c>
      <c r="BK328" s="34">
        <v>13</v>
      </c>
    </row>
    <row r="329" spans="1:63" x14ac:dyDescent="0.25">
      <c r="A329" s="32" t="s">
        <v>419</v>
      </c>
      <c r="B329" s="33">
        <v>0</v>
      </c>
      <c r="C329" s="33">
        <v>0</v>
      </c>
      <c r="D329" s="33">
        <v>0</v>
      </c>
      <c r="E329" s="33">
        <v>0</v>
      </c>
      <c r="F329" s="33">
        <v>0</v>
      </c>
      <c r="G329" s="33">
        <v>0</v>
      </c>
      <c r="H329" s="33">
        <v>0</v>
      </c>
      <c r="I329" s="33">
        <v>0</v>
      </c>
      <c r="J329" s="33">
        <v>0</v>
      </c>
      <c r="K329" s="33">
        <v>0</v>
      </c>
      <c r="L329" s="33">
        <v>0</v>
      </c>
      <c r="M329" s="33">
        <v>0</v>
      </c>
      <c r="N329" s="33">
        <v>0</v>
      </c>
      <c r="O329" s="33">
        <v>0</v>
      </c>
      <c r="P329" s="33">
        <v>0</v>
      </c>
      <c r="Q329" s="33">
        <v>0</v>
      </c>
      <c r="R329" s="33">
        <v>0</v>
      </c>
      <c r="S329" s="33">
        <v>0</v>
      </c>
      <c r="T329" s="33">
        <v>0</v>
      </c>
      <c r="U329" s="33">
        <v>0</v>
      </c>
      <c r="V329" s="33">
        <v>0</v>
      </c>
      <c r="W329" s="33">
        <v>0</v>
      </c>
      <c r="X329" s="33">
        <v>0</v>
      </c>
      <c r="Y329" s="33">
        <v>0</v>
      </c>
      <c r="Z329" s="33">
        <v>0</v>
      </c>
      <c r="AA329" s="33">
        <v>0</v>
      </c>
      <c r="AB329" s="33">
        <v>0</v>
      </c>
      <c r="AC329" s="33">
        <v>0</v>
      </c>
      <c r="AD329" s="33">
        <v>0</v>
      </c>
      <c r="AE329" s="33">
        <v>0</v>
      </c>
      <c r="AF329" s="33">
        <v>0</v>
      </c>
      <c r="AG329" s="33">
        <v>0</v>
      </c>
      <c r="AH329" s="33">
        <v>0</v>
      </c>
      <c r="AI329" s="33">
        <v>0</v>
      </c>
      <c r="AJ329" s="33">
        <v>0</v>
      </c>
      <c r="AK329" s="33">
        <v>0</v>
      </c>
      <c r="AL329" s="33">
        <v>0</v>
      </c>
      <c r="AM329" s="33">
        <v>0</v>
      </c>
      <c r="AN329" s="33">
        <v>0</v>
      </c>
      <c r="AO329" s="33">
        <v>0</v>
      </c>
      <c r="AP329" s="33">
        <v>0</v>
      </c>
      <c r="AQ329" s="33">
        <v>0</v>
      </c>
      <c r="AR329" s="33">
        <v>0</v>
      </c>
      <c r="AS329" s="33">
        <v>0</v>
      </c>
      <c r="AT329" s="33">
        <v>0</v>
      </c>
      <c r="AU329" s="33">
        <v>0</v>
      </c>
      <c r="AV329" s="33">
        <v>0</v>
      </c>
      <c r="AW329" s="33">
        <v>0</v>
      </c>
      <c r="AX329" s="33">
        <v>0</v>
      </c>
      <c r="AY329" s="33">
        <v>0</v>
      </c>
      <c r="AZ329" s="33">
        <v>0</v>
      </c>
      <c r="BA329" s="33">
        <v>0</v>
      </c>
      <c r="BB329" s="33">
        <v>0</v>
      </c>
      <c r="BC329" s="33">
        <v>0</v>
      </c>
      <c r="BD329" s="33">
        <v>0</v>
      </c>
      <c r="BE329" s="33">
        <v>0</v>
      </c>
      <c r="BF329" s="33">
        <v>0</v>
      </c>
      <c r="BG329" s="33">
        <v>0</v>
      </c>
      <c r="BH329" s="33">
        <v>0</v>
      </c>
      <c r="BI329" s="33">
        <v>0</v>
      </c>
      <c r="BJ329" s="33">
        <v>0</v>
      </c>
      <c r="BK329" s="34">
        <v>0</v>
      </c>
    </row>
    <row r="330" spans="1:63" x14ac:dyDescent="0.25">
      <c r="A330" s="35" t="s">
        <v>420</v>
      </c>
      <c r="B330" s="17">
        <v>0</v>
      </c>
      <c r="C330" s="17">
        <v>0</v>
      </c>
      <c r="D330" s="17">
        <v>0</v>
      </c>
      <c r="E330" s="17">
        <v>0</v>
      </c>
      <c r="F330" s="17">
        <v>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0</v>
      </c>
      <c r="T330" s="17">
        <v>0</v>
      </c>
      <c r="U330" s="17">
        <v>0</v>
      </c>
      <c r="V330" s="17">
        <v>0</v>
      </c>
      <c r="W330" s="17">
        <v>0</v>
      </c>
      <c r="X330" s="17">
        <v>0</v>
      </c>
      <c r="Y330" s="17">
        <v>0</v>
      </c>
      <c r="Z330" s="17">
        <v>0</v>
      </c>
      <c r="AA330" s="17">
        <v>0</v>
      </c>
      <c r="AB330" s="17">
        <v>0</v>
      </c>
      <c r="AC330" s="17">
        <v>0</v>
      </c>
      <c r="AD330" s="17">
        <v>0</v>
      </c>
      <c r="AE330" s="17">
        <v>0</v>
      </c>
      <c r="AF330" s="17">
        <v>0</v>
      </c>
      <c r="AG330" s="17">
        <v>0</v>
      </c>
      <c r="AH330" s="17">
        <v>0</v>
      </c>
      <c r="AI330" s="17">
        <v>0</v>
      </c>
      <c r="AJ330" s="17">
        <v>0</v>
      </c>
      <c r="AK330" s="17">
        <v>0</v>
      </c>
      <c r="AL330" s="17">
        <v>0</v>
      </c>
      <c r="AM330" s="17">
        <v>0</v>
      </c>
      <c r="AN330" s="17">
        <v>0</v>
      </c>
      <c r="AO330" s="17">
        <v>0</v>
      </c>
      <c r="AP330" s="17">
        <v>0</v>
      </c>
      <c r="AQ330" s="17">
        <v>0</v>
      </c>
      <c r="AR330" s="17">
        <v>0</v>
      </c>
      <c r="AS330" s="17">
        <v>0</v>
      </c>
      <c r="AT330" s="17">
        <v>0</v>
      </c>
      <c r="AU330" s="17">
        <v>0</v>
      </c>
      <c r="AV330" s="17">
        <v>0</v>
      </c>
      <c r="AW330" s="17">
        <v>0</v>
      </c>
      <c r="AX330" s="17">
        <v>0</v>
      </c>
      <c r="AY330" s="17">
        <v>0</v>
      </c>
      <c r="AZ330" s="17">
        <v>0</v>
      </c>
      <c r="BA330" s="17">
        <v>0</v>
      </c>
      <c r="BB330" s="17">
        <v>0</v>
      </c>
      <c r="BC330" s="17">
        <v>0</v>
      </c>
      <c r="BD330" s="17">
        <v>0</v>
      </c>
      <c r="BE330" s="17">
        <v>0</v>
      </c>
      <c r="BF330" s="17">
        <v>0</v>
      </c>
      <c r="BG330" s="17">
        <v>0</v>
      </c>
      <c r="BH330" s="17">
        <v>0</v>
      </c>
      <c r="BI330" s="17">
        <v>0</v>
      </c>
      <c r="BJ330" s="17">
        <v>0</v>
      </c>
      <c r="BK330" s="34">
        <v>0</v>
      </c>
    </row>
    <row r="331" spans="1:63" x14ac:dyDescent="0.25">
      <c r="A331" s="32" t="s">
        <v>421</v>
      </c>
      <c r="B331" s="33">
        <v>0</v>
      </c>
      <c r="C331" s="33">
        <v>0</v>
      </c>
      <c r="D331" s="33">
        <v>0</v>
      </c>
      <c r="E331" s="33">
        <v>0</v>
      </c>
      <c r="F331" s="33">
        <v>0</v>
      </c>
      <c r="G331" s="33">
        <v>0</v>
      </c>
      <c r="H331" s="33">
        <v>0</v>
      </c>
      <c r="I331" s="33">
        <v>0</v>
      </c>
      <c r="J331" s="33">
        <v>0</v>
      </c>
      <c r="K331" s="33">
        <v>0</v>
      </c>
      <c r="L331" s="33">
        <v>0</v>
      </c>
      <c r="M331" s="33">
        <v>0</v>
      </c>
      <c r="N331" s="33">
        <v>0</v>
      </c>
      <c r="O331" s="33">
        <v>0</v>
      </c>
      <c r="P331" s="33">
        <v>0</v>
      </c>
      <c r="Q331" s="33">
        <v>0</v>
      </c>
      <c r="R331" s="33">
        <v>0</v>
      </c>
      <c r="S331" s="33">
        <v>0</v>
      </c>
      <c r="T331" s="33">
        <v>0</v>
      </c>
      <c r="U331" s="33">
        <v>0</v>
      </c>
      <c r="V331" s="33">
        <v>0</v>
      </c>
      <c r="W331" s="33">
        <v>0</v>
      </c>
      <c r="X331" s="33">
        <v>0</v>
      </c>
      <c r="Y331" s="33">
        <v>0</v>
      </c>
      <c r="Z331" s="33">
        <v>0</v>
      </c>
      <c r="AA331" s="33">
        <v>0</v>
      </c>
      <c r="AB331" s="33">
        <v>0</v>
      </c>
      <c r="AC331" s="33">
        <v>0</v>
      </c>
      <c r="AD331" s="33">
        <v>0</v>
      </c>
      <c r="AE331" s="33">
        <v>0</v>
      </c>
      <c r="AF331" s="33">
        <v>0</v>
      </c>
      <c r="AG331" s="33">
        <v>0</v>
      </c>
      <c r="AH331" s="33">
        <v>0</v>
      </c>
      <c r="AI331" s="33">
        <v>0</v>
      </c>
      <c r="AJ331" s="33">
        <v>0</v>
      </c>
      <c r="AK331" s="33">
        <v>0</v>
      </c>
      <c r="AL331" s="33">
        <v>0</v>
      </c>
      <c r="AM331" s="33">
        <v>0</v>
      </c>
      <c r="AN331" s="33">
        <v>0</v>
      </c>
      <c r="AO331" s="33">
        <v>0</v>
      </c>
      <c r="AP331" s="33">
        <v>0</v>
      </c>
      <c r="AQ331" s="33">
        <v>0</v>
      </c>
      <c r="AR331" s="33">
        <v>0</v>
      </c>
      <c r="AS331" s="33">
        <v>0</v>
      </c>
      <c r="AT331" s="33">
        <v>0</v>
      </c>
      <c r="AU331" s="33">
        <v>0</v>
      </c>
      <c r="AV331" s="33">
        <v>0</v>
      </c>
      <c r="AW331" s="33">
        <v>0</v>
      </c>
      <c r="AX331" s="33">
        <v>0</v>
      </c>
      <c r="AY331" s="33">
        <v>0</v>
      </c>
      <c r="AZ331" s="33">
        <v>0</v>
      </c>
      <c r="BA331" s="33">
        <v>0</v>
      </c>
      <c r="BB331" s="33">
        <v>0</v>
      </c>
      <c r="BC331" s="33">
        <v>0</v>
      </c>
      <c r="BD331" s="33">
        <v>0</v>
      </c>
      <c r="BE331" s="33">
        <v>0</v>
      </c>
      <c r="BF331" s="33">
        <v>0</v>
      </c>
      <c r="BG331" s="33">
        <v>0</v>
      </c>
      <c r="BH331" s="33">
        <v>0</v>
      </c>
      <c r="BI331" s="33">
        <v>0</v>
      </c>
      <c r="BJ331" s="33">
        <v>0</v>
      </c>
      <c r="BK331" s="34">
        <v>0</v>
      </c>
    </row>
    <row r="332" spans="1:63" x14ac:dyDescent="0.25">
      <c r="A332" s="35" t="s">
        <v>422</v>
      </c>
      <c r="B332" s="17">
        <v>0</v>
      </c>
      <c r="C332" s="17">
        <v>0</v>
      </c>
      <c r="D332" s="17">
        <v>0</v>
      </c>
      <c r="E332" s="17">
        <v>0</v>
      </c>
      <c r="F332" s="17">
        <v>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17">
        <v>0</v>
      </c>
      <c r="Q332" s="17">
        <v>0</v>
      </c>
      <c r="R332" s="17">
        <v>0</v>
      </c>
      <c r="S332" s="17">
        <v>0</v>
      </c>
      <c r="T332" s="17">
        <v>0</v>
      </c>
      <c r="U332" s="17">
        <v>0</v>
      </c>
      <c r="V332" s="17">
        <v>0</v>
      </c>
      <c r="W332" s="17">
        <v>0</v>
      </c>
      <c r="X332" s="17">
        <v>0</v>
      </c>
      <c r="Y332" s="17">
        <v>0</v>
      </c>
      <c r="Z332" s="17">
        <v>0</v>
      </c>
      <c r="AA332" s="17">
        <v>0</v>
      </c>
      <c r="AB332" s="17">
        <v>0</v>
      </c>
      <c r="AC332" s="17">
        <v>0</v>
      </c>
      <c r="AD332" s="17">
        <v>0</v>
      </c>
      <c r="AE332" s="17">
        <v>0</v>
      </c>
      <c r="AF332" s="17">
        <v>0</v>
      </c>
      <c r="AG332" s="17">
        <v>0</v>
      </c>
      <c r="AH332" s="17">
        <v>0</v>
      </c>
      <c r="AI332" s="17">
        <v>0</v>
      </c>
      <c r="AJ332" s="17">
        <v>0</v>
      </c>
      <c r="AK332" s="17">
        <v>0</v>
      </c>
      <c r="AL332" s="17">
        <v>0</v>
      </c>
      <c r="AM332" s="17">
        <v>0</v>
      </c>
      <c r="AN332" s="17">
        <v>0</v>
      </c>
      <c r="AO332" s="17">
        <v>0</v>
      </c>
      <c r="AP332" s="17">
        <v>0</v>
      </c>
      <c r="AQ332" s="17">
        <v>0</v>
      </c>
      <c r="AR332" s="17">
        <v>0</v>
      </c>
      <c r="AS332" s="17">
        <v>0</v>
      </c>
      <c r="AT332" s="17">
        <v>0</v>
      </c>
      <c r="AU332" s="17">
        <v>0</v>
      </c>
      <c r="AV332" s="17">
        <v>0</v>
      </c>
      <c r="AW332" s="17">
        <v>0</v>
      </c>
      <c r="AX332" s="17">
        <v>0</v>
      </c>
      <c r="AY332" s="17">
        <v>0</v>
      </c>
      <c r="AZ332" s="17">
        <v>0</v>
      </c>
      <c r="BA332" s="17">
        <v>0</v>
      </c>
      <c r="BB332" s="17">
        <v>0</v>
      </c>
      <c r="BC332" s="17">
        <v>0</v>
      </c>
      <c r="BD332" s="17">
        <v>0</v>
      </c>
      <c r="BE332" s="17">
        <v>0</v>
      </c>
      <c r="BF332" s="17">
        <v>0</v>
      </c>
      <c r="BG332" s="17">
        <v>0</v>
      </c>
      <c r="BH332" s="17">
        <v>0</v>
      </c>
      <c r="BI332" s="17">
        <v>0</v>
      </c>
      <c r="BJ332" s="17">
        <v>0</v>
      </c>
      <c r="BK332" s="34">
        <v>0</v>
      </c>
    </row>
    <row r="333" spans="1:63" x14ac:dyDescent="0.25">
      <c r="A333" s="36" t="s">
        <v>22</v>
      </c>
      <c r="B333" s="37">
        <v>9</v>
      </c>
      <c r="C333" s="37">
        <v>5</v>
      </c>
      <c r="D333" s="37">
        <v>24</v>
      </c>
      <c r="E333" s="37">
        <v>3</v>
      </c>
      <c r="F333" s="37">
        <v>3</v>
      </c>
      <c r="G333" s="37">
        <v>2</v>
      </c>
      <c r="H333" s="37">
        <v>5</v>
      </c>
      <c r="I333" s="37">
        <v>35</v>
      </c>
      <c r="J333" s="37">
        <v>15</v>
      </c>
      <c r="K333" s="37">
        <v>2</v>
      </c>
      <c r="L333" s="37">
        <v>4</v>
      </c>
      <c r="M333" s="37">
        <v>6</v>
      </c>
      <c r="N333" s="37">
        <v>1</v>
      </c>
      <c r="O333" s="37">
        <v>1</v>
      </c>
      <c r="P333" s="37">
        <v>2</v>
      </c>
      <c r="Q333" s="37">
        <v>15</v>
      </c>
      <c r="R333" s="37">
        <v>7</v>
      </c>
      <c r="S333" s="37">
        <v>6</v>
      </c>
      <c r="T333" s="37">
        <v>6</v>
      </c>
      <c r="U333" s="37">
        <v>7</v>
      </c>
      <c r="V333" s="37">
        <v>7</v>
      </c>
      <c r="W333" s="37">
        <v>4</v>
      </c>
      <c r="X333" s="37">
        <v>1</v>
      </c>
      <c r="Y333" s="37">
        <v>15</v>
      </c>
      <c r="Z333" s="37">
        <v>2</v>
      </c>
      <c r="AA333" s="37">
        <v>1</v>
      </c>
      <c r="AB333" s="37">
        <v>15</v>
      </c>
      <c r="AC333" s="37">
        <v>3</v>
      </c>
      <c r="AD333" s="37">
        <v>5</v>
      </c>
      <c r="AE333" s="37">
        <v>1</v>
      </c>
      <c r="AF333" s="37">
        <v>48</v>
      </c>
      <c r="AG333" s="37">
        <v>12</v>
      </c>
      <c r="AH333" s="37">
        <v>20</v>
      </c>
      <c r="AI333" s="37">
        <v>1</v>
      </c>
      <c r="AJ333" s="37">
        <v>2</v>
      </c>
      <c r="AK333" s="37">
        <v>0</v>
      </c>
      <c r="AL333" s="37">
        <v>5</v>
      </c>
      <c r="AM333" s="37">
        <v>11</v>
      </c>
      <c r="AN333" s="37">
        <v>4</v>
      </c>
      <c r="AO333" s="37">
        <v>14</v>
      </c>
      <c r="AP333" s="37">
        <v>2</v>
      </c>
      <c r="AQ333" s="37">
        <v>15</v>
      </c>
      <c r="AR333" s="37">
        <v>0</v>
      </c>
      <c r="AS333" s="37">
        <v>8</v>
      </c>
      <c r="AT333" s="37">
        <v>1</v>
      </c>
      <c r="AU333" s="37">
        <v>4</v>
      </c>
      <c r="AV333" s="37">
        <v>30</v>
      </c>
      <c r="AW333" s="37">
        <v>1</v>
      </c>
      <c r="AX333" s="37">
        <v>2</v>
      </c>
      <c r="AY333" s="37">
        <v>9</v>
      </c>
      <c r="AZ333" s="37">
        <v>0</v>
      </c>
      <c r="BA333" s="37">
        <v>0</v>
      </c>
      <c r="BB333" s="37">
        <v>0</v>
      </c>
      <c r="BC333" s="37">
        <v>0</v>
      </c>
      <c r="BD333" s="37">
        <v>0</v>
      </c>
      <c r="BE333" s="37">
        <v>0</v>
      </c>
      <c r="BF333" s="37">
        <v>0</v>
      </c>
      <c r="BG333" s="37">
        <v>0</v>
      </c>
      <c r="BH333" s="37">
        <v>3</v>
      </c>
      <c r="BI333" s="37">
        <v>0</v>
      </c>
      <c r="BJ333" s="37">
        <v>0</v>
      </c>
      <c r="BK333" s="38">
        <v>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66</vt:i4>
      </vt:variant>
    </vt:vector>
  </HeadingPairs>
  <TitlesOfParts>
    <vt:vector size="94" baseType="lpstr">
      <vt:lpstr>Nacional_DatosGrles</vt:lpstr>
      <vt:lpstr>Nacional_Previas</vt:lpstr>
      <vt:lpstr>Nacional_DUrg_inc</vt:lpstr>
      <vt:lpstr>Nacional_DUrg_cal</vt:lpstr>
      <vt:lpstr>Nacional_PA_inc</vt:lpstr>
      <vt:lpstr>Nacional_PA_cal</vt:lpstr>
      <vt:lpstr>Nacional_Sumarios_inc</vt:lpstr>
      <vt:lpstr>Nacional_Sumarios_cal</vt:lpstr>
      <vt:lpstr>Nacional_Jurados_inc</vt:lpstr>
      <vt:lpstr>Nacional_Jurados_cal</vt:lpstr>
      <vt:lpstr>Nacional_DI</vt:lpstr>
      <vt:lpstr>Nacional_MedidasPrision</vt:lpstr>
      <vt:lpstr>Nacional_Sentencias</vt:lpstr>
      <vt:lpstr>Nacional_Calificados</vt:lpstr>
      <vt:lpstr>Nacional_CalificadasComparadas</vt:lpstr>
      <vt:lpstr>Nacional_Incoados</vt:lpstr>
      <vt:lpstr>Nacional_PrevUrgIncComparadas</vt:lpstr>
      <vt:lpstr>Incapacidades</vt:lpstr>
      <vt:lpstr>TablaDesviaciones</vt:lpstr>
      <vt:lpstr>FiscaliasCA</vt:lpstr>
      <vt:lpstr>CivilNacional</vt:lpstr>
      <vt:lpstr>DiligenciasPreproPenalesDetalle</vt:lpstr>
      <vt:lpstr>DiligenciasPreproPenalesTotal</vt:lpstr>
      <vt:lpstr>GraficosCivilNacional</vt:lpstr>
      <vt:lpstr>GraficosDesviaciones</vt:lpstr>
      <vt:lpstr>GraficosDelitos</vt:lpstr>
      <vt:lpstr>Aux</vt:lpstr>
      <vt:lpstr>Nacional_TablasDelitosAux</vt:lpstr>
      <vt:lpstr>Aux!CALIUR</vt:lpstr>
      <vt:lpstr>GraficosCivilNacional!CALIUR</vt:lpstr>
      <vt:lpstr>GraficosDelitos!CALIUR</vt:lpstr>
      <vt:lpstr>GraficosDesviaciones!CALIUR</vt:lpstr>
      <vt:lpstr>Nacional_TablasDelitosAux!CALIUR</vt:lpstr>
      <vt:lpstr>CALIUR</vt:lpstr>
      <vt:lpstr>Aux!CONFORMIDAD</vt:lpstr>
      <vt:lpstr>GraficosCivilNacional!CONFORMIDAD</vt:lpstr>
      <vt:lpstr>GraficosDelitos!CONFORMIDAD</vt:lpstr>
      <vt:lpstr>GraficosDesviaciones!CONFORMIDAD</vt:lpstr>
      <vt:lpstr>Nacional_TablasDelitosAux!CONFORMIDAD</vt:lpstr>
      <vt:lpstr>CONFORMIDAD</vt:lpstr>
      <vt:lpstr>Aux!DEMANDASINCAP</vt:lpstr>
      <vt:lpstr>GraficosCivilNacional!DEMANDASINCAP</vt:lpstr>
      <vt:lpstr>GraficosDelitos!DEMANDASINCAP</vt:lpstr>
      <vt:lpstr>GraficosDesviaciones!DEMANDASINCAP</vt:lpstr>
      <vt:lpstr>Nacional_TablasDelitosAux!DEMANDASINCAP</vt:lpstr>
      <vt:lpstr>DEMANDASINCAP</vt:lpstr>
      <vt:lpstr>Aux!DINCOADAS_ARCHIVADAS</vt:lpstr>
      <vt:lpstr>GraficosCivilNacional!DINCOADAS_ARCHIVADAS</vt:lpstr>
      <vt:lpstr>GraficosDelitos!DINCOADAS_ARCHIVADAS</vt:lpstr>
      <vt:lpstr>GraficosDesviaciones!DINCOADAS_ARCHIVADAS</vt:lpstr>
      <vt:lpstr>Nacional_TablasDelitosAux!DINCOADAS_ARCHIVADAS</vt:lpstr>
      <vt:lpstr>DINCOADAS_ARCHIVADAS</vt:lpstr>
      <vt:lpstr>Aux!PNT</vt:lpstr>
      <vt:lpstr>GraficosCivilNacional!PNT</vt:lpstr>
      <vt:lpstr>GraficosDelitos!PNT</vt:lpstr>
      <vt:lpstr>GraficosDesviaciones!PNT</vt:lpstr>
      <vt:lpstr>Nacional_TablasDelitosAux!PNT</vt:lpstr>
      <vt:lpstr>PNT</vt:lpstr>
      <vt:lpstr>Aux!PREV</vt:lpstr>
      <vt:lpstr>GraficosCivilNacional!PREV</vt:lpstr>
      <vt:lpstr>GraficosDelitos!PREV</vt:lpstr>
      <vt:lpstr>GraficosDesviaciones!PREV</vt:lpstr>
      <vt:lpstr>Nacional_TablasDelitosAux!PREV</vt:lpstr>
      <vt:lpstr>PREV</vt:lpstr>
      <vt:lpstr>Aux!PREVIASINC_IH_AC</vt:lpstr>
      <vt:lpstr>GraficosCivilNacional!PREVIASINC_IH_AC</vt:lpstr>
      <vt:lpstr>GraficosDelitos!PREVIASINC_IH_AC</vt:lpstr>
      <vt:lpstr>GraficosDesviaciones!PREVIASINC_IH_AC</vt:lpstr>
      <vt:lpstr>Nacional_TablasDelitosAux!PREVIASINC_IH_AC</vt:lpstr>
      <vt:lpstr>PREVIASINC_IH_AC</vt:lpstr>
      <vt:lpstr>Aux!SENTENCIASAUDIENCIA_CONF</vt:lpstr>
      <vt:lpstr>GraficosCivilNacional!SENTENCIASAUDIENCIA_CONF</vt:lpstr>
      <vt:lpstr>GraficosDelitos!SENTENCIASAUDIENCIA_CONF</vt:lpstr>
      <vt:lpstr>GraficosDesviaciones!SENTENCIASAUDIENCIA_CONF</vt:lpstr>
      <vt:lpstr>Nacional_TablasDelitosAux!SENTENCIASAUDIENCIA_CONF</vt:lpstr>
      <vt:lpstr>SENTENCIASAUDIENCIA_CONF</vt:lpstr>
      <vt:lpstr>Aux!SENTENCIASDIS_RECFISCAL</vt:lpstr>
      <vt:lpstr>GraficosCivilNacional!SENTENCIASDIS_RECFISCAL</vt:lpstr>
      <vt:lpstr>GraficosDelitos!SENTENCIASDIS_RECFISCAL</vt:lpstr>
      <vt:lpstr>GraficosDesviaciones!SENTENCIASDIS_RECFISCAL</vt:lpstr>
      <vt:lpstr>Nacional_TablasDelitosAux!SENTENCIASDIS_RECFISCAL</vt:lpstr>
      <vt:lpstr>SENTENCIASDIS_RECFISCAL</vt:lpstr>
      <vt:lpstr>Aux!SENTENCIASPENAL_CONF</vt:lpstr>
      <vt:lpstr>GraficosCivilNacional!SENTENCIASPENAL_CONF</vt:lpstr>
      <vt:lpstr>GraficosDelitos!SENTENCIASPENAL_CONF</vt:lpstr>
      <vt:lpstr>GraficosDesviaciones!SENTENCIASPENAL_CONF</vt:lpstr>
      <vt:lpstr>Nacional_TablasDelitosAux!SENTENCIASPENAL_CONF</vt:lpstr>
      <vt:lpstr>SENTENCIASPENAL_CONF</vt:lpstr>
      <vt:lpstr>Aux!TOTALCALIF_CALIFDUD</vt:lpstr>
      <vt:lpstr>GraficosCivilNacional!TOTALCALIF_CALIFDUD</vt:lpstr>
      <vt:lpstr>GraficosDelitos!TOTALCALIF_CALIFDUD</vt:lpstr>
      <vt:lpstr>GraficosDesviaciones!TOTALCALIF_CALIFDUD</vt:lpstr>
      <vt:lpstr>Nacional_TablasDelitosAux!TOTALCALIF_CALIFDUD</vt:lpstr>
      <vt:lpstr>TOTALCALIF_CALIFDUD</vt:lpstr>
    </vt:vector>
  </TitlesOfParts>
  <Company>SGNTJ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Maria Castiñeiras Figueiro</dc:creator>
  <cp:lastModifiedBy>Ildefonso Villán Criado</cp:lastModifiedBy>
  <dcterms:created xsi:type="dcterms:W3CDTF">2017-04-20T12:26:53Z</dcterms:created>
  <dcterms:modified xsi:type="dcterms:W3CDTF">2017-05-29T19:07:54Z</dcterms:modified>
</cp:coreProperties>
</file>